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643e0be562f7b5/"/>
    </mc:Choice>
  </mc:AlternateContent>
  <xr:revisionPtr revIDLastSave="2" documentId="8_{92D27C56-21FD-4DC5-BEFB-B12BB5CC3007}" xr6:coauthVersionLast="45" xr6:coauthVersionMax="45" xr10:uidLastSave="{4928CE01-ECBE-4E25-975C-DFB6D17A42A0}"/>
  <bookViews>
    <workbookView xWindow="-103" yWindow="-103" windowWidth="22149" windowHeight="13474" firstSheet="3" activeTab="6" xr2:uid="{00000000-000D-0000-FFFF-FFFF00000000}"/>
  </bookViews>
  <sheets>
    <sheet name="Customer" sheetId="6" r:id="rId1"/>
    <sheet name="Product Month" sheetId="9" r:id="rId2"/>
    <sheet name="Sales By Manager by state" sheetId="11" r:id="rId3"/>
    <sheet name="Sheet10" sheetId="13" r:id="rId4"/>
    <sheet name="top3" sheetId="12" r:id="rId5"/>
    <sheet name="Sheet11" sheetId="14" r:id="rId6"/>
    <sheet name="Sheet15" sheetId="18" r:id="rId7"/>
    <sheet name="shale Custoner product" sheetId="10" r:id="rId8"/>
    <sheet name="product" sheetId="7" r:id="rId9"/>
    <sheet name="Orders" sheetId="1" r:id="rId10"/>
    <sheet name="Returns" sheetId="2" r:id="rId11"/>
    <sheet name="Users" sheetId="3" r:id="rId12"/>
  </sheets>
  <definedNames>
    <definedName name="_xlnm._FilterDatabase" localSheetId="9" hidden="1">Orders!$A$1:$U$4059</definedName>
    <definedName name="NativeTimeline_Order_Date">#N/A</definedName>
    <definedName name="切片器_Customer_Segment">#N/A</definedName>
    <definedName name="切片器_Product_Sub_Category">#N/A</definedName>
    <definedName name="切片器_State">#N/A</definedName>
  </definedNames>
  <calcPr calcId="191029"/>
  <pivotCaches>
    <pivotCache cacheId="0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7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3" i="18" l="1"/>
  <c r="D41" i="18"/>
  <c r="D42" i="18"/>
  <c r="D43" i="18"/>
  <c r="D44" i="18"/>
  <c r="D45" i="18"/>
  <c r="D46" i="18"/>
  <c r="D47" i="18"/>
  <c r="D48" i="18"/>
  <c r="D49" i="18"/>
  <c r="D50" i="18"/>
  <c r="D51" i="18"/>
  <c r="D52" i="18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2" i="1"/>
  <c r="F12" i="1"/>
  <c r="F13" i="1"/>
  <c r="F18" i="1"/>
  <c r="F30" i="1"/>
  <c r="F34" i="1"/>
  <c r="F42" i="1"/>
  <c r="F43" i="1"/>
  <c r="F46" i="1"/>
  <c r="F54" i="1"/>
  <c r="F108" i="1"/>
  <c r="F137" i="1"/>
  <c r="F142" i="1"/>
  <c r="F143" i="1"/>
  <c r="F153" i="1"/>
  <c r="F173" i="1"/>
  <c r="F175" i="1"/>
  <c r="F176" i="1"/>
  <c r="F182" i="1"/>
  <c r="F183" i="1"/>
  <c r="F184" i="1"/>
  <c r="F185" i="1"/>
  <c r="F188" i="1"/>
  <c r="F205" i="1"/>
  <c r="F208" i="1"/>
  <c r="F209" i="1"/>
  <c r="F253" i="1"/>
  <c r="F264" i="1"/>
  <c r="F279" i="1"/>
  <c r="F290" i="1"/>
  <c r="F291" i="1"/>
  <c r="F293" i="1"/>
  <c r="F328" i="1"/>
  <c r="F329" i="1"/>
  <c r="F339" i="1"/>
  <c r="F359" i="1"/>
  <c r="F370" i="1"/>
  <c r="F375" i="1"/>
  <c r="F376" i="1"/>
  <c r="F377" i="1"/>
  <c r="F390" i="1"/>
  <c r="F411" i="1"/>
  <c r="F430" i="1"/>
  <c r="F437" i="1"/>
  <c r="F467" i="1"/>
  <c r="F468" i="1"/>
  <c r="F495" i="1"/>
  <c r="F504" i="1"/>
  <c r="F505" i="1"/>
  <c r="F526" i="1"/>
  <c r="F527" i="1"/>
  <c r="F530" i="1"/>
  <c r="F547" i="1"/>
  <c r="F577" i="1"/>
  <c r="F578" i="1"/>
  <c r="F601" i="1"/>
  <c r="F602" i="1"/>
  <c r="F623" i="1"/>
  <c r="F646" i="1"/>
  <c r="F685" i="1"/>
  <c r="F686" i="1"/>
  <c r="F691" i="1"/>
  <c r="F693" i="1"/>
  <c r="F694" i="1"/>
  <c r="F709" i="1"/>
  <c r="F710" i="1"/>
  <c r="F711" i="1"/>
  <c r="F712" i="1"/>
  <c r="F729" i="1"/>
  <c r="F740" i="1"/>
  <c r="F741" i="1"/>
  <c r="F742" i="1"/>
  <c r="F743" i="1"/>
  <c r="F746" i="1"/>
  <c r="F747" i="1"/>
  <c r="F748" i="1"/>
  <c r="F803" i="1"/>
  <c r="F807" i="1"/>
  <c r="F808" i="1"/>
  <c r="F809" i="1"/>
  <c r="F810" i="1"/>
  <c r="F820" i="1"/>
  <c r="F823" i="1"/>
  <c r="F824" i="1"/>
  <c r="F833" i="1"/>
  <c r="F835" i="1"/>
  <c r="F844" i="1"/>
  <c r="F845" i="1"/>
  <c r="F856" i="1"/>
  <c r="F857" i="1"/>
  <c r="F859" i="1"/>
  <c r="F860" i="1"/>
  <c r="F872" i="1"/>
  <c r="F876" i="1"/>
  <c r="F877" i="1"/>
  <c r="F897" i="1"/>
  <c r="F905" i="1"/>
  <c r="F906" i="1"/>
  <c r="F916" i="1"/>
  <c r="F926" i="1"/>
  <c r="F927" i="1"/>
  <c r="F928" i="1"/>
  <c r="F974" i="1"/>
  <c r="F975" i="1"/>
  <c r="F979" i="1"/>
  <c r="F984" i="1"/>
  <c r="F1001" i="1"/>
  <c r="F1002" i="1"/>
  <c r="F1003" i="1"/>
  <c r="F1004" i="1"/>
  <c r="F1036" i="1"/>
  <c r="F1060" i="1"/>
  <c r="F1064" i="1"/>
  <c r="F1068" i="1"/>
  <c r="F1073" i="1"/>
  <c r="F1074" i="1"/>
  <c r="F1126" i="1"/>
  <c r="F1136" i="1"/>
  <c r="F1151" i="1"/>
  <c r="F1155" i="1"/>
  <c r="F1177" i="1"/>
  <c r="F1187" i="1"/>
  <c r="F1188" i="1"/>
  <c r="F1226" i="1"/>
  <c r="F1227" i="1"/>
  <c r="F1228" i="1"/>
  <c r="F1234" i="1"/>
  <c r="F1240" i="1"/>
  <c r="F1241" i="1"/>
  <c r="F1260" i="1"/>
  <c r="F1329" i="1"/>
  <c r="F1364" i="1"/>
  <c r="F1365" i="1"/>
  <c r="F1371" i="1"/>
  <c r="F1372" i="1"/>
  <c r="F1392" i="1"/>
  <c r="F1406" i="1"/>
  <c r="F1433" i="1"/>
  <c r="F1444" i="1"/>
  <c r="F1450" i="1"/>
  <c r="F1451" i="1"/>
  <c r="F1502" i="1"/>
  <c r="F1518" i="1"/>
  <c r="F1519" i="1"/>
  <c r="F1548" i="1"/>
  <c r="F1550" i="1"/>
  <c r="F1560" i="1"/>
  <c r="F1561" i="1"/>
  <c r="F1582" i="1"/>
  <c r="F1583" i="1"/>
  <c r="F1617" i="1"/>
  <c r="F1624" i="1"/>
  <c r="F1674" i="1"/>
  <c r="F1675" i="1"/>
  <c r="F1700" i="1"/>
  <c r="F1714" i="1"/>
  <c r="F1740" i="1"/>
  <c r="F1741" i="1"/>
  <c r="F1750" i="1"/>
  <c r="F1774" i="1"/>
  <c r="F1775" i="1"/>
  <c r="F1787" i="1"/>
  <c r="F1793" i="1"/>
  <c r="F1800" i="1"/>
  <c r="F1806" i="1"/>
  <c r="F1808" i="1"/>
  <c r="F1819" i="1"/>
  <c r="F1827" i="1"/>
  <c r="F1828" i="1"/>
  <c r="F1829" i="1"/>
  <c r="F1832" i="1"/>
  <c r="F1835" i="1"/>
  <c r="F1871" i="1"/>
  <c r="F1873" i="1"/>
  <c r="F1900" i="1"/>
  <c r="F1901" i="1"/>
  <c r="F1904" i="1"/>
  <c r="F1905" i="1"/>
  <c r="F1906" i="1"/>
  <c r="F1913" i="1"/>
  <c r="F1922" i="1"/>
  <c r="F1923" i="1"/>
  <c r="F1926" i="1"/>
  <c r="F1929" i="1"/>
  <c r="F1935" i="1"/>
  <c r="F1936" i="1"/>
  <c r="F1937" i="1"/>
  <c r="F1938" i="1"/>
  <c r="F1943" i="1"/>
  <c r="F1958" i="1"/>
  <c r="F1959" i="1"/>
  <c r="F1960" i="1"/>
  <c r="F1965" i="1"/>
  <c r="F1966" i="1"/>
  <c r="F1968" i="1"/>
  <c r="F1986" i="1"/>
  <c r="F1988" i="1"/>
  <c r="F1992" i="1"/>
  <c r="F1993" i="1"/>
  <c r="F2000" i="1"/>
  <c r="F2001" i="1"/>
  <c r="F2002" i="1"/>
  <c r="F2058" i="1"/>
  <c r="F2069" i="1"/>
  <c r="F2071" i="1"/>
  <c r="F2076" i="1"/>
  <c r="F2079" i="1"/>
  <c r="F2097" i="1"/>
  <c r="F2098" i="1"/>
  <c r="F2111" i="1"/>
  <c r="F2113" i="1"/>
  <c r="F2146" i="1"/>
  <c r="F2147" i="1"/>
  <c r="F2148" i="1"/>
  <c r="F2171" i="1"/>
  <c r="F2175" i="1"/>
  <c r="F2177" i="1"/>
  <c r="F2178" i="1"/>
  <c r="F2186" i="1"/>
  <c r="F2189" i="1"/>
  <c r="F2190" i="1"/>
  <c r="F2191" i="1"/>
  <c r="F2192" i="1"/>
  <c r="F2193" i="1"/>
  <c r="F2216" i="1"/>
  <c r="F2217" i="1"/>
  <c r="F2220" i="1"/>
  <c r="F2221" i="1"/>
  <c r="F2226" i="1"/>
  <c r="F2227" i="1"/>
  <c r="F2228" i="1"/>
  <c r="F2255" i="1"/>
  <c r="F2256" i="1"/>
  <c r="F2260" i="1"/>
  <c r="F2261" i="1"/>
  <c r="F2277" i="1"/>
  <c r="F2286" i="1"/>
  <c r="F2311" i="1"/>
  <c r="F2332" i="1"/>
  <c r="F2333" i="1"/>
  <c r="F2338" i="1"/>
  <c r="F2339" i="1"/>
  <c r="F2340" i="1"/>
  <c r="F2341" i="1"/>
  <c r="F2369" i="1"/>
  <c r="F2376" i="1"/>
  <c r="F2383" i="1"/>
  <c r="F2384" i="1"/>
  <c r="F2392" i="1"/>
  <c r="F2393" i="1"/>
  <c r="F2394" i="1"/>
  <c r="F2402" i="1"/>
  <c r="F2450" i="1"/>
  <c r="F2462" i="1"/>
  <c r="F2466" i="1"/>
  <c r="F2495" i="1"/>
  <c r="F2508" i="1"/>
  <c r="F2513" i="1"/>
  <c r="F2515" i="1"/>
  <c r="F2540" i="1"/>
  <c r="F2541" i="1"/>
  <c r="F2542" i="1"/>
  <c r="F2549" i="1"/>
  <c r="F2554" i="1"/>
  <c r="F2563" i="1"/>
  <c r="F2587" i="1"/>
  <c r="F2588" i="1"/>
  <c r="F2591" i="1"/>
  <c r="F2592" i="1"/>
  <c r="F2593" i="1"/>
  <c r="F2595" i="1"/>
  <c r="F2596" i="1"/>
  <c r="F2605" i="1"/>
  <c r="F2648" i="1"/>
  <c r="F2649" i="1"/>
  <c r="F2650" i="1"/>
  <c r="F2663" i="1"/>
  <c r="F2664" i="1"/>
  <c r="F2668" i="1"/>
  <c r="F2684" i="1"/>
  <c r="F2702" i="1"/>
  <c r="F2705" i="1"/>
  <c r="F2747" i="1"/>
  <c r="F2748" i="1"/>
  <c r="F2749" i="1"/>
  <c r="F2750" i="1"/>
  <c r="F2761" i="1"/>
  <c r="F2772" i="1"/>
  <c r="F2773" i="1"/>
  <c r="F2788" i="1"/>
  <c r="F2789" i="1"/>
  <c r="F2809" i="1"/>
  <c r="F2816" i="1"/>
  <c r="F2818" i="1"/>
  <c r="F2823" i="1"/>
  <c r="F2833" i="1"/>
  <c r="F2834" i="1"/>
  <c r="F2844" i="1"/>
  <c r="F2845" i="1"/>
  <c r="F2846" i="1"/>
  <c r="F2874" i="1"/>
  <c r="F2875" i="1"/>
  <c r="F2876" i="1"/>
  <c r="F2896" i="1"/>
  <c r="F2915" i="1"/>
  <c r="F2954" i="1"/>
  <c r="F2955" i="1"/>
  <c r="F2956" i="1"/>
  <c r="F2982" i="1"/>
  <c r="F3004" i="1"/>
  <c r="F3018" i="1"/>
  <c r="F3027" i="1"/>
  <c r="F3034" i="1"/>
  <c r="F3054" i="1"/>
  <c r="F3055" i="1"/>
  <c r="F3059" i="1"/>
  <c r="F3061" i="1"/>
  <c r="F3062" i="1"/>
  <c r="F3081" i="1"/>
  <c r="F3082" i="1"/>
  <c r="F3086" i="1"/>
  <c r="F3105" i="1"/>
  <c r="F3106" i="1"/>
  <c r="F3121" i="1"/>
  <c r="F3122" i="1"/>
  <c r="F3123" i="1"/>
  <c r="F3133" i="1"/>
  <c r="F3140" i="1"/>
  <c r="F3141" i="1"/>
  <c r="F3161" i="1"/>
  <c r="F3165" i="1"/>
  <c r="F3178" i="1"/>
  <c r="F3179" i="1"/>
  <c r="F3180" i="1"/>
  <c r="F3201" i="1"/>
  <c r="F3214" i="1"/>
  <c r="F3215" i="1"/>
  <c r="F3231" i="1"/>
  <c r="F3232" i="1"/>
  <c r="F3233" i="1"/>
  <c r="F3238" i="1"/>
  <c r="F3242" i="1"/>
  <c r="F3243" i="1"/>
  <c r="F3249" i="1"/>
  <c r="F3259" i="1"/>
  <c r="F3278" i="1"/>
  <c r="F3279" i="1"/>
  <c r="F3281" i="1"/>
  <c r="F3282" i="1"/>
  <c r="F3292" i="1"/>
  <c r="F3293" i="1"/>
  <c r="F3300" i="1"/>
  <c r="F3341" i="1"/>
  <c r="F3345" i="1"/>
  <c r="F3348" i="1"/>
  <c r="F3349" i="1"/>
  <c r="F3350" i="1"/>
  <c r="F3397" i="1"/>
  <c r="F3398" i="1"/>
  <c r="F3401" i="1"/>
  <c r="F3402" i="1"/>
  <c r="F3403" i="1"/>
  <c r="F3404" i="1"/>
  <c r="F3416" i="1"/>
  <c r="F3441" i="1"/>
  <c r="F3443" i="1"/>
  <c r="F3461" i="1"/>
  <c r="F3469" i="1"/>
  <c r="F3476" i="1"/>
  <c r="F3481" i="1"/>
  <c r="F3482" i="1"/>
  <c r="F3483" i="1"/>
  <c r="F3494" i="1"/>
  <c r="F3624" i="1"/>
  <c r="F3634" i="1"/>
  <c r="F3635" i="1"/>
  <c r="F3639" i="1"/>
  <c r="F3640" i="1"/>
  <c r="F3641" i="1"/>
  <c r="F3642" i="1"/>
  <c r="F3643" i="1"/>
  <c r="F3652" i="1"/>
  <c r="F3657" i="1"/>
  <c r="F3697" i="1"/>
  <c r="F3722" i="1"/>
  <c r="F3725" i="1"/>
  <c r="F3728" i="1"/>
  <c r="F3729" i="1"/>
  <c r="F3766" i="1"/>
  <c r="F3794" i="1"/>
  <c r="F3795" i="1"/>
  <c r="F3803" i="1"/>
  <c r="F3805" i="1"/>
  <c r="F3806" i="1"/>
  <c r="F3807" i="1"/>
  <c r="F3816" i="1"/>
  <c r="F3817" i="1"/>
  <c r="F3818" i="1"/>
  <c r="F3825" i="1"/>
  <c r="F3827" i="1"/>
  <c r="F3828" i="1"/>
  <c r="F3830" i="1"/>
  <c r="F3847" i="1"/>
  <c r="F3871" i="1"/>
  <c r="F3891" i="1"/>
  <c r="F3892" i="1"/>
  <c r="F3893" i="1"/>
  <c r="F3894" i="1"/>
  <c r="F3895" i="1"/>
  <c r="F3896" i="1"/>
  <c r="F3916" i="1"/>
  <c r="F3934" i="1"/>
  <c r="F3967" i="1"/>
  <c r="F3968" i="1"/>
  <c r="F3982" i="1"/>
  <c r="F3983" i="1"/>
  <c r="F3984" i="1"/>
  <c r="F3990" i="1"/>
  <c r="F3996" i="1"/>
  <c r="F3999" i="1"/>
  <c r="F4000" i="1"/>
  <c r="F4050" i="1"/>
  <c r="F2" i="1"/>
  <c r="E53" i="18"/>
  <c r="E43" i="18"/>
  <c r="E47" i="18"/>
  <c r="E44" i="18"/>
  <c r="E49" i="18"/>
  <c r="E45" i="18"/>
  <c r="E51" i="18"/>
  <c r="E41" i="18"/>
  <c r="E42" i="18"/>
  <c r="E46" i="18"/>
  <c r="E48" i="18"/>
  <c r="E52" i="18"/>
  <c r="E50" i="18"/>
</calcChain>
</file>

<file path=xl/sharedStrings.xml><?xml version="1.0" encoding="utf-8"?>
<sst xmlns="http://schemas.openxmlformats.org/spreadsheetml/2006/main" count="64197" uniqueCount="2057">
  <si>
    <t>Region</t>
  </si>
  <si>
    <t>Manager</t>
  </si>
  <si>
    <t>Order ID</t>
  </si>
  <si>
    <t>Order Date</t>
  </si>
  <si>
    <t>Status</t>
  </si>
  <si>
    <t>Returned</t>
  </si>
  <si>
    <t>Order Priority</t>
  </si>
  <si>
    <t>Order Quantity</t>
  </si>
  <si>
    <t>Sales</t>
  </si>
  <si>
    <t>Discount</t>
  </si>
  <si>
    <t>Ship Mode</t>
  </si>
  <si>
    <t>Shipping Cost</t>
  </si>
  <si>
    <t>Customer Name</t>
  </si>
  <si>
    <t>State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</si>
  <si>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</si>
  <si>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</si>
  <si>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</si>
  <si>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</si>
  <si>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</si>
  <si>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</si>
  <si>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</si>
  <si>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Central</t>
  </si>
  <si>
    <t>Chris</t>
  </si>
  <si>
    <t>East</t>
  </si>
  <si>
    <t>Erin</t>
  </si>
  <si>
    <t>South</t>
  </si>
  <si>
    <t>Sam</t>
  </si>
  <si>
    <t>West</t>
  </si>
  <si>
    <t>William</t>
  </si>
  <si>
    <t>Pat</t>
  </si>
  <si>
    <t>Not Specified</t>
  </si>
  <si>
    <t>Express Air</t>
  </si>
  <si>
    <t>Matt Collister</t>
  </si>
  <si>
    <t>Utah</t>
  </si>
  <si>
    <t>Home Office</t>
  </si>
  <si>
    <t>Office Supplies</t>
  </si>
  <si>
    <t>Storage &amp; Organization</t>
  </si>
  <si>
    <t>Safco Industrial Wire Shelving</t>
  </si>
  <si>
    <t>Large Box</t>
  </si>
  <si>
    <t>High</t>
  </si>
  <si>
    <t>Regular Air</t>
  </si>
  <si>
    <t>Jessica Myrick</t>
  </si>
  <si>
    <t>Small Business</t>
  </si>
  <si>
    <t>Perma STOR-ALL™ Hanging File Box, 13 1/8"W x 12 1/4"D x 10 1/2"H</t>
  </si>
  <si>
    <t>Small Box</t>
  </si>
  <si>
    <t>Critical</t>
  </si>
  <si>
    <t>David Philippe</t>
  </si>
  <si>
    <t>Florida</t>
  </si>
  <si>
    <t>Consumer</t>
  </si>
  <si>
    <t>Binders and Binder Accessories</t>
  </si>
  <si>
    <t>Avery Trapezoid Ring Binder, 3" Capacity, Black, 1040 sheets</t>
  </si>
  <si>
    <t>Low</t>
  </si>
  <si>
    <t>Delivery Truck</t>
  </si>
  <si>
    <t>Alan Schoenberger</t>
  </si>
  <si>
    <t>Illinois</t>
  </si>
  <si>
    <t>Corporate</t>
  </si>
  <si>
    <t>Furniture</t>
  </si>
  <si>
    <t>Chairs &amp; Chairmats</t>
  </si>
  <si>
    <t>Hon 4070 Series Pagoda™ Armless Upholstered Stacking Chairs</t>
  </si>
  <si>
    <t>Jumbo Drum</t>
  </si>
  <si>
    <t>Hon Valutask™ Swivel Chairs</t>
  </si>
  <si>
    <t>Dual Level, Single-Width Filing Carts</t>
  </si>
  <si>
    <t>Elizabeth Moffitt</t>
  </si>
  <si>
    <t>Paper</t>
  </si>
  <si>
    <t>Black Print Carbonless Snap-Off® Rapid Letter, 8 1/2" x 7"</t>
  </si>
  <si>
    <t>Wrap Bag</t>
  </si>
  <si>
    <t>White GlueTop Scratch Pads</t>
  </si>
  <si>
    <t>Bill Donatelli</t>
  </si>
  <si>
    <t>Xerox 4200 Series MultiUse Premium Copy Paper (20Lb. and 84 Bright)</t>
  </si>
  <si>
    <t>Technology</t>
  </si>
  <si>
    <t>Telephones and Communication</t>
  </si>
  <si>
    <t>T18</t>
  </si>
  <si>
    <t>Patrick Jones</t>
  </si>
  <si>
    <t>Washington</t>
  </si>
  <si>
    <t>Avery Heavy-Duty EZD ™ Binder With Locking Rings</t>
  </si>
  <si>
    <t>Tables</t>
  </si>
  <si>
    <t>Bush Advantage Collection® Round Conference Table</t>
  </si>
  <si>
    <t>Jumbo Box</t>
  </si>
  <si>
    <t>Andy Reiter</t>
  </si>
  <si>
    <t>Pennsylvania</t>
  </si>
  <si>
    <t>Computer Peripherals</t>
  </si>
  <si>
    <t>Fellowes Mobile Numeric Keypad, Graphite</t>
  </si>
  <si>
    <t>Office Machines</t>
  </si>
  <si>
    <t>Polycom ViaVideo™ Desktop Video Communications Unit</t>
  </si>
  <si>
    <t>Staples Wirebound Steno Books, 6" x 9", 12/Pack</t>
  </si>
  <si>
    <t>Alex Russell</t>
  </si>
  <si>
    <t>New York</t>
  </si>
  <si>
    <t>Pens &amp; Art Supplies</t>
  </si>
  <si>
    <t>Dixon Prang® Watercolor Pencils, 10-Color Set with Brush</t>
  </si>
  <si>
    <t>Larry Tron</t>
  </si>
  <si>
    <t>Office Furnishings</t>
  </si>
  <si>
    <t>36X48 HARDFLOOR CHAIRMAT</t>
  </si>
  <si>
    <t>Medium Box</t>
  </si>
  <si>
    <t>Ann Steele</t>
  </si>
  <si>
    <t>Panasonic KX-P2130 Dot Matrix Printer</t>
  </si>
  <si>
    <t>Tamara Dahlen</t>
  </si>
  <si>
    <t>Cardinal Poly Pocket Divider Pockets for Ring Binders</t>
  </si>
  <si>
    <t>"While you Were Out" Message Book, One Form per Page</t>
  </si>
  <si>
    <t>Dave Hallsten</t>
  </si>
  <si>
    <t>Office Star - Professional Matrix Back Chair with 2-to-1 Synchro Tilt and Mesh Fabric Seat</t>
  </si>
  <si>
    <t>Susan Vittorini</t>
  </si>
  <si>
    <t>Arizona</t>
  </si>
  <si>
    <t>Canon S750 Color Inkjet Printer</t>
  </si>
  <si>
    <t>Matt Collins</t>
  </si>
  <si>
    <t>Memorex 4.7GB DVD+RW, 3/Pack</t>
  </si>
  <si>
    <t>Small Pack</t>
  </si>
  <si>
    <t>3285</t>
  </si>
  <si>
    <t>Marina Lichtenstein</t>
  </si>
  <si>
    <t>Hon Deluxe Fabric Upholstered Stacking Chairs, Rounded Back</t>
  </si>
  <si>
    <t>Pauline Chand</t>
  </si>
  <si>
    <t>Electrix Halogen Magnifier Lamp</t>
  </si>
  <si>
    <t>Luxo Professional Fluorescent Magnifier Lamp with Clamp-Mount Base</t>
  </si>
  <si>
    <t>Panasonic KX-P1150 Dot Matrix Printer</t>
  </si>
  <si>
    <t>Darren Budd</t>
  </si>
  <si>
    <t>Metal Folding Chairs, Beige, 4/Carton</t>
  </si>
  <si>
    <t>Hon 4700 Series Mobuis™ Mid-Back Task Chairs with Adjustable Arms</t>
  </si>
  <si>
    <t>Telescoping Adjustable Floor Lamp</t>
  </si>
  <si>
    <t>Iceberg OfficeWorks 42" Round Tables</t>
  </si>
  <si>
    <t>232</t>
  </si>
  <si>
    <t>Dorris Love</t>
  </si>
  <si>
    <t>Rediform Wirebound "Phone Memo" Message Book, 11 x 5-3/4</t>
  </si>
  <si>
    <t>Medium</t>
  </si>
  <si>
    <t>Valerie Dominguez</t>
  </si>
  <si>
    <t>Texas</t>
  </si>
  <si>
    <t>Robert Waldorf</t>
  </si>
  <si>
    <t>IBM Multi-Purpose Copy Paper, 8 1/2 x 11", Case</t>
  </si>
  <si>
    <t>Julia West</t>
  </si>
  <si>
    <t>Bookcases</t>
  </si>
  <si>
    <t>Riverside Palais Royal Lawyers Bookcase, Royale Cherry Finish</t>
  </si>
  <si>
    <t>Corey Roper</t>
  </si>
  <si>
    <t>Michigan</t>
  </si>
  <si>
    <t>Bush Westfield Collection Bookcases, Fully Assembled</t>
  </si>
  <si>
    <t>Victor Price</t>
  </si>
  <si>
    <t>GBC VeloBinder Strips</t>
  </si>
  <si>
    <t>G.E. Longer-Life Indoor Recessed Floodlight Bulbs</t>
  </si>
  <si>
    <t>Craig Leslie</t>
  </si>
  <si>
    <t>Novimex Swivel Fabric Task Chair</t>
  </si>
  <si>
    <t>Eldon Portable Mobile Manager</t>
  </si>
  <si>
    <t>Accessory35</t>
  </si>
  <si>
    <t>Muhammed Yedwab</t>
  </si>
  <si>
    <t>Sanford EarthWrite® Recycled Pencils, Medium Soft, #2</t>
  </si>
  <si>
    <t>Tracy Collins</t>
  </si>
  <si>
    <t>BASF Silver 74 Minute CD-R</t>
  </si>
  <si>
    <t>Xerox 19</t>
  </si>
  <si>
    <t>Maribeth Schnelling</t>
  </si>
  <si>
    <t>Xerox 227</t>
  </si>
  <si>
    <t>Tennsco Commercial Shelving</t>
  </si>
  <si>
    <t>Julia Barnett</t>
  </si>
  <si>
    <t>Georgia</t>
  </si>
  <si>
    <t>Newell 342</t>
  </si>
  <si>
    <t>i1000</t>
  </si>
  <si>
    <t>George Ashbrook</t>
  </si>
  <si>
    <t>Premium Transparent Presentation Covers by GBC</t>
  </si>
  <si>
    <t>Keytronic French Keyboard</t>
  </si>
  <si>
    <t>Julie Kriz</t>
  </si>
  <si>
    <t>Newell 310</t>
  </si>
  <si>
    <t>Jasper Cacioppo</t>
  </si>
  <si>
    <t>Avery Reinforcements for Hole-Punch Pages</t>
  </si>
  <si>
    <t>Copiers and Fax</t>
  </si>
  <si>
    <t>Canon PC1060 Personal Laser Copier</t>
  </si>
  <si>
    <t>Polycom ViewStation™ ISDN Videoconferencing Unit</t>
  </si>
  <si>
    <t>Benjamin Venier</t>
  </si>
  <si>
    <t>Chloris Kastensmidt</t>
  </si>
  <si>
    <t>GBC Pre-Punched Binding Paper, Plastic, White, 8-1/2" x 11"</t>
  </si>
  <si>
    <t>Sandra Flanagan</t>
  </si>
  <si>
    <t>Labels</t>
  </si>
  <si>
    <t>Avery 491</t>
  </si>
  <si>
    <t>Executive Impressions 14" Two-Color Numerals Wall Clock</t>
  </si>
  <si>
    <t>Luke Schmidt</t>
  </si>
  <si>
    <t>Appliances</t>
  </si>
  <si>
    <t>Acco 6 Outlet Guardian Premium Surge Suppressor</t>
  </si>
  <si>
    <t>Ruben Dartt</t>
  </si>
  <si>
    <t>GBC DocuBind TL300 Electric Binding System</t>
  </si>
  <si>
    <t>Joni Blumstein</t>
  </si>
  <si>
    <t>Avery 05222 Permanent Self-Adhesive File Folder Labels for Typewriters, on Rolls, White, 250/Roll</t>
  </si>
  <si>
    <t>Olvera Toch</t>
  </si>
  <si>
    <t>12 Colored Short Pencils</t>
  </si>
  <si>
    <t>Mark Haberlin</t>
  </si>
  <si>
    <t>Newell 339</t>
  </si>
  <si>
    <t>Yana Sorensen</t>
  </si>
  <si>
    <t>Rubber Bands</t>
  </si>
  <si>
    <t>Acco® Hot Clips™ Clips to Go</t>
  </si>
  <si>
    <t>Benjamin Patterson</t>
  </si>
  <si>
    <t>M70</t>
  </si>
  <si>
    <t>Cynthia Voltz</t>
  </si>
  <si>
    <t>Boston 16765 Mini Stand Up Battery Pencil Sharpener</t>
  </si>
  <si>
    <t>Acco PRESSTEX® Data Binder with Storage Hooks, Dark Blue, 9 1/2" X 11"</t>
  </si>
  <si>
    <t>Newell 337</t>
  </si>
  <si>
    <t>Kristina Nunn</t>
  </si>
  <si>
    <t>Hon Metal Bookcases, Putty</t>
  </si>
  <si>
    <t>Newell 309</t>
  </si>
  <si>
    <t>Sean Wendt</t>
  </si>
  <si>
    <t>Envelopes</t>
  </si>
  <si>
    <t>Multimedia Mailers</t>
  </si>
  <si>
    <t>Maria Bertelson</t>
  </si>
  <si>
    <t>Fellowes Internet Keyboard, Platinum</t>
  </si>
  <si>
    <t>Fellowes Super Stor/Drawer® Files</t>
  </si>
  <si>
    <t>Darren Powers</t>
  </si>
  <si>
    <t>Document Clip Frames</t>
  </si>
  <si>
    <t>Rob Haberlin</t>
  </si>
  <si>
    <t>Imation 3.5, DISKETTE 44766 HGHLD3.52HD/FM, 10/Pack</t>
  </si>
  <si>
    <t>Giulietta Dortch</t>
  </si>
  <si>
    <t>Imation Neon 80 Minute CD-R Spindle, 50/Pack</t>
  </si>
  <si>
    <t>Michelle Moray</t>
  </si>
  <si>
    <t>Deflect-o SuperTray™ Unbreakable Stackable Tray, Letter, Black</t>
  </si>
  <si>
    <t>Panasonic KX-P3200 Dot Matrix Printer</t>
  </si>
  <si>
    <t>Xerox 1996</t>
  </si>
  <si>
    <t>Alan Barnes</t>
  </si>
  <si>
    <t>Verbatim DVD-R 4.7GB authoring disc</t>
  </si>
  <si>
    <t>Bradley Drucker</t>
  </si>
  <si>
    <t>Tensor "Hersey Kiss" Styled Floor Lamp</t>
  </si>
  <si>
    <t>Holmes Odor Grabber</t>
  </si>
  <si>
    <t>Eldon Image Series Black Desk Accessories</t>
  </si>
  <si>
    <t>Xerox 188</t>
  </si>
  <si>
    <t>Andy Gerbode</t>
  </si>
  <si>
    <t>Okidata ML320 Series Turbo Dot Matrix Printers</t>
  </si>
  <si>
    <t>Guy Thornton</t>
  </si>
  <si>
    <t>Belkin 8 Outlet SurgeMaster II Gold Surge Protector</t>
  </si>
  <si>
    <t>Rick Reed</t>
  </si>
  <si>
    <t>Prang Dustless Chalk Sticks</t>
  </si>
  <si>
    <t>Cindy Schnelling</t>
  </si>
  <si>
    <t>Fellowes Super Stor/Drawer®</t>
  </si>
  <si>
    <t>Liz Price</t>
  </si>
  <si>
    <t>Targus USB Numeric Keypad</t>
  </si>
  <si>
    <t>Greg Matthias</t>
  </si>
  <si>
    <t>Global Leather Executive Chair</t>
  </si>
  <si>
    <t>#10- 4 1/8" x 9 1/2" Recycled Envelopes</t>
  </si>
  <si>
    <t>Brites Rubber Bands, 1 1/2 oz. Box</t>
  </si>
  <si>
    <t>Michelle Huthwaite</t>
  </si>
  <si>
    <t>Eldon® Wave Desk Accessories</t>
  </si>
  <si>
    <t>Mike Gockenbach</t>
  </si>
  <si>
    <t>Xerox 1903</t>
  </si>
  <si>
    <t>Brian Stugart</t>
  </si>
  <si>
    <t>Xerox 1910</t>
  </si>
  <si>
    <t>Clytie Kelty</t>
  </si>
  <si>
    <t>Hoover Commercial Soft Guard Upright Vacuum And Disposable Filtration Bags</t>
  </si>
  <si>
    <t>Okidata ML184 Turbo Dot Matrix Printers</t>
  </si>
  <si>
    <t>Xerox 1939</t>
  </si>
  <si>
    <t>Toby Swindell</t>
  </si>
  <si>
    <t>1.7 Cubic Foot Compact "Cube" Office Refrigerators</t>
  </si>
  <si>
    <t>Tyvek® Side-Opening Peel &amp; Seel® Expanding Envelopes</t>
  </si>
  <si>
    <t>DAX Two-Tone Rosewood/Black Document Frame, Desktop, 5 x 7</t>
  </si>
  <si>
    <t>Newell 336</t>
  </si>
  <si>
    <t>Jennifer Patt</t>
  </si>
  <si>
    <t>Hewlett-Packard Deskjet 5550 Color Inkjet Printer</t>
  </si>
  <si>
    <t>Tamara Manning</t>
  </si>
  <si>
    <t>Panasonic KX-P1131 Dot Matrix Printer</t>
  </si>
  <si>
    <t>Hon 4070 Series Pagoda™ Round Back Stacking Chairs</t>
  </si>
  <si>
    <t>Skye Norling</t>
  </si>
  <si>
    <t>North Carolina</t>
  </si>
  <si>
    <t>Hammermill CopyPlus Copy Paper (20Lb. and 84 Bright)</t>
  </si>
  <si>
    <t>Telephone Message Books with Fax/Mobile Section, 5 1/2" x 3 3/16"</t>
  </si>
  <si>
    <t>Giulietta Weimer</t>
  </si>
  <si>
    <t>Avery Printable Repositionable Plastic Tabs</t>
  </si>
  <si>
    <t>Amy Cox</t>
  </si>
  <si>
    <t>Wirebound Message Books, 2 7/8" x 5", 3 Forms per Page</t>
  </si>
  <si>
    <t>Jennifer Jackson</t>
  </si>
  <si>
    <t>6" Cubicle Wall Clock, Black</t>
  </si>
  <si>
    <t>Amy Hunt</t>
  </si>
  <si>
    <t>Newell 335</t>
  </si>
  <si>
    <t>Sylvia Foulston</t>
  </si>
  <si>
    <t>Fellowes Black Plastic Comb Bindings</t>
  </si>
  <si>
    <t>Assorted Color Push Pins</t>
  </si>
  <si>
    <t>Sanjit Jacobs</t>
  </si>
  <si>
    <t>Rubbermaid ClusterMat Chairmats, Mat Size- 66" x 60", Lip 20" x 11" -90 Degree Angle</t>
  </si>
  <si>
    <t>TOPS Money Receipt Book, Consecutively Numbered in Red,</t>
  </si>
  <si>
    <t>Jason Klamczynski</t>
  </si>
  <si>
    <t>Stockwell Push Pins</t>
  </si>
  <si>
    <t>Bevis Round Conference Table Top, X-Base</t>
  </si>
  <si>
    <t>Xylona Price</t>
  </si>
  <si>
    <t>Premium Writing Pencils, Soft, #2 by Central Association for the Blind</t>
  </si>
  <si>
    <t>Joe Elijah</t>
  </si>
  <si>
    <t>Fellowes Personal Hanging Folder Files, Navy</t>
  </si>
  <si>
    <t>Christina Anderson</t>
  </si>
  <si>
    <t>Carlos Soltero</t>
  </si>
  <si>
    <t>Avery 4027 File Folder Labels for Dot Matrix Printers, 5000 Labels per Box, White</t>
  </si>
  <si>
    <t>Newell 323</t>
  </si>
  <si>
    <t>Paul Prost</t>
  </si>
  <si>
    <t>Sanyo Counter Height Refrigerator with Crisper, 3.6 Cubic Foot, Stainless Steel/Black</t>
  </si>
  <si>
    <t>John Lee</t>
  </si>
  <si>
    <t>Maxell DVD-RAM Discs</t>
  </si>
  <si>
    <t>Katherine Ducich</t>
  </si>
  <si>
    <t>Xerox 1991</t>
  </si>
  <si>
    <t>Joel Eaton</t>
  </si>
  <si>
    <t>Holmes Replacement Filter for HEPA Air Cleaner, Large Room</t>
  </si>
  <si>
    <t>Important Message Pads, 50 4-1/4 x 5-1/2 Forms per Pad</t>
  </si>
  <si>
    <t>Randy Ferguson</t>
  </si>
  <si>
    <t>Boston Model 1800 Electric Pencil Sharpener, Gray</t>
  </si>
  <si>
    <t>Security-Tint Envelopes</t>
  </si>
  <si>
    <t>6162</t>
  </si>
  <si>
    <t>Erica Bern</t>
  </si>
  <si>
    <t>Kansas</t>
  </si>
  <si>
    <t>#10-4 1/8" x 9 1/2" Premium Diagonal Seam Envelopes</t>
  </si>
  <si>
    <t>Kristen Hastings</t>
  </si>
  <si>
    <t>AT&amp;T Black Trimline Phone, Model 210</t>
  </si>
  <si>
    <t>Natalie Webber</t>
  </si>
  <si>
    <t>Avery Arch Ring Binders</t>
  </si>
  <si>
    <t>Peel &amp; Seel® Recycled Catalog Envelopes, Brown</t>
  </si>
  <si>
    <t>Xerox 1891</t>
  </si>
  <si>
    <t>Tenex File Box, Personal Filing Tote with Lid, Black</t>
  </si>
  <si>
    <t>Chris Cortes</t>
  </si>
  <si>
    <t>Computer Printout Paper with Letter-Trim Perforations</t>
  </si>
  <si>
    <t>Stuart Calhoun</t>
  </si>
  <si>
    <t>Kensington 7 Outlet MasterPiece Power Center with Fax/Phone Line Protection</t>
  </si>
  <si>
    <t>Hewlett-Packard 2600DN Business Color Inkjet Printer</t>
  </si>
  <si>
    <t>Arthur Gainer</t>
  </si>
  <si>
    <t>Newell 340</t>
  </si>
  <si>
    <t>Cynthia Arntzen</t>
  </si>
  <si>
    <t>Bush Heritage Pine Collection 5-Shelf Bookcase, Albany Pine Finish, *Special Order</t>
  </si>
  <si>
    <t>Tanja Norvell</t>
  </si>
  <si>
    <t>Fellowes Smart Surge Ten-Outlet Protector, Platinum</t>
  </si>
  <si>
    <t>Premier Elliptical Ring Binder, Black</t>
  </si>
  <si>
    <t>Aaron Smayling</t>
  </si>
  <si>
    <t>Arthur Prichep</t>
  </si>
  <si>
    <t>Hon iLevel™ Computer Training Table</t>
  </si>
  <si>
    <t>Harold Ryan</t>
  </si>
  <si>
    <t>XtraLife® ClearVue™ Slant-D® Ring Binders by Cardinal</t>
  </si>
  <si>
    <t>Memorex Slim 80 Minute CD-R, 10/Pack</t>
  </si>
  <si>
    <t>Sanyo 2.5 Cubic Foot Mid-Size Office Refrigerators</t>
  </si>
  <si>
    <t>Avery 508</t>
  </si>
  <si>
    <t>Thea Hudgings</t>
  </si>
  <si>
    <t>4009® Highlighters by Sanford</t>
  </si>
  <si>
    <t>Andrew Allen</t>
  </si>
  <si>
    <t>Southworth 25% Cotton Premium Laser Paper and Envelopes</t>
  </si>
  <si>
    <t>Roy Phan</t>
  </si>
  <si>
    <t>Deflect-o DuraMat Antistatic Studded Beveled Mat for Medium Pile Carpeting</t>
  </si>
  <si>
    <t>Khloe Miller</t>
  </si>
  <si>
    <t>Career Cubicle Clock, 8 1/4", Black</t>
  </si>
  <si>
    <t>Sally Matthias</t>
  </si>
  <si>
    <t>Nathan Mautz</t>
  </si>
  <si>
    <t>GBC Twin Loop™ Wire Binding Elements, 9/16" Spine, Black</t>
  </si>
  <si>
    <t>Guy Phonely</t>
  </si>
  <si>
    <t>Carina 42"Hx23 3/4"W Media Storage Unit</t>
  </si>
  <si>
    <t>Motorola SB4200 Cable Modem</t>
  </si>
  <si>
    <t>Deflect-o RollaMat Studded, Beveled Mat for Medium Pile Carpeting</t>
  </si>
  <si>
    <t>8890</t>
  </si>
  <si>
    <t>Russell Applegate</t>
  </si>
  <si>
    <t>Avery 498</t>
  </si>
  <si>
    <t>Chromcraft Bull-Nose Wood Round Conference Table Top, Wood Base</t>
  </si>
  <si>
    <t>PC Concepts 116 Key Quantum 3000 Keyboard</t>
  </si>
  <si>
    <t>Jocasta Rupert</t>
  </si>
  <si>
    <t>Scissors, Rulers and Trimmers</t>
  </si>
  <si>
    <t>Acme Design Line 8" Stainless Steel Bent Scissors w/Champagne Handles, 3-1/8" Cut</t>
  </si>
  <si>
    <t>Victoria Brennan</t>
  </si>
  <si>
    <t>Keytronic 105-Key Spanish Keyboard</t>
  </si>
  <si>
    <t>Filia McAdams</t>
  </si>
  <si>
    <t>Safco Contoured Stacking Chairs</t>
  </si>
  <si>
    <t>Canon PC-428 Personal Copier</t>
  </si>
  <si>
    <t>Michael Dominguez</t>
  </si>
  <si>
    <t>Harmony HEPA Quiet Air Purifiers</t>
  </si>
  <si>
    <t>Debra Catini</t>
  </si>
  <si>
    <t>Fellowes Command Center 5-outlet power strip</t>
  </si>
  <si>
    <t>Cynthia Delaney</t>
  </si>
  <si>
    <t>Laurel Beltran</t>
  </si>
  <si>
    <t>5170i</t>
  </si>
  <si>
    <t>Eldon Regeneration Recycled Desk Accessories, Smoke</t>
  </si>
  <si>
    <t>Gene Hale</t>
  </si>
  <si>
    <t>Nu-Dell Leatherette Frames</t>
  </si>
  <si>
    <t>Ken Brennan</t>
  </si>
  <si>
    <t>Eldon ClusterMat Chair Mat with Cordless Antistatic Protection</t>
  </si>
  <si>
    <t>Xerox 1947</t>
  </si>
  <si>
    <t>Stefanie Holloman</t>
  </si>
  <si>
    <t>IBM Active Response Keyboard, Black</t>
  </si>
  <si>
    <t>Bretford Rectangular Conference Table Tops</t>
  </si>
  <si>
    <t>Canon MP41DH Printing Calculator</t>
  </si>
  <si>
    <t>Global Stack Chair without Arms, Black</t>
  </si>
  <si>
    <t>Fellowes Neat Ideas® Storage Cubes</t>
  </si>
  <si>
    <t>Sean O'Donnell</t>
  </si>
  <si>
    <t>Newell 338</t>
  </si>
  <si>
    <t>V70</t>
  </si>
  <si>
    <t>Boston 1645 Deluxe Heavier-Duty Electric Pencil Sharpener</t>
  </si>
  <si>
    <t>OIC Thumb-Tacks</t>
  </si>
  <si>
    <t>Cindy Chapman</t>
  </si>
  <si>
    <t>Wilson Jones Impact Binders</t>
  </si>
  <si>
    <t>Adam Hart</t>
  </si>
  <si>
    <t>Xerox 194</t>
  </si>
  <si>
    <t>Cari Sayre</t>
  </si>
  <si>
    <t>Adams Phone Message Book, 200 Message Capacity, 8 1/16” x 11”</t>
  </si>
  <si>
    <t>Liz MacKendrick</t>
  </si>
  <si>
    <t>Atlantic Metals Mobile 2-Shelf Bookcases, Custom Colors</t>
  </si>
  <si>
    <t>GBC DocuBind 200 Manual Binding Machine</t>
  </si>
  <si>
    <t>Katherine Hughes</t>
  </si>
  <si>
    <t>T60</t>
  </si>
  <si>
    <t>Clay Rozendal</t>
  </si>
  <si>
    <t>Memorex 4.7GB DVD-RAM, 3/Pack</t>
  </si>
  <si>
    <t>Eugene Barchas</t>
  </si>
  <si>
    <t>Imation 3.5" DS/HD IBM Formatted Diskettes, 50/Pack</t>
  </si>
  <si>
    <t>Matt Abelman</t>
  </si>
  <si>
    <t>Office Star - Mid Back Dual function Ergonomic High Back Chair with 2-Way Adjustable Arms</t>
  </si>
  <si>
    <t>Avery 51</t>
  </si>
  <si>
    <t>Rediform S.O.S. Phone Message Books</t>
  </si>
  <si>
    <t>Art Foster</t>
  </si>
  <si>
    <t>Honeywell Quietcare HEPA Air Cleaner</t>
  </si>
  <si>
    <t>Acme® Elite Stainless Steel Scissors</t>
  </si>
  <si>
    <t>Dave Brooks</t>
  </si>
  <si>
    <t>BoxOffice By Design Rectangular and Half-Moon Meeting Room Tables</t>
  </si>
  <si>
    <t>US Robotics 56K V.92 Internal PCI Faxmodem</t>
  </si>
  <si>
    <t>Maria Zettner</t>
  </si>
  <si>
    <t>Adams Phone Message Book, Professional, 400 Message Capacity, 5 3/6” x 11”</t>
  </si>
  <si>
    <t>Avery 497</t>
  </si>
  <si>
    <t>Joy Smith</t>
  </si>
  <si>
    <t>Verbatim DVD-RAM, 9.4GB, Rewritable, Type 1, DS, DataLife Plus</t>
  </si>
  <si>
    <t>Marc Crier</t>
  </si>
  <si>
    <t>Lexmark Z25 Color Inkjet Printer</t>
  </si>
  <si>
    <t>Micro Innovations Micro Digital Wireless Keyboard and Mouse, Gray</t>
  </si>
  <si>
    <t>Bill Overfelt</t>
  </si>
  <si>
    <t>Laminate Occasional Tables</t>
  </si>
  <si>
    <t>Alejandro Grove</t>
  </si>
  <si>
    <t>Global High-Back Leather Tilter, Burgundy</t>
  </si>
  <si>
    <t>Carol Darley</t>
  </si>
  <si>
    <t>Master Caster Door Stop, Gray</t>
  </si>
  <si>
    <t>Accessory27</t>
  </si>
  <si>
    <t>Verbatim DVD-RAM, 5.2GB, Rewritable, Type 1, DS</t>
  </si>
  <si>
    <t>Southworth 25% Cotton Antique Laid Paper &amp; Envelopes</t>
  </si>
  <si>
    <t>Sonia Sunley</t>
  </si>
  <si>
    <t>GBC White Gloss Covers, Plain Front</t>
  </si>
  <si>
    <t>Christine Sundaresam</t>
  </si>
  <si>
    <t>Henia Zydlo</t>
  </si>
  <si>
    <t>Peel &amp; Stick Add-On Corner Pockets</t>
  </si>
  <si>
    <t>Xerox 21</t>
  </si>
  <si>
    <t>BPI Conference Tables</t>
  </si>
  <si>
    <t>Gene McClure</t>
  </si>
  <si>
    <t>Mead 1st Gear 2" Zipper Binder, Asst. Colors</t>
  </si>
  <si>
    <t>Advantus Push Pins, Aluminum Head</t>
  </si>
  <si>
    <t>Michael Grace</t>
  </si>
  <si>
    <t>Avery 493</t>
  </si>
  <si>
    <t>Array® Parchment Paper, Assorted Colors</t>
  </si>
  <si>
    <t>HP Office Paper (20Lb. and 87 Bright)</t>
  </si>
  <si>
    <t>Dean Katz</t>
  </si>
  <si>
    <t>Newell 343</t>
  </si>
  <si>
    <t>Christina Vanderzanden</t>
  </si>
  <si>
    <t>Sanford Colorific Colored Pencils, 12/Box</t>
  </si>
  <si>
    <t>R380</t>
  </si>
  <si>
    <t>Anthony Johnson</t>
  </si>
  <si>
    <t>Mick Crebagga</t>
  </si>
  <si>
    <t>Post-it® “Important Message” Note Pad, Neon Colors, 50 Sheets/Pad</t>
  </si>
  <si>
    <t>Ricardo Block</t>
  </si>
  <si>
    <t>Eldon® Expressions™ Wood and Plastic Desk Accessories, Oak</t>
  </si>
  <si>
    <t>Robert Barroso</t>
  </si>
  <si>
    <t>Hewlett-Packard cp1700 [D, PS] Series Color Inkjet Printers</t>
  </si>
  <si>
    <t>Hot File® 7-Pocket, Floor Stand</t>
  </si>
  <si>
    <t>StarTAC 7760</t>
  </si>
  <si>
    <t>Bobby Elias</t>
  </si>
  <si>
    <t>Polycom Soundstation EX Audio-Conferencing Telephone, Black</t>
  </si>
  <si>
    <t>Nick Zandusky</t>
  </si>
  <si>
    <t>Lesro Sheffield Collection Coffee Table, End Table, Center Table, Corner Table</t>
  </si>
  <si>
    <t>StarTAC 8000</t>
  </si>
  <si>
    <t>Kelly Andreada</t>
  </si>
  <si>
    <t>Bevis Round Bullnose 29" High Table Top</t>
  </si>
  <si>
    <t>Xerox 1923</t>
  </si>
  <si>
    <t>Portfile® Personal File Boxes</t>
  </si>
  <si>
    <t>Robert Dilbeck</t>
  </si>
  <si>
    <t>Surelock™ Post Binders</t>
  </si>
  <si>
    <t>Ed Braxton</t>
  </si>
  <si>
    <t>Timeport L7089</t>
  </si>
  <si>
    <t>Bradley Nguyen</t>
  </si>
  <si>
    <t>Helen Wasserman</t>
  </si>
  <si>
    <t>GBC Clear Cover, 8-1/2 x 11, unpunched, 25 covers per pack</t>
  </si>
  <si>
    <t>Max Engle</t>
  </si>
  <si>
    <t>Grant Donatelli</t>
  </si>
  <si>
    <t>Tenex 46" x 60" Computer Anti-Static Chairmat, Rectangular Shaped</t>
  </si>
  <si>
    <t>Christine Abelman</t>
  </si>
  <si>
    <t>Edward Becker</t>
  </si>
  <si>
    <t>C-Line Peel &amp; Stick Add-On Filing Pockets, 8-3/4 x 5-1/8, 10/Pack</t>
  </si>
  <si>
    <t>Ionia McGrath</t>
  </si>
  <si>
    <t>Evan Bailliet</t>
  </si>
  <si>
    <t>Sharp EL500L Fraction Calculator</t>
  </si>
  <si>
    <t>Thais Sissman</t>
  </si>
  <si>
    <t>Aluminum Document Frame</t>
  </si>
  <si>
    <t>Euro Pro Shark Stick Mini Vacuum</t>
  </si>
  <si>
    <t>Michael Moore</t>
  </si>
  <si>
    <t>Global Enterprise Series Seating High-Back Swivel/Tilt Chairs</t>
  </si>
  <si>
    <t>Rick Wilson</t>
  </si>
  <si>
    <t>Talkabout T8097</t>
  </si>
  <si>
    <t>TimeportP7382</t>
  </si>
  <si>
    <t>Nicole Brennan</t>
  </si>
  <si>
    <t>Lexmark 4227 Plus Dot Matrix Printer</t>
  </si>
  <si>
    <t>Cathy Armstrong</t>
  </si>
  <si>
    <t>Xerox 1993</t>
  </si>
  <si>
    <t>Frank Hawley</t>
  </si>
  <si>
    <t>Fellowes High-Stak® Drawer Files</t>
  </si>
  <si>
    <t>David Smith</t>
  </si>
  <si>
    <t>Self-Adhesive Address Labels for Typewriters by Universal</t>
  </si>
  <si>
    <t>Turquoise Lead Holder with Pocket Clip</t>
  </si>
  <si>
    <t>GBC ProClick Spines for 32-Hole Punch</t>
  </si>
  <si>
    <t>GBC Laser Imprintable Binding System Covers, Desert Sand</t>
  </si>
  <si>
    <t>Staples Gold Paper Clips</t>
  </si>
  <si>
    <t>StarTAC 7797</t>
  </si>
  <si>
    <t>Vivek Grady</t>
  </si>
  <si>
    <t>Wilson Jones Hanging View Binder, White, 1"</t>
  </si>
  <si>
    <t>Trudy Bell</t>
  </si>
  <si>
    <t>Xerox 217</t>
  </si>
  <si>
    <t>Vicky Freymann</t>
  </si>
  <si>
    <t>Hewlett-Packard Deskjet 940 REFURBISHED Color Inkjet Printer</t>
  </si>
  <si>
    <t>Xerox 1997</t>
  </si>
  <si>
    <t>Lena Creighton</t>
  </si>
  <si>
    <t>O'Sullivan Living Dimensions 2-Shelf Bookcases</t>
  </si>
  <si>
    <t>Southworth Structures Collection™</t>
  </si>
  <si>
    <t>Tenex Traditional Chairmats for Medium Pile Carpet, Standard Lip, 36" x 48"</t>
  </si>
  <si>
    <t>Janet Lee</t>
  </si>
  <si>
    <t>Bretford CR4500 Series Slim Rectangular Table</t>
  </si>
  <si>
    <t>Charles Crestani</t>
  </si>
  <si>
    <t>Chromcraft Rectangular Conference Tables</t>
  </si>
  <si>
    <t>Durable Pressboard Binders</t>
  </si>
  <si>
    <t>Adams Telephone Message Book w/Frequently-Called Numbers Space, 400 Messages per Book</t>
  </si>
  <si>
    <t>Bretford “Just In Time” Height-Adjustable Multi-Task Work Tables</t>
  </si>
  <si>
    <t>Bill Eplett</t>
  </si>
  <si>
    <t>Filing/Storage Totes and Swivel Casters</t>
  </si>
  <si>
    <t>Phillip Flathmann</t>
  </si>
  <si>
    <t>Mick Brown</t>
  </si>
  <si>
    <t>Gyration RF Keyboard</t>
  </si>
  <si>
    <t>Howard Miller 12-3/4 Diameter Accuwave DS ™ Wall Clock</t>
  </si>
  <si>
    <t>Canon Imageclass D680 Copier / Fax</t>
  </si>
  <si>
    <t>Erica Smith</t>
  </si>
  <si>
    <t>Imation 3.5", DISKETTE 44766 HGHLD3.52HD/FM, 10/Pack</t>
  </si>
  <si>
    <t>Sharelle Roach</t>
  </si>
  <si>
    <t>Staples Standard Envelopes</t>
  </si>
  <si>
    <t>David Bremer</t>
  </si>
  <si>
    <t>Adams Telephone Message Books, 5 1/4” x 11”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</si>
  <si>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</si>
  <si>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</si>
  <si>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</si>
  <si>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</si>
  <si>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Polycom ViewStation™ Adapter H323 Videoconferencing Unit</t>
  </si>
  <si>
    <t>Nicole Hansen</t>
  </si>
  <si>
    <t>Justin Knight</t>
  </si>
  <si>
    <t>Newell 315</t>
  </si>
  <si>
    <t>Kleencut® Forged Office Shears by Acme United Corporation</t>
  </si>
  <si>
    <t>Xerox 1983</t>
  </si>
  <si>
    <t>Roland Fjeld</t>
  </si>
  <si>
    <t>X-Rack™ File for Hanging Folders</t>
  </si>
  <si>
    <t>Xerox 1971</t>
  </si>
  <si>
    <t>80 Minute CD-R Spindle, 100/Pack - Staples</t>
  </si>
  <si>
    <t>Eldon Expressions™ Desk Accessory, Wood Pencil Holder, Oak</t>
  </si>
  <si>
    <t>Sally Hughsby</t>
  </si>
  <si>
    <t>Eureka Disposable Bags for Sanitaire® Vibra Groomer I® Upright Vac</t>
  </si>
  <si>
    <t>Avery 510</t>
  </si>
  <si>
    <t>Dana Swing-Arm Lamps</t>
  </si>
  <si>
    <t>Executive Impressions 13" Clairmont Wall Clock</t>
  </si>
  <si>
    <t>Neola Schneider</t>
  </si>
  <si>
    <t>Ann Blume</t>
  </si>
  <si>
    <t>Zoom V.92 USB External Faxmodem</t>
  </si>
  <si>
    <t>Peter Buhler</t>
  </si>
  <si>
    <t>Hand-Finished Solid Wood Document Frame</t>
  </si>
  <si>
    <t>Anthony O'Donnell</t>
  </si>
  <si>
    <t>Okidata ML390 Turbo Dot Matrix Printers</t>
  </si>
  <si>
    <t>Adam Shillingsburg</t>
  </si>
  <si>
    <t>Hunt Boston® Vacuum Mount KS Pencil Sharpener</t>
  </si>
  <si>
    <t>Mary O'Rourke</t>
  </si>
  <si>
    <t>Companion Letter/Legal File, Black</t>
  </si>
  <si>
    <t>Ruben Ausman</t>
  </si>
  <si>
    <t>9-3/4 Diameter Round Wall Clock</t>
  </si>
  <si>
    <t>Fellowes Bases and Tops For Staxonsteel®/High-Stak® Systems</t>
  </si>
  <si>
    <t>Brian Moss</t>
  </si>
  <si>
    <t>Tennsco Lockers, Gray</t>
  </si>
  <si>
    <t>Katrina Bavinger</t>
  </si>
  <si>
    <t>Global Leather and Oak Executive Chair, Black</t>
  </si>
  <si>
    <t>Peter McVee</t>
  </si>
  <si>
    <t>SAFCO Commercial Wire Shelving, Black</t>
  </si>
  <si>
    <t>Jeremy Lonsdale</t>
  </si>
  <si>
    <t>Belkin Premiere Surge Master II 8-outlet surge protector</t>
  </si>
  <si>
    <t>Dana Kaydos</t>
  </si>
  <si>
    <t>Avery® 3 1/2" Diskette Storage Pages, 10/Pack</t>
  </si>
  <si>
    <t>80 Minute Slim Jewel Case CD-R , 10/Pack - Staples</t>
  </si>
  <si>
    <t>Dan Campbell</t>
  </si>
  <si>
    <t>Dana Fluorescent Magnifying Lamp, White, 36"</t>
  </si>
  <si>
    <t>Wilson Jones Ledger-Size, Piano-Hinge Binder, 2", Blue</t>
  </si>
  <si>
    <t>Cathy Hwang</t>
  </si>
  <si>
    <t>Eaton Premium Continuous-Feed Paper, 25% Cotton, Letter Size, White, 1000 Shts/Box</t>
  </si>
  <si>
    <t>T28 WORLD</t>
  </si>
  <si>
    <t>Darrin Van Huff</t>
  </si>
  <si>
    <t>Accessory41</t>
  </si>
  <si>
    <t>Jill Matthias</t>
  </si>
  <si>
    <t>Telephone Message Books with Fax/Mobile Section, 4 1/4" x 6"</t>
  </si>
  <si>
    <t>Stephanie Phelps</t>
  </si>
  <si>
    <t>Sharp AL-1530CS Digital Copier</t>
  </si>
  <si>
    <t>James Lanier</t>
  </si>
  <si>
    <t>3.6 Cubic Foot Counter Height Office Refrigerator</t>
  </si>
  <si>
    <t>Keith Dawkins</t>
  </si>
  <si>
    <t>TI 30X Scientific Calculator</t>
  </si>
  <si>
    <t>O'Sullivan Elevations Bookcase, Cherry Finish</t>
  </si>
  <si>
    <t>StarTAC 6500</t>
  </si>
  <si>
    <t>Steven Ward</t>
  </si>
  <si>
    <t>Xerox 1979</t>
  </si>
  <si>
    <t>Victoria Pisteka</t>
  </si>
  <si>
    <t>GBC VeloBinder Electric Binding Machine</t>
  </si>
  <si>
    <t>Imation 3.5 IBM Formatted Diskettes, 10/Box</t>
  </si>
  <si>
    <t>V3682</t>
  </si>
  <si>
    <t>Evan Minnotte</t>
  </si>
  <si>
    <t>Staples 1 Part Blank Computer Paper</t>
  </si>
  <si>
    <t>Lexmark Z54se Color Inkjet Printer</t>
  </si>
  <si>
    <t>Canon imageCLASS 2200 Advanced Copier</t>
  </si>
  <si>
    <t>Denise Monton</t>
  </si>
  <si>
    <t>KF 788</t>
  </si>
  <si>
    <t>Fellowes 17-key keypad for PS/2 interface</t>
  </si>
  <si>
    <t>Theresa Swint</t>
  </si>
  <si>
    <t>Rush Hierlooms Collection 1" Thick Stackable Bookcases</t>
  </si>
  <si>
    <t>Alan Hwang</t>
  </si>
  <si>
    <t>Avery 501</t>
  </si>
  <si>
    <t>5165</t>
  </si>
  <si>
    <t>Jim Radford</t>
  </si>
  <si>
    <t>Delfina Latchford</t>
  </si>
  <si>
    <t>Carl Weiss</t>
  </si>
  <si>
    <t>Hon 2090 “Pillow Soft” Series Mid Back Swivel/Tilt Chairs</t>
  </si>
  <si>
    <t>Guy Armstrong</t>
  </si>
  <si>
    <t>Staples #10 Laser &amp; Inkjet Envelopes, 4 1/8" x 9 1/2", 100/Box</t>
  </si>
  <si>
    <t>Fellowes EZ Multi-Media Keyboard</t>
  </si>
  <si>
    <t>6120</t>
  </si>
  <si>
    <t>Quincy Jones</t>
  </si>
  <si>
    <t>Tenex Contemporary Contur Chairmats for Low and Medium Pile Carpet, Computer, 39" x 49"</t>
  </si>
  <si>
    <t>Heavy-Duty E-Z-D® Binders</t>
  </si>
  <si>
    <t>Christina DeMoss</t>
  </si>
  <si>
    <t>Hon 94000 Series Round Tables</t>
  </si>
  <si>
    <t>Joy Bell</t>
  </si>
  <si>
    <t>Trudy Schmidt</t>
  </si>
  <si>
    <t>Hon Comfortask® Task/Swivel Chairs</t>
  </si>
  <si>
    <t>Xerox 204</t>
  </si>
  <si>
    <t>Raymond Book</t>
  </si>
  <si>
    <t>Bush® Cubix Conference Tables, Fully Assembled</t>
  </si>
  <si>
    <t>Dennis Bolton</t>
  </si>
  <si>
    <t>Panasonic KX-P3626 Dot Matrix Printer</t>
  </si>
  <si>
    <t>Canon MP25DIII Desktop Whisper-Quiet Printing Calculator</t>
  </si>
  <si>
    <t>John Huston</t>
  </si>
  <si>
    <t>Richard Bierner</t>
  </si>
  <si>
    <t>Dorothy Badders</t>
  </si>
  <si>
    <t>Karen Bern</t>
  </si>
  <si>
    <t>Accessory9</t>
  </si>
  <si>
    <t>Maxwell Schwartz</t>
  </si>
  <si>
    <t>#10- 4 1/8" x 9 1/2" Security-Tint Envelopes</t>
  </si>
  <si>
    <t>Hewlett-Packard Deskjet 1220Cse Color Inkjet Printer</t>
  </si>
  <si>
    <t>Bravo II™ Megaboss® 12-Amp Hard Body Upright, Replacement Belts, 2 Belts per Pack</t>
  </si>
  <si>
    <t>Thomas Brumley</t>
  </si>
  <si>
    <t>Xerox 1961</t>
  </si>
  <si>
    <t>Nora Price</t>
  </si>
  <si>
    <t>AT&amp;T 2230 Dual Handset Phone With Caller ID/Call Waiting</t>
  </si>
  <si>
    <t>Heather Kirkland</t>
  </si>
  <si>
    <t>US Robotics 56K V.92 External Faxmodem</t>
  </si>
  <si>
    <t>Fellowes Staxonsteel® Drawer Files</t>
  </si>
  <si>
    <t>Accessory39</t>
  </si>
  <si>
    <t>Craig Carroll</t>
  </si>
  <si>
    <t>Dennis Kane</t>
  </si>
  <si>
    <t>Laura Armstrong</t>
  </si>
  <si>
    <t>EcoTones® Memo Sheets</t>
  </si>
  <si>
    <t>Rob Beeghly</t>
  </si>
  <si>
    <t>Bush Westfield Collection Bookcases, Dark Cherry Finish, Fully Assembled</t>
  </si>
  <si>
    <t>DS/HD IBM Formatted Diskettes, 200/Pack - Staples</t>
  </si>
  <si>
    <t>Resi Polking</t>
  </si>
  <si>
    <t>Lindsay Castell</t>
  </si>
  <si>
    <t>Carlos Daly</t>
  </si>
  <si>
    <t>ACCOHIDE® 3-Ring Binder, Blue, 1"</t>
  </si>
  <si>
    <t>Carol Adams</t>
  </si>
  <si>
    <t>Xerox 210</t>
  </si>
  <si>
    <t>Denny Blanton</t>
  </si>
  <si>
    <t>i2000</t>
  </si>
  <si>
    <t>Carol Triggs</t>
  </si>
  <si>
    <t>Global Leather Highback Executive Chair with Pneumatic Height Adjustment, Black</t>
  </si>
  <si>
    <t>Beth Fritzler</t>
  </si>
  <si>
    <t>O'Sullivan Living Dimensions 3-Shelf Bookcases</t>
  </si>
  <si>
    <t>Accessory4</t>
  </si>
  <si>
    <t>Mike Kennedy</t>
  </si>
  <si>
    <t>Naresj Patel</t>
  </si>
  <si>
    <t>Advantus Employee of the Month Certificate Frame, 11 x 13-1/2</t>
  </si>
  <si>
    <t>Chuck Sachs</t>
  </si>
  <si>
    <t>SC7868i</t>
  </si>
  <si>
    <t>Belkin 107-key enhanced keyboard, USB/PS/2 interface</t>
  </si>
  <si>
    <t>Daniel Byrd</t>
  </si>
  <si>
    <t>Coloredge Poster Frame</t>
  </si>
  <si>
    <t>Park Ridge™ Embossed Executive Business Envelopes</t>
  </si>
  <si>
    <t>John Dryer</t>
  </si>
  <si>
    <t>Master Giant Foot® Doorstop, Safety Yellow</t>
  </si>
  <si>
    <t>Michael Stewart</t>
  </si>
  <si>
    <t>Holmes Replacement Filter for HEPA Air Cleaner, Very Large Room, HEPA Filter</t>
  </si>
  <si>
    <t>Boston 1730 StandUp Electric Pencil Sharpener</t>
  </si>
  <si>
    <t>Sean Christensen</t>
  </si>
  <si>
    <t>Julie Prescott</t>
  </si>
  <si>
    <t>Imation Neon Mac Format Diskettes, 10/Pack</t>
  </si>
  <si>
    <t>Kimberly Carter</t>
  </si>
  <si>
    <t>Marc Harrigan</t>
  </si>
  <si>
    <t>Xerox 1974</t>
  </si>
  <si>
    <t>Thomas Boland</t>
  </si>
  <si>
    <t>1726 Digital Answering Machine</t>
  </si>
  <si>
    <t>Eric Barreto</t>
  </si>
  <si>
    <t>Bush Cubix Collection Bookcases, Fully Assembled</t>
  </si>
  <si>
    <t>Anna Chung</t>
  </si>
  <si>
    <t>Brendan Murry</t>
  </si>
  <si>
    <t>Avery 49</t>
  </si>
  <si>
    <t>Noah Childs</t>
  </si>
  <si>
    <t>GBC Standard Therm-A-Bind Covers</t>
  </si>
  <si>
    <t>Epson LQ-570e Dot Matrix Printer</t>
  </si>
  <si>
    <t>Staples Premium Bright 1-Part Blank Computer Paper</t>
  </si>
  <si>
    <t>SouthWestern Bell FA970 Digital Answering Machine with Time/Day Stamp</t>
  </si>
  <si>
    <t>Beth Thompson</t>
  </si>
  <si>
    <t>Pressboard Data Binder, Crimson, 12" X 8 1/2"</t>
  </si>
  <si>
    <t>8860</t>
  </si>
  <si>
    <t>Barry Weirich</t>
  </si>
  <si>
    <t>High Speed Automatic Electric Letter Opener</t>
  </si>
  <si>
    <t>Avery 479</t>
  </si>
  <si>
    <t>Victoria Wilson</t>
  </si>
  <si>
    <t>Nu-Dell Executive Frame</t>
  </si>
  <si>
    <t>Belkin 105-Key Black Keyboard</t>
  </si>
  <si>
    <t>Rush Hierlooms Collection Rich Wood Bookcases</t>
  </si>
  <si>
    <t>Emily Phan</t>
  </si>
  <si>
    <t>Tony Sayre</t>
  </si>
  <si>
    <t>Tenex Personal Project File with Scoop Front Design, Black</t>
  </si>
  <si>
    <t>Christopher Conant</t>
  </si>
  <si>
    <t>Xerox 200</t>
  </si>
  <si>
    <t>Tonja Turnell</t>
  </si>
  <si>
    <t>Fellowes Smart Design 104-Key Enhanced Keyboard, PS/2 Adapter, Platinum</t>
  </si>
  <si>
    <t>Lena Cacioppo</t>
  </si>
  <si>
    <t>Kelly Williams</t>
  </si>
  <si>
    <t>Adesso Programmable 142-Key Keyboard</t>
  </si>
  <si>
    <t>Epson DFX5000+ Dot Matrix Printer</t>
  </si>
  <si>
    <t>Newell 320</t>
  </si>
  <si>
    <t>Dean Braden</t>
  </si>
  <si>
    <t>Pamela Stobb</t>
  </si>
  <si>
    <t>Logitech Access Keyboard</t>
  </si>
  <si>
    <t>Jack O'Briant</t>
  </si>
  <si>
    <t>Eldon® Gobal File Keepers</t>
  </si>
  <si>
    <t>*Staples* Highlighting Markers</t>
  </si>
  <si>
    <t>Super Decoflex Portable Personal File</t>
  </si>
  <si>
    <t>Presstex Flexible Ring Binders</t>
  </si>
  <si>
    <t>William Brown</t>
  </si>
  <si>
    <t>Canon PC1080F Personal Copier</t>
  </si>
  <si>
    <t>Staples SlimLine Pencil Sharpener</t>
  </si>
  <si>
    <t>Nat Carroll</t>
  </si>
  <si>
    <t>Avery Premier Heavy-Duty Binder with Round Locking Rings</t>
  </si>
  <si>
    <t>Tamara Chand</t>
  </si>
  <si>
    <t>Decoflex Hanging Personal Folder File</t>
  </si>
  <si>
    <t>Troy Staebel</t>
  </si>
  <si>
    <t>Dionis Lloyd</t>
  </si>
  <si>
    <t>Balt Split Level Computer Training Table</t>
  </si>
  <si>
    <t>Michael Oakman</t>
  </si>
  <si>
    <t>Eldon Expressions Punched Metal &amp; Wood Desk Accessories, Pewter &amp; Cherry</t>
  </si>
  <si>
    <t>Joe Kamberova</t>
  </si>
  <si>
    <t>Ibico Presentation Index for Binding Systems</t>
  </si>
  <si>
    <t>Xerox 207</t>
  </si>
  <si>
    <t>Xerox 1933</t>
  </si>
  <si>
    <t>Dario Medina</t>
  </si>
  <si>
    <t>Xerox 1964</t>
  </si>
  <si>
    <t>Christopher Martinez</t>
  </si>
  <si>
    <t>DMI Eclipse Executive Suite Bookcases</t>
  </si>
  <si>
    <t>Liz Pelletier</t>
  </si>
  <si>
    <t>Iris® 3-Drawer Stacking Bin, Black</t>
  </si>
  <si>
    <t>Lynn Smith</t>
  </si>
  <si>
    <t>Sanford Liquid Accent Highlighters</t>
  </si>
  <si>
    <t>Holmes Harmony HEPA Air Purifier for 17 x 20 Room</t>
  </si>
  <si>
    <t>Rick Huthwaite</t>
  </si>
  <si>
    <t>Christopher Schild</t>
  </si>
  <si>
    <t>Deflect-o EconoMat Nonstudded, No Bevel Mat</t>
  </si>
  <si>
    <t>2180</t>
  </si>
  <si>
    <t>Staples 6 Outlet Surge</t>
  </si>
  <si>
    <t>Lock-Up Easel 'Spel-Binder'</t>
  </si>
  <si>
    <t>Memorex 4.7GB DVD+R, 3/Pack</t>
  </si>
  <si>
    <t>Heather Jas</t>
  </si>
  <si>
    <t>Recycled Desk Saver Line "While You Were Out" Book, 5 1/2" X 4"</t>
  </si>
  <si>
    <t>Jennifer Ferguson</t>
  </si>
  <si>
    <t>Xerox 1882</t>
  </si>
  <si>
    <t>Letter/Legal File Tote with Clear Snap-On Lid, Black Granite</t>
  </si>
  <si>
    <t>Don Weiss</t>
  </si>
  <si>
    <t>Global Leather &amp; Oak Executive Chair, Burgundy</t>
  </si>
  <si>
    <t>Executive Impressions 13-1/2" Indoor/Outdoor Wall Clock</t>
  </si>
  <si>
    <t>Dave Kipp</t>
  </si>
  <si>
    <t>Canon P1-DHIII Palm Printing Calculator</t>
  </si>
  <si>
    <t>Philip Brown</t>
  </si>
  <si>
    <t>Executive Impressions 8-1/2" Career Panel/Partition Cubicle Clock</t>
  </si>
  <si>
    <t>Xerox 1962</t>
  </si>
  <si>
    <t>Eileen Kiefer</t>
  </si>
  <si>
    <t>Ryan Crowe</t>
  </si>
  <si>
    <t>Jonathan Doherty</t>
  </si>
  <si>
    <t>Grant Carroll</t>
  </si>
  <si>
    <t>HP Office Recycled Paper (20Lb. and 87 Bright)</t>
  </si>
  <si>
    <t>Nora Paige</t>
  </si>
  <si>
    <t>Tom Stivers</t>
  </si>
  <si>
    <t>Ashley Jarboe</t>
  </si>
  <si>
    <t>Fred Harton</t>
  </si>
  <si>
    <t>Acco Pressboard Covers with Storage Hooks, 14 7/8" x 11", Light Blue</t>
  </si>
  <si>
    <t>Accessory6</t>
  </si>
  <si>
    <t>Tim Brockman</t>
  </si>
  <si>
    <t>Microsoft Natural Keyboard Elite</t>
  </si>
  <si>
    <t>Dorothy Wardle</t>
  </si>
  <si>
    <t>Accessory36</t>
  </si>
  <si>
    <t>Ibico Covers for Plastic or Wire Binding Elements</t>
  </si>
  <si>
    <t>Gyration Ultra Cordless Optical Suite</t>
  </si>
  <si>
    <t>Holmes Replacement Filter for HEPA Air Cleaner, Medium Room</t>
  </si>
  <si>
    <t>Karen Seio</t>
  </si>
  <si>
    <t>Novimex Fabric Task Chair</t>
  </si>
  <si>
    <t>Scot Coram</t>
  </si>
  <si>
    <t>Snap-A-Way® Black Print Carbonless Ruled Speed Letter, Triplicate</t>
  </si>
  <si>
    <t>Kensington 6 Outlet MasterPiece® HOMEOFFICE Power Control Center</t>
  </si>
  <si>
    <t>Xerox 1938</t>
  </si>
  <si>
    <t>Anthony Garverick</t>
  </si>
  <si>
    <t>Global Push Button Manager's Chair, Indigo</t>
  </si>
  <si>
    <t>Xerox 220</t>
  </si>
  <si>
    <t>GBC Plastic Binding Combs</t>
  </si>
  <si>
    <t>Odella Nelson</t>
  </si>
  <si>
    <t>Accessory31</t>
  </si>
  <si>
    <t>Advantus 10-Drawer Portable Organizer, Chrome Metal Frame, Smoke Drawers</t>
  </si>
  <si>
    <t>Eudokia Martin</t>
  </si>
  <si>
    <t>Avery Flip-Chart Easel Binder, Black</t>
  </si>
  <si>
    <t>G.E. Halogen Desk Lamp Bulbs</t>
  </si>
  <si>
    <t>Scot Wooten</t>
  </si>
  <si>
    <t>Dixon Ticonderoga Core-Lock Colored Pencils, 48-Color Set</t>
  </si>
  <si>
    <t>Harold Dahlen</t>
  </si>
  <si>
    <t>Accessory34</t>
  </si>
  <si>
    <t>Jenna Caffey</t>
  </si>
  <si>
    <t>Martin-Yale Premier Letter Opener</t>
  </si>
  <si>
    <t>Michelle Ellison</t>
  </si>
  <si>
    <t>Dave Poirier</t>
  </si>
  <si>
    <t>Advantus Push Pins</t>
  </si>
  <si>
    <t>Alex Grayson</t>
  </si>
  <si>
    <t>Atlantic Metals Mobile 5-Shelf Bookcases, Custom Colors</t>
  </si>
  <si>
    <t>DAX Cubicle Frames - 8x10</t>
  </si>
  <si>
    <t>600 Series Non-Flip</t>
  </si>
  <si>
    <t>Maurice Satty</t>
  </si>
  <si>
    <t>Tracy Blumstein</t>
  </si>
  <si>
    <t>Fellowes Officeware™ Wire Shelving</t>
  </si>
  <si>
    <t>Corey Lock</t>
  </si>
  <si>
    <t>Keytronic Designer 104- Key Black Keyboard</t>
  </si>
  <si>
    <t>Christine Kargatis</t>
  </si>
  <si>
    <t>Executive Impressions 12" Wall Clock</t>
  </si>
  <si>
    <t>Nora Pelletier</t>
  </si>
  <si>
    <t>Avery 485</t>
  </si>
  <si>
    <t>Staples Brown Kraft Recycled Clasp Envelopes</t>
  </si>
  <si>
    <t>Eldon Executive Woodline II Cherry Finish Desk Accessories</t>
  </si>
  <si>
    <t>Grant Thornton</t>
  </si>
  <si>
    <t>g520</t>
  </si>
  <si>
    <t>Parhena Norris</t>
  </si>
  <si>
    <t>Kelly Lampkin</t>
  </si>
  <si>
    <t>Belkin F9M820V08 8 Outlet Surge</t>
  </si>
  <si>
    <t>Jay Fine</t>
  </si>
  <si>
    <t>TDK 4.7GB DVD-R Spindle, 15/Pack</t>
  </si>
  <si>
    <t>Grip Seal Envelopes</t>
  </si>
  <si>
    <t>Stuart Van</t>
  </si>
  <si>
    <t>Xerox 1932</t>
  </si>
  <si>
    <t>Roy French</t>
  </si>
  <si>
    <t>5185</t>
  </si>
  <si>
    <t>Newell 318</t>
  </si>
  <si>
    <t>Emily Ducich</t>
  </si>
  <si>
    <t>Hoover Portapower™ Portable Vacuum</t>
  </si>
  <si>
    <t>SAFCO PlanMaster Heigh-Adjustable Drafting Table Base, 43w x 30d x 30-37h, Black</t>
  </si>
  <si>
    <t>Roy Collins</t>
  </si>
  <si>
    <t>DAX Solid Wood Frames</t>
  </si>
  <si>
    <t>Evan Henry</t>
  </si>
  <si>
    <t>StarTAC 3000</t>
  </si>
  <si>
    <t>Fuji Slim Jewel Case CD-R</t>
  </si>
  <si>
    <t>Newell 326</t>
  </si>
  <si>
    <t>Shahid Shariari</t>
  </si>
  <si>
    <t>Fiskars® Softgrip Scissors</t>
  </si>
  <si>
    <t>Duane Benoit</t>
  </si>
  <si>
    <t>SANFORD Major Accent™ Highlighters</t>
  </si>
  <si>
    <t>GBC DocuBind P100 Manual Binding Machine</t>
  </si>
  <si>
    <t>Ellis Ballard</t>
  </si>
  <si>
    <t>Regeneration Desk Collection</t>
  </si>
  <si>
    <t>Brad Thomas</t>
  </si>
  <si>
    <t>210 Trimline Phone, White</t>
  </si>
  <si>
    <t>David Kendrick</t>
  </si>
  <si>
    <t>Bretford CR8500 Series Meeting Room Furniture</t>
  </si>
  <si>
    <t>Brad Eason</t>
  </si>
  <si>
    <t>Avery Legal 4-Ring Binder</t>
  </si>
  <si>
    <t>14-7/8 x 11 Blue Bar Computer Printout Paper</t>
  </si>
  <si>
    <t>Roy Skaria</t>
  </si>
  <si>
    <t>Steel Personal Filing/Posting Tote</t>
  </si>
  <si>
    <t>Fellowes Twister Kit, Gray/Clear, 3/pkg</t>
  </si>
  <si>
    <t>Epson DFX-8500 Dot Matrix Printer</t>
  </si>
  <si>
    <t>Staples® General Use 3-Ring Binders</t>
  </si>
  <si>
    <t>Raymond Fair</t>
  </si>
  <si>
    <t>David Flashing</t>
  </si>
  <si>
    <t>Becky Martin</t>
  </si>
  <si>
    <t>Acco Keyboard-In-A-Box®</t>
  </si>
  <si>
    <t>Tripp Lite Isotel 8 Ultra 8 Outlet Metal Surge</t>
  </si>
  <si>
    <t>12-1/2 Diameter Round Wall Clock</t>
  </si>
  <si>
    <t>James Galang</t>
  </si>
  <si>
    <t>Memorex 80 Minute CD-R, 30/Pack</t>
  </si>
  <si>
    <t>Hon GuestStacker Chair</t>
  </si>
  <si>
    <t>Wilson Jones Suede Grain Vinyl Binders</t>
  </si>
  <si>
    <t>Patrick Ryan</t>
  </si>
  <si>
    <t>Smead Adjustable Mobile File Trolley with Lockable Top</t>
  </si>
  <si>
    <t>Denny Ordway</t>
  </si>
  <si>
    <t>Avery 48</t>
  </si>
  <si>
    <t>T39m</t>
  </si>
  <si>
    <t>Gould Plastics 9-Pocket Panel Bin, 18-3/8w x 5-1/4d x 20-1/2h, Black</t>
  </si>
  <si>
    <t>Peter Fuller</t>
  </si>
  <si>
    <t>Global Leather Task Chair, Black</t>
  </si>
  <si>
    <t>Gyration Ultra Professional Cordless Optical Suite</t>
  </si>
  <si>
    <t>Ultra Commercial Grade Dual Valve Door Closer</t>
  </si>
  <si>
    <t>Office Star - Contemporary Task Swivel chair with 2-way adjustable arms, Plum</t>
  </si>
  <si>
    <t>OIC Colored Binder Clips, Assorted Sizes</t>
  </si>
  <si>
    <t>GBC DocuBind 300 Electric Binding Machine</t>
  </si>
  <si>
    <t>Eldon Cleatmat Plus™ Chair Mats for High Pile Carpets</t>
  </si>
  <si>
    <t>Matt Connell</t>
  </si>
  <si>
    <t>Imation Primaris 3.5" 2HD Unformatted Diskettes, 10/Pack</t>
  </si>
  <si>
    <t>Eugene Moren</t>
  </si>
  <si>
    <t>Colored Envelopes</t>
  </si>
  <si>
    <t>Wausau Papers Astrobrights® Colored Envelopes</t>
  </si>
  <si>
    <t>Anthony Rawles</t>
  </si>
  <si>
    <t>Xerox Blank Computer Paper</t>
  </si>
  <si>
    <t>Xerox 1893</t>
  </si>
  <si>
    <t>Xerox 1951</t>
  </si>
  <si>
    <t>Boston KS Multi-Size Manual Pencil Sharpener</t>
  </si>
  <si>
    <t>Scott Cohen</t>
  </si>
  <si>
    <t>Hoover WindTunnel™ Plus Canister Vacuum</t>
  </si>
  <si>
    <t>Wirebound Message Book, 4 per Page</t>
  </si>
  <si>
    <t>Rick Duston</t>
  </si>
  <si>
    <t>Boston 16801 Nautilus™ Battery Pencil Sharpener</t>
  </si>
  <si>
    <t>Acco Perma® 2700 Stacking Storage Drawers</t>
  </si>
  <si>
    <t>Logitech Cordless Elite Duo</t>
  </si>
  <si>
    <t>Newell® 3-Hole Punched Plastic Slotted Magazine Holders for Binders</t>
  </si>
  <si>
    <t>Decoflex Hanging Personal Folder File, Blue</t>
  </si>
  <si>
    <t>Eugene Hildebrand</t>
  </si>
  <si>
    <t>Bionaire Personal Warm Mist Humidifier/Vaporizer</t>
  </si>
  <si>
    <t>Sauder Forest Hills Library, Woodland Oak Finish</t>
  </si>
  <si>
    <t>*Staples* Packaging Labels</t>
  </si>
  <si>
    <t>Christy Brittain</t>
  </si>
  <si>
    <t>Xerox 1954</t>
  </si>
  <si>
    <t>Avery 507</t>
  </si>
  <si>
    <t>Southworth 25% Cotton Linen-Finish Paper &amp; Envelopes</t>
  </si>
  <si>
    <t>Jim Epp</t>
  </si>
  <si>
    <t>Imation DVD-RAM discs</t>
  </si>
  <si>
    <t>Letter Size Cart</t>
  </si>
  <si>
    <t>Mike Vittorini</t>
  </si>
  <si>
    <t>Avery Hi-Liter® Fluorescent Desk Style Markers</t>
  </si>
  <si>
    <t>Global Ergonomic Managers Chair</t>
  </si>
  <si>
    <t>Fred Wasserman</t>
  </si>
  <si>
    <t>8260</t>
  </si>
  <si>
    <t>Anna Gayman</t>
  </si>
  <si>
    <t>Deborah Brumfield</t>
  </si>
  <si>
    <t>Neil Knudson</t>
  </si>
  <si>
    <t>Eldon Spacemaker® Box, Quick-Snap Lid, Clear</t>
  </si>
  <si>
    <t>Sandra Glassco</t>
  </si>
  <si>
    <t>Xerox 1894</t>
  </si>
  <si>
    <t>Erica Hernandez</t>
  </si>
  <si>
    <t>Sally Knutson</t>
  </si>
  <si>
    <t>Janet Martin</t>
  </si>
  <si>
    <t>Home/Office Personal File Carts</t>
  </si>
  <si>
    <t>Yoseph Carroll</t>
  </si>
  <si>
    <t>KH 688</t>
  </si>
  <si>
    <t>Roger Barcio</t>
  </si>
  <si>
    <t>Panasonic KP-310 Heavy-Duty Electric Pencil Sharpener</t>
  </si>
  <si>
    <t>Deluxe Rollaway Locking File with Drawer</t>
  </si>
  <si>
    <t>Mitch Willingham</t>
  </si>
  <si>
    <t>Fellowes Binding Cases</t>
  </si>
  <si>
    <t>Xerox 1922</t>
  </si>
  <si>
    <t>Georgia Rosenberg</t>
  </si>
  <si>
    <t>Eldon Pizzaz™ Desk Accessories</t>
  </si>
  <si>
    <t>Stephanie Ulpright</t>
  </si>
  <si>
    <t>Alyssa Tate</t>
  </si>
  <si>
    <t>Xerox 1977</t>
  </si>
  <si>
    <t>Jim Kriz</t>
  </si>
  <si>
    <t>Staples Colored Interoffice Envelopes</t>
  </si>
  <si>
    <t>Electrix Fluorescent Magnifier Lamps &amp; Weighted Base</t>
  </si>
  <si>
    <t>Belkin 325VA UPS Surge Protector, 6'</t>
  </si>
  <si>
    <t>Katharine Harms</t>
  </si>
  <si>
    <t>Bill Tyler</t>
  </si>
  <si>
    <t>2190</t>
  </si>
  <si>
    <t>Becky Pak</t>
  </si>
  <si>
    <t>SAFCO Arco Folding Chair</t>
  </si>
  <si>
    <t>Eldon® 200 Class™ Desk Accessories, Burgundy</t>
  </si>
  <si>
    <t>GBC Therma-A-Bind 250T Electric Binding System</t>
  </si>
  <si>
    <t>Melanie Page</t>
  </si>
  <si>
    <t>Westinghouse Floor Lamp with Metal Mesh Shade, Black</t>
  </si>
  <si>
    <t>Noel Staavos</t>
  </si>
  <si>
    <t>Greg Guthrie</t>
  </si>
  <si>
    <t>John Lucas</t>
  </si>
  <si>
    <t>Steve Nguyen</t>
  </si>
  <si>
    <t>Talkabout T8367</t>
  </si>
  <si>
    <t>Valerie Takahito</t>
  </si>
  <si>
    <t>Xerox 212</t>
  </si>
  <si>
    <t>Belkin MediaBoard 104- Keyboard</t>
  </si>
  <si>
    <t>Wirebound Voice Message Log Book</t>
  </si>
  <si>
    <t>Mary Zewe</t>
  </si>
  <si>
    <t>Brown Kraft Recycled Envelopes</t>
  </si>
  <si>
    <t>Seth Thomas 14" Putty-Colored Wall Clock</t>
  </si>
  <si>
    <t>Sony MFD2HD Formatted Diskettes, 10/Pack</t>
  </si>
  <si>
    <t>Xerox 195</t>
  </si>
  <si>
    <t>i270</t>
  </si>
  <si>
    <t>Sara Luxemburg</t>
  </si>
  <si>
    <t>Neil French</t>
  </si>
  <si>
    <t>Hon Rectangular Conference Tables</t>
  </si>
  <si>
    <t>#10 White Business Envelopes,4 1/8 x 9 1/2</t>
  </si>
  <si>
    <t>Accessory2</t>
  </si>
  <si>
    <t>Wirebound Message Books, Four 2 3/4" x 5" Forms per Page, 600 Sets per Book</t>
  </si>
  <si>
    <t>Xerox 213</t>
  </si>
  <si>
    <t>Newell 321</t>
  </si>
  <si>
    <t>Newell 351</t>
  </si>
  <si>
    <t>SAFCO Folding Chair Trolley</t>
  </si>
  <si>
    <t>Imation 3.5" DS/HD IBM Formatted Diskettes, 10/Pack</t>
  </si>
  <si>
    <t>Carlos Meador</t>
  </si>
  <si>
    <t>Acme Hot Forged Carbon Steel Scissors with Nickel-Plated Handles, 3 7/8" Cut, 8"L</t>
  </si>
  <si>
    <t>Staples Metal Binder Clips</t>
  </si>
  <si>
    <t>Claire Good</t>
  </si>
  <si>
    <t>Eldon Cleatmat® Chair Mats for Medium Pile Carpets</t>
  </si>
  <si>
    <t>Xerox 1952</t>
  </si>
  <si>
    <t>Bart Folk</t>
  </si>
  <si>
    <t>Xerox 1949</t>
  </si>
  <si>
    <t>Benjamin Farhat</t>
  </si>
  <si>
    <t>Maxell 3.5" DS/HD IBM-Formatted Diskettes, 10/Pack</t>
  </si>
  <si>
    <t>Xerox 1898</t>
  </si>
  <si>
    <t>*Staples* vLetter Openers, 2/Pack</t>
  </si>
  <si>
    <t>Ibico Recycled Linen-Style Covers</t>
  </si>
  <si>
    <t>Vinyl Sectional Post Binders</t>
  </si>
  <si>
    <t>Adam Bellavance</t>
  </si>
  <si>
    <t>DAX Natural Wood-Tone Poster Frame</t>
  </si>
  <si>
    <t>Belkin ErgoBoard™ Keyboard</t>
  </si>
  <si>
    <t>White Dual Perf Computer Printout Paper, 2700 Sheets, 1 Part, Heavyweight, 20 lbs., 14 7/8 x 11</t>
  </si>
  <si>
    <t>Brendan Sweed</t>
  </si>
  <si>
    <t>Tennsco Snap-Together Open Shelving Units, Starter Sets and Add-On Units</t>
  </si>
  <si>
    <t>Paul Lucas</t>
  </si>
  <si>
    <t>3M Organizer Strips</t>
  </si>
  <si>
    <t>Universal Premium White Copier/Laser Paper (20Lb. and 87 Bright)</t>
  </si>
  <si>
    <t>Stefania Perrino</t>
  </si>
  <si>
    <t>Aleksandra Gannaway</t>
  </si>
  <si>
    <t>REDIFORM Incoming/Outgoing Call Register, 11" X 8 1/2", 100 Messages</t>
  </si>
  <si>
    <t>Xerox 1897</t>
  </si>
  <si>
    <t>Prismacolor Color Pencil Set</t>
  </si>
  <si>
    <t>Global Adaptabilities™ Conference Tables</t>
  </si>
  <si>
    <t>Arthur Wiediger</t>
  </si>
  <si>
    <t>Accessory25</t>
  </si>
  <si>
    <t>Staples Surge Protector 6 outlet</t>
  </si>
  <si>
    <t>Karen Ferguson</t>
  </si>
  <si>
    <t>Ibico EB-19 Dual Function Manual Binding System</t>
  </si>
  <si>
    <t>Tony Molinari</t>
  </si>
  <si>
    <t>Hammermill Color Copier Paper (28Lb. and 96 Bright)</t>
  </si>
  <si>
    <t>Kensington 6 Outlet Guardian Standard Surge Protector</t>
  </si>
  <si>
    <t>Duane Huffman</t>
  </si>
  <si>
    <t>GBC Wire Binding Strips</t>
  </si>
  <si>
    <t>5180</t>
  </si>
  <si>
    <t>Storex Dura Pro™ Binders</t>
  </si>
  <si>
    <t>Xerox 231</t>
  </si>
  <si>
    <t>Economy Binders</t>
  </si>
  <si>
    <t>Astrea Jones</t>
  </si>
  <si>
    <t>Bill Shonely</t>
  </si>
  <si>
    <t>Lifetime Advantage™ Folding Chairs, 4/Carton</t>
  </si>
  <si>
    <t>Lisa Ryan</t>
  </si>
  <si>
    <t>Master Caster Door Stop, Large Neon Orange</t>
  </si>
  <si>
    <t>Advantus Plastic Paper Clips</t>
  </si>
  <si>
    <t>Hewlett Packard 6S Scientific Calculator</t>
  </si>
  <si>
    <t>Cyma Kinney</t>
  </si>
  <si>
    <t>Array® Memo Cubes</t>
  </si>
  <si>
    <t>Avery Hi-Liter® Smear-Safe Highlighters</t>
  </si>
  <si>
    <t>Hayes Optima 56K V.90 Internal Voice Modem</t>
  </si>
  <si>
    <t>Mathew Reese</t>
  </si>
  <si>
    <t>Boston 1799 Powerhouse™ Electric Pencil Sharpener</t>
  </si>
  <si>
    <t>Cardinal Holdit Business Card Pockets</t>
  </si>
  <si>
    <t>Mitch Gastineau</t>
  </si>
  <si>
    <t>Nathan Gelder</t>
  </si>
  <si>
    <t>Newell 31</t>
  </si>
  <si>
    <t>Wilson Jones Elliptical Ring 3 1/2" Capacity Binders, 800 sheets</t>
  </si>
  <si>
    <t>Justin Ellison</t>
  </si>
  <si>
    <t>Micro Innovations Media Access Pro Keyboard</t>
  </si>
  <si>
    <t>Emily Grady</t>
  </si>
  <si>
    <t>Avery 494</t>
  </si>
  <si>
    <t>Nancy Lomonaco</t>
  </si>
  <si>
    <t>Global Airflow Leather Mesh Back Chair, Black</t>
  </si>
  <si>
    <t>Kensington 6 Outlet SmartSocket Surge Protector</t>
  </si>
  <si>
    <t>Bevis Boat-Shaped Conference Table</t>
  </si>
  <si>
    <t>Denise Leinenbach</t>
  </si>
  <si>
    <t>Self-Adhesive Removable Labels</t>
  </si>
  <si>
    <t>Mitch Webber</t>
  </si>
  <si>
    <t>Tyvek ® Top-Opening Peel &amp; Seel Envelopes, Plain White</t>
  </si>
  <si>
    <t>Bruce Degenhardt</t>
  </si>
  <si>
    <t>Dianna Vittorini</t>
  </si>
  <si>
    <t>Wilson Jones Custom Binder Spines &amp; Labels</t>
  </si>
  <si>
    <t>Xerox 1883</t>
  </si>
  <si>
    <t>Accessory37</t>
  </si>
  <si>
    <t>V2397</t>
  </si>
  <si>
    <t>Tracy Hopkins</t>
  </si>
  <si>
    <t>Meg O'Connel</t>
  </si>
  <si>
    <t>270c</t>
  </si>
  <si>
    <t>Dan Reichenbach</t>
  </si>
  <si>
    <t>Berenike Kampe</t>
  </si>
  <si>
    <t>Ralph Arnett</t>
  </si>
  <si>
    <t>Tripp Lite Isotel 6 Outlet Surge Protector with Fax/Modem Protection</t>
  </si>
  <si>
    <t>Dixon My First Ticonderoga Pencil, #2</t>
  </si>
  <si>
    <t>Tyvek ® Top-Opening Peel &amp; Seel ® Envelopes, Gray</t>
  </si>
  <si>
    <t>Sheri Gordon</t>
  </si>
  <si>
    <t>Claudia Miner</t>
  </si>
  <si>
    <t>Xerox 216</t>
  </si>
  <si>
    <t>TI 36X Solar Scientific Calculator</t>
  </si>
  <si>
    <t>Steve Carroll</t>
  </si>
  <si>
    <t>Hon Every-Day® Chair Series Swivel Task Chairs</t>
  </si>
  <si>
    <t>Artistic Insta-Plaque</t>
  </si>
  <si>
    <t>Staples #10 Colored Envelopes</t>
  </si>
  <si>
    <t>Robert Marley</t>
  </si>
  <si>
    <t>Plymouth Boxed Rubber Bands by Plymouth</t>
  </si>
  <si>
    <t>Accessory32</t>
  </si>
  <si>
    <t>Eldon Jumbo ProFile™ Portable File Boxes Graphite/Black</t>
  </si>
  <si>
    <t>Avery Non-Stick Binders</t>
  </si>
  <si>
    <t>Avery 482</t>
  </si>
  <si>
    <t>Dixon Ticonderoga Core-Lock Colored Pencils</t>
  </si>
  <si>
    <t>Space Solutions Commercial Steel Shelving</t>
  </si>
  <si>
    <t>Elpida Rittenbach</t>
  </si>
  <si>
    <t>5125</t>
  </si>
  <si>
    <t>Vivian Mathis</t>
  </si>
  <si>
    <t>Canon F603 Scientific Calculator</t>
  </si>
  <si>
    <t>Gary Zandusky</t>
  </si>
  <si>
    <t>Meg Tillman</t>
  </si>
  <si>
    <t>Newell 308</t>
  </si>
  <si>
    <t>Tamara Willingham</t>
  </si>
  <si>
    <t>Bevis Rectangular Conference Tables</t>
  </si>
  <si>
    <t>Alejandro Savely</t>
  </si>
  <si>
    <t>Grace Kelly</t>
  </si>
  <si>
    <t>Tennsco Lockers, Sand</t>
  </si>
  <si>
    <t>SC-3160</t>
  </si>
  <si>
    <t>Xerox 23</t>
  </si>
  <si>
    <t>Cindy Stewart</t>
  </si>
  <si>
    <t>Tom Boeckenhauer</t>
  </si>
  <si>
    <t>SANFORD Liquid Accent™ Tank-Style Highlighters</t>
  </si>
  <si>
    <t>Staples Pen Style Liquid Stix; Assorted (yellow, pink, green, blue, orange), 5/Pack</t>
  </si>
  <si>
    <t>Fellowes PB500 Electric Punch Plastic Comb Binding Machine with Manual Bind</t>
  </si>
  <si>
    <t>Tenex B1-RE Series Chair Mats for Low Pile Carpets</t>
  </si>
  <si>
    <t>Xerox 1937</t>
  </si>
  <si>
    <t>Global Commerce™ Series High-Back Swivel/Tilt Chairs</t>
  </si>
  <si>
    <t>George Zrebassa</t>
  </si>
  <si>
    <t>Acco Smartsocket® Color-Coded Six-Outlet AC Adapter Model Surge Protectors</t>
  </si>
  <si>
    <t>Bagged Rubber Bands</t>
  </si>
  <si>
    <t>Pauline Webber</t>
  </si>
  <si>
    <t>Ben Wallace</t>
  </si>
  <si>
    <t>Nat Gilpin</t>
  </si>
  <si>
    <t>GBC Standard Plastic Binding Systems Combs</t>
  </si>
  <si>
    <t>Tom Prescott</t>
  </si>
  <si>
    <t>Imation 3.5" DS-HD Macintosh Formatted Diskettes, 10/Pack</t>
  </si>
  <si>
    <t>Harold Pawlan</t>
  </si>
  <si>
    <t>Eva Jacobs</t>
  </si>
  <si>
    <t>Xerox 1928</t>
  </si>
  <si>
    <t>Pete Takahito</t>
  </si>
  <si>
    <t>Theone Pippenger</t>
  </si>
  <si>
    <t>Xerox 1906</t>
  </si>
  <si>
    <t>Sam Zeldin</t>
  </si>
  <si>
    <t>Eldon Imàge® Series Desk Accessories, Clear</t>
  </si>
  <si>
    <t>Recycled Interoffice Envelopes with Re-Use-A-Seal® Closure, 10 x 13</t>
  </si>
  <si>
    <t>Canon PC940 Copier</t>
  </si>
  <si>
    <t>Eldon Antistatic Chair Mats for Low to Medium Pile Carpets</t>
  </si>
  <si>
    <t>Henry MacAllister</t>
  </si>
  <si>
    <t>Logitech Internet Navigator Keyboard</t>
  </si>
  <si>
    <t>Rick Hansen</t>
  </si>
  <si>
    <t>Kensington 7 Outlet MasterPiece Power Center</t>
  </si>
  <si>
    <t>Maribeth Dona</t>
  </si>
  <si>
    <t>Advantus Rolling Storage Box</t>
  </si>
  <si>
    <t>Dianna Arnett</t>
  </si>
  <si>
    <t>Susan Pistek</t>
  </si>
  <si>
    <t>GBC ProClick™ 150 Presentation Binding System</t>
  </si>
  <si>
    <t>Karl Brown</t>
  </si>
  <si>
    <t>Avery Hanging File Binders</t>
  </si>
  <si>
    <t>Xerox 1905</t>
  </si>
  <si>
    <t>Storex DuraTech Recycled Plastic Frosted Binders</t>
  </si>
  <si>
    <t>Randy Bradley</t>
  </si>
  <si>
    <t>Barbara Fisher</t>
  </si>
  <si>
    <t>ACCOHIDE® Binder by Acco</t>
  </si>
  <si>
    <t>Charles Sheldon</t>
  </si>
  <si>
    <t>Fellowes Basic 104-Key Keyboard, Platinum</t>
  </si>
  <si>
    <t>Howard Miller 13-3/4" Diameter Brushed Chrome Round Wall Clock</t>
  </si>
  <si>
    <t>File Shuttle II and Handi-File, Black</t>
  </si>
  <si>
    <t>Eldon® Expressions™ Wood Desk Accessories, Oak</t>
  </si>
  <si>
    <t>Xerox 193</t>
  </si>
  <si>
    <t>Belkin 6 Outlet Metallic Surge Strip</t>
  </si>
  <si>
    <t>Staples Plastic Wall Frames</t>
  </si>
  <si>
    <t>Lela Donovan</t>
  </si>
  <si>
    <t>Staples Battery-Operated Desktop Pencil Sharpener</t>
  </si>
  <si>
    <t>Jesus Ocampo</t>
  </si>
  <si>
    <t>Fluorescent Highlighters by Dixon</t>
  </si>
  <si>
    <t>Manila Recycled Extra-Heavyweight Clasp Envelopes, 6" x 9"</t>
  </si>
  <si>
    <t>Avery 481</t>
  </si>
  <si>
    <t>Charlotte Melton</t>
  </si>
  <si>
    <t>Executive Impressions 13" Chairman Wall Clock</t>
  </si>
  <si>
    <t>Ralph Kennedy</t>
  </si>
  <si>
    <t>Avery 492</t>
  </si>
  <si>
    <t>Corinna Mitchell</t>
  </si>
  <si>
    <t>Epson C82 Color Inkjet Printer</t>
  </si>
  <si>
    <t>Ibico Hi-Tech Manual Binding System</t>
  </si>
  <si>
    <t>V 3600 Series</t>
  </si>
  <si>
    <t>Bobby Trafton</t>
  </si>
  <si>
    <t>StarTAC ST7762</t>
  </si>
  <si>
    <t>Iris Project Case</t>
  </si>
  <si>
    <t>Avery Durable Binders</t>
  </si>
  <si>
    <t>Ampad #10 Peel &amp; Seel® Holiday Envelopes</t>
  </si>
  <si>
    <t>Newell 333</t>
  </si>
  <si>
    <t>T193</t>
  </si>
  <si>
    <t>Chuck Magee</t>
  </si>
  <si>
    <t>Prang Drawing Pencil Set</t>
  </si>
  <si>
    <t>Westinghouse Clip-On Gooseneck Lamps</t>
  </si>
  <si>
    <t>Lindsay Williams</t>
  </si>
  <si>
    <t>Shirley Jackson</t>
  </si>
  <si>
    <t>Tony Chapman</t>
  </si>
  <si>
    <t>Brad Norvell</t>
  </si>
  <si>
    <t>2160i</t>
  </si>
  <si>
    <t>KI Conference Tables</t>
  </si>
  <si>
    <t>Logan Haushalter</t>
  </si>
  <si>
    <t>GBC Prepunched Paper, 19-Hole, for Binding Systems, 24-lb</t>
  </si>
  <si>
    <t>Seth Vernon</t>
  </si>
  <si>
    <t>Avery Poly Binder Pockets</t>
  </si>
  <si>
    <t>Xerox 196</t>
  </si>
  <si>
    <t>Rob Williams</t>
  </si>
  <si>
    <t>Bionaire 99.97% HEPA Air Cleaner</t>
  </si>
  <si>
    <t>Nathan Cano</t>
  </si>
  <si>
    <t>Xerox 214</t>
  </si>
  <si>
    <t>Barrel Sharpener</t>
  </si>
  <si>
    <t>Howard Miller 16" Diameter Gallery Wall Clock</t>
  </si>
  <si>
    <t>Susan MacKendrick</t>
  </si>
  <si>
    <t>Staples Vinyl Coated Paper Clips, 800/Box</t>
  </si>
  <si>
    <t>Frank Olsen</t>
  </si>
  <si>
    <t>Kean Takahito</t>
  </si>
  <si>
    <t>Binding Machine Supplies</t>
  </si>
  <si>
    <t>Newell 312</t>
  </si>
  <si>
    <t>Aaron Bergman</t>
  </si>
  <si>
    <t>Edward Hooks</t>
  </si>
  <si>
    <t>Binder Posts</t>
  </si>
  <si>
    <t>GE 48" Fluorescent Tube, Cool White Energy Saver, 34 Watts, 30/Box</t>
  </si>
  <si>
    <t>Maxell Pro 80 Minute CD-R, 10/Pack</t>
  </si>
  <si>
    <t>Andrew Roberts</t>
  </si>
  <si>
    <t>Riverleaf Stik-Withit® Designer Note Cubes®</t>
  </si>
  <si>
    <t>Neil Ducich</t>
  </si>
  <si>
    <t>Peel-Off® China Markers</t>
  </si>
  <si>
    <t>Bush Mission Pointe Library</t>
  </si>
  <si>
    <t>Liz Willingham</t>
  </si>
  <si>
    <t>Binder Clips by OIC</t>
  </si>
  <si>
    <t>Round Specialty Laser Printer Labels</t>
  </si>
  <si>
    <t>Bevis Round Conference Table Top &amp; Single Column Base</t>
  </si>
  <si>
    <t>Edward Nazzal</t>
  </si>
  <si>
    <t>Recycled Interoffice Envelopes with String and Button Closure, 10 x 13</t>
  </si>
  <si>
    <t>Xerox 1908</t>
  </si>
  <si>
    <t>Hon 5100 Series Wood Tables</t>
  </si>
  <si>
    <t>Economy Rollaway Files</t>
  </si>
  <si>
    <t>GBC Instant Index™ System for Binding Systems</t>
  </si>
  <si>
    <t>Avery 514</t>
  </si>
  <si>
    <t>Carina Double Wide Media Storage Towers in Natural &amp; Black</t>
  </si>
  <si>
    <t>Wilson Jones DublLock® D-Ring Binders</t>
  </si>
  <si>
    <t>Self-Adhesive Ring Binder Labels</t>
  </si>
  <si>
    <t>Michael Granlund</t>
  </si>
  <si>
    <t>Holmes HEPA Air Purifier</t>
  </si>
  <si>
    <t>Avery 520</t>
  </si>
  <si>
    <t>Anne Pryor</t>
  </si>
  <si>
    <t>252</t>
  </si>
  <si>
    <t>CF 688</t>
  </si>
  <si>
    <t>Ken Dana</t>
  </si>
  <si>
    <t>Xerox 1986</t>
  </si>
  <si>
    <t>O'Sullivan Cherrywood Estates Traditional Barrister Bookcase</t>
  </si>
  <si>
    <t>Troy Blackwell</t>
  </si>
  <si>
    <t>Master Caster Door Stop, Brown</t>
  </si>
  <si>
    <t>Boston School Pro Electric Pencil Sharpener, 1670</t>
  </si>
  <si>
    <t>Acco Pressboard Covers with Storage Hooks, 14 7/8" x 11", Dark Blue</t>
  </si>
  <si>
    <t>Craig Rider</t>
  </si>
  <si>
    <t>VTech VT20-2481 2.4GHz Two-Line Phone System w/Answering Machine</t>
  </si>
  <si>
    <t>Darrin Martin</t>
  </si>
  <si>
    <t>Lexmark Z55se Color Inkjet Printer</t>
  </si>
  <si>
    <t>Eldon Expressions Mahogany Wood Desk Collection</t>
  </si>
  <si>
    <t>Atlantic Metals Mobile 3-Shelf Bookcases, Custom Colors</t>
  </si>
  <si>
    <t>3M Polarizing Task Lamp with Clamp Arm, Light Gray</t>
  </si>
  <si>
    <t>TDK 4.7GB DVD-R</t>
  </si>
  <si>
    <t>Alice McCarthy</t>
  </si>
  <si>
    <t>6185</t>
  </si>
  <si>
    <t>Bryan Mills</t>
  </si>
  <si>
    <t>Bell Sonecor JB700 Caller ID</t>
  </si>
  <si>
    <t>i1000plus</t>
  </si>
  <si>
    <t>Wirebound Four 2-3/4 x 5 Forms per Page, 400 Sets per Book</t>
  </si>
  <si>
    <t>Pressboard Covers with Storage Hooks, 9 1/2" x 11", Light Blue</t>
  </si>
  <si>
    <t>Rob Dowd</t>
  </si>
  <si>
    <t>Newell 346</t>
  </si>
  <si>
    <t>Bobby Odegard</t>
  </si>
  <si>
    <t>Accessory20</t>
  </si>
  <si>
    <t>Holmes 99% HEPA Air Purifier</t>
  </si>
  <si>
    <t>MicroTAC 650</t>
  </si>
  <si>
    <t>Acme® 8" Straight Scissors</t>
  </si>
  <si>
    <t>Imation 3.5" Unformatted DS/HD Diskettes, 10/Box</t>
  </si>
  <si>
    <t>Super Bands, 12/Pack</t>
  </si>
  <si>
    <t>John Castell</t>
  </si>
  <si>
    <t>Irene Maddox</t>
  </si>
  <si>
    <t>Liz Carlisle</t>
  </si>
  <si>
    <t>Verbatim DVD-R, 4.7GB, Spindle, WE, Blank, Ink Jet/Thermal, 20/Spindle</t>
  </si>
  <si>
    <t>Xerox 1978</t>
  </si>
  <si>
    <t>GBC Standard Plastic Binding Systems' Combs</t>
  </si>
  <si>
    <t>Brosina Hoffman</t>
  </si>
  <si>
    <t>Cari MacIntyre</t>
  </si>
  <si>
    <t>Todd Boyes</t>
  </si>
  <si>
    <t>Large Capacity Hanging Post Binders</t>
  </si>
  <si>
    <t>Xerox 1982</t>
  </si>
  <si>
    <t>Memorex 80 Minute CD-R Spindle, 100/Pack</t>
  </si>
  <si>
    <t>Julia Dunbar</t>
  </si>
  <si>
    <t>Ibico EPK-21 Electric Binding System</t>
  </si>
  <si>
    <t>Don Jones</t>
  </si>
  <si>
    <t>Avery Binder Labels</t>
  </si>
  <si>
    <t>Joseph Airdo</t>
  </si>
  <si>
    <t>Stewart Carmichael</t>
  </si>
  <si>
    <t>Eureka Hand Vacuum, Bagless</t>
  </si>
  <si>
    <t>Recycled Premium Regency Composition Covers</t>
  </si>
  <si>
    <t>Eureka The Boss® Cordless Rechargeable Stick Vac</t>
  </si>
  <si>
    <t>Jim Sink</t>
  </si>
  <si>
    <t>636</t>
  </si>
  <si>
    <t>Jeremy Pistek</t>
  </si>
  <si>
    <t>Tennsco Regal Shelving Units</t>
  </si>
  <si>
    <t>A1228</t>
  </si>
  <si>
    <t>Rogers® Profile Extra Capacity Storage Tub</t>
  </si>
  <si>
    <t>Max Jones</t>
  </si>
  <si>
    <t>Global Troy™ Executive Leather Low-Back Tilter</t>
  </si>
  <si>
    <t>Brendan Dodson</t>
  </si>
  <si>
    <t>Allen Rosenblatt</t>
  </si>
  <si>
    <t>Mark Packer</t>
  </si>
  <si>
    <t>Gary McGarr</t>
  </si>
  <si>
    <t>LX 677</t>
  </si>
  <si>
    <t>Max Ludwig</t>
  </si>
  <si>
    <t>Alan Dominguez</t>
  </si>
  <si>
    <t>Okidata Pacemark 4410N Wide Format Dot Matrix Printer</t>
  </si>
  <si>
    <t>Acco Four Pocket Poly Ring Binder with Label Holder, Smoke, 1"</t>
  </si>
  <si>
    <t>Howard Miller 13" Diameter Goldtone Round Wall Clock</t>
  </si>
  <si>
    <t>Accessory23</t>
  </si>
  <si>
    <t>Erin Creighton</t>
  </si>
  <si>
    <t>Ben Peterman</t>
  </si>
  <si>
    <t>Anderson Hickey Conga Table Tops &amp; Accessories</t>
  </si>
  <si>
    <t>Hewlett-Packard Business Color Inkjet 3000 [N, DTN] Series Printers</t>
  </si>
  <si>
    <t>Imation 5.2GB DVD-RAM</t>
  </si>
  <si>
    <t>Speediset Carbonless Redi-Letter® 7" x 8 1/2"</t>
  </si>
  <si>
    <t>Bush Advantage Collection® Racetrack Conference Table</t>
  </si>
  <si>
    <t>Thomas Seio</t>
  </si>
  <si>
    <t>Hewlett-Packard Deskjet 6122 Color Inkjet Printer</t>
  </si>
  <si>
    <t>Eldon® 200 Class™ Desk Accessories</t>
  </si>
  <si>
    <t>Office Star - Ergonomic Mid Back Chair with 2-Way Adjustable Arms</t>
  </si>
  <si>
    <t>Logitech Cordless Navigator Duo</t>
  </si>
  <si>
    <t>SimpliFile™ Personal File, Black Granite, 15w x 6-15/16d x 11-1/4h</t>
  </si>
  <si>
    <t>Sarah Brown</t>
  </si>
  <si>
    <t>Acme Galleria® Hot Forged Steel Scissors with Colored Handles</t>
  </si>
  <si>
    <t>Greg Maxwell</t>
  </si>
  <si>
    <t>Justin Hirsh</t>
  </si>
  <si>
    <t>Deanra Eno</t>
  </si>
  <si>
    <t>Luke Foster</t>
  </si>
  <si>
    <t>Xerox 1995</t>
  </si>
  <si>
    <t>Ivan Gibson</t>
  </si>
  <si>
    <t>Acme® Preferred Stainless Steel Scissors</t>
  </si>
  <si>
    <t>5170</t>
  </si>
  <si>
    <t>Maria Etezadi</t>
  </si>
  <si>
    <t>i500plus</t>
  </si>
  <si>
    <t>Paul Van Hugh</t>
  </si>
  <si>
    <t>Avery Trapezoid Extra Heavy Duty 4" Binders</t>
  </si>
  <si>
    <t>Accessory24</t>
  </si>
  <si>
    <t>Imation 3.5" IBM-Formatted Diskettes, 10/Pack</t>
  </si>
  <si>
    <t>Shaun Chance</t>
  </si>
  <si>
    <t>Xerox 1930</t>
  </si>
  <si>
    <t>Ultra Door Pull Handle</t>
  </si>
  <si>
    <t>Xerox 1920</t>
  </si>
  <si>
    <t>Avery White Multi-Purpose Labels</t>
  </si>
  <si>
    <t>Ann Chong</t>
  </si>
  <si>
    <t>APC 7 Outlet Network SurgeArrest Surge Protector</t>
  </si>
  <si>
    <t>Jonathan Howell</t>
  </si>
  <si>
    <t>Accessory28</t>
  </si>
  <si>
    <t>DAX Copper Panel Document Frame, 5 x 7 Size</t>
  </si>
  <si>
    <t>Bevis 36 x 72 Conference Tables</t>
  </si>
  <si>
    <t>Newell 307</t>
  </si>
  <si>
    <t>Jim Mitchum</t>
  </si>
  <si>
    <t>3395</t>
  </si>
  <si>
    <t>Barry Gonzalez</t>
  </si>
  <si>
    <t>MaryBeth Skach</t>
  </si>
  <si>
    <t>Stanley Bostitch Contemporary Electric Pencil Sharpeners</t>
  </si>
  <si>
    <t>282</t>
  </si>
  <si>
    <t>Safco Value Mate Steel Bookcase, Baked Enamel Finish on Steel, Black</t>
  </si>
  <si>
    <t>Toby Braunhardt</t>
  </si>
  <si>
    <t>Sarah Foster</t>
  </si>
  <si>
    <t>Aaron Hawkins</t>
  </si>
  <si>
    <t>Maya Herman</t>
  </si>
  <si>
    <t>Accessory15</t>
  </si>
  <si>
    <t>Electrix 20W Halogen Replacement Bulb for Zoom-In Desk Lamp</t>
  </si>
  <si>
    <t>Hon 2111 Invitation™ Series Corner Table</t>
  </si>
  <si>
    <t>BOSTON® Ranger® #55 Pencil Sharpener, Black</t>
  </si>
  <si>
    <t>Novimex High-Tech Fabric Mesh Task Chair</t>
  </si>
  <si>
    <t>Staples Copy Paper (20Lb. and 84 Bright)</t>
  </si>
  <si>
    <t>Jas O'Carroll</t>
  </si>
  <si>
    <t>Xerox 190</t>
  </si>
  <si>
    <t>Tom Zandusky</t>
  </si>
  <si>
    <t>Sharp 1540cs Digital Laser Copier</t>
  </si>
  <si>
    <t>Multi-Use Personal File Cart and Caster Set, Three Stacking Bins</t>
  </si>
  <si>
    <t>Desktop 3-Pocket Hot File®</t>
  </si>
  <si>
    <t>Lisa Hazard</t>
  </si>
  <si>
    <t>3390</t>
  </si>
  <si>
    <t>Hanging Personal Folder File</t>
  </si>
  <si>
    <t>Tennsco Double-Tier Lockers</t>
  </si>
  <si>
    <t>Matthew Grinstein</t>
  </si>
  <si>
    <t>Office Star Flex Back Scooter Chair with Aluminum Finish Frame</t>
  </si>
  <si>
    <t>Tennsco Industrial Shelving</t>
  </si>
  <si>
    <t>Daniel Lacy</t>
  </si>
  <si>
    <t>Eureka Sanitaire ® Multi-Pro Heavy-Duty Upright, Disposable Bags</t>
  </si>
  <si>
    <t>Patrick Gardner</t>
  </si>
  <si>
    <t>Sean Braxton</t>
  </si>
  <si>
    <t>Wirebound Service Call Books, 5 1/2" x 4"</t>
  </si>
  <si>
    <t>Arianne Irving</t>
  </si>
  <si>
    <t>Monica Federle</t>
  </si>
  <si>
    <t>Ed Ludwig</t>
  </si>
  <si>
    <t>Tyvek Interoffice Envelopes, 9 1/2" x 12 1/2", 100/Box</t>
  </si>
  <si>
    <t>Ibico Laser Imprintable Binding System Covers</t>
  </si>
  <si>
    <t>Xerox 1985</t>
  </si>
  <si>
    <t>Nu-Form 106-Key Ergonomic Keyboard w/ Touchpad</t>
  </si>
  <si>
    <t>Xerox 1989</t>
  </si>
  <si>
    <t>Joni Wasserman</t>
  </si>
  <si>
    <t>Hewlett-Packard 4.7GB DVD+R Discs</t>
  </si>
  <si>
    <t>600 Series Flip</t>
  </si>
  <si>
    <t>Patrick O'Donnell</t>
  </si>
  <si>
    <t>Xerox 20</t>
  </si>
  <si>
    <t>Matthew Clasen</t>
  </si>
  <si>
    <t>Fiskars 8" Scissors, 2/Pack</t>
  </si>
  <si>
    <t>Michael Kennedy</t>
  </si>
  <si>
    <t>GBC Imprintable Covers</t>
  </si>
  <si>
    <t>Serrated Blade or Curved Handle Hand Letter Openers</t>
  </si>
  <si>
    <t>Steve Chapman</t>
  </si>
  <si>
    <t>Chuck Clark</t>
  </si>
  <si>
    <t>Fellowes Stor/Drawer® Steel Plus™ Storage Drawers</t>
  </si>
  <si>
    <t>Ralph Knight</t>
  </si>
  <si>
    <t>Memo Book, 100 Message Capacity, 5 3/8” x 11”</t>
  </si>
  <si>
    <t>Katherine Murray</t>
  </si>
  <si>
    <t>Epson LQ-870 Dot Matrix Printer</t>
  </si>
  <si>
    <t>Executive Impressions 14" Contract Wall Clock</t>
  </si>
  <si>
    <t>Quartet Alpha® White Chalk, 12/Pack</t>
  </si>
  <si>
    <t>Adams Write n' Stick Phone Message Book, 11" X 5 1/4", 200 Messages</t>
  </si>
  <si>
    <t>Imation 3.5 IBM Diskettes, 10/Box</t>
  </si>
  <si>
    <t>GE 4 Foot Flourescent Tube, 40 Watt</t>
  </si>
  <si>
    <t>300 Series Non-Flip</t>
  </si>
  <si>
    <t>Xerox 1907</t>
  </si>
  <si>
    <t>Riverside Furniture Stanwyck Manor Table Series</t>
  </si>
  <si>
    <t>Hoover Replacement Belts For Soft Guard™ &amp; Commercial Ltweight Upright Vacs, 2/Pk</t>
  </si>
  <si>
    <t>Ibico Ibimaster 300 Manual Binding System</t>
  </si>
  <si>
    <t>Sarah Bern</t>
  </si>
  <si>
    <t>Speros Goranitis</t>
  </si>
  <si>
    <t>Lauren Leatherbury</t>
  </si>
  <si>
    <t>Xerox 1950</t>
  </si>
  <si>
    <t>Mike Pelletier</t>
  </si>
  <si>
    <t>Eldon Shelf Savers™ Cubes and Bins</t>
  </si>
  <si>
    <t>Shaun Weien</t>
  </si>
  <si>
    <t>Xerox 1896</t>
  </si>
  <si>
    <t>Xerox 224</t>
  </si>
  <si>
    <t>Avery® Durable Slant Ring Binders With Label Holder</t>
  </si>
  <si>
    <t>Zebra Zazzle Fluorescent Highlighters</t>
  </si>
  <si>
    <t>Holmes Cool Mist Humidifier for the Whole House with 8-Gallon Output per Day, Extended Life Filter</t>
  </si>
  <si>
    <t>i470</t>
  </si>
  <si>
    <t>Sung Shariari</t>
  </si>
  <si>
    <t>6160</t>
  </si>
  <si>
    <t>Crate-A-Files™</t>
  </si>
  <si>
    <t>Paul MacIntyre</t>
  </si>
  <si>
    <t>Xerox 1973</t>
  </si>
  <si>
    <t>Darrin Sayre</t>
  </si>
  <si>
    <t>Nick Radford</t>
  </si>
  <si>
    <t>Fellowes Recycled Storage Drawers</t>
  </si>
  <si>
    <t>Linden® 12" Wall Clock With Oak Frame</t>
  </si>
  <si>
    <t>Jeremy Farry</t>
  </si>
  <si>
    <t>Eric Hoffmann</t>
  </si>
  <si>
    <t>Eldon Advantage® Foldable Chair Mats for Low Pile Carpets</t>
  </si>
  <si>
    <t>Ed Jacobs</t>
  </si>
  <si>
    <t>Angle-D Binders with Locking Rings, Label Holders</t>
  </si>
  <si>
    <t>Don Miller</t>
  </si>
  <si>
    <t>Mark Cousins</t>
  </si>
  <si>
    <t>Erin Mull</t>
  </si>
  <si>
    <t>Fellowes PB300 Plastic Comb Binding Machine</t>
  </si>
  <si>
    <t>Linda Cazamias</t>
  </si>
  <si>
    <t>Canon BP1200DH 12-Digit Bubble Jet Printing Calculator</t>
  </si>
  <si>
    <t>688</t>
  </si>
  <si>
    <t>Ben Ferrer</t>
  </si>
  <si>
    <t>Pete Kriz</t>
  </si>
  <si>
    <t>Eldon Radial Chair Mat for Low to Medium Pile Carpets</t>
  </si>
  <si>
    <t>Eldon® 400 Class™ Desk Accessories, Black Carbon</t>
  </si>
  <si>
    <t>Quality Park Security Envelopes</t>
  </si>
  <si>
    <t>Phillina Ober</t>
  </si>
  <si>
    <t>Letter or Legal Size Expandable Poly String Tie Envelopes</t>
  </si>
  <si>
    <t>Ross Baird</t>
  </si>
  <si>
    <t>Toby Knight</t>
  </si>
  <si>
    <t>Sanford 52201 APSCO Electric Pencil Sharpener</t>
  </si>
  <si>
    <t>Brother DCP1000 Digital 3 in 1 Multifunction Machine</t>
  </si>
  <si>
    <t>DAX Wood Document Frame.</t>
  </si>
  <si>
    <t>Sung Chung</t>
  </si>
  <si>
    <t>Xerox 1976</t>
  </si>
  <si>
    <t>Paul Knutson</t>
  </si>
  <si>
    <t>Acme Kleencut® Forged Steel Scissors</t>
  </si>
  <si>
    <t>Accessory21</t>
  </si>
  <si>
    <t>Fellowes Mighty 8 Compact Surge Protector</t>
  </si>
  <si>
    <t>Michelle Arnett</t>
  </si>
  <si>
    <t>Advantus Map Pennant Flags and Round Head Tacks</t>
  </si>
  <si>
    <t>Novimex Turbo Task Chair</t>
  </si>
  <si>
    <t>Tensor Computer Mounted Lamp</t>
  </si>
  <si>
    <t>Roland Black</t>
  </si>
  <si>
    <t>Sue Ann Reed</t>
  </si>
  <si>
    <t>Accessory17</t>
  </si>
  <si>
    <t>Barry Blumstein</t>
  </si>
  <si>
    <t>Jack Garza</t>
  </si>
  <si>
    <t>Joseph Holt</t>
  </si>
  <si>
    <t>Microsoft Natural Multimedia Keyboard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</si>
  <si>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</si>
  <si>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</si>
  <si>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</si>
  <si>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</si>
  <si>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</si>
  <si>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</si>
  <si>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7160</t>
  </si>
  <si>
    <t>StarTAC Analog</t>
  </si>
  <si>
    <t>Karen Carlisle</t>
  </si>
  <si>
    <t>Michelle Tran</t>
  </si>
  <si>
    <t>Hon Deluxe Fabric Upholstered Stacking Chairs</t>
  </si>
  <si>
    <t>Wilson Jones® Four-Pocket Poly Binders</t>
  </si>
  <si>
    <t>Doug Bickford</t>
  </si>
  <si>
    <t>O'Sullivan 3-Shelf Heavy-Duty Bookcases</t>
  </si>
  <si>
    <t>Catalog Binders with Expanding Posts</t>
  </si>
  <si>
    <t>*Staples* Letter Opener</t>
  </si>
  <si>
    <t>Anna Andreadi</t>
  </si>
  <si>
    <t>Duane Noonan</t>
  </si>
  <si>
    <t>Avery Durable Poly Binders</t>
  </si>
  <si>
    <t>Hoover Replacement Belt for Commercial Guardsman Heavy-Duty Upright Vacuum</t>
  </si>
  <si>
    <t>Bart Pistole</t>
  </si>
  <si>
    <t>John Stevenson</t>
  </si>
  <si>
    <t>Eldon Expressions™ Desk Accessory, Wood Photo Frame, Mahogany</t>
  </si>
  <si>
    <t>Eldon Expressions Punched Metal &amp; Wood Desk Accessories, Black &amp; Cherry</t>
  </si>
  <si>
    <t>Chad Sievert</t>
  </si>
  <si>
    <t>Sauder Facets Collection Locker/File Cabinet, Sky Alder Finish</t>
  </si>
  <si>
    <t>Katherine Nockton</t>
  </si>
  <si>
    <t>Chromcraft 48" x 96" Racetrack Double Pedestal Table</t>
  </si>
  <si>
    <t>Nick Crebassa</t>
  </si>
  <si>
    <t>Ken Lonsdale</t>
  </si>
  <si>
    <t>Fellowes Strictly Business® Drawer File, Letter/Legal Size</t>
  </si>
  <si>
    <t>John Murray</t>
  </si>
  <si>
    <t>Prang Colored Pencils</t>
  </si>
  <si>
    <t>Jet-Pak Recycled Peel 'N' Seal Padded Mailers</t>
  </si>
  <si>
    <t>Personal Creations™ Ink Jet Cards and Labels</t>
  </si>
  <si>
    <t>Hon Metal Bookcases, Black</t>
  </si>
  <si>
    <t>Erin Ashbrook</t>
  </si>
  <si>
    <t>Hewlett-Packard Deskjet 3820 Color Inkjet Printer</t>
  </si>
  <si>
    <t>Xerox 223</t>
  </si>
  <si>
    <t>Allen Armold</t>
  </si>
  <si>
    <t>Acme® Office Executive Series Stainless Steel Trimmers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</si>
  <si>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</si>
  <si>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</si>
  <si>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</si>
  <si>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</si>
  <si>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Advantus Panel Wall Certificate Holder - 8.5x11</t>
  </si>
  <si>
    <t>Microsoft Multimedia Keyboard</t>
  </si>
  <si>
    <t>3M Polarizing Light Filter Sleeves</t>
  </si>
  <si>
    <t>Damala Kotsonis</t>
  </si>
  <si>
    <t>Beth Paige</t>
  </si>
  <si>
    <t>3M Office Air Cleaner</t>
  </si>
  <si>
    <t>Space Solutions™ Industrial Galvanized Steel Shelving.</t>
  </si>
  <si>
    <t>Laurel Workman</t>
  </si>
  <si>
    <t>Magdelene Morse</t>
  </si>
  <si>
    <t>Hon Pagoda™ Stacking Chairs</t>
  </si>
  <si>
    <t>Alan Haines</t>
  </si>
  <si>
    <t>Dean Percer</t>
  </si>
  <si>
    <t>Steven Roelle</t>
  </si>
  <si>
    <t>Staples Vinyl Coated Paper Clips</t>
  </si>
  <si>
    <t>Cathy Prescott</t>
  </si>
  <si>
    <t>Bruce Stewart</t>
  </si>
  <si>
    <t>Xerox 1880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</si>
  <si>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</si>
  <si>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</si>
  <si>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</si>
  <si>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</si>
  <si>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</si>
  <si>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</si>
  <si>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Clay Cheatham</t>
  </si>
  <si>
    <t>Honeywell Enviracaire Portable HEPA Air Cleaner for 17' x 22' Room</t>
  </si>
  <si>
    <t>Xerox 1941</t>
  </si>
  <si>
    <t>Xerox 1917</t>
  </si>
  <si>
    <t>Craig Molinari</t>
  </si>
  <si>
    <t>Bevis Steel Folding Chairs</t>
  </si>
  <si>
    <t>Acco PRESSTEX® Data Binder with Storage Hooks, Dark Blue, 14 7/8" X 11"</t>
  </si>
  <si>
    <t>1/4 Fold Party Design Invitations &amp; White Envelopes, 24 8-1/2" X 11" Cards, 25 Env./Pack</t>
  </si>
  <si>
    <t>Gary Hwang</t>
  </si>
  <si>
    <t>Rachel Payne</t>
  </si>
  <si>
    <t>Sanford Pocket Accent® Highlighters</t>
  </si>
  <si>
    <t>2300 Heavy-Duty Transfer File Systems by Perma</t>
  </si>
  <si>
    <t>Bill Stewart</t>
  </si>
  <si>
    <t>Avery 506</t>
  </si>
  <si>
    <t>Balt Solid Wood Rectangular Table</t>
  </si>
  <si>
    <t>Alex Avila</t>
  </si>
  <si>
    <t>Office Impressions Heavy Duty Welded Shelving &amp; Multimedia Storage Drawers</t>
  </si>
  <si>
    <t>Recycled Eldon Regeneration Jumbo File</t>
  </si>
  <si>
    <t>Avery Binding System Hidden Tab™ Executive Style Index Sets</t>
  </si>
  <si>
    <t>Avery Hi-Liter GlideStik Fluorescent Highlighter, Yellow Ink</t>
  </si>
  <si>
    <t>Pierre Wener</t>
  </si>
  <si>
    <t>Avery 496</t>
  </si>
  <si>
    <t>Micro Innovations 104 Keyboard</t>
  </si>
  <si>
    <t>Newell 332</t>
  </si>
  <si>
    <t>Doug O'Connell</t>
  </si>
  <si>
    <t>Art Miller</t>
  </si>
  <si>
    <t>Larry Hughes</t>
  </si>
  <si>
    <t>Henry Goldwyn</t>
  </si>
  <si>
    <t>Shahid Collister</t>
  </si>
  <si>
    <t>Adrian Shami</t>
  </si>
  <si>
    <t>Jason Fortune</t>
  </si>
  <si>
    <t>Newell 329</t>
  </si>
  <si>
    <t>Jamie Frazer</t>
  </si>
  <si>
    <t>Micro Innovations Micro 3000 Keyboard, Black</t>
  </si>
  <si>
    <t>GBC DocuBind TL200 Manual Binding Machine</t>
  </si>
  <si>
    <t>GBC Recycled Regency Composition Covers</t>
  </si>
  <si>
    <t>Accessory29</t>
  </si>
  <si>
    <t>Avery 478</t>
  </si>
  <si>
    <t>Boston 16701 Slimline Battery Pencil Sharpener</t>
  </si>
  <si>
    <t>Brian Dahlen</t>
  </si>
  <si>
    <t>Eldon Simplefile® Box Office®</t>
  </si>
  <si>
    <t>Larry Blacks</t>
  </si>
  <si>
    <t>Wirebound Message Forms, Four 2 3/4 x 5 Forms per Page, Pink Paper</t>
  </si>
  <si>
    <t>Acco Smartsocket™ Table Surge Protector, 6 Color-Coded Adapter Outlets</t>
  </si>
  <si>
    <t>Kean Nguyen</t>
  </si>
  <si>
    <t>Sharp EL501VB Scientific Calculator, Battery Operated, 10-Digit Display, Hard Case</t>
  </si>
  <si>
    <t>GBC Recycled Grain Textured Covers</t>
  </si>
  <si>
    <t>Xerox 1881</t>
  </si>
  <si>
    <t>Panasonic KP-350BK Electric Pencil Sharpener with Auto Stop</t>
  </si>
  <si>
    <t>Zoom V.92 V.44 PCI Internal Controllerless FaxModem</t>
  </si>
  <si>
    <t>Linda Southworth</t>
  </si>
  <si>
    <t>Revere Boxed Rubber Bands by Revere</t>
  </si>
  <si>
    <t>Hon Non-Folding Utility Tables</t>
  </si>
  <si>
    <t>Roger Demir</t>
  </si>
  <si>
    <t>Soundgear Copyboard Conference Phone, Optional Battery</t>
  </si>
  <si>
    <t>Tenex Personal Self-Stacking Standard File Box, Black/Gray</t>
  </si>
  <si>
    <t>Seth Thomas 13 1/2" Wall Clock</t>
  </si>
  <si>
    <t>Nona Balk</t>
  </si>
  <si>
    <t>Belkin OmniView SE Rackmount Kit</t>
  </si>
  <si>
    <t>Jennifer Braxton</t>
  </si>
  <si>
    <t>Polycom VoiceStation 100</t>
  </si>
  <si>
    <t>Phone 918</t>
  </si>
  <si>
    <t>Saphhira Shifley</t>
  </si>
  <si>
    <t>Art Ferguson</t>
  </si>
  <si>
    <t>DIXON Oriole® Pencils</t>
  </si>
  <si>
    <t>StarTAC Series</t>
  </si>
  <si>
    <t>Trav-L-File Heavy-Duty Shuttle II, Black</t>
  </si>
  <si>
    <t>Staples Bulldog Clip</t>
  </si>
  <si>
    <t>DAX Clear Channel Poster Frame</t>
  </si>
  <si>
    <t>Philip Fox</t>
  </si>
  <si>
    <t>Xerox 1998</t>
  </si>
  <si>
    <t>Binney &amp; Smith inkTank™ Erasable Pocket Highlighter, Chisel Tip, Yellow</t>
  </si>
  <si>
    <t>Harold Engle</t>
  </si>
  <si>
    <t>GBC Binding covers</t>
  </si>
  <si>
    <t>Seth Thomas 8 1/2" Cubicle Clock</t>
  </si>
  <si>
    <t>Laurel Elliston</t>
  </si>
  <si>
    <t>Dixon Ticonderoga® Erasable Colored Pencil Set, 12-Color</t>
  </si>
  <si>
    <t>Brian Thompson</t>
  </si>
  <si>
    <t>Xerox 1984</t>
  </si>
  <si>
    <t>Okidata ML395C Color Dot Matrix Printer</t>
  </si>
  <si>
    <t>Xerox 226</t>
  </si>
  <si>
    <t>Tenex Antistatic Computer Chair Mats</t>
  </si>
  <si>
    <t>Lycoris Saunders</t>
  </si>
  <si>
    <t>Xerox 1994</t>
  </si>
  <si>
    <t>Hon Olson Stacker Stools</t>
  </si>
  <si>
    <t>Tenex Carpeted, Granite-Look or Clear Contemporary Contour Shape Chair Mats</t>
  </si>
  <si>
    <t>IBM 80 Minute CD-R Spindle, 50/Pack</t>
  </si>
  <si>
    <t>Patrick O'Brill</t>
  </si>
  <si>
    <t>Okidata ML520 Series Dot Matrix Printers</t>
  </si>
  <si>
    <t>TOPS Voice Message Log Book, Flash Format</t>
  </si>
  <si>
    <t>Sanjit Engle</t>
  </si>
  <si>
    <t>Becky Castell</t>
  </si>
  <si>
    <t>Eleni McCrary</t>
  </si>
  <si>
    <t>Annie Thurman</t>
  </si>
  <si>
    <t>Xerox 1892</t>
  </si>
  <si>
    <t>T65</t>
  </si>
  <si>
    <t>Angele Hood</t>
  </si>
  <si>
    <t>Lisa DeCherney</t>
  </si>
  <si>
    <t>Xerox 199</t>
  </si>
  <si>
    <t>2160</t>
  </si>
  <si>
    <t>Snap-A-Way® Black Print Carbonless Speed Message, No Reply Area, Duplicate</t>
  </si>
  <si>
    <t>Xerox 1916</t>
  </si>
  <si>
    <t>Hunter Lopez</t>
  </si>
  <si>
    <t>Jeremy Ellison</t>
  </si>
  <si>
    <t>Xerox 1888</t>
  </si>
  <si>
    <t>Candace McMahon</t>
  </si>
  <si>
    <t>Mark Van Huff</t>
  </si>
  <si>
    <t>Muhammed MacIntyre</t>
  </si>
  <si>
    <t>Xerox 1935</t>
  </si>
  <si>
    <t>Helen Andreada</t>
  </si>
  <si>
    <t>Denny Joy</t>
  </si>
  <si>
    <t>Juliana Krohn</t>
  </si>
  <si>
    <t>Kensington 4 Outlet MasterPiece® Compact Power Control Center</t>
  </si>
  <si>
    <t>Sarah Jordon</t>
  </si>
  <si>
    <t>DPC 650 Piper</t>
  </si>
  <si>
    <t>Xerox 1929</t>
  </si>
  <si>
    <t>3M Hangers With Command Adhesive</t>
  </si>
  <si>
    <t>Barry Franz</t>
  </si>
  <si>
    <t>Chromcraft Bull-Nose Wood Oval Conference Tables &amp; Bases</t>
  </si>
  <si>
    <t>Michael Nguyen</t>
  </si>
  <si>
    <t>Hilary Holden</t>
  </si>
  <si>
    <t>Lena Radford</t>
  </si>
  <si>
    <t>Xerox 1940</t>
  </si>
  <si>
    <t>Brooke Gillingham</t>
  </si>
  <si>
    <t>Jack Lebron</t>
  </si>
  <si>
    <t>Canon Image Class D660 Copier</t>
  </si>
  <si>
    <t>Suzanne McNair</t>
  </si>
  <si>
    <t>Epson C62 Color Inkjet Printer</t>
  </si>
  <si>
    <t>Xerox 197</t>
  </si>
  <si>
    <t>Verbatim DVD-R, 3.95GB, SR, Mitsubishi Branded, Jewel</t>
  </si>
  <si>
    <t>Tim Taslimi</t>
  </si>
  <si>
    <t>Sibella Parks</t>
  </si>
  <si>
    <t>Quartet Omega® Colored Chalk, 12/Pack</t>
  </si>
  <si>
    <t>Fellowes Superior 10 Outlet Split Surge Protector</t>
  </si>
  <si>
    <t>Hewlett Packard LaserJet 3310 Copier</t>
  </si>
  <si>
    <t>Unpadded Memo Slips</t>
  </si>
  <si>
    <t>Michael Chen</t>
  </si>
  <si>
    <t>Ames Color-File® Green Diamond Border X-ray Mailers</t>
  </si>
  <si>
    <t>iDEN i95</t>
  </si>
  <si>
    <t>Dennis Pardue</t>
  </si>
  <si>
    <t>Multicolor Computer Printout Paper</t>
  </si>
  <si>
    <t>Imation 3.5", RTS 247544 3M 3.5 DSDD, 10/Pack</t>
  </si>
  <si>
    <t>Hoover Upright Vacuum With Dirt Cup</t>
  </si>
  <si>
    <t>Avery Hi-Liter Pen Style Six-Color Fluorescent Set</t>
  </si>
  <si>
    <t>Contemporary Wood/Metal Frame</t>
  </si>
  <si>
    <t>Master Big Foot® Doorstop, Beige</t>
  </si>
  <si>
    <t>Blackstonian Pencils</t>
  </si>
  <si>
    <t>Crayola Colored Pencils</t>
  </si>
  <si>
    <t>Pamela Coakley</t>
  </si>
  <si>
    <t>Susan Gilcrest</t>
  </si>
  <si>
    <t>Xerox 1959</t>
  </si>
  <si>
    <t>Justin MacKendrick</t>
  </si>
  <si>
    <t>Newell 35</t>
  </si>
  <si>
    <t>Microsoft Internet Keyboard</t>
  </si>
  <si>
    <t>Avanti 4.4 Cu. Ft. Refrigerator</t>
  </si>
  <si>
    <t>Executive Impressions 14" Contract Wall Clock with Quartz Movement</t>
  </si>
  <si>
    <t>Rogers Handheld Barrel Pencil Sharpener</t>
  </si>
  <si>
    <t>Catherine Glotzbach</t>
  </si>
  <si>
    <t>Carl Ludwig</t>
  </si>
  <si>
    <t>Dianna Wilson</t>
  </si>
  <si>
    <t>Xerox 1924</t>
  </si>
  <si>
    <t>Acme® Box Cutter Scissors</t>
  </si>
  <si>
    <t>Erica Hackney</t>
  </si>
  <si>
    <t>Chad McGuire</t>
  </si>
  <si>
    <t>Wilson Jones “Snap” Scratch Pad Binder Tool for Ring Binders</t>
  </si>
  <si>
    <t>Avery 503</t>
  </si>
  <si>
    <t>Sam Craven</t>
  </si>
  <si>
    <t>Portable Personal File Box</t>
  </si>
  <si>
    <t>Cardinal Slant-D® Ring Binder, Heavy Gauge Vinyl</t>
  </si>
  <si>
    <t>Conquest™ 14 Commercial Heavy-Duty Upright Vacuum, Collection System, Accessory Kit</t>
  </si>
  <si>
    <t>Luxo Economy Swing Arm Lamp</t>
  </si>
  <si>
    <t>Wirebound Message Books, 5-1/2 x 4 Forms, 2 or 4 Forms per Page</t>
  </si>
  <si>
    <t>Ted Butterfield</t>
  </si>
  <si>
    <t>IBM Numeric Access II Keypad, 17-Key, Black</t>
  </si>
  <si>
    <t>Penelope Sewall</t>
  </si>
  <si>
    <t>Xerox 1934</t>
  </si>
  <si>
    <t>Carl Jackson</t>
  </si>
  <si>
    <t>Iceberg Mobile Mega Data/Printer Cart ®</t>
  </si>
  <si>
    <t>Fellowes Bankers Box™ Stor/Drawer® Steel Plus™</t>
  </si>
  <si>
    <t>Ken Black</t>
  </si>
  <si>
    <t>John Grady</t>
  </si>
  <si>
    <t>Ampad® Evidence® Wirebond Steno Books, 6" x 9"</t>
  </si>
  <si>
    <t>Craig Yedwab</t>
  </si>
  <si>
    <t>Caroline Jumper</t>
  </si>
  <si>
    <t>Karen Daniels</t>
  </si>
  <si>
    <t>Katrina Willman</t>
  </si>
  <si>
    <t>Airmail Envelopes</t>
  </si>
  <si>
    <t>Blue String-Tie &amp; Button Interoffice Envelopes, 10 x 13</t>
  </si>
  <si>
    <t>Staples 4 Outlet Surge Protector</t>
  </si>
  <si>
    <t>White Business Envelopes with Contemporary Seam, Recycled White Business Envelopes</t>
  </si>
  <si>
    <t>Avery 511</t>
  </si>
  <si>
    <t>Xerox 1899</t>
  </si>
  <si>
    <t>DAX Charcoal/Nickel-Tone Document Frame, 5 x 7</t>
  </si>
  <si>
    <t>Pauline Johnson</t>
  </si>
  <si>
    <t>Xerox 1981</t>
  </si>
  <si>
    <t>Fellowes Premier Superior Surge Suppressor, 10-Outlet, With Phone and Remote</t>
  </si>
  <si>
    <t>Accessory12</t>
  </si>
  <si>
    <t>Chad Cunningham</t>
  </si>
  <si>
    <t>Staples Colored Bar Computer Paper</t>
  </si>
  <si>
    <t>DS/HD IBM Formatted Diskettes, 10/Pack - Staples</t>
  </si>
  <si>
    <t>Alejandro Ballentine</t>
  </si>
  <si>
    <t>Michael Paige</t>
  </si>
  <si>
    <t>Brenda Bowman</t>
  </si>
  <si>
    <t>Eureka Recycled Copy Paper 8 1/2" x 11", Ream</t>
  </si>
  <si>
    <t>Joni Sundaresam</t>
  </si>
  <si>
    <t>Geographics Note Cards, Blank, White, 8 1/2" x 11"</t>
  </si>
  <si>
    <t>Ted Trevino</t>
  </si>
  <si>
    <t>Fellowes Bankers Box™ Staxonsteel® Drawer File/Stacking System</t>
  </si>
  <si>
    <t>Maureen Gastineau</t>
  </si>
  <si>
    <t>TIMEPORT P8767</t>
  </si>
  <si>
    <t>Sauder Camden County Collection Library</t>
  </si>
  <si>
    <t>Avery 484</t>
  </si>
  <si>
    <t>Wilson Jones 1" Hanging DublLock® Ring Binders</t>
  </si>
  <si>
    <t>Accohide Poly Flexible Ring Binders</t>
  </si>
  <si>
    <t>Acco D-Ring Binder w/DublLock®</t>
  </si>
  <si>
    <t>Xerox 1948</t>
  </si>
  <si>
    <t>Astroparche® Fine Business Paper</t>
  </si>
  <si>
    <t>Roland Murray</t>
  </si>
  <si>
    <t>Liz Thompson</t>
  </si>
  <si>
    <t>Office Star - Task Chair with Contemporary Loop Arms</t>
  </si>
  <si>
    <t>Acco Perma® 3000 Stacking Storage Drawers</t>
  </si>
  <si>
    <t>Scott Williamson</t>
  </si>
  <si>
    <t>Ultra Door Push Plate</t>
  </si>
  <si>
    <t>OIC Bulk Pack Metal Binder Clips</t>
  </si>
  <si>
    <t>Sanford Prismacolor® Professional Thick Lead Art Pencils, 36-Color Set</t>
  </si>
  <si>
    <t>UniKeep™ View Case Binders</t>
  </si>
  <si>
    <t>David Wiener</t>
  </si>
  <si>
    <t>Xerox 198</t>
  </si>
  <si>
    <t>Situations Contoured Folding Chairs, 4/Set</t>
  </si>
  <si>
    <t>Avery Hi-Liter Comfort Grip Fluorescent Highlighter, Yellow Ink</t>
  </si>
  <si>
    <t>Anemone Ratner</t>
  </si>
  <si>
    <t>Epson Stylus 1520 Color Inkjet Printer</t>
  </si>
  <si>
    <t>Patricia Hirasaki</t>
  </si>
  <si>
    <t>Herbert Flentye</t>
  </si>
  <si>
    <t>Adams Telephone Message Book W/Dividers/Space For Phone Numbers, 5 1/4"X8 1/2", 300/Messages</t>
  </si>
  <si>
    <t>Belkin 8 Outlet SurgeMaster II Gold Surge Protector with Phone Protection</t>
  </si>
  <si>
    <t>T61</t>
  </si>
  <si>
    <t>Xerox 191</t>
  </si>
  <si>
    <t>Doug Jacobs</t>
  </si>
  <si>
    <t>Tom Ashbrook</t>
  </si>
  <si>
    <t>Theresa Coyne</t>
  </si>
  <si>
    <t>Xerox 1927</t>
  </si>
  <si>
    <t>Xerox 1953</t>
  </si>
  <si>
    <t>Honeywell Enviracaire® Portable Air Cleaner for up to 8 x 10 Room</t>
  </si>
  <si>
    <t>Jennifer Halladay</t>
  </si>
  <si>
    <t>Adams Telephone Message Book W/Dividers/Space For Phone Numbers, 5 1/4"X8 1/2", 200/Messages</t>
  </si>
  <si>
    <t>Kelly Collister</t>
  </si>
  <si>
    <t>LX 788</t>
  </si>
  <si>
    <t>Avery 52</t>
  </si>
  <si>
    <t>Barry French</t>
  </si>
  <si>
    <t>Lori Olson</t>
  </si>
  <si>
    <t>StarTAC ST7868</t>
  </si>
  <si>
    <t>M3682</t>
  </si>
  <si>
    <t>Xerox 1885</t>
  </si>
  <si>
    <t>Global Deluxe Office Fabric Chairs</t>
  </si>
  <si>
    <t>Global Deluxe Stacking Chair, Gray</t>
  </si>
  <si>
    <t>Global Deluxe High-Back Office Chair in Storm</t>
  </si>
  <si>
    <t>Alyssa Crouse</t>
  </si>
  <si>
    <t>Frank Carlisle</t>
  </si>
  <si>
    <t>Canon MP100DHII Printing Calculator</t>
  </si>
  <si>
    <t>Cari Schnelling</t>
  </si>
  <si>
    <t>Elite 5" Scissors</t>
  </si>
  <si>
    <t>Julie Creighton</t>
  </si>
  <si>
    <t>George Bell</t>
  </si>
  <si>
    <t>Wilson Jones Easy Flow II™ Sheet Lifters</t>
  </si>
  <si>
    <t>Xerox 229</t>
  </si>
  <si>
    <t>24 Capacity Maxi Data Binder Racks, Pearl</t>
  </si>
  <si>
    <t>U.S. Robotics 56K Internet Call Modem</t>
  </si>
  <si>
    <t>Dana Halogen Swing-Arm Architect Lamp</t>
  </si>
  <si>
    <t>Vivek Sundaresam</t>
  </si>
  <si>
    <t>V8162</t>
  </si>
  <si>
    <t>Hoover® Commercial Lightweight Upright Vacuum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</si>
  <si>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</si>
  <si>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</si>
  <si>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</si>
  <si>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</si>
  <si>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</si>
  <si>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Recycled Steel Personal File for Standard File Folders</t>
  </si>
  <si>
    <t>Kensington 7 Outlet MasterPiece® HOMEOFFICE Power Control Center</t>
  </si>
  <si>
    <t>Hallie Redmond</t>
  </si>
  <si>
    <t>Acco 3-Hole Punch</t>
  </si>
  <si>
    <t>Project Tote Personal File</t>
  </si>
  <si>
    <t>Eric Murdock</t>
  </si>
  <si>
    <t>Russell D'Ascenzo</t>
  </si>
  <si>
    <t>Seth Thomas 12" Clock w/ Goldtone Case</t>
  </si>
  <si>
    <t>Richard Eichhorn</t>
  </si>
  <si>
    <t>Xerox 1966</t>
  </si>
  <si>
    <t>Tracy Zic</t>
  </si>
  <si>
    <t>5190</t>
  </si>
  <si>
    <t>Flat Face Poster Frame</t>
  </si>
  <si>
    <t>#6 3/4 Gummed Flap White Envelopes</t>
  </si>
  <si>
    <t>Luxo Professional Combination Clamp-On Lamps</t>
  </si>
  <si>
    <t>Andy Yotov</t>
  </si>
  <si>
    <t>Joel Jenkins</t>
  </si>
  <si>
    <t>Maribeth Yedwab</t>
  </si>
  <si>
    <t>Vivek Gonzalez</t>
  </si>
  <si>
    <t>Crayola Anti Dust Chalk, 12/Pack</t>
  </si>
  <si>
    <t>Thomas Thornton</t>
  </si>
  <si>
    <t>Frank Price</t>
  </si>
  <si>
    <t>Round Ring Binders</t>
  </si>
  <si>
    <t>Helen Abelman</t>
  </si>
  <si>
    <t>Accessory13</t>
  </si>
  <si>
    <t>Xerox 1926</t>
  </si>
  <si>
    <t>Fred Chung</t>
  </si>
  <si>
    <t>Emily Burns</t>
  </si>
  <si>
    <t>#10 Self-Seal White Envelopes</t>
  </si>
  <si>
    <t>Dorothy Dickinson</t>
  </si>
  <si>
    <t>Colorific® Watercolor Pencils</t>
  </si>
  <si>
    <t>Spiral Phone Message Books with Labels by Adams</t>
  </si>
  <si>
    <t>Adams "While You Were Out" Message Pads</t>
  </si>
  <si>
    <t>Bryan Spruell</t>
  </si>
  <si>
    <t>Hon 61000 Series Interactive Training Tables</t>
  </si>
  <si>
    <t>Barry Pond</t>
  </si>
  <si>
    <t>Fred McMath</t>
  </si>
  <si>
    <t>i600</t>
  </si>
  <si>
    <t>Berol Giant Pencil Sharpener</t>
  </si>
  <si>
    <t>Luke Weiss</t>
  </si>
  <si>
    <t>Erin Smith</t>
  </si>
  <si>
    <t>Avery 474</t>
  </si>
  <si>
    <t>Anna Haberlin</t>
  </si>
  <si>
    <t>Xerox 1992</t>
  </si>
  <si>
    <t>Shui Tom</t>
  </si>
  <si>
    <t>Binney &amp; Smith Crayola® Metallic Colored Pencils, 8-Color Set</t>
  </si>
  <si>
    <t>Laser &amp; Ink Jet Business Envelopes</t>
  </si>
  <si>
    <t>Lindsay Shagiari</t>
  </si>
  <si>
    <t>Eldon® 500 Class™ Desk Accessories</t>
  </si>
  <si>
    <t>Logitech Cordless Access Keyboard</t>
  </si>
  <si>
    <t>Staples Paper Clips</t>
  </si>
  <si>
    <t>While You Were Out Pads, 50 per Pad, 4 x 5 1/4, Green Cycle</t>
  </si>
  <si>
    <t>TDK 4.7GB DVD+RW</t>
  </si>
  <si>
    <t>Barricks 18" x 48" Non-Folding Utility Table with Bottom Storage Shelf</t>
  </si>
  <si>
    <t>Deirdre Greer</t>
  </si>
  <si>
    <t>Avery File Folder Labels</t>
  </si>
  <si>
    <t>AT&amp;T 1430 2.4GHz Analog Phone w/Caller ID</t>
  </si>
  <si>
    <t>Memorex 'Cool' 80 Minute CD-R Spindle, 25/Pack</t>
  </si>
  <si>
    <t>Maureen Grace</t>
  </si>
  <si>
    <t>Bradley Talbott</t>
  </si>
  <si>
    <t>It's Hot Message Books with Stickers, 2 3/4" x 5"</t>
  </si>
  <si>
    <t>Eldon® Image Series Desk Accessories, Burgundy</t>
  </si>
  <si>
    <t>Avery Round Ring Poly Binders</t>
  </si>
  <si>
    <t>Andrew Gjertsen</t>
  </si>
  <si>
    <t>Bruce Money</t>
  </si>
  <si>
    <t>Christine Phan</t>
  </si>
  <si>
    <t>Accessory8</t>
  </si>
  <si>
    <t>Sung Pak</t>
  </si>
  <si>
    <t>Justin Deggeller</t>
  </si>
  <si>
    <t>Chris McAfee</t>
  </si>
  <si>
    <t>Sterling Rubber Bands by Alliance</t>
  </si>
  <si>
    <t>Sanford Colorific® Eraseable Coloring Pencils, 12 Count</t>
  </si>
  <si>
    <t>Colored Push Pins</t>
  </si>
  <si>
    <t>6000</t>
  </si>
  <si>
    <t>Natalie DeCherney</t>
  </si>
  <si>
    <t>Maureen Fritzler</t>
  </si>
  <si>
    <t>iDENi80s</t>
  </si>
  <si>
    <t>Harry Marie</t>
  </si>
  <si>
    <t>Keith Herrera</t>
  </si>
  <si>
    <t>Verbatim 4.7GB DVD-R</t>
  </si>
  <si>
    <t>SAFCO Mobile Desk Side File, Wire Frame</t>
  </si>
  <si>
    <t>Jamie Kunitz</t>
  </si>
  <si>
    <t>Xerox 1919</t>
  </si>
  <si>
    <t>Hoover Commercial Lightweight Upright Vacuum with E-Z Empty™ Dirt Cup</t>
  </si>
  <si>
    <t>Xerox 1980</t>
  </si>
  <si>
    <t>Annie Cyprus</t>
  </si>
  <si>
    <t>Boston 19500 Mighty Mite Electric Pencil Sharpener</t>
  </si>
  <si>
    <t>Frank Atkinson</t>
  </si>
  <si>
    <t>Sonia Cooley</t>
  </si>
  <si>
    <t>Adrian Hane</t>
  </si>
  <si>
    <t>Standard Line™ “While You Were Out” Hardbound Telephone Message Book</t>
  </si>
  <si>
    <t>Flexible Leather- Look Classic Collection Ring Binder</t>
  </si>
  <si>
    <t>Strathmore Photo Mount Cards</t>
  </si>
  <si>
    <t>Avery Self-Adhesive Photo Pockets for Polaroid Photos</t>
  </si>
  <si>
    <t>Dot Matrix Printer Tape Reel Labels, White, 5000/Box</t>
  </si>
  <si>
    <t>Charles McCrossin</t>
  </si>
  <si>
    <t>Staples File Caddy</t>
  </si>
  <si>
    <t>Sanjit Chand</t>
  </si>
  <si>
    <t>V8160</t>
  </si>
  <si>
    <t>Joy Daniels</t>
  </si>
  <si>
    <t>Jill Fjeld</t>
  </si>
  <si>
    <t>Belkin 8 Outlet Surge Protector</t>
  </si>
  <si>
    <t>Kean Thornton</t>
  </si>
  <si>
    <t>Stewart Visinsky</t>
  </si>
  <si>
    <t>Xerox 1968</t>
  </si>
  <si>
    <t>Tiffany House</t>
  </si>
  <si>
    <t>Sanford Uni-Blazer™ View Highlighters, Chisel Tip, Yellow</t>
  </si>
  <si>
    <t>Avery® Durable Plastic 1" Binders</t>
  </si>
  <si>
    <t>Gary Hansen</t>
  </si>
  <si>
    <t>Xerox 1887</t>
  </si>
  <si>
    <t>Nicole Fjeld</t>
  </si>
  <si>
    <t>Xerox 1895</t>
  </si>
  <si>
    <t>Cyra Reiten</t>
  </si>
  <si>
    <t>Bart Watters</t>
  </si>
  <si>
    <t>6340</t>
  </si>
  <si>
    <t>Hon 4060 Series Tables</t>
  </si>
  <si>
    <t>Corey Catlett</t>
  </si>
  <si>
    <t>3.5" IBM Formatted Diskettes, DS/HD</t>
  </si>
  <si>
    <t>Giulietta Baptist</t>
  </si>
  <si>
    <t>Logan Currie</t>
  </si>
  <si>
    <t>Steven Cartwright</t>
  </si>
  <si>
    <t>Poly Designer Cover &amp; Back</t>
  </si>
  <si>
    <t>Paul Gonzalez</t>
  </si>
  <si>
    <t>Howard Miller 11-1/2" Diameter Ridgewood Wall Clock</t>
  </si>
  <si>
    <t>Maxell 4.7GB DVD-R</t>
  </si>
  <si>
    <t>Plastic Binding Combs</t>
  </si>
  <si>
    <t>ELITE Series</t>
  </si>
  <si>
    <t>Neoma Murray</t>
  </si>
  <si>
    <t>Xerox 1963</t>
  </si>
  <si>
    <t>8290</t>
  </si>
  <si>
    <t>Newell 325</t>
  </si>
  <si>
    <t>Howard Miller Distant Time Traveler Alarm Clock</t>
  </si>
  <si>
    <t>Allen Golden</t>
  </si>
  <si>
    <t>Avery Hi-Liter® EverBold™ Pen Style Fluorescent Highlighters, 4/Pack</t>
  </si>
  <si>
    <t>Imation IBM Formatted Diskettes, 100/Pack</t>
  </si>
  <si>
    <t>Hon Multipurpose Stacking Arm Chairs</t>
  </si>
  <si>
    <t>Shirley Schmidt</t>
  </si>
  <si>
    <t>Greg Hansen</t>
  </si>
  <si>
    <t>C-Line Cubicle Keepers Polyproplyene Holder w/Velcro® Back, 8-1/2x11, 25/Bx</t>
  </si>
  <si>
    <t>Wilson Jones Turn Tabs Binder Tool for Ring Binders</t>
  </si>
  <si>
    <t>Toby Carlisle</t>
  </si>
  <si>
    <t>Logitech Cordless Keyboard</t>
  </si>
  <si>
    <t>O'Sullivan 2-Shelf Heavy-Duty Bookcases</t>
  </si>
  <si>
    <t>Lena Hernandez</t>
  </si>
  <si>
    <t>Phillip Breyer</t>
  </si>
  <si>
    <t>Hon 4-Shelf Metal Bookcases</t>
  </si>
  <si>
    <t>Fuji 5.2GB DVD-RAM</t>
  </si>
  <si>
    <t>Pete Armstrong</t>
  </si>
  <si>
    <t>Tracy Poddar</t>
  </si>
  <si>
    <t>Avery 504</t>
  </si>
  <si>
    <t>O'Sullivan 5-Shelf Heavy-Duty Bookcases</t>
  </si>
  <si>
    <t>O'Sullivan Manor Hill 2-Door Library in Brianna Oak</t>
  </si>
  <si>
    <t>Staples Pushpins</t>
  </si>
  <si>
    <t>Fred Hopkins</t>
  </si>
  <si>
    <t>Jill Stevenson</t>
  </si>
  <si>
    <t>Imation Printable White 80 Minute CD-R Spindle, 50/Pack</t>
  </si>
  <si>
    <t>Eldon Base for stackable storage shelf, platinum</t>
  </si>
  <si>
    <t>Global Enterprise™ Series Seating Low-Back Swivel/Tilt Chairs</t>
  </si>
  <si>
    <t>Office Star Flex Back Scooter Chair with White Frame</t>
  </si>
  <si>
    <t>Okidata ML591 Wide Format Dot Matrix Printer</t>
  </si>
  <si>
    <t>GBC Durable Plastic Covers</t>
  </si>
  <si>
    <t>Acco Suede Grain Vinyl Round Ring Binder</t>
  </si>
  <si>
    <t>O'Sullivan 4-Shelf Bookcase in Odessa Pine</t>
  </si>
  <si>
    <t>Binney &amp; Smith inkTank™ Erasable Desk Highlighter, Chisel Tip, Yellow, 12/Box</t>
  </si>
  <si>
    <t>Belkin 5 Outlet SurgeMaster™ Power Centers</t>
  </si>
  <si>
    <t>Soundgear TeleForum DX Desktop Conference Phone</t>
  </si>
  <si>
    <t>Acco Clips to Go™ Binder Clips, 24 Clips in Two Sizes</t>
  </si>
  <si>
    <t>Rob Lucas</t>
  </si>
  <si>
    <t>Fellowes 8 Outlet Superior Workstation Surge Protector</t>
  </si>
  <si>
    <t>Ivan Liston</t>
  </si>
  <si>
    <t>Harry Greene</t>
  </si>
  <si>
    <t>Eldon Delta Triangular Chair Mat, 52" x 58", Clear</t>
  </si>
  <si>
    <t>Eldon Wave Desk Accessories</t>
  </si>
  <si>
    <t>Rick Bensley</t>
  </si>
  <si>
    <t>R280</t>
  </si>
  <si>
    <t>Sony IBM Color Diskettes, 25/Pack</t>
  </si>
  <si>
    <t>CF 888</t>
  </si>
  <si>
    <t>Acme® Design Stainless Steel Bent Scissors</t>
  </si>
  <si>
    <t>Col-Erase® Pencils with Erasers</t>
  </si>
  <si>
    <t>Kalyca Meade</t>
  </si>
  <si>
    <t>6162m</t>
  </si>
  <si>
    <t>Trimflex™ Flexible Post Binders</t>
  </si>
  <si>
    <t>Executive Impressions 14"</t>
  </si>
  <si>
    <t>Frank Gastineau</t>
  </si>
  <si>
    <t>Avanti 1.7 Cu. Ft. Refrigerator</t>
  </si>
  <si>
    <t>Chromcraft Bull-Nose Wood 48" x 96" Rectangular Conference Tables</t>
  </si>
  <si>
    <t>Greg Tran</t>
  </si>
  <si>
    <t>Jason Gross</t>
  </si>
  <si>
    <t>Muhammed Lee</t>
  </si>
  <si>
    <t>Maris LaWare</t>
  </si>
  <si>
    <t>California</t>
  </si>
  <si>
    <t>North</t>
  </si>
  <si>
    <t>行标签</t>
  </si>
  <si>
    <t>总计</t>
  </si>
  <si>
    <t>2009年</t>
  </si>
  <si>
    <t>第一季</t>
  </si>
  <si>
    <t>1月</t>
  </si>
  <si>
    <t>第三季</t>
  </si>
  <si>
    <t>8月</t>
  </si>
  <si>
    <t>9月</t>
  </si>
  <si>
    <t>第四季</t>
  </si>
  <si>
    <t>10月</t>
  </si>
  <si>
    <t>2010年</t>
  </si>
  <si>
    <t>求和项:Sales</t>
  </si>
  <si>
    <t>Sales type</t>
  </si>
  <si>
    <t>Sales type</t>
    <phoneticPr fontId="1" type="noConversion"/>
  </si>
  <si>
    <t>Sales</t>
    <phoneticPr fontId="1" type="noConversion"/>
  </si>
  <si>
    <t>Product Base Margin</t>
    <phoneticPr fontId="1" type="noConversion"/>
  </si>
  <si>
    <t>Users</t>
  </si>
  <si>
    <t>Users</t>
    <phoneticPr fontId="1" type="noConversion"/>
  </si>
  <si>
    <r>
      <t>1</t>
    </r>
    <r>
      <rPr>
        <sz val="10"/>
        <color rgb="FF000000"/>
        <rFont val="Open Sans"/>
        <family val="2"/>
      </rPr>
      <t>.</t>
    </r>
    <r>
      <rPr>
        <sz val="10"/>
        <color rgb="FF000000"/>
        <rFont val="宋体"/>
        <family val="3"/>
        <charset val="134"/>
      </rPr>
      <t>每种产品类别所占销售额的百分比</t>
    </r>
    <phoneticPr fontId="1" type="noConversion"/>
  </si>
  <si>
    <r>
      <t>2</t>
    </r>
    <r>
      <rPr>
        <sz val="10"/>
        <color rgb="FF000000"/>
        <rFont val="Open Sans"/>
        <family val="2"/>
      </rPr>
      <t>.</t>
    </r>
    <r>
      <rPr>
        <sz val="10"/>
        <color rgb="FF000000"/>
        <rFont val="宋体"/>
        <family val="3"/>
        <charset val="134"/>
      </rPr>
      <t>每个用户尅行所占销售额的百分比</t>
    </r>
    <phoneticPr fontId="1" type="noConversion"/>
  </si>
  <si>
    <t>列标签</t>
  </si>
  <si>
    <t>Manager</t>
    <phoneticPr fontId="1" type="noConversion"/>
  </si>
  <si>
    <t>购买每种产品费用最多的三个用户</t>
    <phoneticPr fontId="1" type="noConversion"/>
  </si>
  <si>
    <t>2009年 汇总</t>
  </si>
  <si>
    <t>2010年 汇总</t>
  </si>
  <si>
    <t>(全部)</t>
  </si>
  <si>
    <r>
      <t>s</t>
    </r>
    <r>
      <rPr>
        <sz val="10"/>
        <color rgb="FF000000"/>
        <rFont val="Open Sans"/>
        <family val="2"/>
      </rPr>
      <t>tate</t>
    </r>
    <phoneticPr fontId="1" type="noConversion"/>
  </si>
  <si>
    <r>
      <t>A</t>
    </r>
    <r>
      <rPr>
        <sz val="10"/>
        <color rgb="FF000000"/>
        <rFont val="Open Sans"/>
        <family val="2"/>
      </rPr>
      <t>ll</t>
    </r>
    <phoneticPr fontId="1" type="noConversion"/>
  </si>
  <si>
    <r>
      <t>F</t>
    </r>
    <r>
      <rPr>
        <sz val="10"/>
        <color rgb="FF000000"/>
        <rFont val="Open Sans"/>
        <family val="2"/>
      </rPr>
      <t>urniture</t>
    </r>
    <phoneticPr fontId="1" type="noConversion"/>
  </si>
  <si>
    <t xml:space="preserve">Office Super M     </t>
    <phoneticPr fontId="1" type="noConversion"/>
  </si>
  <si>
    <t>Telechange</t>
    <phoneticPr fontId="1" type="noConversion"/>
  </si>
  <si>
    <t xml:space="preserve">Sales Total  and Trend by State                      </t>
    <phoneticPr fontId="1" type="noConversion"/>
  </si>
  <si>
    <t>3月</t>
  </si>
  <si>
    <t>4月</t>
  </si>
  <si>
    <t>5月</t>
  </si>
  <si>
    <t>6月</t>
  </si>
  <si>
    <t>7月</t>
  </si>
  <si>
    <t>12月</t>
  </si>
  <si>
    <t>2月</t>
  </si>
  <si>
    <t>第二季</t>
  </si>
  <si>
    <t>11月</t>
  </si>
  <si>
    <t>张丽数据办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</si>
</sst>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>
    <font>
      <sz val="10"/>
      <color rgb="FF000000"/>
      <name val="Open Sans"/>
    </font>
    <font>
      <sz val="9"/>
      <name val="宋体"/>
      <family val="3"/>
      <charset val="134"/>
    </font>
    <font>
      <b/>
      <sz val="11"/>
      <name val="Times New Roman"/>
      <family val="1"/>
    </font>
    <font>
      <sz val="1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Open Sans"/>
      <family val="2"/>
    </font>
    <font>
      <sz val="10"/>
      <color rgb="FF000000"/>
      <name val="宋体"/>
      <family val="3"/>
      <charset val="134"/>
    </font>
    <font>
      <sz val="20"/>
      <color rgb="FF000000"/>
      <name val="Open Sans"/>
      <family val="2"/>
    </font>
    <font>
      <sz val="36"/>
      <color rgb="FF000000"/>
      <name val="Open San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2" fillId="0" borderId="0" xfId="0" applyFont="1"/>
    <xf numFmtId="0" fontId="3" fillId="0" borderId="0" xfId="0" applyFont="1"/>
    <xf numFmtId="0" fontId="4" fillId="0" borderId="0" xfId="0" applyFont="1" applyAlignment="1"/>
    <xf numFmtId="4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3" fillId="0" borderId="0" xfId="0" applyNumberFormat="1" applyFo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/>
    <xf numFmtId="10" fontId="0" fillId="0" borderId="0" xfId="0" applyNumberFormat="1" applyFont="1" applyAlignment="1"/>
    <xf numFmtId="9" fontId="2" fillId="0" borderId="1" xfId="0" applyNumberFormat="1" applyFont="1" applyBorder="1" applyAlignment="1">
      <alignment horizontal="center" vertical="center"/>
    </xf>
    <xf numFmtId="9" fontId="3" fillId="0" borderId="0" xfId="0" applyNumberFormat="1" applyFont="1"/>
    <xf numFmtId="9" fontId="4" fillId="0" borderId="0" xfId="0" applyNumberFormat="1" applyFont="1" applyAlignment="1"/>
    <xf numFmtId="0" fontId="5" fillId="0" borderId="0" xfId="0" applyFont="1" applyAlignment="1"/>
    <xf numFmtId="14" fontId="0" fillId="0" borderId="0" xfId="0" applyNumberFormat="1" applyFont="1" applyAlignment="1">
      <alignment horizontal="left" indent="1"/>
    </xf>
    <xf numFmtId="0" fontId="6" fillId="0" borderId="0" xfId="0" applyFont="1" applyAlignment="1"/>
    <xf numFmtId="14" fontId="0" fillId="0" borderId="0" xfId="0" applyNumberFormat="1" applyFont="1" applyAlignment="1"/>
    <xf numFmtId="0" fontId="7" fillId="0" borderId="0" xfId="0" applyFont="1" applyAlignment="1"/>
    <xf numFmtId="0" fontId="8" fillId="0" borderId="0" xfId="0" applyFont="1" applyAlignment="1">
      <alignment horizontal="center"/>
    </xf>
  </cellXfs>
  <cellStyles count="1">
    <cellStyle name="常规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9" formatCode="yyyy/m/d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9" formatCode="yyyy/m/d"/>
      <alignment horizontal="general" vertical="bottom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3"/>
      <tableStyleElement type="headerRow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[Superstore_Sales_Dashboard.xlsx]Customer!数据透视表9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sales</a:t>
            </a:r>
            <a:r>
              <a:rPr lang="en-US" altLang="zh-CN" baseline="0"/>
              <a:t> by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Customer!$B$3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B1-4F71-BF5B-566C15BD2F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Customer!$A$4:$A$8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Customer!$B$4:$B$8</c:f>
              <c:numCache>
                <c:formatCode>0.00%</c:formatCode>
                <c:ptCount val="4"/>
                <c:pt idx="0">
                  <c:v>0.21672274989857526</c:v>
                </c:pt>
                <c:pt idx="1">
                  <c:v>0.35267697968087425</c:v>
                </c:pt>
                <c:pt idx="2">
                  <c:v>0.25289202859537174</c:v>
                </c:pt>
                <c:pt idx="3">
                  <c:v>0.17770824182517878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6-4861-8810-B470627CB3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[Superstore_Sales_Dashboard.xlsx]Product Month!数据透视表11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Sales</a:t>
            </a:r>
            <a:r>
              <a:rPr lang="en-US" altLang="zh-CN" baseline="0"/>
              <a:t> by Product by Month</a:t>
            </a:r>
            <a:endParaRPr lang="zh-CN" altLang="en-US"/>
          </a:p>
        </c:rich>
      </c:tx>
      <c:layout>
        <c:manualLayout>
          <c:xMode val="edge"/>
          <c:yMode val="edge"/>
          <c:x val="3.3213333552198736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659450948849794E-2"/>
          <c:y val="0.19891258384368621"/>
          <c:w val="0.88445344528297243"/>
          <c:h val="0.44217082239720035"/>
        </c:manualLayout>
      </c:layout>
      <c:lineChart>
        <c:grouping val="standard"/>
        <c:varyColors val="0"/>
        <c:ser>
          <c:idx val="0"/>
          <c:order val="0"/>
          <c:tx>
            <c:strRef>
              <c:f>'Product Month'!$B$3:$B$4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'Product Month'!$A$5:$A$31</c:f>
              <c:multiLvlStrCache>
                <c:ptCount val="24"/>
                <c:lvl>
                  <c:pt idx="0">
                    <c:v>1月</c:v>
                  </c:pt>
                  <c:pt idx="1">
                    <c:v>2月</c:v>
                  </c:pt>
                  <c:pt idx="2">
                    <c:v>3月</c:v>
                  </c:pt>
                  <c:pt idx="3">
                    <c:v>4月</c:v>
                  </c:pt>
                  <c:pt idx="4">
                    <c:v>5月</c:v>
                  </c:pt>
                  <c:pt idx="5">
                    <c:v>6月</c:v>
                  </c:pt>
                  <c:pt idx="6">
                    <c:v>7月</c:v>
                  </c:pt>
                  <c:pt idx="7">
                    <c:v>8月</c:v>
                  </c:pt>
                  <c:pt idx="8">
                    <c:v>9月</c:v>
                  </c:pt>
                  <c:pt idx="9">
                    <c:v>10月</c:v>
                  </c:pt>
                  <c:pt idx="10">
                    <c:v>11月</c:v>
                  </c:pt>
                  <c:pt idx="11">
                    <c:v>12月</c:v>
                  </c:pt>
                  <c:pt idx="12">
                    <c:v>1月</c:v>
                  </c:pt>
                  <c:pt idx="13">
                    <c:v>2月</c:v>
                  </c:pt>
                  <c:pt idx="14">
                    <c:v>3月</c:v>
                  </c:pt>
                  <c:pt idx="15">
                    <c:v>4月</c:v>
                  </c:pt>
                  <c:pt idx="16">
                    <c:v>5月</c:v>
                  </c:pt>
                  <c:pt idx="17">
                    <c:v>6月</c:v>
                  </c:pt>
                  <c:pt idx="18">
                    <c:v>7月</c:v>
                  </c:pt>
                  <c:pt idx="19">
                    <c:v>8月</c:v>
                  </c:pt>
                  <c:pt idx="20">
                    <c:v>9月</c:v>
                  </c:pt>
                  <c:pt idx="21">
                    <c:v>10月</c:v>
                  </c:pt>
                  <c:pt idx="22">
                    <c:v>11月</c:v>
                  </c:pt>
                  <c:pt idx="23">
                    <c:v>12月</c:v>
                  </c:pt>
                </c:lvl>
                <c:lvl>
                  <c:pt idx="0">
                    <c:v>2009年</c:v>
                  </c:pt>
                  <c:pt idx="12">
                    <c:v>2010年</c:v>
                  </c:pt>
                </c:lvl>
              </c:multiLvlStrCache>
            </c:multiLvlStrRef>
          </c:cat>
          <c:val>
            <c:numRef>
              <c:f>'Product Month'!$B$5:$B$31</c:f>
              <c:numCache>
                <c:formatCode>General</c:formatCode>
                <c:ptCount val="24"/>
                <c:pt idx="0">
                  <c:v>196544.09999999998</c:v>
                </c:pt>
                <c:pt idx="1">
                  <c:v>131293.94999999998</c:v>
                </c:pt>
                <c:pt idx="2">
                  <c:v>103783.62999999998</c:v>
                </c:pt>
                <c:pt idx="3">
                  <c:v>119616.18</c:v>
                </c:pt>
                <c:pt idx="4">
                  <c:v>103052.83</c:v>
                </c:pt>
                <c:pt idx="5">
                  <c:v>104066.75000000001</c:v>
                </c:pt>
                <c:pt idx="6">
                  <c:v>65534.280000000006</c:v>
                </c:pt>
                <c:pt idx="7">
                  <c:v>137482.86000000002</c:v>
                </c:pt>
                <c:pt idx="8">
                  <c:v>109372.88</c:v>
                </c:pt>
                <c:pt idx="9">
                  <c:v>86460.179999999978</c:v>
                </c:pt>
                <c:pt idx="10">
                  <c:v>75752.249999999985</c:v>
                </c:pt>
                <c:pt idx="11">
                  <c:v>144219.36000000002</c:v>
                </c:pt>
                <c:pt idx="12">
                  <c:v>119698.39</c:v>
                </c:pt>
                <c:pt idx="13">
                  <c:v>95662.930000000008</c:v>
                </c:pt>
                <c:pt idx="14">
                  <c:v>114563.84</c:v>
                </c:pt>
                <c:pt idx="15">
                  <c:v>124560.37999999999</c:v>
                </c:pt>
                <c:pt idx="16">
                  <c:v>86388.800000000017</c:v>
                </c:pt>
                <c:pt idx="17">
                  <c:v>73408.710000000006</c:v>
                </c:pt>
                <c:pt idx="18">
                  <c:v>70596.12999999999</c:v>
                </c:pt>
                <c:pt idx="19">
                  <c:v>87193.39999999998</c:v>
                </c:pt>
                <c:pt idx="20">
                  <c:v>139601.93999999997</c:v>
                </c:pt>
                <c:pt idx="21">
                  <c:v>72447.400000000009</c:v>
                </c:pt>
                <c:pt idx="22">
                  <c:v>95651.340000000026</c:v>
                </c:pt>
                <c:pt idx="23">
                  <c:v>145339.20000000001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44-4B2D-8B53-088C3214E78D}"/>
            </c:ext>
          </c:extLst>
        </c:ser>
        <c:ser>
          <c:idx val="1"/>
          <c:order val="1"/>
          <c:tx>
            <c:strRef>
              <c:f>'Product Month'!$C$3:$C$4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'Product Month'!$A$5:$A$31</c:f>
              <c:multiLvlStrCache>
                <c:ptCount val="24"/>
                <c:lvl>
                  <c:pt idx="0">
                    <c:v>1月</c:v>
                  </c:pt>
                  <c:pt idx="1">
                    <c:v>2月</c:v>
                  </c:pt>
                  <c:pt idx="2">
                    <c:v>3月</c:v>
                  </c:pt>
                  <c:pt idx="3">
                    <c:v>4月</c:v>
                  </c:pt>
                  <c:pt idx="4">
                    <c:v>5月</c:v>
                  </c:pt>
                  <c:pt idx="5">
                    <c:v>6月</c:v>
                  </c:pt>
                  <c:pt idx="6">
                    <c:v>7月</c:v>
                  </c:pt>
                  <c:pt idx="7">
                    <c:v>8月</c:v>
                  </c:pt>
                  <c:pt idx="8">
                    <c:v>9月</c:v>
                  </c:pt>
                  <c:pt idx="9">
                    <c:v>10月</c:v>
                  </c:pt>
                  <c:pt idx="10">
                    <c:v>11月</c:v>
                  </c:pt>
                  <c:pt idx="11">
                    <c:v>12月</c:v>
                  </c:pt>
                  <c:pt idx="12">
                    <c:v>1月</c:v>
                  </c:pt>
                  <c:pt idx="13">
                    <c:v>2月</c:v>
                  </c:pt>
                  <c:pt idx="14">
                    <c:v>3月</c:v>
                  </c:pt>
                  <c:pt idx="15">
                    <c:v>4月</c:v>
                  </c:pt>
                  <c:pt idx="16">
                    <c:v>5月</c:v>
                  </c:pt>
                  <c:pt idx="17">
                    <c:v>6月</c:v>
                  </c:pt>
                  <c:pt idx="18">
                    <c:v>7月</c:v>
                  </c:pt>
                  <c:pt idx="19">
                    <c:v>8月</c:v>
                  </c:pt>
                  <c:pt idx="20">
                    <c:v>9月</c:v>
                  </c:pt>
                  <c:pt idx="21">
                    <c:v>10月</c:v>
                  </c:pt>
                  <c:pt idx="22">
                    <c:v>11月</c:v>
                  </c:pt>
                  <c:pt idx="23">
                    <c:v>12月</c:v>
                  </c:pt>
                </c:lvl>
                <c:lvl>
                  <c:pt idx="0">
                    <c:v>2009年</c:v>
                  </c:pt>
                  <c:pt idx="12">
                    <c:v>2010年</c:v>
                  </c:pt>
                </c:lvl>
              </c:multiLvlStrCache>
            </c:multiLvlStrRef>
          </c:cat>
          <c:val>
            <c:numRef>
              <c:f>'Product Month'!$C$5:$C$31</c:f>
              <c:numCache>
                <c:formatCode>General</c:formatCode>
                <c:ptCount val="24"/>
                <c:pt idx="0">
                  <c:v>108071.24999999999</c:v>
                </c:pt>
                <c:pt idx="1">
                  <c:v>36754.83</c:v>
                </c:pt>
                <c:pt idx="2">
                  <c:v>69150</c:v>
                </c:pt>
                <c:pt idx="3">
                  <c:v>110088.58</c:v>
                </c:pt>
                <c:pt idx="4">
                  <c:v>63925.220000000016</c:v>
                </c:pt>
                <c:pt idx="5">
                  <c:v>101263.60000000003</c:v>
                </c:pt>
                <c:pt idx="6">
                  <c:v>92412.879999999961</c:v>
                </c:pt>
                <c:pt idx="7">
                  <c:v>54735.489999999976</c:v>
                </c:pt>
                <c:pt idx="8">
                  <c:v>112123.26999999996</c:v>
                </c:pt>
                <c:pt idx="9">
                  <c:v>132834.06999999998</c:v>
                </c:pt>
                <c:pt idx="10">
                  <c:v>53200.119999999988</c:v>
                </c:pt>
                <c:pt idx="11">
                  <c:v>46882.239999999991</c:v>
                </c:pt>
                <c:pt idx="12">
                  <c:v>86510.7</c:v>
                </c:pt>
                <c:pt idx="13">
                  <c:v>85942.23000000001</c:v>
                </c:pt>
                <c:pt idx="14">
                  <c:v>49712.859999999993</c:v>
                </c:pt>
                <c:pt idx="15">
                  <c:v>62133.41</c:v>
                </c:pt>
                <c:pt idx="16">
                  <c:v>61083.249999999985</c:v>
                </c:pt>
                <c:pt idx="17">
                  <c:v>70787.899999999994</c:v>
                </c:pt>
                <c:pt idx="18">
                  <c:v>48767.619999999995</c:v>
                </c:pt>
                <c:pt idx="19">
                  <c:v>63944.459999999985</c:v>
                </c:pt>
                <c:pt idx="20">
                  <c:v>52220.599999999991</c:v>
                </c:pt>
                <c:pt idx="21">
                  <c:v>91902.329999999973</c:v>
                </c:pt>
                <c:pt idx="22">
                  <c:v>70528.319999999992</c:v>
                </c:pt>
                <c:pt idx="23">
                  <c:v>106458.38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9A-4B60-B82E-F86499E03F25}"/>
            </c:ext>
          </c:extLst>
        </c:ser>
        <c:ser>
          <c:idx val="2"/>
          <c:order val="2"/>
          <c:tx>
            <c:strRef>
              <c:f>'Product Month'!$D$3:$D$4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'Product Month'!$A$5:$A$31</c:f>
              <c:multiLvlStrCache>
                <c:ptCount val="24"/>
                <c:lvl>
                  <c:pt idx="0">
                    <c:v>1月</c:v>
                  </c:pt>
                  <c:pt idx="1">
                    <c:v>2月</c:v>
                  </c:pt>
                  <c:pt idx="2">
                    <c:v>3月</c:v>
                  </c:pt>
                  <c:pt idx="3">
                    <c:v>4月</c:v>
                  </c:pt>
                  <c:pt idx="4">
                    <c:v>5月</c:v>
                  </c:pt>
                  <c:pt idx="5">
                    <c:v>6月</c:v>
                  </c:pt>
                  <c:pt idx="6">
                    <c:v>7月</c:v>
                  </c:pt>
                  <c:pt idx="7">
                    <c:v>8月</c:v>
                  </c:pt>
                  <c:pt idx="8">
                    <c:v>9月</c:v>
                  </c:pt>
                  <c:pt idx="9">
                    <c:v>10月</c:v>
                  </c:pt>
                  <c:pt idx="10">
                    <c:v>11月</c:v>
                  </c:pt>
                  <c:pt idx="11">
                    <c:v>12月</c:v>
                  </c:pt>
                  <c:pt idx="12">
                    <c:v>1月</c:v>
                  </c:pt>
                  <c:pt idx="13">
                    <c:v>2月</c:v>
                  </c:pt>
                  <c:pt idx="14">
                    <c:v>3月</c:v>
                  </c:pt>
                  <c:pt idx="15">
                    <c:v>4月</c:v>
                  </c:pt>
                  <c:pt idx="16">
                    <c:v>5月</c:v>
                  </c:pt>
                  <c:pt idx="17">
                    <c:v>6月</c:v>
                  </c:pt>
                  <c:pt idx="18">
                    <c:v>7月</c:v>
                  </c:pt>
                  <c:pt idx="19">
                    <c:v>8月</c:v>
                  </c:pt>
                  <c:pt idx="20">
                    <c:v>9月</c:v>
                  </c:pt>
                  <c:pt idx="21">
                    <c:v>10月</c:v>
                  </c:pt>
                  <c:pt idx="22">
                    <c:v>11月</c:v>
                  </c:pt>
                  <c:pt idx="23">
                    <c:v>12月</c:v>
                  </c:pt>
                </c:lvl>
                <c:lvl>
                  <c:pt idx="0">
                    <c:v>2009年</c:v>
                  </c:pt>
                  <c:pt idx="12">
                    <c:v>2010年</c:v>
                  </c:pt>
                </c:lvl>
              </c:multiLvlStrCache>
            </c:multiLvlStrRef>
          </c:cat>
          <c:val>
            <c:numRef>
              <c:f>'Product Month'!$D$5:$D$31</c:f>
              <c:numCache>
                <c:formatCode>General</c:formatCode>
                <c:ptCount val="24"/>
                <c:pt idx="0">
                  <c:v>188081.38</c:v>
                </c:pt>
                <c:pt idx="1">
                  <c:v>152347.49000000002</c:v>
                </c:pt>
                <c:pt idx="2">
                  <c:v>226615.3</c:v>
                </c:pt>
                <c:pt idx="3">
                  <c:v>136060.74000000002</c:v>
                </c:pt>
                <c:pt idx="4">
                  <c:v>57158.920000000006</c:v>
                </c:pt>
                <c:pt idx="5">
                  <c:v>62478.99</c:v>
                </c:pt>
                <c:pt idx="6">
                  <c:v>200645.84999999998</c:v>
                </c:pt>
                <c:pt idx="7">
                  <c:v>145658.83999999997</c:v>
                </c:pt>
                <c:pt idx="8">
                  <c:v>117704.38999999998</c:v>
                </c:pt>
                <c:pt idx="9">
                  <c:v>151262.17000000004</c:v>
                </c:pt>
                <c:pt idx="10">
                  <c:v>83622.609999999986</c:v>
                </c:pt>
                <c:pt idx="11">
                  <c:v>203613.86</c:v>
                </c:pt>
                <c:pt idx="12">
                  <c:v>141932.67000000001</c:v>
                </c:pt>
                <c:pt idx="13">
                  <c:v>97599.78</c:v>
                </c:pt>
                <c:pt idx="14">
                  <c:v>60560.71</c:v>
                </c:pt>
                <c:pt idx="15">
                  <c:v>90491.88</c:v>
                </c:pt>
                <c:pt idx="16">
                  <c:v>148294.75</c:v>
                </c:pt>
                <c:pt idx="17">
                  <c:v>129222.13</c:v>
                </c:pt>
                <c:pt idx="18">
                  <c:v>77498.919999999969</c:v>
                </c:pt>
                <c:pt idx="19">
                  <c:v>62344.76</c:v>
                </c:pt>
                <c:pt idx="20">
                  <c:v>180574.47000000006</c:v>
                </c:pt>
                <c:pt idx="21">
                  <c:v>169376.58</c:v>
                </c:pt>
                <c:pt idx="22">
                  <c:v>138126.77999999997</c:v>
                </c:pt>
                <c:pt idx="23">
                  <c:v>134283.37999999998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9A-4B60-B82E-F86499E03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9010728"/>
        <c:axId val="1008655584"/>
      </c:lineChart>
      <c:catAx>
        <c:axId val="859010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8655584"/>
        <c:crosses val="autoZero"/>
        <c:auto val="1"/>
        <c:lblAlgn val="ctr"/>
        <c:lblOffset val="100"/>
        <c:noMultiLvlLbl val="0"/>
      </c:catAx>
      <c:valAx>
        <c:axId val="100865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901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7074830071555296"/>
          <c:y val="6.986111111111111E-2"/>
          <c:w val="0.52755925438038531"/>
          <c:h val="9.0543874154348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[Superstore_Sales_Dashboard.xlsx]Sales By Manager by state!数据透视表14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/>
              <a:t>Sales</a:t>
            </a:r>
            <a:r>
              <a:rPr lang="en-US" altLang="zh-CN" sz="1800" baseline="0"/>
              <a:t> by Manager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Manager by state'!$B$1:$B$2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 By Manager by state'!$A$3:$A$29</c:f>
              <c:multiLvlStrCache>
                <c:ptCount val="13"/>
                <c:lvl>
                  <c:pt idx="0">
                    <c:v>Erin</c:v>
                  </c:pt>
                  <c:pt idx="1">
                    <c:v>Pat</c:v>
                  </c:pt>
                  <c:pt idx="2">
                    <c:v>Chris</c:v>
                  </c:pt>
                  <c:pt idx="3">
                    <c:v>Chris</c:v>
                  </c:pt>
                  <c:pt idx="4">
                    <c:v>Erin</c:v>
                  </c:pt>
                  <c:pt idx="5">
                    <c:v>William</c:v>
                  </c:pt>
                  <c:pt idx="6">
                    <c:v>Erin</c:v>
                  </c:pt>
                  <c:pt idx="7">
                    <c:v>Sam</c:v>
                  </c:pt>
                  <c:pt idx="8">
                    <c:v>Erin</c:v>
                  </c:pt>
                  <c:pt idx="9">
                    <c:v>Chris</c:v>
                  </c:pt>
                  <c:pt idx="10">
                    <c:v>Erin</c:v>
                  </c:pt>
                  <c:pt idx="11">
                    <c:v>Pat</c:v>
                  </c:pt>
                  <c:pt idx="12">
                    <c:v>William</c:v>
                  </c:pt>
                </c:lvl>
                <c:lvl>
                  <c:pt idx="0">
                    <c:v>North Carolina</c:v>
                  </c:pt>
                  <c:pt idx="1">
                    <c:v>Michigan</c:v>
                  </c:pt>
                  <c:pt idx="2">
                    <c:v>Kansas</c:v>
                  </c:pt>
                  <c:pt idx="3">
                    <c:v>Arizona</c:v>
                  </c:pt>
                  <c:pt idx="4">
                    <c:v>Florida</c:v>
                  </c:pt>
                  <c:pt idx="5">
                    <c:v>Washington</c:v>
                  </c:pt>
                  <c:pt idx="6">
                    <c:v>Georgia</c:v>
                  </c:pt>
                  <c:pt idx="7">
                    <c:v>Texas</c:v>
                  </c:pt>
                  <c:pt idx="8">
                    <c:v>Pennsylvania</c:v>
                  </c:pt>
                  <c:pt idx="9">
                    <c:v>Utah</c:v>
                  </c:pt>
                  <c:pt idx="10">
                    <c:v>New York</c:v>
                  </c:pt>
                  <c:pt idx="11">
                    <c:v>Illinois</c:v>
                  </c:pt>
                  <c:pt idx="12">
                    <c:v>California</c:v>
                  </c:pt>
                </c:lvl>
              </c:multiLvlStrCache>
            </c:multiLvlStrRef>
          </c:cat>
          <c:val>
            <c:numRef>
              <c:f>'Sales By Manager by state'!$B$3:$B$29</c:f>
              <c:numCache>
                <c:formatCode>General</c:formatCode>
                <c:ptCount val="13"/>
                <c:pt idx="0">
                  <c:v>21203.420000000002</c:v>
                </c:pt>
                <c:pt idx="1">
                  <c:v>29489.88</c:v>
                </c:pt>
                <c:pt idx="2">
                  <c:v>86202.73</c:v>
                </c:pt>
                <c:pt idx="3">
                  <c:v>111683.32999999997</c:v>
                </c:pt>
                <c:pt idx="4">
                  <c:v>177745.13000000003</c:v>
                </c:pt>
                <c:pt idx="5">
                  <c:v>110477.68</c:v>
                </c:pt>
                <c:pt idx="6">
                  <c:v>162138.93000000002</c:v>
                </c:pt>
                <c:pt idx="7">
                  <c:v>264152.01999999996</c:v>
                </c:pt>
                <c:pt idx="8">
                  <c:v>227826.70000000004</c:v>
                </c:pt>
                <c:pt idx="9">
                  <c:v>293491.97999999992</c:v>
                </c:pt>
                <c:pt idx="10">
                  <c:v>307248.83000000007</c:v>
                </c:pt>
                <c:pt idx="11">
                  <c:v>372266.06999999989</c:v>
                </c:pt>
                <c:pt idx="12">
                  <c:v>438365.01000000013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B6-4842-AB42-5834EECD9D5C}"/>
            </c:ext>
          </c:extLst>
        </c:ser>
        <c:ser>
          <c:idx val="1"/>
          <c:order val="1"/>
          <c:tx>
            <c:strRef>
              <c:f>'Sales By Manager by state'!$C$1:$C$2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'Sales By Manager by state'!$A$3:$A$29</c:f>
              <c:multiLvlStrCache>
                <c:ptCount val="13"/>
                <c:lvl>
                  <c:pt idx="0">
                    <c:v>Erin</c:v>
                  </c:pt>
                  <c:pt idx="1">
                    <c:v>Pat</c:v>
                  </c:pt>
                  <c:pt idx="2">
                    <c:v>Chris</c:v>
                  </c:pt>
                  <c:pt idx="3">
                    <c:v>Chris</c:v>
                  </c:pt>
                  <c:pt idx="4">
                    <c:v>Erin</c:v>
                  </c:pt>
                  <c:pt idx="5">
                    <c:v>William</c:v>
                  </c:pt>
                  <c:pt idx="6">
                    <c:v>Erin</c:v>
                  </c:pt>
                  <c:pt idx="7">
                    <c:v>Sam</c:v>
                  </c:pt>
                  <c:pt idx="8">
                    <c:v>Erin</c:v>
                  </c:pt>
                  <c:pt idx="9">
                    <c:v>Chris</c:v>
                  </c:pt>
                  <c:pt idx="10">
                    <c:v>Erin</c:v>
                  </c:pt>
                  <c:pt idx="11">
                    <c:v>Pat</c:v>
                  </c:pt>
                  <c:pt idx="12">
                    <c:v>William</c:v>
                  </c:pt>
                </c:lvl>
                <c:lvl>
                  <c:pt idx="0">
                    <c:v>North Carolina</c:v>
                  </c:pt>
                  <c:pt idx="1">
                    <c:v>Michigan</c:v>
                  </c:pt>
                  <c:pt idx="2">
                    <c:v>Kansas</c:v>
                  </c:pt>
                  <c:pt idx="3">
                    <c:v>Arizona</c:v>
                  </c:pt>
                  <c:pt idx="4">
                    <c:v>Florida</c:v>
                  </c:pt>
                  <c:pt idx="5">
                    <c:v>Washington</c:v>
                  </c:pt>
                  <c:pt idx="6">
                    <c:v>Georgia</c:v>
                  </c:pt>
                  <c:pt idx="7">
                    <c:v>Texas</c:v>
                  </c:pt>
                  <c:pt idx="8">
                    <c:v>Pennsylvania</c:v>
                  </c:pt>
                  <c:pt idx="9">
                    <c:v>Utah</c:v>
                  </c:pt>
                  <c:pt idx="10">
                    <c:v>New York</c:v>
                  </c:pt>
                  <c:pt idx="11">
                    <c:v>Illinois</c:v>
                  </c:pt>
                  <c:pt idx="12">
                    <c:v>California</c:v>
                  </c:pt>
                </c:lvl>
              </c:multiLvlStrCache>
            </c:multiLvlStrRef>
          </c:cat>
          <c:val>
            <c:numRef>
              <c:f>'Sales By Manager by state'!$C$3:$C$29</c:f>
              <c:numCache>
                <c:formatCode>General</c:formatCode>
                <c:ptCount val="13"/>
                <c:pt idx="0">
                  <c:v>16134.43</c:v>
                </c:pt>
                <c:pt idx="1">
                  <c:v>14798.319999999998</c:v>
                </c:pt>
                <c:pt idx="2">
                  <c:v>46371.19</c:v>
                </c:pt>
                <c:pt idx="3">
                  <c:v>110323.8</c:v>
                </c:pt>
                <c:pt idx="4">
                  <c:v>73373.470000000016</c:v>
                </c:pt>
                <c:pt idx="5">
                  <c:v>104507.46999999994</c:v>
                </c:pt>
                <c:pt idx="6">
                  <c:v>115599.99</c:v>
                </c:pt>
                <c:pt idx="7">
                  <c:v>152510.31999999992</c:v>
                </c:pt>
                <c:pt idx="8">
                  <c:v>223234.43999999992</c:v>
                </c:pt>
                <c:pt idx="9">
                  <c:v>166304.28000000003</c:v>
                </c:pt>
                <c:pt idx="10">
                  <c:v>161983.09000000005</c:v>
                </c:pt>
                <c:pt idx="11">
                  <c:v>210549.17999999988</c:v>
                </c:pt>
                <c:pt idx="12">
                  <c:v>435743.63000000047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D-4AF5-B869-95FC2D49DAC2}"/>
            </c:ext>
          </c:extLst>
        </c:ser>
        <c:ser>
          <c:idx val="2"/>
          <c:order val="2"/>
          <c:tx>
            <c:strRef>
              <c:f>'Sales By Manager by state'!$D$1:$D$2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'Sales By Manager by state'!$A$3:$A$29</c:f>
              <c:multiLvlStrCache>
                <c:ptCount val="13"/>
                <c:lvl>
                  <c:pt idx="0">
                    <c:v>Erin</c:v>
                  </c:pt>
                  <c:pt idx="1">
                    <c:v>Pat</c:v>
                  </c:pt>
                  <c:pt idx="2">
                    <c:v>Chris</c:v>
                  </c:pt>
                  <c:pt idx="3">
                    <c:v>Chris</c:v>
                  </c:pt>
                  <c:pt idx="4">
                    <c:v>Erin</c:v>
                  </c:pt>
                  <c:pt idx="5">
                    <c:v>William</c:v>
                  </c:pt>
                  <c:pt idx="6">
                    <c:v>Erin</c:v>
                  </c:pt>
                  <c:pt idx="7">
                    <c:v>Sam</c:v>
                  </c:pt>
                  <c:pt idx="8">
                    <c:v>Erin</c:v>
                  </c:pt>
                  <c:pt idx="9">
                    <c:v>Chris</c:v>
                  </c:pt>
                  <c:pt idx="10">
                    <c:v>Erin</c:v>
                  </c:pt>
                  <c:pt idx="11">
                    <c:v>Pat</c:v>
                  </c:pt>
                  <c:pt idx="12">
                    <c:v>William</c:v>
                  </c:pt>
                </c:lvl>
                <c:lvl>
                  <c:pt idx="0">
                    <c:v>North Carolina</c:v>
                  </c:pt>
                  <c:pt idx="1">
                    <c:v>Michigan</c:v>
                  </c:pt>
                  <c:pt idx="2">
                    <c:v>Kansas</c:v>
                  </c:pt>
                  <c:pt idx="3">
                    <c:v>Arizona</c:v>
                  </c:pt>
                  <c:pt idx="4">
                    <c:v>Florida</c:v>
                  </c:pt>
                  <c:pt idx="5">
                    <c:v>Washington</c:v>
                  </c:pt>
                  <c:pt idx="6">
                    <c:v>Georgia</c:v>
                  </c:pt>
                  <c:pt idx="7">
                    <c:v>Texas</c:v>
                  </c:pt>
                  <c:pt idx="8">
                    <c:v>Pennsylvania</c:v>
                  </c:pt>
                  <c:pt idx="9">
                    <c:v>Utah</c:v>
                  </c:pt>
                  <c:pt idx="10">
                    <c:v>New York</c:v>
                  </c:pt>
                  <c:pt idx="11">
                    <c:v>Illinois</c:v>
                  </c:pt>
                  <c:pt idx="12">
                    <c:v>California</c:v>
                  </c:pt>
                </c:lvl>
              </c:multiLvlStrCache>
            </c:multiLvlStrRef>
          </c:cat>
          <c:val>
            <c:numRef>
              <c:f>'Sales By Manager by state'!$D$3:$D$29</c:f>
              <c:numCache>
                <c:formatCode>General</c:formatCode>
                <c:ptCount val="13"/>
                <c:pt idx="0">
                  <c:v>14611.74</c:v>
                </c:pt>
                <c:pt idx="1">
                  <c:v>10570.51</c:v>
                </c:pt>
                <c:pt idx="2">
                  <c:v>92022.12</c:v>
                </c:pt>
                <c:pt idx="3">
                  <c:v>180860.02000000002</c:v>
                </c:pt>
                <c:pt idx="4">
                  <c:v>198653.15000000002</c:v>
                </c:pt>
                <c:pt idx="5">
                  <c:v>272654.04999999987</c:v>
                </c:pt>
                <c:pt idx="6">
                  <c:v>249156.87000000002</c:v>
                </c:pt>
                <c:pt idx="7">
                  <c:v>215410.31999999998</c:v>
                </c:pt>
                <c:pt idx="8">
                  <c:v>292140.90000000008</c:v>
                </c:pt>
                <c:pt idx="9">
                  <c:v>308640.77999999997</c:v>
                </c:pt>
                <c:pt idx="10">
                  <c:v>406896.62</c:v>
                </c:pt>
                <c:pt idx="11">
                  <c:v>510262.52999999968</c:v>
                </c:pt>
                <c:pt idx="12">
                  <c:v>403677.73999999993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D-4AF5-B869-95FC2D49D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57164656"/>
        <c:axId val="1157163672"/>
      </c:barChart>
      <c:catAx>
        <c:axId val="1157164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7163672"/>
        <c:crosses val="autoZero"/>
        <c:auto val="1"/>
        <c:lblAlgn val="ctr"/>
        <c:lblOffset val="100"/>
        <c:noMultiLvlLbl val="0"/>
      </c:catAx>
      <c:valAx>
        <c:axId val="1157163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716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[Superstore_Sales_Dashboard.xlsx]top3!数据透视表15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TOP 3 by Product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'top3'!$B$2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'top3'!$A$3:$A$15</c:f>
              <c:multiLvlStrCache>
                <c:ptCount val="9"/>
                <c:lvl>
                  <c:pt idx="0">
                    <c:v>Mitch Gastineau</c:v>
                  </c:pt>
                  <c:pt idx="1">
                    <c:v>Roy Skaria</c:v>
                  </c:pt>
                  <c:pt idx="2">
                    <c:v>Sylvia Foulston</c:v>
                  </c:pt>
                  <c:pt idx="3">
                    <c:v>Alejandro Grove</c:v>
                  </c:pt>
                  <c:pt idx="4">
                    <c:v>Grant Carroll</c:v>
                  </c:pt>
                  <c:pt idx="5">
                    <c:v>John Stevenson</c:v>
                  </c:pt>
                  <c:pt idx="6">
                    <c:v>Emily Phan</c:v>
                  </c:pt>
                  <c:pt idx="7">
                    <c:v>Jasper Cacioppo</c:v>
                  </c:pt>
                  <c:pt idx="8">
                    <c:v>Rick Wilson</c:v>
                  </c:pt>
                </c:lvl>
                <c:lvl>
                  <c:pt idx="0">
                    <c:v>Furniture</c:v>
                  </c:pt>
                  <c:pt idx="3">
                    <c:v>Office Supplies</c:v>
                  </c:pt>
                  <c:pt idx="6">
                    <c:v>Technology</c:v>
                  </c:pt>
                </c:lvl>
              </c:multiLvlStrCache>
            </c:multiLvlStrRef>
          </c:cat>
          <c:val>
            <c:numRef>
              <c:f>'top3'!$B$3:$B$15</c:f>
              <c:numCache>
                <c:formatCode>General</c:formatCode>
                <c:ptCount val="9"/>
                <c:pt idx="0">
                  <c:v>29588.620000000003</c:v>
                </c:pt>
                <c:pt idx="1">
                  <c:v>33290.03</c:v>
                </c:pt>
                <c:pt idx="2">
                  <c:v>31327.35</c:v>
                </c:pt>
                <c:pt idx="3">
                  <c:v>53985.39</c:v>
                </c:pt>
                <c:pt idx="4">
                  <c:v>26908.87</c:v>
                </c:pt>
                <c:pt idx="5">
                  <c:v>26948.44</c:v>
                </c:pt>
                <c:pt idx="6">
                  <c:v>112265.68000000001</c:v>
                </c:pt>
                <c:pt idx="7">
                  <c:v>49580.410000000011</c:v>
                </c:pt>
                <c:pt idx="8">
                  <c:v>42931.020000000004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FF-43BE-B48D-4F704C5BE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19505968"/>
        <c:axId val="619505312"/>
        <c:axId val="0"/>
      </c:bar3DChart>
      <c:catAx>
        <c:axId val="61950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505312"/>
        <c:crosses val="autoZero"/>
        <c:auto val="1"/>
        <c:lblAlgn val="ctr"/>
        <c:lblOffset val="100"/>
        <c:noMultiLvlLbl val="0"/>
      </c:catAx>
      <c:valAx>
        <c:axId val="61950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50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[Superstore_Sales_Dashboard.xlsx]product!数据透视表10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/>
              <a:t>Sales by Product</a:t>
            </a:r>
            <a:endParaRPr lang="zh-CN" altLang="en-US" sz="1800"/>
          </a:p>
        </c:rich>
      </c:tx>
      <c:layout>
        <c:manualLayout>
          <c:xMode val="edge"/>
          <c:yMode val="edge"/>
          <c:x val="0.11157000295699061"/>
          <c:y val="2.77779514280240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84551419887028"/>
                  <c:h val="0.15390564123458703"/>
                </c:manualLayout>
              </c15:layout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84551419887028"/>
                  <c:h val="0.15390564123458703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84551419887028"/>
                  <c:h val="0.15390564123458703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4844996576686911"/>
          <c:y val="0.18202006555153794"/>
          <c:w val="0.73982748237192575"/>
          <c:h val="0.75259755231601833"/>
        </c:manualLayout>
      </c:layout>
      <c:pieChart>
        <c:varyColors val="1"/>
        <c:ser>
          <c:idx val="0"/>
          <c:order val="0"/>
          <c:tx>
            <c:strRef>
              <c:f>product!$B$3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95-4D8A-BA9E-A1504B489F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95-4D8A-BA9E-A1504B489F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95-4D8A-BA9E-A1504B489F5A}"/>
              </c:ext>
            </c:extLst>
          </c:dPt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84551419887028"/>
                      <c:h val="0.1539056412345870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4195-4D8A-BA9E-A1504B489F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product!$A$4:$A$7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product!$B$4:$B$7</c:f>
              <c:numCache>
                <c:formatCode>0.00%</c:formatCode>
                <c:ptCount val="3"/>
                <c:pt idx="0">
                  <c:v>0.34289033933163549</c:v>
                </c:pt>
                <c:pt idx="1">
                  <c:v>0.24131840776461674</c:v>
                </c:pt>
                <c:pt idx="2">
                  <c:v>0.4157912529037478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95-4D8A-BA9E-A1504B489F5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[Superstore_Sales_Dashboard.xlsx]Customer!数据透视表9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/>
              <a:t>Sales</a:t>
            </a:r>
            <a:r>
              <a:rPr lang="en-US" altLang="zh-CN" sz="1800" baseline="0"/>
              <a:t> by Customer</a:t>
            </a:r>
          </a:p>
        </c:rich>
      </c:tx>
      <c:layout>
        <c:manualLayout>
          <c:xMode val="edge"/>
          <c:yMode val="edge"/>
          <c:x val="0.20681651957677116"/>
          <c:y val="3.82936289997781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136565282280891"/>
          <c:y val="0.18457310483248418"/>
          <c:w val="0.75726828264114043"/>
          <c:h val="0.66817789644806513"/>
        </c:manualLayout>
      </c:layout>
      <c:doughnutChart>
        <c:varyColors val="1"/>
        <c:ser>
          <c:idx val="0"/>
          <c:order val="0"/>
          <c:tx>
            <c:strRef>
              <c:f>Customer!$B$3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B4-4C6A-A5FA-4D7D30B267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B4-4C6A-A5FA-4D7D30B267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5B4-4C6A-A5FA-4D7D30B267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5B4-4C6A-A5FA-4D7D30B267A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Customer!$A$4:$A$8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Customer!$B$4:$B$8</c:f>
              <c:numCache>
                <c:formatCode>0.00%</c:formatCode>
                <c:ptCount val="4"/>
                <c:pt idx="0">
                  <c:v>0.21672274989857526</c:v>
                </c:pt>
                <c:pt idx="1">
                  <c:v>0.35267697968087425</c:v>
                </c:pt>
                <c:pt idx="2">
                  <c:v>0.25289202859537174</c:v>
                </c:pt>
                <c:pt idx="3">
                  <c:v>0.17770824182517878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5B4-4C6A-A5FA-4D7D30B267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[Superstore_Sales_Dashboard.xlsx]Product Month!数据透视表11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Sales</a:t>
            </a:r>
            <a:r>
              <a:rPr lang="en-US" altLang="zh-CN" baseline="0"/>
              <a:t> by Product by Month</a:t>
            </a:r>
            <a:endParaRPr lang="zh-CN" altLang="en-US"/>
          </a:p>
        </c:rich>
      </c:tx>
      <c:layout>
        <c:manualLayout>
          <c:xMode val="edge"/>
          <c:yMode val="edge"/>
          <c:x val="3.3213333552198736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659450948849794E-2"/>
          <c:y val="0.19891258384368621"/>
          <c:w val="0.88445344528297243"/>
          <c:h val="0.44217082239720035"/>
        </c:manualLayout>
      </c:layout>
      <c:lineChart>
        <c:grouping val="standard"/>
        <c:varyColors val="0"/>
        <c:ser>
          <c:idx val="0"/>
          <c:order val="0"/>
          <c:tx>
            <c:strRef>
              <c:f>'Product Month'!$B$3:$B$4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'Product Month'!$A$5:$A$31</c:f>
              <c:multiLvlStrCache>
                <c:ptCount val="24"/>
                <c:lvl>
                  <c:pt idx="0">
                    <c:v>1月</c:v>
                  </c:pt>
                  <c:pt idx="1">
                    <c:v>2月</c:v>
                  </c:pt>
                  <c:pt idx="2">
                    <c:v>3月</c:v>
                  </c:pt>
                  <c:pt idx="3">
                    <c:v>4月</c:v>
                  </c:pt>
                  <c:pt idx="4">
                    <c:v>5月</c:v>
                  </c:pt>
                  <c:pt idx="5">
                    <c:v>6月</c:v>
                  </c:pt>
                  <c:pt idx="6">
                    <c:v>7月</c:v>
                  </c:pt>
                  <c:pt idx="7">
                    <c:v>8月</c:v>
                  </c:pt>
                  <c:pt idx="8">
                    <c:v>9月</c:v>
                  </c:pt>
                  <c:pt idx="9">
                    <c:v>10月</c:v>
                  </c:pt>
                  <c:pt idx="10">
                    <c:v>11月</c:v>
                  </c:pt>
                  <c:pt idx="11">
                    <c:v>12月</c:v>
                  </c:pt>
                  <c:pt idx="12">
                    <c:v>1月</c:v>
                  </c:pt>
                  <c:pt idx="13">
                    <c:v>2月</c:v>
                  </c:pt>
                  <c:pt idx="14">
                    <c:v>3月</c:v>
                  </c:pt>
                  <c:pt idx="15">
                    <c:v>4月</c:v>
                  </c:pt>
                  <c:pt idx="16">
                    <c:v>5月</c:v>
                  </c:pt>
                  <c:pt idx="17">
                    <c:v>6月</c:v>
                  </c:pt>
                  <c:pt idx="18">
                    <c:v>7月</c:v>
                  </c:pt>
                  <c:pt idx="19">
                    <c:v>8月</c:v>
                  </c:pt>
                  <c:pt idx="20">
                    <c:v>9月</c:v>
                  </c:pt>
                  <c:pt idx="21">
                    <c:v>10月</c:v>
                  </c:pt>
                  <c:pt idx="22">
                    <c:v>11月</c:v>
                  </c:pt>
                  <c:pt idx="23">
                    <c:v>12月</c:v>
                  </c:pt>
                </c:lvl>
                <c:lvl>
                  <c:pt idx="0">
                    <c:v>2009年</c:v>
                  </c:pt>
                  <c:pt idx="12">
                    <c:v>2010年</c:v>
                  </c:pt>
                </c:lvl>
              </c:multiLvlStrCache>
            </c:multiLvlStrRef>
          </c:cat>
          <c:val>
            <c:numRef>
              <c:f>'Product Month'!$B$5:$B$31</c:f>
              <c:numCache>
                <c:formatCode>General</c:formatCode>
                <c:ptCount val="24"/>
                <c:pt idx="0">
                  <c:v>196544.09999999998</c:v>
                </c:pt>
                <c:pt idx="1">
                  <c:v>131293.94999999998</c:v>
                </c:pt>
                <c:pt idx="2">
                  <c:v>103783.62999999998</c:v>
                </c:pt>
                <c:pt idx="3">
                  <c:v>119616.18</c:v>
                </c:pt>
                <c:pt idx="4">
                  <c:v>103052.83</c:v>
                </c:pt>
                <c:pt idx="5">
                  <c:v>104066.75000000001</c:v>
                </c:pt>
                <c:pt idx="6">
                  <c:v>65534.280000000006</c:v>
                </c:pt>
                <c:pt idx="7">
                  <c:v>137482.86000000002</c:v>
                </c:pt>
                <c:pt idx="8">
                  <c:v>109372.88</c:v>
                </c:pt>
                <c:pt idx="9">
                  <c:v>86460.179999999978</c:v>
                </c:pt>
                <c:pt idx="10">
                  <c:v>75752.249999999985</c:v>
                </c:pt>
                <c:pt idx="11">
                  <c:v>144219.36000000002</c:v>
                </c:pt>
                <c:pt idx="12">
                  <c:v>119698.39</c:v>
                </c:pt>
                <c:pt idx="13">
                  <c:v>95662.930000000008</c:v>
                </c:pt>
                <c:pt idx="14">
                  <c:v>114563.84</c:v>
                </c:pt>
                <c:pt idx="15">
                  <c:v>124560.37999999999</c:v>
                </c:pt>
                <c:pt idx="16">
                  <c:v>86388.800000000017</c:v>
                </c:pt>
                <c:pt idx="17">
                  <c:v>73408.710000000006</c:v>
                </c:pt>
                <c:pt idx="18">
                  <c:v>70596.12999999999</c:v>
                </c:pt>
                <c:pt idx="19">
                  <c:v>87193.39999999998</c:v>
                </c:pt>
                <c:pt idx="20">
                  <c:v>139601.93999999997</c:v>
                </c:pt>
                <c:pt idx="21">
                  <c:v>72447.400000000009</c:v>
                </c:pt>
                <c:pt idx="22">
                  <c:v>95651.340000000026</c:v>
                </c:pt>
                <c:pt idx="23">
                  <c:v>145339.20000000001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DB-4AB9-B592-C43053C3F947}"/>
            </c:ext>
          </c:extLst>
        </c:ser>
        <c:ser>
          <c:idx val="1"/>
          <c:order val="1"/>
          <c:tx>
            <c:strRef>
              <c:f>'Product Month'!$C$3:$C$4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'Product Month'!$A$5:$A$31</c:f>
              <c:multiLvlStrCache>
                <c:ptCount val="24"/>
                <c:lvl>
                  <c:pt idx="0">
                    <c:v>1月</c:v>
                  </c:pt>
                  <c:pt idx="1">
                    <c:v>2月</c:v>
                  </c:pt>
                  <c:pt idx="2">
                    <c:v>3月</c:v>
                  </c:pt>
                  <c:pt idx="3">
                    <c:v>4月</c:v>
                  </c:pt>
                  <c:pt idx="4">
                    <c:v>5月</c:v>
                  </c:pt>
                  <c:pt idx="5">
                    <c:v>6月</c:v>
                  </c:pt>
                  <c:pt idx="6">
                    <c:v>7月</c:v>
                  </c:pt>
                  <c:pt idx="7">
                    <c:v>8月</c:v>
                  </c:pt>
                  <c:pt idx="8">
                    <c:v>9月</c:v>
                  </c:pt>
                  <c:pt idx="9">
                    <c:v>10月</c:v>
                  </c:pt>
                  <c:pt idx="10">
                    <c:v>11月</c:v>
                  </c:pt>
                  <c:pt idx="11">
                    <c:v>12月</c:v>
                  </c:pt>
                  <c:pt idx="12">
                    <c:v>1月</c:v>
                  </c:pt>
                  <c:pt idx="13">
                    <c:v>2月</c:v>
                  </c:pt>
                  <c:pt idx="14">
                    <c:v>3月</c:v>
                  </c:pt>
                  <c:pt idx="15">
                    <c:v>4月</c:v>
                  </c:pt>
                  <c:pt idx="16">
                    <c:v>5月</c:v>
                  </c:pt>
                  <c:pt idx="17">
                    <c:v>6月</c:v>
                  </c:pt>
                  <c:pt idx="18">
                    <c:v>7月</c:v>
                  </c:pt>
                  <c:pt idx="19">
                    <c:v>8月</c:v>
                  </c:pt>
                  <c:pt idx="20">
                    <c:v>9月</c:v>
                  </c:pt>
                  <c:pt idx="21">
                    <c:v>10月</c:v>
                  </c:pt>
                  <c:pt idx="22">
                    <c:v>11月</c:v>
                  </c:pt>
                  <c:pt idx="23">
                    <c:v>12月</c:v>
                  </c:pt>
                </c:lvl>
                <c:lvl>
                  <c:pt idx="0">
                    <c:v>2009年</c:v>
                  </c:pt>
                  <c:pt idx="12">
                    <c:v>2010年</c:v>
                  </c:pt>
                </c:lvl>
              </c:multiLvlStrCache>
            </c:multiLvlStrRef>
          </c:cat>
          <c:val>
            <c:numRef>
              <c:f>'Product Month'!$C$5:$C$31</c:f>
              <c:numCache>
                <c:formatCode>General</c:formatCode>
                <c:ptCount val="24"/>
                <c:pt idx="0">
                  <c:v>108071.24999999999</c:v>
                </c:pt>
                <c:pt idx="1">
                  <c:v>36754.83</c:v>
                </c:pt>
                <c:pt idx="2">
                  <c:v>69150</c:v>
                </c:pt>
                <c:pt idx="3">
                  <c:v>110088.58</c:v>
                </c:pt>
                <c:pt idx="4">
                  <c:v>63925.220000000016</c:v>
                </c:pt>
                <c:pt idx="5">
                  <c:v>101263.60000000003</c:v>
                </c:pt>
                <c:pt idx="6">
                  <c:v>92412.879999999961</c:v>
                </c:pt>
                <c:pt idx="7">
                  <c:v>54735.489999999976</c:v>
                </c:pt>
                <c:pt idx="8">
                  <c:v>112123.26999999996</c:v>
                </c:pt>
                <c:pt idx="9">
                  <c:v>132834.06999999998</c:v>
                </c:pt>
                <c:pt idx="10">
                  <c:v>53200.119999999988</c:v>
                </c:pt>
                <c:pt idx="11">
                  <c:v>46882.239999999991</c:v>
                </c:pt>
                <c:pt idx="12">
                  <c:v>86510.7</c:v>
                </c:pt>
                <c:pt idx="13">
                  <c:v>85942.23000000001</c:v>
                </c:pt>
                <c:pt idx="14">
                  <c:v>49712.859999999993</c:v>
                </c:pt>
                <c:pt idx="15">
                  <c:v>62133.41</c:v>
                </c:pt>
                <c:pt idx="16">
                  <c:v>61083.249999999985</c:v>
                </c:pt>
                <c:pt idx="17">
                  <c:v>70787.899999999994</c:v>
                </c:pt>
                <c:pt idx="18">
                  <c:v>48767.619999999995</c:v>
                </c:pt>
                <c:pt idx="19">
                  <c:v>63944.459999999985</c:v>
                </c:pt>
                <c:pt idx="20">
                  <c:v>52220.599999999991</c:v>
                </c:pt>
                <c:pt idx="21">
                  <c:v>91902.329999999973</c:v>
                </c:pt>
                <c:pt idx="22">
                  <c:v>70528.319999999992</c:v>
                </c:pt>
                <c:pt idx="23">
                  <c:v>106458.38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4C-4B8A-8984-EC45D15CABD3}"/>
            </c:ext>
          </c:extLst>
        </c:ser>
        <c:ser>
          <c:idx val="2"/>
          <c:order val="2"/>
          <c:tx>
            <c:strRef>
              <c:f>'Product Month'!$D$3:$D$4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'Product Month'!$A$5:$A$31</c:f>
              <c:multiLvlStrCache>
                <c:ptCount val="24"/>
                <c:lvl>
                  <c:pt idx="0">
                    <c:v>1月</c:v>
                  </c:pt>
                  <c:pt idx="1">
                    <c:v>2月</c:v>
                  </c:pt>
                  <c:pt idx="2">
                    <c:v>3月</c:v>
                  </c:pt>
                  <c:pt idx="3">
                    <c:v>4月</c:v>
                  </c:pt>
                  <c:pt idx="4">
                    <c:v>5月</c:v>
                  </c:pt>
                  <c:pt idx="5">
                    <c:v>6月</c:v>
                  </c:pt>
                  <c:pt idx="6">
                    <c:v>7月</c:v>
                  </c:pt>
                  <c:pt idx="7">
                    <c:v>8月</c:v>
                  </c:pt>
                  <c:pt idx="8">
                    <c:v>9月</c:v>
                  </c:pt>
                  <c:pt idx="9">
                    <c:v>10月</c:v>
                  </c:pt>
                  <c:pt idx="10">
                    <c:v>11月</c:v>
                  </c:pt>
                  <c:pt idx="11">
                    <c:v>12月</c:v>
                  </c:pt>
                  <c:pt idx="12">
                    <c:v>1月</c:v>
                  </c:pt>
                  <c:pt idx="13">
                    <c:v>2月</c:v>
                  </c:pt>
                  <c:pt idx="14">
                    <c:v>3月</c:v>
                  </c:pt>
                  <c:pt idx="15">
                    <c:v>4月</c:v>
                  </c:pt>
                  <c:pt idx="16">
                    <c:v>5月</c:v>
                  </c:pt>
                  <c:pt idx="17">
                    <c:v>6月</c:v>
                  </c:pt>
                  <c:pt idx="18">
                    <c:v>7月</c:v>
                  </c:pt>
                  <c:pt idx="19">
                    <c:v>8月</c:v>
                  </c:pt>
                  <c:pt idx="20">
                    <c:v>9月</c:v>
                  </c:pt>
                  <c:pt idx="21">
                    <c:v>10月</c:v>
                  </c:pt>
                  <c:pt idx="22">
                    <c:v>11月</c:v>
                  </c:pt>
                  <c:pt idx="23">
                    <c:v>12月</c:v>
                  </c:pt>
                </c:lvl>
                <c:lvl>
                  <c:pt idx="0">
                    <c:v>2009年</c:v>
                  </c:pt>
                  <c:pt idx="12">
                    <c:v>2010年</c:v>
                  </c:pt>
                </c:lvl>
              </c:multiLvlStrCache>
            </c:multiLvlStrRef>
          </c:cat>
          <c:val>
            <c:numRef>
              <c:f>'Product Month'!$D$5:$D$31</c:f>
              <c:numCache>
                <c:formatCode>General</c:formatCode>
                <c:ptCount val="24"/>
                <c:pt idx="0">
                  <c:v>188081.38</c:v>
                </c:pt>
                <c:pt idx="1">
                  <c:v>152347.49000000002</c:v>
                </c:pt>
                <c:pt idx="2">
                  <c:v>226615.3</c:v>
                </c:pt>
                <c:pt idx="3">
                  <c:v>136060.74000000002</c:v>
                </c:pt>
                <c:pt idx="4">
                  <c:v>57158.920000000006</c:v>
                </c:pt>
                <c:pt idx="5">
                  <c:v>62478.99</c:v>
                </c:pt>
                <c:pt idx="6">
                  <c:v>200645.84999999998</c:v>
                </c:pt>
                <c:pt idx="7">
                  <c:v>145658.83999999997</c:v>
                </c:pt>
                <c:pt idx="8">
                  <c:v>117704.38999999998</c:v>
                </c:pt>
                <c:pt idx="9">
                  <c:v>151262.17000000004</c:v>
                </c:pt>
                <c:pt idx="10">
                  <c:v>83622.609999999986</c:v>
                </c:pt>
                <c:pt idx="11">
                  <c:v>203613.86</c:v>
                </c:pt>
                <c:pt idx="12">
                  <c:v>141932.67000000001</c:v>
                </c:pt>
                <c:pt idx="13">
                  <c:v>97599.78</c:v>
                </c:pt>
                <c:pt idx="14">
                  <c:v>60560.71</c:v>
                </c:pt>
                <c:pt idx="15">
                  <c:v>90491.88</c:v>
                </c:pt>
                <c:pt idx="16">
                  <c:v>148294.75</c:v>
                </c:pt>
                <c:pt idx="17">
                  <c:v>129222.13</c:v>
                </c:pt>
                <c:pt idx="18">
                  <c:v>77498.919999999969</c:v>
                </c:pt>
                <c:pt idx="19">
                  <c:v>62344.76</c:v>
                </c:pt>
                <c:pt idx="20">
                  <c:v>180574.47000000006</c:v>
                </c:pt>
                <c:pt idx="21">
                  <c:v>169376.58</c:v>
                </c:pt>
                <c:pt idx="22">
                  <c:v>138126.77999999997</c:v>
                </c:pt>
                <c:pt idx="23">
                  <c:v>134283.37999999998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4C-4B8A-8984-EC45D15CA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9010728"/>
        <c:axId val="1008655584"/>
      </c:lineChart>
      <c:catAx>
        <c:axId val="859010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8655584"/>
        <c:crosses val="autoZero"/>
        <c:auto val="1"/>
        <c:lblAlgn val="ctr"/>
        <c:lblOffset val="100"/>
        <c:noMultiLvlLbl val="0"/>
      </c:catAx>
      <c:valAx>
        <c:axId val="100865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901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7074830071555296"/>
          <c:y val="6.986111111111111E-2"/>
          <c:w val="0.22302969704851142"/>
          <c:h val="0.111134273375564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[Superstore_Sales_Dashboard.xlsx]shale Custoner product!数据透视表12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/>
              <a:t>Sales by Custoner by Product</a:t>
            </a:r>
            <a:endParaRPr lang="zh-CN" altLang="en-US" sz="1800"/>
          </a:p>
        </c:rich>
      </c:tx>
      <c:layout>
        <c:manualLayout>
          <c:xMode val="edge"/>
          <c:yMode val="edge"/>
          <c:x val="6.3371356147021542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5529375368003"/>
          <c:y val="0.29208333333333336"/>
          <c:w val="0.83537139606598598"/>
          <c:h val="0.600517279090113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'shale Custoner product'!$B$2:$B$3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'shale Custoner product'!$A$4:$A$8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'shale Custoner product'!$B$4:$B$8</c:f>
              <c:numCache>
                <c:formatCode>General</c:formatCode>
                <c:ptCount val="4"/>
                <c:pt idx="0">
                  <c:v>585750.17999999993</c:v>
                </c:pt>
                <c:pt idx="1">
                  <c:v>917370.19999999949</c:v>
                </c:pt>
                <c:pt idx="2">
                  <c:v>666675.18999999994</c:v>
                </c:pt>
                <c:pt idx="3">
                  <c:v>432496.13999999996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3-4DBE-8A59-39A45DFDCA27}"/>
            </c:ext>
          </c:extLst>
        </c:ser>
        <c:ser>
          <c:idx val="1"/>
          <c:order val="1"/>
          <c:tx>
            <c:strRef>
              <c:f>'shale Custoner product'!$C$2:$C$3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'shale Custoner product'!$A$4:$A$8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'shale Custoner product'!$C$4:$C$8</c:f>
              <c:numCache>
                <c:formatCode>General</c:formatCode>
                <c:ptCount val="4"/>
                <c:pt idx="0">
                  <c:v>309255.38999999984</c:v>
                </c:pt>
                <c:pt idx="1">
                  <c:v>715114.48</c:v>
                </c:pt>
                <c:pt idx="2">
                  <c:v>431199.10000000056</c:v>
                </c:pt>
                <c:pt idx="3">
                  <c:v>375864.64000000042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8A-4CDA-BC4B-CE891E9BBE46}"/>
            </c:ext>
          </c:extLst>
        </c:ser>
        <c:ser>
          <c:idx val="2"/>
          <c:order val="2"/>
          <c:tx>
            <c:strRef>
              <c:f>'shale Custoner product'!$D$2:$D$3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'shale Custoner product'!$A$4:$A$8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'shale Custoner product'!$D$4:$D$8</c:f>
              <c:numCache>
                <c:formatCode>General</c:formatCode>
                <c:ptCount val="4"/>
                <c:pt idx="0">
                  <c:v>749764.64000000013</c:v>
                </c:pt>
                <c:pt idx="1">
                  <c:v>1044080.6100000007</c:v>
                </c:pt>
                <c:pt idx="2">
                  <c:v>821394.80000000051</c:v>
                </c:pt>
                <c:pt idx="3">
                  <c:v>540317.29999999993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8A-4CDA-BC4B-CE891E9BB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1036032"/>
        <c:axId val="1151035048"/>
      </c:barChart>
      <c:catAx>
        <c:axId val="115103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035048"/>
        <c:crosses val="autoZero"/>
        <c:auto val="1"/>
        <c:lblAlgn val="ctr"/>
        <c:lblOffset val="100"/>
        <c:noMultiLvlLbl val="0"/>
      </c:catAx>
      <c:valAx>
        <c:axId val="115103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03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929822460405375"/>
          <c:y val="3.1167979002624694E-2"/>
          <c:w val="0.16212475794869649"/>
          <c:h val="0.28254939677073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[Superstore_Sales_Dashboard.xlsx]Sales By Manager by state!数据透视表14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/>
              <a:t>Sales</a:t>
            </a:r>
            <a:r>
              <a:rPr lang="en-US" altLang="zh-CN" sz="1800" baseline="0"/>
              <a:t> by Manager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Manager by state'!$B$1:$B$2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 By Manager by state'!$A$3:$A$29</c:f>
              <c:multiLvlStrCache>
                <c:ptCount val="13"/>
                <c:lvl>
                  <c:pt idx="0">
                    <c:v>Erin</c:v>
                  </c:pt>
                  <c:pt idx="1">
                    <c:v>Pat</c:v>
                  </c:pt>
                  <c:pt idx="2">
                    <c:v>Chris</c:v>
                  </c:pt>
                  <c:pt idx="3">
                    <c:v>Chris</c:v>
                  </c:pt>
                  <c:pt idx="4">
                    <c:v>Erin</c:v>
                  </c:pt>
                  <c:pt idx="5">
                    <c:v>William</c:v>
                  </c:pt>
                  <c:pt idx="6">
                    <c:v>Erin</c:v>
                  </c:pt>
                  <c:pt idx="7">
                    <c:v>Sam</c:v>
                  </c:pt>
                  <c:pt idx="8">
                    <c:v>Erin</c:v>
                  </c:pt>
                  <c:pt idx="9">
                    <c:v>Chris</c:v>
                  </c:pt>
                  <c:pt idx="10">
                    <c:v>Erin</c:v>
                  </c:pt>
                  <c:pt idx="11">
                    <c:v>Pat</c:v>
                  </c:pt>
                  <c:pt idx="12">
                    <c:v>William</c:v>
                  </c:pt>
                </c:lvl>
                <c:lvl>
                  <c:pt idx="0">
                    <c:v>North Carolina</c:v>
                  </c:pt>
                  <c:pt idx="1">
                    <c:v>Michigan</c:v>
                  </c:pt>
                  <c:pt idx="2">
                    <c:v>Kansas</c:v>
                  </c:pt>
                  <c:pt idx="3">
                    <c:v>Arizona</c:v>
                  </c:pt>
                  <c:pt idx="4">
                    <c:v>Florida</c:v>
                  </c:pt>
                  <c:pt idx="5">
                    <c:v>Washington</c:v>
                  </c:pt>
                  <c:pt idx="6">
                    <c:v>Georgia</c:v>
                  </c:pt>
                  <c:pt idx="7">
                    <c:v>Texas</c:v>
                  </c:pt>
                  <c:pt idx="8">
                    <c:v>Pennsylvania</c:v>
                  </c:pt>
                  <c:pt idx="9">
                    <c:v>Utah</c:v>
                  </c:pt>
                  <c:pt idx="10">
                    <c:v>New York</c:v>
                  </c:pt>
                  <c:pt idx="11">
                    <c:v>Illinois</c:v>
                  </c:pt>
                  <c:pt idx="12">
                    <c:v>California</c:v>
                  </c:pt>
                </c:lvl>
              </c:multiLvlStrCache>
            </c:multiLvlStrRef>
          </c:cat>
          <c:val>
            <c:numRef>
              <c:f>'Sales By Manager by state'!$B$3:$B$29</c:f>
              <c:numCache>
                <c:formatCode>General</c:formatCode>
                <c:ptCount val="13"/>
                <c:pt idx="0">
                  <c:v>21203.420000000002</c:v>
                </c:pt>
                <c:pt idx="1">
                  <c:v>29489.88</c:v>
                </c:pt>
                <c:pt idx="2">
                  <c:v>86202.73</c:v>
                </c:pt>
                <c:pt idx="3">
                  <c:v>111683.32999999997</c:v>
                </c:pt>
                <c:pt idx="4">
                  <c:v>177745.13000000003</c:v>
                </c:pt>
                <c:pt idx="5">
                  <c:v>110477.68</c:v>
                </c:pt>
                <c:pt idx="6">
                  <c:v>162138.93000000002</c:v>
                </c:pt>
                <c:pt idx="7">
                  <c:v>264152.01999999996</c:v>
                </c:pt>
                <c:pt idx="8">
                  <c:v>227826.70000000004</c:v>
                </c:pt>
                <c:pt idx="9">
                  <c:v>293491.97999999992</c:v>
                </c:pt>
                <c:pt idx="10">
                  <c:v>307248.83000000007</c:v>
                </c:pt>
                <c:pt idx="11">
                  <c:v>372266.06999999989</c:v>
                </c:pt>
                <c:pt idx="12">
                  <c:v>438365.01000000013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E-4EA7-B0CA-EAFB4AC41DB7}"/>
            </c:ext>
          </c:extLst>
        </c:ser>
        <c:ser>
          <c:idx val="1"/>
          <c:order val="1"/>
          <c:tx>
            <c:strRef>
              <c:f>'Sales By Manager by state'!$C$1:$C$2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'Sales By Manager by state'!$A$3:$A$29</c:f>
              <c:multiLvlStrCache>
                <c:ptCount val="13"/>
                <c:lvl>
                  <c:pt idx="0">
                    <c:v>Erin</c:v>
                  </c:pt>
                  <c:pt idx="1">
                    <c:v>Pat</c:v>
                  </c:pt>
                  <c:pt idx="2">
                    <c:v>Chris</c:v>
                  </c:pt>
                  <c:pt idx="3">
                    <c:v>Chris</c:v>
                  </c:pt>
                  <c:pt idx="4">
                    <c:v>Erin</c:v>
                  </c:pt>
                  <c:pt idx="5">
                    <c:v>William</c:v>
                  </c:pt>
                  <c:pt idx="6">
                    <c:v>Erin</c:v>
                  </c:pt>
                  <c:pt idx="7">
                    <c:v>Sam</c:v>
                  </c:pt>
                  <c:pt idx="8">
                    <c:v>Erin</c:v>
                  </c:pt>
                  <c:pt idx="9">
                    <c:v>Chris</c:v>
                  </c:pt>
                  <c:pt idx="10">
                    <c:v>Erin</c:v>
                  </c:pt>
                  <c:pt idx="11">
                    <c:v>Pat</c:v>
                  </c:pt>
                  <c:pt idx="12">
                    <c:v>William</c:v>
                  </c:pt>
                </c:lvl>
                <c:lvl>
                  <c:pt idx="0">
                    <c:v>North Carolina</c:v>
                  </c:pt>
                  <c:pt idx="1">
                    <c:v>Michigan</c:v>
                  </c:pt>
                  <c:pt idx="2">
                    <c:v>Kansas</c:v>
                  </c:pt>
                  <c:pt idx="3">
                    <c:v>Arizona</c:v>
                  </c:pt>
                  <c:pt idx="4">
                    <c:v>Florida</c:v>
                  </c:pt>
                  <c:pt idx="5">
                    <c:v>Washington</c:v>
                  </c:pt>
                  <c:pt idx="6">
                    <c:v>Georgia</c:v>
                  </c:pt>
                  <c:pt idx="7">
                    <c:v>Texas</c:v>
                  </c:pt>
                  <c:pt idx="8">
                    <c:v>Pennsylvania</c:v>
                  </c:pt>
                  <c:pt idx="9">
                    <c:v>Utah</c:v>
                  </c:pt>
                  <c:pt idx="10">
                    <c:v>New York</c:v>
                  </c:pt>
                  <c:pt idx="11">
                    <c:v>Illinois</c:v>
                  </c:pt>
                  <c:pt idx="12">
                    <c:v>California</c:v>
                  </c:pt>
                </c:lvl>
              </c:multiLvlStrCache>
            </c:multiLvlStrRef>
          </c:cat>
          <c:val>
            <c:numRef>
              <c:f>'Sales By Manager by state'!$C$3:$C$29</c:f>
              <c:numCache>
                <c:formatCode>General</c:formatCode>
                <c:ptCount val="13"/>
                <c:pt idx="0">
                  <c:v>16134.43</c:v>
                </c:pt>
                <c:pt idx="1">
                  <c:v>14798.319999999998</c:v>
                </c:pt>
                <c:pt idx="2">
                  <c:v>46371.19</c:v>
                </c:pt>
                <c:pt idx="3">
                  <c:v>110323.8</c:v>
                </c:pt>
                <c:pt idx="4">
                  <c:v>73373.470000000016</c:v>
                </c:pt>
                <c:pt idx="5">
                  <c:v>104507.46999999994</c:v>
                </c:pt>
                <c:pt idx="6">
                  <c:v>115599.99</c:v>
                </c:pt>
                <c:pt idx="7">
                  <c:v>152510.31999999992</c:v>
                </c:pt>
                <c:pt idx="8">
                  <c:v>223234.43999999992</c:v>
                </c:pt>
                <c:pt idx="9">
                  <c:v>166304.28000000003</c:v>
                </c:pt>
                <c:pt idx="10">
                  <c:v>161983.09000000005</c:v>
                </c:pt>
                <c:pt idx="11">
                  <c:v>210549.17999999988</c:v>
                </c:pt>
                <c:pt idx="12">
                  <c:v>435743.63000000047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EB-40F6-ABC8-CFF7FB0B3A03}"/>
            </c:ext>
          </c:extLst>
        </c:ser>
        <c:ser>
          <c:idx val="2"/>
          <c:order val="2"/>
          <c:tx>
            <c:strRef>
              <c:f>'Sales By Manager by state'!$D$1:$D$2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'Sales By Manager by state'!$A$3:$A$29</c:f>
              <c:multiLvlStrCache>
                <c:ptCount val="13"/>
                <c:lvl>
                  <c:pt idx="0">
                    <c:v>Erin</c:v>
                  </c:pt>
                  <c:pt idx="1">
                    <c:v>Pat</c:v>
                  </c:pt>
                  <c:pt idx="2">
                    <c:v>Chris</c:v>
                  </c:pt>
                  <c:pt idx="3">
                    <c:v>Chris</c:v>
                  </c:pt>
                  <c:pt idx="4">
                    <c:v>Erin</c:v>
                  </c:pt>
                  <c:pt idx="5">
                    <c:v>William</c:v>
                  </c:pt>
                  <c:pt idx="6">
                    <c:v>Erin</c:v>
                  </c:pt>
                  <c:pt idx="7">
                    <c:v>Sam</c:v>
                  </c:pt>
                  <c:pt idx="8">
                    <c:v>Erin</c:v>
                  </c:pt>
                  <c:pt idx="9">
                    <c:v>Chris</c:v>
                  </c:pt>
                  <c:pt idx="10">
                    <c:v>Erin</c:v>
                  </c:pt>
                  <c:pt idx="11">
                    <c:v>Pat</c:v>
                  </c:pt>
                  <c:pt idx="12">
                    <c:v>William</c:v>
                  </c:pt>
                </c:lvl>
                <c:lvl>
                  <c:pt idx="0">
                    <c:v>North Carolina</c:v>
                  </c:pt>
                  <c:pt idx="1">
                    <c:v>Michigan</c:v>
                  </c:pt>
                  <c:pt idx="2">
                    <c:v>Kansas</c:v>
                  </c:pt>
                  <c:pt idx="3">
                    <c:v>Arizona</c:v>
                  </c:pt>
                  <c:pt idx="4">
                    <c:v>Florida</c:v>
                  </c:pt>
                  <c:pt idx="5">
                    <c:v>Washington</c:v>
                  </c:pt>
                  <c:pt idx="6">
                    <c:v>Georgia</c:v>
                  </c:pt>
                  <c:pt idx="7">
                    <c:v>Texas</c:v>
                  </c:pt>
                  <c:pt idx="8">
                    <c:v>Pennsylvania</c:v>
                  </c:pt>
                  <c:pt idx="9">
                    <c:v>Utah</c:v>
                  </c:pt>
                  <c:pt idx="10">
                    <c:v>New York</c:v>
                  </c:pt>
                  <c:pt idx="11">
                    <c:v>Illinois</c:v>
                  </c:pt>
                  <c:pt idx="12">
                    <c:v>California</c:v>
                  </c:pt>
                </c:lvl>
              </c:multiLvlStrCache>
            </c:multiLvlStrRef>
          </c:cat>
          <c:val>
            <c:numRef>
              <c:f>'Sales By Manager by state'!$D$3:$D$29</c:f>
              <c:numCache>
                <c:formatCode>General</c:formatCode>
                <c:ptCount val="13"/>
                <c:pt idx="0">
                  <c:v>14611.74</c:v>
                </c:pt>
                <c:pt idx="1">
                  <c:v>10570.51</c:v>
                </c:pt>
                <c:pt idx="2">
                  <c:v>92022.12</c:v>
                </c:pt>
                <c:pt idx="3">
                  <c:v>180860.02000000002</c:v>
                </c:pt>
                <c:pt idx="4">
                  <c:v>198653.15000000002</c:v>
                </c:pt>
                <c:pt idx="5">
                  <c:v>272654.04999999987</c:v>
                </c:pt>
                <c:pt idx="6">
                  <c:v>249156.87000000002</c:v>
                </c:pt>
                <c:pt idx="7">
                  <c:v>215410.31999999998</c:v>
                </c:pt>
                <c:pt idx="8">
                  <c:v>292140.90000000008</c:v>
                </c:pt>
                <c:pt idx="9">
                  <c:v>308640.77999999997</c:v>
                </c:pt>
                <c:pt idx="10">
                  <c:v>406896.62</c:v>
                </c:pt>
                <c:pt idx="11">
                  <c:v>510262.52999999968</c:v>
                </c:pt>
                <c:pt idx="12">
                  <c:v>403677.73999999993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EB-40F6-ABC8-CFF7FB0B3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57164656"/>
        <c:axId val="1157163672"/>
      </c:barChart>
      <c:catAx>
        <c:axId val="1157164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7163672"/>
        <c:crosses val="autoZero"/>
        <c:auto val="1"/>
        <c:lblAlgn val="ctr"/>
        <c:lblOffset val="100"/>
        <c:noMultiLvlLbl val="0"/>
      </c:catAx>
      <c:valAx>
        <c:axId val="1157163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716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[Superstore_Sales_Dashboard.xlsx]top3!数据透视表15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TOP 3 by Product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289238362348258E-2"/>
          <c:y val="0.17634259259259263"/>
          <c:w val="0.87707461463711367"/>
          <c:h val="0.4158019830854476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'top3'!$B$2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'top3'!$A$3:$A$15</c:f>
              <c:multiLvlStrCache>
                <c:ptCount val="9"/>
                <c:lvl>
                  <c:pt idx="0">
                    <c:v>Mitch Gastineau</c:v>
                  </c:pt>
                  <c:pt idx="1">
                    <c:v>Roy Skaria</c:v>
                  </c:pt>
                  <c:pt idx="2">
                    <c:v>Sylvia Foulston</c:v>
                  </c:pt>
                  <c:pt idx="3">
                    <c:v>Alejandro Grove</c:v>
                  </c:pt>
                  <c:pt idx="4">
                    <c:v>Grant Carroll</c:v>
                  </c:pt>
                  <c:pt idx="5">
                    <c:v>John Stevenson</c:v>
                  </c:pt>
                  <c:pt idx="6">
                    <c:v>Emily Phan</c:v>
                  </c:pt>
                  <c:pt idx="7">
                    <c:v>Jasper Cacioppo</c:v>
                  </c:pt>
                  <c:pt idx="8">
                    <c:v>Rick Wilson</c:v>
                  </c:pt>
                </c:lvl>
                <c:lvl>
                  <c:pt idx="0">
                    <c:v>Furniture</c:v>
                  </c:pt>
                  <c:pt idx="3">
                    <c:v>Office Supplies</c:v>
                  </c:pt>
                  <c:pt idx="6">
                    <c:v>Technology</c:v>
                  </c:pt>
                </c:lvl>
              </c:multiLvlStrCache>
            </c:multiLvlStrRef>
          </c:cat>
          <c:val>
            <c:numRef>
              <c:f>'top3'!$B$3:$B$15</c:f>
              <c:numCache>
                <c:formatCode>General</c:formatCode>
                <c:ptCount val="9"/>
                <c:pt idx="0">
                  <c:v>29588.620000000003</c:v>
                </c:pt>
                <c:pt idx="1">
                  <c:v>33290.03</c:v>
                </c:pt>
                <c:pt idx="2">
                  <c:v>31327.35</c:v>
                </c:pt>
                <c:pt idx="3">
                  <c:v>53985.39</c:v>
                </c:pt>
                <c:pt idx="4">
                  <c:v>26908.87</c:v>
                </c:pt>
                <c:pt idx="5">
                  <c:v>26948.44</c:v>
                </c:pt>
                <c:pt idx="6">
                  <c:v>112265.68000000001</c:v>
                </c:pt>
                <c:pt idx="7">
                  <c:v>49580.410000000011</c:v>
                </c:pt>
                <c:pt idx="8">
                  <c:v>42931.020000000004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7F-4857-8032-D1DFB6B56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19505968"/>
        <c:axId val="619505312"/>
        <c:axId val="0"/>
      </c:bar3DChart>
      <c:catAx>
        <c:axId val="61950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505312"/>
        <c:crosses val="autoZero"/>
        <c:auto val="1"/>
        <c:lblAlgn val="ctr"/>
        <c:lblOffset val="100"/>
        <c:noMultiLvlLbl val="0"/>
      </c:catAx>
      <c:valAx>
        <c:axId val="61950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50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[Superstore_Sales_Dashboard.xlsx]shale Custoner product!数据透视表12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/>
              <a:t>Sales by Custoner by Product</a:t>
            </a:r>
            <a:endParaRPr lang="zh-CN" altLang="en-US" sz="1800"/>
          </a:p>
        </c:rich>
      </c:tx>
      <c:layout>
        <c:manualLayout>
          <c:xMode val="edge"/>
          <c:yMode val="edge"/>
          <c:x val="8.9353612167300381E-2"/>
          <c:y val="6.9444444444444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85529375368003"/>
          <c:y val="0.29208333333333336"/>
          <c:w val="0.83537139606598598"/>
          <c:h val="0.600517279090113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'shale Custoner product'!$B$2:$B$3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'shale Custoner product'!$A$4:$A$8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'shale Custoner product'!$B$4:$B$8</c:f>
              <c:numCache>
                <c:formatCode>General</c:formatCode>
                <c:ptCount val="4"/>
                <c:pt idx="0">
                  <c:v>585750.17999999993</c:v>
                </c:pt>
                <c:pt idx="1">
                  <c:v>917370.19999999949</c:v>
                </c:pt>
                <c:pt idx="2">
                  <c:v>666675.18999999994</c:v>
                </c:pt>
                <c:pt idx="3">
                  <c:v>432496.13999999996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D6-46BA-A84A-FD53FF93D4A8}"/>
            </c:ext>
          </c:extLst>
        </c:ser>
        <c:ser>
          <c:idx val="1"/>
          <c:order val="1"/>
          <c:tx>
            <c:strRef>
              <c:f>'shale Custoner product'!$C$2:$C$3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'shale Custoner product'!$A$4:$A$8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'shale Custoner product'!$C$4:$C$8</c:f>
              <c:numCache>
                <c:formatCode>General</c:formatCode>
                <c:ptCount val="4"/>
                <c:pt idx="0">
                  <c:v>309255.38999999984</c:v>
                </c:pt>
                <c:pt idx="1">
                  <c:v>715114.48</c:v>
                </c:pt>
                <c:pt idx="2">
                  <c:v>431199.10000000056</c:v>
                </c:pt>
                <c:pt idx="3">
                  <c:v>375864.64000000042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D6-4072-A32E-DB253E4D492C}"/>
            </c:ext>
          </c:extLst>
        </c:ser>
        <c:ser>
          <c:idx val="2"/>
          <c:order val="2"/>
          <c:tx>
            <c:strRef>
              <c:f>'shale Custoner product'!$D$2:$D$3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'shale Custoner product'!$A$4:$A$8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'shale Custoner product'!$D$4:$D$8</c:f>
              <c:numCache>
                <c:formatCode>General</c:formatCode>
                <c:ptCount val="4"/>
                <c:pt idx="0">
                  <c:v>749764.64000000013</c:v>
                </c:pt>
                <c:pt idx="1">
                  <c:v>1044080.6100000007</c:v>
                </c:pt>
                <c:pt idx="2">
                  <c:v>821394.80000000051</c:v>
                </c:pt>
                <c:pt idx="3">
                  <c:v>540317.29999999993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D6-4072-A32E-DB253E4D4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1036032"/>
        <c:axId val="1151035048"/>
      </c:barChart>
      <c:catAx>
        <c:axId val="115103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035048"/>
        <c:crosses val="autoZero"/>
        <c:auto val="1"/>
        <c:lblAlgn val="ctr"/>
        <c:lblOffset val="100"/>
        <c:noMultiLvlLbl val="0"/>
      </c:catAx>
      <c:valAx>
        <c:axId val="115103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03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929822460405375"/>
          <c:y val="3.1167979002624694E-2"/>
          <c:w val="0.17788808718301846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[Superstore_Sales_Dashboard.xlsx]product!数据透视表10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/>
              <a:t>Sales by Product</a:t>
            </a:r>
            <a:endParaRPr lang="zh-CN" altLang="en-US" sz="1800"/>
          </a:p>
        </c:rich>
      </c:tx>
      <c:layout>
        <c:manualLayout>
          <c:xMode val="edge"/>
          <c:yMode val="edge"/>
          <c:x val="5.6479002624671891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84551419887028"/>
                  <c:h val="0.15390564123458703"/>
                </c:manualLayout>
              </c15:layout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product!$B$3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D0-4CB8-BC72-B72B960D1B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84551419887028"/>
                      <c:h val="0.15390564123458703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product!$A$4:$A$7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product!$B$4:$B$7</c:f>
              <c:numCache>
                <c:formatCode>0.00%</c:formatCode>
                <c:ptCount val="3"/>
                <c:pt idx="0">
                  <c:v>0.34289033933163549</c:v>
                </c:pt>
                <c:pt idx="1">
                  <c:v>0.24131840776461674</c:v>
                </c:pt>
                <c:pt idx="2">
                  <c:v>0.4157912529037478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D-43C7-8AE5-D6808C49670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307731</xdr:colOff>
      <xdr:row>9</xdr:row>
      <xdr:rowOff>175846</xdr:rowOff>
    </xdr:from>
    <xdr:to>
      <xdr:col>3</xdr:col>
      <xdr:colOff>204420</xdr:colOff>
      <xdr:row>22</xdr:row>
      <xdr:rowOff>20881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2A67DE2-5B5F-4BD1-94EB-7FBDDC5D1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6</xdr:row>
      <xdr:rowOff>23812</xdr:rowOff>
    </xdr:from>
    <xdr:to>
      <xdr:col>10</xdr:col>
      <xdr:colOff>190494</xdr:colOff>
      <xdr:row>18</xdr:row>
      <xdr:rowOff>104775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50A44FA-ED0D-4A51-926B-140EB9EEB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738187</xdr:colOff>
      <xdr:row>7</xdr:row>
      <xdr:rowOff>66675</xdr:rowOff>
    </xdr:from>
    <xdr:to>
      <xdr:col>5</xdr:col>
      <xdr:colOff>361950</xdr:colOff>
      <xdr:row>44</xdr:row>
      <xdr:rowOff>123824</xdr:rowOff>
    </xdr:to>
    <xdr:graphicFrame macro="">
      <xdr:nvGraphicFramePr>
        <xdr:cNvPr id="2" name="manager">
          <a:extLst>
            <a:ext uri="{FF2B5EF4-FFF2-40B4-BE49-F238E27FC236}">
              <a16:creationId xmlns:a16="http://schemas.microsoft.com/office/drawing/2014/main" id="{4F44A471-F0FA-4F68-8EF5-C79F9C96A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714381</xdr:colOff>
      <xdr:row>10</xdr:row>
      <xdr:rowOff>14287</xdr:rowOff>
    </xdr:from>
    <xdr:to>
      <xdr:col>6</xdr:col>
      <xdr:colOff>1009650</xdr:colOff>
      <xdr:row>24</xdr:row>
      <xdr:rowOff>90487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799C71C-5651-4FDD-AC40-C7487D05C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608239</xdr:colOff>
      <xdr:row>23</xdr:row>
      <xdr:rowOff>57149</xdr:rowOff>
    </xdr:from>
    <xdr:to>
      <xdr:col>11</xdr:col>
      <xdr:colOff>312958</xdr:colOff>
      <xdr:row>38</xdr:row>
      <xdr:rowOff>0</xdr:rowOff>
    </xdr:to>
    <xdr:graphicFrame macro="">
      <xdr:nvGraphicFramePr>
        <xdr:cNvPr id="5" name="Sales by product">
          <a:extLst>
            <a:ext uri="{FF2B5EF4-FFF2-40B4-BE49-F238E27FC236}">
              <a16:creationId xmlns:a16="http://schemas.microsoft.com/office/drawing/2014/main" id="{D06D89A7-39C0-4672-96A1-44040F7CD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609601</xdr:colOff>
      <xdr:row>23</xdr:row>
      <xdr:rowOff>76199</xdr:rowOff>
    </xdr:from>
    <xdr:to>
      <xdr:col>6</xdr:col>
      <xdr:colOff>600076</xdr:colOff>
      <xdr:row>38</xdr:row>
      <xdr:rowOff>13607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8BF18167-1FC9-4A20-B965-F542F8866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2718</xdr:colOff>
      <xdr:row>10</xdr:row>
      <xdr:rowOff>176892</xdr:rowOff>
    </xdr:from>
    <xdr:to>
      <xdr:col>20</xdr:col>
      <xdr:colOff>244926</xdr:colOff>
      <xdr:row>23</xdr:row>
      <xdr:rowOff>67355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9636C431-3CED-40A8-936F-935DE9E65D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321128</xdr:colOff>
      <xdr:row>23</xdr:row>
      <xdr:rowOff>70757</xdr:rowOff>
    </xdr:from>
    <xdr:to>
      <xdr:col>20</xdr:col>
      <xdr:colOff>272142</xdr:colOff>
      <xdr:row>38</xdr:row>
      <xdr:rowOff>13607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BD470DD7-61E1-470F-BCF4-448823BA1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261256</xdr:colOff>
      <xdr:row>3</xdr:row>
      <xdr:rowOff>8164</xdr:rowOff>
    </xdr:from>
    <xdr:to>
      <xdr:col>25</xdr:col>
      <xdr:colOff>272143</xdr:colOff>
      <xdr:row>52</xdr:row>
      <xdr:rowOff>136071</xdr:rowOff>
    </xdr:to>
    <xdr:graphicFrame macro="">
      <xdr:nvGraphicFramePr>
        <xdr:cNvPr id="12" name="manager">
          <a:extLst>
            <a:ext uri="{FF2B5EF4-FFF2-40B4-BE49-F238E27FC236}">
              <a16:creationId xmlns:a16="http://schemas.microsoft.com/office/drawing/2014/main" id="{F3E658DC-F65D-43E2-A2FB-534EFB91DF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13607</xdr:colOff>
      <xdr:row>3</xdr:row>
      <xdr:rowOff>13607</xdr:rowOff>
    </xdr:from>
    <xdr:to>
      <xdr:col>3</xdr:col>
      <xdr:colOff>5443</xdr:colOff>
      <xdr:row>23</xdr:row>
      <xdr:rowOff>27214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State">
              <a:extLst>
                <a:ext uri="{FF2B5EF4-FFF2-40B4-BE49-F238E27FC236}">
                  <a16:creationId xmlns:a16="http://schemas.microsoft.com/office/drawing/2014/main" id="{3474971C-7995-4930-8C16-77BEFDCC2E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07" y="585107"/>
              <a:ext cx="1828800" cy="38236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23</xdr:row>
      <xdr:rowOff>1</xdr:rowOff>
    </xdr:from>
    <xdr:to>
      <xdr:col>2</xdr:col>
      <xdr:colOff>604157</xdr:colOff>
      <xdr:row>36</xdr:row>
      <xdr:rowOff>47626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Customer Segment">
              <a:extLst>
                <a:ext uri="{FF2B5EF4-FFF2-40B4-BE49-F238E27FC236}">
                  <a16:creationId xmlns:a16="http://schemas.microsoft.com/office/drawing/2014/main" id="{7AF833D3-DE66-4462-9985-083C549397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38150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27214</xdr:colOff>
      <xdr:row>30</xdr:row>
      <xdr:rowOff>54428</xdr:rowOff>
    </xdr:from>
    <xdr:to>
      <xdr:col>3</xdr:col>
      <xdr:colOff>19050</xdr:colOff>
      <xdr:row>54</xdr:row>
      <xdr:rowOff>40821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Product Sub-Category">
              <a:extLst>
                <a:ext uri="{FF2B5EF4-FFF2-40B4-BE49-F238E27FC236}">
                  <a16:creationId xmlns:a16="http://schemas.microsoft.com/office/drawing/2014/main" id="{298E3921-23AA-4532-A31B-0D429FB810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214" y="5769428"/>
              <a:ext cx="1828800" cy="47488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17688</xdr:colOff>
      <xdr:row>3</xdr:row>
      <xdr:rowOff>1</xdr:rowOff>
    </xdr:from>
    <xdr:to>
      <xdr:col>20</xdr:col>
      <xdr:colOff>272142</xdr:colOff>
      <xdr:row>11</xdr:row>
      <xdr:rowOff>971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6" name="Order Date">
              <a:extLst>
                <a:ext uri="{FF2B5EF4-FFF2-40B4-BE49-F238E27FC236}">
                  <a16:creationId xmlns:a16="http://schemas.microsoft.com/office/drawing/2014/main" id="{0C95B45F-9AFD-4D69-84F0-ECA527F2B3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4652" y="571501"/>
              <a:ext cx="13099597" cy="1495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日程表: 适用于 Excel 2013 或更高版本。请勿移动或调整大小。</a:t>
              </a:r>
            </a:p>
          </xdr:txBody>
        </xdr:sp>
      </mc:Fallback>
    </mc:AlternateContent>
    <xdr:clientData/>
  </xdr:twoCellAnchor>
  <xdr:twoCellAnchor>
    <xdr:from>
      <xdr:col>11</xdr:col>
      <xdr:colOff>326571</xdr:colOff>
      <xdr:row>37</xdr:row>
      <xdr:rowOff>176894</xdr:rowOff>
    </xdr:from>
    <xdr:to>
      <xdr:col>20</xdr:col>
      <xdr:colOff>312964</xdr:colOff>
      <xdr:row>52</xdr:row>
      <xdr:rowOff>62594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945F5915-E546-4FB0-8DDA-A36C94F6AC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709612</xdr:colOff>
      <xdr:row>10</xdr:row>
      <xdr:rowOff>52387</xdr:rowOff>
    </xdr:from>
    <xdr:to>
      <xdr:col>6</xdr:col>
      <xdr:colOff>290512</xdr:colOff>
      <xdr:row>24</xdr:row>
      <xdr:rowOff>128587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EF2AA1C-DCF8-4A7F-8D08-9BEF3EFF8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228606</xdr:colOff>
      <xdr:row>8</xdr:row>
      <xdr:rowOff>171449</xdr:rowOff>
    </xdr:from>
    <xdr:to>
      <xdr:col>7</xdr:col>
      <xdr:colOff>542925</xdr:colOff>
      <xdr:row>23</xdr:row>
      <xdr:rowOff>33336</xdr:rowOff>
    </xdr:to>
    <xdr:graphicFrame macro="">
      <xdr:nvGraphicFramePr>
        <xdr:cNvPr id="3" name="Sales by product">
          <a:extLst>
            <a:ext uri="{FF2B5EF4-FFF2-40B4-BE49-F238E27FC236}">
              <a16:creationId xmlns:a16="http://schemas.microsoft.com/office/drawing/2014/main" id="{58A475A6-D0E9-4F32-A5F0-68201C1A3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174.700959490743" createdVersion="6" refreshedVersion="6" minRefreshableVersion="3" recordCount="4058" xr:uid="{5098DE31-8F53-44A3-A4A5-D32AB317A5DD}">
  <cacheSource type="worksheet">
    <worksheetSource ref="A1:U4059" sheet="Orders"/>
  </cacheSource>
  <cacheFields count="23">
    <cacheField name="Order ID" numFmtId="0">
      <sharedItems containsSemiMixedTypes="0" containsString="0" containsNumber="1" containsInteger="1" minValue="3" maxValue="59943"/>
    </cacheField>
    <cacheField name="Order Date" numFmtId="14">
      <sharedItems containsSemiMixedTypes="0" containsNonDate="0" containsDate="1" containsString="0" minDate="2009-01-01T00:00:00" maxDate="2011-01-01T00:00:00" count="707"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4T00:00:00"/>
        <d v="2009-07-25T00:00:00"/>
        <d v="2009-07-26T00:00:00"/>
        <d v="2009-07-27T00:00:00"/>
        <d v="2009-07-28T00:00:00"/>
        <d v="2009-07-29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5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5T00:00:00"/>
        <d v="2010-04-16T00:00:00"/>
        <d v="2010-04-17T00:00:00"/>
        <d v="2010-04-18T00:00:00"/>
        <d v="2010-04-19T00:00:00"/>
        <d v="2010-04-20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3T00:00:00"/>
        <d v="2010-07-04T00:00:00"/>
        <d v="2010-07-05T00:00:00"/>
        <d v="2010-07-07T00:00:00"/>
        <d v="2010-07-09T00:00:00"/>
        <d v="2010-07-10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</sharedItems>
      <fieldGroup par="22" base="1">
        <rangePr groupBy="months" startDate="2009-01-01T00:00:00" endDate="2011-01-01T00:00:00"/>
        <groupItems count="14">
          <s v="&lt;2009/1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1/1/1"/>
        </groupItems>
      </fieldGroup>
    </cacheField>
    <cacheField name="Order Priority" numFmtId="0">
      <sharedItems count="5">
        <s v="Not Specified"/>
        <s v="High"/>
        <s v="Critical"/>
        <s v="Low"/>
        <s v="Medium"/>
      </sharedItems>
    </cacheField>
    <cacheField name="Order Quantity" numFmtId="0">
      <sharedItems containsSemiMixedTypes="0" containsString="0" containsNumber="1" containsInteger="1" minValue="1" maxValue="50" count="50">
        <n v="9"/>
        <n v="32"/>
        <n v="3"/>
        <n v="4"/>
        <n v="43"/>
        <n v="16"/>
        <n v="15"/>
        <n v="8"/>
        <n v="29"/>
        <n v="12"/>
        <n v="49"/>
        <n v="17"/>
        <n v="42"/>
        <n v="6"/>
        <n v="11"/>
        <n v="5"/>
        <n v="21"/>
        <n v="41"/>
        <n v="33"/>
        <n v="24"/>
        <n v="23"/>
        <n v="30"/>
        <n v="1"/>
        <n v="19"/>
        <n v="46"/>
        <n v="2"/>
        <n v="27"/>
        <n v="34"/>
        <n v="7"/>
        <n v="25"/>
        <n v="39"/>
        <n v="44"/>
        <n v="31"/>
        <n v="48"/>
        <n v="35"/>
        <n v="20"/>
        <n v="18"/>
        <n v="45"/>
        <n v="40"/>
        <n v="10"/>
        <n v="28"/>
        <n v="50"/>
        <n v="13"/>
        <n v="14"/>
        <n v="36"/>
        <n v="47"/>
        <n v="37"/>
        <n v="26"/>
        <n v="38"/>
        <n v="22"/>
      </sharedItems>
    </cacheField>
    <cacheField name="Sales" numFmtId="0">
      <sharedItems containsSemiMixedTypes="0" containsString="0" containsNumber="1" minValue="1.8299999999999998" maxValue="88179.260000000009"/>
    </cacheField>
    <cacheField name="Sales type" numFmtId="0">
      <sharedItems/>
    </cacheField>
    <cacheField name="Discount" numFmtId="0">
      <sharedItems containsSemiMixedTypes="0" containsString="0" containsNumber="1" minValue="0" maxValue="0.21"/>
    </cacheField>
    <cacheField name="Ship Mode" numFmtId="0">
      <sharedItems/>
    </cacheField>
    <cacheField name="Shipping Cost" numFmtId="0">
      <sharedItems containsSemiMixedTypes="0" containsString="0" containsNumber="1" minValue="0.49" maxValue="154.12"/>
    </cacheField>
    <cacheField name="Customer Name" numFmtId="0">
      <sharedItems count="755">
        <s v="Matt Collister"/>
        <s v="Jessica Myrick"/>
        <s v="David Philippe"/>
        <s v="Alan Schoenberger"/>
        <s v="Elizabeth Moffitt"/>
        <s v="Bill Donatelli"/>
        <s v="Patrick Jones"/>
        <s v="Andy Reiter"/>
        <s v="Alex Russell"/>
        <s v="Larry Tron"/>
        <s v="Ann Steele"/>
        <s v="Tamara Dahlen"/>
        <s v="Dave Hallsten"/>
        <s v="Susan Vittorini"/>
        <s v="Matt Collins"/>
        <s v="Marina Lichtenstein"/>
        <s v="Pauline Chand"/>
        <s v="Darren Budd"/>
        <s v="Dorris Love"/>
        <s v="Valerie Dominguez"/>
        <s v="Robert Waldorf"/>
        <s v="Julia West"/>
        <s v="Corey Roper"/>
        <s v="Victor Price"/>
        <s v="Craig Leslie"/>
        <s v="Muhammed Yedwab"/>
        <s v="Tracy Collins"/>
        <s v="Maribeth Schnelling"/>
        <s v="Julia Barnett"/>
        <s v="Julie Kriz"/>
        <s v="Jasper Cacioppo"/>
        <s v="Benjamin Venier"/>
        <s v="Chloris Kastensmidt"/>
        <s v="Luke Schmidt"/>
        <s v="Ruben Dartt"/>
        <s v="Mark Haberlin"/>
        <s v="Yana Sorensen"/>
        <s v="Cynthia Voltz"/>
        <s v="Kristina Nunn"/>
        <s v="Sean Wendt"/>
        <s v="Michelle Moray"/>
        <s v="Alan Barnes"/>
        <s v="Bradley Drucker"/>
        <s v="Andy Gerbode"/>
        <s v="Rick Reed"/>
        <s v="Cindy Schnelling"/>
        <s v="Liz Price"/>
        <s v="Greg Matthias"/>
        <s v="Michelle Huthwaite"/>
        <s v="Mike Gockenbach"/>
        <s v="Brian Stugart"/>
        <s v="Toby Swindell"/>
        <s v="Jennifer Patt"/>
        <s v="Tamara Manning"/>
        <s v="Skye Norling"/>
        <s v="Giulietta Weimer"/>
        <s v="Jennifer Jackson"/>
        <s v="Amy Hunt"/>
        <s v="Sylvia Foulston"/>
        <s v="Sanjit Jacobs"/>
        <s v="Jason Klamczynski"/>
        <s v="Joe Elijah"/>
        <s v="Christina Anderson"/>
        <s v="Carlos Soltero"/>
        <s v="John Lee"/>
        <s v="Katherine Ducich"/>
        <s v="Joel Eaton"/>
        <s v="Randy Ferguson"/>
        <s v="Paul Prost"/>
        <s v="Erica Bern"/>
        <s v="Kristen Hastings"/>
        <s v="Natalie Webber"/>
        <s v="Chris Cortes"/>
        <s v="Stuart Calhoun"/>
        <s v="Arthur Gainer"/>
        <s v="Cynthia Arntzen"/>
        <s v="Tanja Norvell"/>
        <s v="Rob Haberlin"/>
        <s v="Aaron Smayling"/>
        <s v="Arthur Prichep"/>
        <s v="Harold Ryan"/>
        <s v="Thea Hudgings"/>
        <s v="Andrew Allen"/>
        <s v="Roy Phan"/>
        <s v="Khloe Miller"/>
        <s v="Sally Matthias"/>
        <s v="Nathan Mautz"/>
        <s v="Guy Phonely"/>
        <s v="Russell Applegate"/>
        <s v="Jocasta Rupert"/>
        <s v="Victoria Brennan"/>
        <s v="Filia McAdams"/>
        <s v="Michael Dominguez"/>
        <s v="Debra Catini"/>
        <s v="Cynthia Delaney"/>
        <s v="Laurel Beltran"/>
        <s v="Giulietta Dortch"/>
        <s v="Gene Hale"/>
        <s v="Ken Brennan"/>
        <s v="Stefanie Holloman"/>
        <s v="Sean O'Donnell"/>
        <s v="Cindy Chapman"/>
        <s v="Adam Hart"/>
        <s v="Cari Sayre"/>
        <s v="Liz MacKendrick"/>
        <s v="Katherine Hughes"/>
        <s v="Clay Rozendal"/>
        <s v="Eugene Barchas"/>
        <s v="Matt Abelman"/>
        <s v="Art Foster"/>
        <s v="Dave Brooks"/>
        <s v="Maria Zettner"/>
        <s v="Joy Smith"/>
        <s v="Marc Crier"/>
        <s v="Bill Overfelt"/>
        <s v="Alejandro Grove"/>
        <s v="Darren Powers"/>
        <s v="Carol Darley"/>
        <s v="Sonia Sunley"/>
        <s v="Christine Sundaresam"/>
        <s v="Henia Zydlo"/>
        <s v="Gene McClure"/>
        <s v="Michael Grace"/>
        <s v="Dean Katz"/>
        <s v="Christina Vanderzanden"/>
        <s v="Anthony Johnson"/>
        <s v="Mick Crebagga"/>
        <s v="Ricardo Block"/>
        <s v="Robert Barroso"/>
        <s v="Bobby Elias"/>
        <s v="Nick Zandusky"/>
        <s v="Kelly Andreada"/>
        <s v="Robert Dilbeck"/>
        <s v="Ed Braxton"/>
        <s v="Bradley Nguyen"/>
        <s v="Helen Wasserman"/>
        <s v="Max Engle"/>
        <s v="Grant Donatelli"/>
        <s v="Christine Abelman"/>
        <s v="Edward Becker"/>
        <s v="Ionia McGrath"/>
        <s v="Evan Bailliet"/>
        <s v="Thais Sissman"/>
        <s v="George Ashbrook"/>
        <s v="Michael Moore"/>
        <s v="Rick Wilson"/>
        <s v="Nicole Brennan"/>
        <s v="Cathy Armstrong"/>
        <s v="Frank Hawley"/>
        <s v="David Smith"/>
        <s v="Olvera Toch"/>
        <s v="Vivek Grady"/>
        <s v="Trudy Bell"/>
        <s v="Vicky Freymann"/>
        <s v="Lena Creighton"/>
        <s v="Joni Blumstein"/>
        <s v="Janet Lee"/>
        <s v="Charles Crestani"/>
        <s v="Bill Eplett"/>
        <s v="Phillip Flathmann"/>
        <s v="Mick Brown"/>
        <s v="Erica Smith"/>
        <s v="Sharelle Roach"/>
        <s v="David Bremer"/>
        <s v="Frank Merwin"/>
        <s v="Nicole Hansen"/>
        <s v="Justin Knight"/>
        <s v="Roland Fjeld"/>
        <s v="Sally Hughsby"/>
        <s v="Neola Schneider"/>
        <s v="Ann Blume"/>
        <s v="Peter Buhler"/>
        <s v="Anthony O'Donnell"/>
        <s v="Adam Shillingsburg"/>
        <s v="Mary O'Rourke"/>
        <s v="Ruben Ausman"/>
        <s v="Brian Moss"/>
        <s v="Peter McVee"/>
        <s v="Jeremy Lonsdale"/>
        <s v="Dana Kaydos"/>
        <s v="Dan Campbell"/>
        <s v="Cathy Hwang"/>
        <s v="Darrin Van Huff"/>
        <s v="Jill Matthias"/>
        <s v="Stephanie Phelps"/>
        <s v="Keith Dawkins"/>
        <s v="Steven Ward"/>
        <s v="Victoria Pisteka"/>
        <s v="Evan Minnotte"/>
        <s v="Denise Monton"/>
        <s v="Theresa Swint"/>
        <s v="Alan Hwang"/>
        <s v="Jim Radford"/>
        <s v="Delfina Latchford"/>
        <s v="Carl Weiss"/>
        <s v="Guy Armstrong"/>
        <s v="Quincy Jones"/>
        <s v="Christina DeMoss"/>
        <s v="Joy Bell"/>
        <s v="Trudy Schmidt"/>
        <s v="Raymond Book"/>
        <s v="Dennis Bolton"/>
        <s v="John Huston"/>
        <s v="Richard Bierner"/>
        <s v="Dorothy Badders"/>
        <s v="Karen Bern"/>
        <s v="Maxwell Schwartz"/>
        <s v="Thomas Brumley"/>
        <s v="Nora Price"/>
        <s v="Heather Kirkland"/>
        <s v="Dennis Kane"/>
        <s v="Rob Beeghly"/>
        <s v="Resi Polking"/>
        <s v="Lindsay Castell"/>
        <s v="Carlos Daly"/>
        <s v="Carol Adams"/>
        <s v="Carol Triggs"/>
        <s v="Beth Fritzler"/>
        <s v="Mike Kennedy"/>
        <s v="Chuck Sachs"/>
        <s v="Daniel Byrd"/>
        <s v="John Dryer"/>
        <s v="Michael Stewart"/>
        <s v="Kimberly Carter"/>
        <s v="Marc Harrigan"/>
        <s v="Eric Barreto"/>
        <s v="Anna Chung"/>
        <s v="Brendan Murry"/>
        <s v="Noah Childs"/>
        <s v="Barry Weirich"/>
        <s v="Victoria Wilson"/>
        <s v="Emily Phan"/>
        <s v="Tony Sayre"/>
        <s v="Christopher Conant"/>
        <s v="Tonja Turnell"/>
        <s v="Lena Cacioppo"/>
        <s v="Kelly Williams"/>
        <s v="Dean Braden"/>
        <s v="Pamela Stobb"/>
        <s v="Jack O'Briant"/>
        <s v="William Brown"/>
        <s v="Nat Carroll"/>
        <s v="Tamara Chand"/>
        <s v="Troy Staebel"/>
        <s v="Dionis Lloyd"/>
        <s v="Michael Oakman"/>
        <s v="Joe Kamberova"/>
        <s v="Dario Medina"/>
        <s v="Christopher Martinez"/>
        <s v="Liz Pelletier"/>
        <s v="Lynn Smith"/>
        <s v="Rick Huthwaite"/>
        <s v="Christopher Schild"/>
        <s v="Heather Jas"/>
        <s v="Jennifer Ferguson"/>
        <s v="Don Weiss"/>
        <s v="Dave Kipp"/>
        <s v="Philip Brown"/>
        <s v="Eileen Kiefer"/>
        <s v="Ryan Crowe"/>
        <s v="Jonathan Doherty"/>
        <s v="Grant Carroll"/>
        <s v="Nora Paige"/>
        <s v="Tom Stivers"/>
        <s v="Ashley Jarboe"/>
        <s v="Fred Harton"/>
        <s v="Tim Brockman"/>
        <s v="Dorothy Wardle"/>
        <s v="Thomas Boland"/>
        <s v="Karen Seio"/>
        <s v="Scot Coram"/>
        <s v="Anthony Garverick"/>
        <s v="Odella Nelson"/>
        <s v="Eudokia Martin"/>
        <s v="Scot Wooten"/>
        <s v="Harold Dahlen"/>
        <s v="Jenna Caffey"/>
        <s v="Michelle Ellison"/>
        <s v="Dave Poirier"/>
        <s v="Alex Grayson"/>
        <s v="Maurice Satty"/>
        <s v="Tracy Blumstein"/>
        <s v="Corey Lock"/>
        <s v="Christine Kargatis"/>
        <s v="Nora Pelletier"/>
        <s v="Grant Thornton"/>
        <s v="Parhena Norris"/>
        <s v="Kelly Lampkin"/>
        <s v="Jay Fine"/>
        <s v="Stuart Van"/>
        <s v="Roy French"/>
        <s v="Emily Ducich"/>
        <s v="Roy Collins"/>
        <s v="Evan Henry"/>
        <s v="Shahid Shariari"/>
        <s v="Duane Benoit"/>
        <s v="James Lanier"/>
        <s v="Ellis Ballard"/>
        <s v="Brad Thomas"/>
        <s v="David Kendrick"/>
        <s v="Brad Eason"/>
        <s v="Roy Skaria"/>
        <s v="Raymond Fair"/>
        <s v="David Flashing"/>
        <s v="Becky Martin"/>
        <s v="James Galang"/>
        <s v="Patrick Ryan"/>
        <s v="Denny Ordway"/>
        <s v="Peter Fuller"/>
        <s v="Eugene Moren"/>
        <s v="Anthony Rawles"/>
        <s v="Rick Duston"/>
        <s v="Christy Brittain"/>
        <s v="Jim Epp"/>
        <s v="Mike Vittorini"/>
        <s v="Fred Wasserman"/>
        <s v="Deborah Brumfield"/>
        <s v="Neil Knudson"/>
        <s v="Sally Knutson"/>
        <s v="Janet Martin"/>
        <s v="Yoseph Carroll"/>
        <s v="Roger Barcio"/>
        <s v="Beth Thompson"/>
        <s v="Mitch Willingham"/>
        <s v="Georgia Rosenberg"/>
        <s v="Alyssa Tate"/>
        <s v="Katharine Harms"/>
        <s v="Bill Tyler"/>
        <s v="Becky Pak"/>
        <s v="Noel Staavos"/>
        <s v="Greg Guthrie"/>
        <s v="Benjamin Patterson"/>
        <s v="Valerie Takahito"/>
        <s v="Scott Cohen"/>
        <s v="Mary Zewe"/>
        <s v="Sara Luxemburg"/>
        <s v="Neil French"/>
        <s v="Carlos Meador"/>
        <s v="Claire Good"/>
        <s v="Bart Folk"/>
        <s v="Benjamin Farhat"/>
        <s v="Adam Bellavance"/>
        <s v="Brendan Sweed"/>
        <s v="Paul Lucas"/>
        <s v="Stefania Perrino"/>
        <s v="Aleksandra Gannaway"/>
        <s v="Arthur Wiediger"/>
        <s v="Karen Ferguson"/>
        <s v="Tony Molinari"/>
        <s v="Duane Huffman"/>
        <s v="Eugene Hildebrand"/>
        <s v="Astrea Jones"/>
        <s v="Bill Shonely"/>
        <s v="Lisa Ryan"/>
        <s v="Cyma Kinney"/>
        <s v="Mathew Reese"/>
        <s v="Mitch Gastineau"/>
        <s v="Nathan Gelder"/>
        <s v="Justin Ellison"/>
        <s v="Emily Grady"/>
        <s v="Nancy Lomonaco"/>
        <s v="Denise Leinenbach"/>
        <s v="Mitch Webber"/>
        <s v="Bruce Degenhardt"/>
        <s v="Dianna Vittorini"/>
        <s v="Tracy Hopkins"/>
        <s v="Meg O'Connel"/>
        <s v="Dan Reichenbach"/>
        <s v="Berenike Kampe"/>
        <s v="Ralph Arnett"/>
        <s v="Sheri Gordon"/>
        <s v="Claudia Miner"/>
        <s v="Steve Carroll"/>
        <s v="Robert Marley"/>
        <s v="Craig Carroll"/>
        <s v="Amy Cox"/>
        <s v="Elpida Rittenbach"/>
        <s v="Vivian Mathis"/>
        <s v="Gary Zandusky"/>
        <s v="Meg Tillman"/>
        <s v="Tamara Willingham"/>
        <s v="Alejandro Savely"/>
        <s v="Grace Kelly"/>
        <s v="Clytie Kelty"/>
        <s v="Cindy Stewart"/>
        <s v="Tom Boeckenhauer"/>
        <s v="George Zrebassa"/>
        <s v="Pauline Webber"/>
        <s v="Ben Wallace"/>
        <s v="Nat Gilpin"/>
        <s v="Tom Prescott"/>
        <s v="Harold Pawlan"/>
        <s v="Eva Jacobs"/>
        <s v="Pete Takahito"/>
        <s v="Steve Nguyen"/>
        <s v="Theone Pippenger"/>
        <s v="Sam Zeldin"/>
        <s v="Henry MacAllister"/>
        <s v="Rick Hansen"/>
        <s v="Maribeth Dona"/>
        <s v="Dianna Arnett"/>
        <s v="Susan Pistek"/>
        <s v="Karl Brown"/>
        <s v="Randy Bradley"/>
        <s v="Barbara Fisher"/>
        <s v="Charles Sheldon"/>
        <s v="Lela Donovan"/>
        <s v="Jesus Ocampo"/>
        <s v="Charlotte Melton"/>
        <s v="Ralph Kennedy"/>
        <s v="Corinna Mitchell"/>
        <s v="Bobby Trafton"/>
        <s v="Matt Connell"/>
        <s v="Chuck Magee"/>
        <s v="Lindsay Williams"/>
        <s v="Shirley Jackson"/>
        <s v="Tony Chapman"/>
        <s v="Brad Norvell"/>
        <s v="Guy Thornton"/>
        <s v="Logan Haushalter"/>
        <s v="Seth Vernon"/>
        <s v="Rob Williams"/>
        <s v="Nathan Cano"/>
        <s v="Susan MacKendrick"/>
        <s v="Frank Olsen"/>
        <s v="Kean Takahito"/>
        <s v="Aaron Bergman"/>
        <s v="Edward Hooks"/>
        <s v="Andrew Roberts"/>
        <s v="Neil Ducich"/>
        <s v="Maria Bertelson"/>
        <s v="Liz Willingham"/>
        <s v="Edward Nazzal"/>
        <s v="Michael Granlund"/>
        <s v="Anne Pryor"/>
        <s v="Ken Dana"/>
        <s v="Troy Blackwell"/>
        <s v="Craig Rider"/>
        <s v="Darrin Martin"/>
        <s v="Alice McCarthy"/>
        <s v="Bryan Mills"/>
        <s v="Rob Dowd"/>
        <s v="Bobby Odegard"/>
        <s v="Anna Gayman"/>
        <s v="John Castell"/>
        <s v="Irene Maddox"/>
        <s v="Liz Carlisle"/>
        <s v="Brosina Hoffman"/>
        <s v="Cari MacIntyre"/>
        <s v="Todd Boyes"/>
        <s v="John Lucas"/>
        <s v="Julia Dunbar"/>
        <s v="Don Jones"/>
        <s v="Joseph Airdo"/>
        <s v="Stewart Carmichael"/>
        <s v="Jeremy Pistek"/>
        <s v="Brendan Dodson"/>
        <s v="Allen Rosenblatt"/>
        <s v="Mark Packer"/>
        <s v="Gary McGarr"/>
        <s v="Max Ludwig"/>
        <s v="Alan Dominguez"/>
        <s v="Ben Peterman"/>
        <s v="Thomas Seio"/>
        <s v="Sarah Brown"/>
        <s v="Greg Maxwell"/>
        <s v="Justin Hirsh"/>
        <s v="Luke Foster"/>
        <s v="Ivan Gibson"/>
        <s v="Maria Etezadi"/>
        <s v="Paul Van Hugh"/>
        <s v="Shaun Chance"/>
        <s v="Ann Chong"/>
        <s v="Jim Mitchum"/>
        <s v="Barry Gonzalez"/>
        <s v="MaryBeth Skach"/>
        <s v="Toby Braunhardt"/>
        <s v="Sarah Foster"/>
        <s v="Aaron Hawkins"/>
        <s v="Maya Herman"/>
        <s v="Jas O'Carroll"/>
        <s v="Naresj Patel"/>
        <s v="Tom Zandusky"/>
        <s v="Lisa Hazard"/>
        <s v="Matthew Grinstein"/>
        <s v="Daniel Lacy"/>
        <s v="Patrick Gardner"/>
        <s v="Sean Braxton"/>
        <s v="Arianne Irving"/>
        <s v="Monica Federle"/>
        <s v="Ed Ludwig"/>
        <s v="Joni Wasserman"/>
        <s v="Patrick O'Donnell"/>
        <s v="Matthew Clasen"/>
        <s v="Deanra Eno"/>
        <s v="Michael Kennedy"/>
        <s v="Sandra Flanagan"/>
        <s v="Steve Chapman"/>
        <s v="Chuck Clark"/>
        <s v="Ralph Knight"/>
        <s v="Katherine Murray"/>
        <s v="Stephanie Ulpright"/>
        <s v="Sarah Bern"/>
        <s v="Speros Goranitis"/>
        <s v="Lauren Leatherbury"/>
        <s v="Mike Pelletier"/>
        <s v="Shaun Weien"/>
        <s v="Sung Shariari"/>
        <s v="Paul MacIntyre"/>
        <s v="Darrin Sayre"/>
        <s v="Nick Radford"/>
        <s v="Jeremy Farry"/>
        <s v="Eric Hoffmann"/>
        <s v="Ed Jacobs"/>
        <s v="Don Miller"/>
        <s v="Mark Cousins"/>
        <s v="Melanie Page"/>
        <s v="Erin Mull"/>
        <s v="Linda Cazamias"/>
        <s v="Ben Ferrer"/>
        <s v="Pete Kriz"/>
        <s v="Katrina Bavinger"/>
        <s v="Phillina Ober"/>
        <s v="Jonathan Howell"/>
        <s v="Ross Baird"/>
        <s v="Toby Knight"/>
        <s v="Jim Kriz"/>
        <s v="Sung Chung"/>
        <s v="Paul Knutson"/>
        <s v="Jim Sink"/>
        <s v="Michelle Arnett"/>
        <s v="Roland Black"/>
        <s v="Sue Ann Reed"/>
        <s v="Barry Blumstein"/>
        <s v="Jack Garza"/>
        <s v="Joseph Holt"/>
        <s v="Dan Lawera"/>
        <s v="Erin Creighton"/>
        <s v="Karen Carlisle"/>
        <s v="Michelle Tran"/>
        <s v="Doug Bickford"/>
        <s v="Anna Andreadi"/>
        <s v="Duane Noonan"/>
        <s v="Bart Pistole"/>
        <s v="John Stevenson"/>
        <s v="Chad Sievert"/>
        <s v="Katherine Nockton"/>
        <s v="Nick Crebassa"/>
        <s v="Ken Lonsdale"/>
        <s v="John Murray"/>
        <s v="Erin Ashbrook"/>
        <s v="Allen Armold"/>
        <s v="Mick Hernandez"/>
        <s v="Sean Christensen"/>
        <s v="Laura Armstrong"/>
        <s v="Max Jones"/>
        <s v="Damala Kotsonis"/>
        <s v="Beth Paige"/>
        <s v="Laurel Workman"/>
        <s v="Magdelene Morse"/>
        <s v="Alan Haines"/>
        <s v="Dean Percer"/>
        <s v="Steven Roelle"/>
        <s v="Cathy Prescott"/>
        <s v="Bruce Stewart"/>
        <s v="Patrick Bzostek"/>
        <s v="Trudy Brown"/>
        <s v="Clay Cheatham"/>
        <s v="Craig Molinari"/>
        <s v="Gary Hwang"/>
        <s v="Rachel Payne"/>
        <s v="Bill Stewart"/>
        <s v="Alex Avila"/>
        <s v="Xylona Price"/>
        <s v="Pierre Wener"/>
        <s v="Doug O'Connell"/>
        <s v="Art Miller"/>
        <s v="Larry Hughes"/>
        <s v="Henry Goldwyn"/>
        <s v="Shahid Collister"/>
        <s v="Adrian Shami"/>
        <s v="Jason Fortune"/>
        <s v="Jamie Frazer"/>
        <s v="Brian Dahlen"/>
        <s v="Larry Blacks"/>
        <s v="Kean Nguyen"/>
        <s v="Linda Southworth"/>
        <s v="Roger Demir"/>
        <s v="Nona Balk"/>
        <s v="Jennifer Braxton"/>
        <s v="Saphhira Shifley"/>
        <s v="Art Ferguson"/>
        <s v="Philip Fox"/>
        <s v="Harold Engle"/>
        <s v="Laurel Elliston"/>
        <s v="Brian Thompson"/>
        <s v="Patrick O'Brill"/>
        <s v="Sanjit Engle"/>
        <s v="Becky Castell"/>
        <s v="Eleni McCrary"/>
        <s v="Annie Thurman"/>
        <s v="Angele Hood"/>
        <s v="Lisa DeCherney"/>
        <s v="Hunter Lopez"/>
        <s v="Jeremy Ellison"/>
        <s v="Candace McMahon"/>
        <s v="Mark Van Huff"/>
        <s v="Muhammed MacIntyre"/>
        <s v="Helen Andreada"/>
        <s v="Denny Joy"/>
        <s v="Juliana Krohn"/>
        <s v="Sarah Jordon"/>
        <s v="Barry Franz"/>
        <s v="Michael Nguyen"/>
        <s v="Hilary Holden"/>
        <s v="Lena Radford"/>
        <s v="Brooke Gillingham"/>
        <s v="Jack Lebron"/>
        <s v="Suzanne McNair"/>
        <s v="Tim Taslimi"/>
        <s v="Sibella Parks"/>
        <s v="Michael Chen"/>
        <s v="Dennis Pardue"/>
        <s v="Julie Prescott"/>
        <s v="Sandra Glassco"/>
        <s v="Pamela Coakley"/>
        <s v="Susan Gilcrest"/>
        <s v="Justin MacKendrick"/>
        <s v="Catherine Glotzbach"/>
        <s v="Carl Ludwig"/>
        <s v="Dianna Wilson"/>
        <s v="Erica Hackney"/>
        <s v="Chad McGuire"/>
        <s v="Sam Craven"/>
        <s v="Ted Butterfield"/>
        <s v="Penelope Sewall"/>
        <s v="Carl Jackson"/>
        <s v="Ken Black"/>
        <s v="John Grady"/>
        <s v="Craig Yedwab"/>
        <s v="Caroline Jumper"/>
        <s v="Karen Daniels"/>
        <s v="Katrina Willman"/>
        <s v="Pauline Johnson"/>
        <s v="Chad Cunningham"/>
        <s v="Alejandro Ballentine"/>
        <s v="Michael Paige"/>
        <s v="Brenda Bowman"/>
        <s v="Joni Sundaresam"/>
        <s v="Ted Trevino"/>
        <s v="Maureen Gastineau"/>
        <s v="Roland Murray"/>
        <s v="Liz Thompson"/>
        <s v="Scott Williamson"/>
        <s v="David Wiener"/>
        <s v="Anemone Ratner"/>
        <s v="Patricia Hirasaki"/>
        <s v="Herbert Flentye"/>
        <s v="Doug Jacobs"/>
        <s v="Tom Ashbrook"/>
        <s v="Theresa Coyne"/>
        <s v="Jennifer Halladay"/>
        <s v="Kelly Collister"/>
        <s v="Barry French"/>
        <s v="Lori Olson"/>
        <s v="Alyssa Crouse"/>
        <s v="Frank Carlisle"/>
        <s v="Cari Schnelling"/>
        <s v="Julie Creighton"/>
        <s v="George Bell"/>
        <s v="Vivek Sundaresam"/>
        <s v="Ross DeVincentis"/>
        <s v="Paul Stevenson"/>
        <s v="Ritsa Hightower"/>
        <s v="Hallie Redmond"/>
        <s v="Eric Murdock"/>
        <s v="Russell D'Ascenzo"/>
        <s v="Richard Eichhorn"/>
        <s v="Tracy Zic"/>
        <s v="Andy Yotov"/>
        <s v="Joel Jenkins"/>
        <s v="Maribeth Yedwab"/>
        <s v="Vivek Gonzalez"/>
        <s v="Thomas Thornton"/>
        <s v="Frank Price"/>
        <s v="Helen Abelman"/>
        <s v="Fred Chung"/>
        <s v="Emily Burns"/>
        <s v="Dorothy Dickinson"/>
        <s v="Erica Hernandez"/>
        <s v="Bryan Spruell"/>
        <s v="Barry Pond"/>
        <s v="Fred McMath"/>
        <s v="Luke Weiss"/>
        <s v="Erin Smith"/>
        <s v="Anna Haberlin"/>
        <s v="Shui Tom"/>
        <s v="Lindsay Shagiari"/>
        <s v="Deirdre Greer"/>
        <s v="Maureen Grace"/>
        <s v="Bradley Talbott"/>
        <s v="Andrew Gjertsen"/>
        <s v="Bruce Money"/>
        <s v="Christine Phan"/>
        <s v="Sung Pak"/>
        <s v="Justin Deggeller"/>
        <s v="Chris McAfee"/>
        <s v="Natalie DeCherney"/>
        <s v="Maureen Fritzler"/>
        <s v="Harry Marie"/>
        <s v="Keith Herrera"/>
        <s v="Jamie Kunitz"/>
        <s v="Annie Cyprus"/>
        <s v="Frank Atkinson"/>
        <s v="Sonia Cooley"/>
        <s v="Adrian Hane"/>
        <s v="Charles McCrossin"/>
        <s v="Sanjit Chand"/>
        <s v="Joy Daniels"/>
        <s v="Jill Fjeld"/>
        <s v="Kean Thornton"/>
        <s v="Stewart Visinsky"/>
        <s v="Denny Blanton"/>
        <s v="Tiffany House"/>
        <s v="Gary Hansen"/>
        <s v="Nicole Fjeld"/>
        <s v="Cyra Reiten"/>
        <s v="Bart Watters"/>
        <s v="Corey Catlett"/>
        <s v="Giulietta Baptist"/>
        <s v="Logan Currie"/>
        <s v="Steven Cartwright"/>
        <s v="Paul Gonzalez"/>
        <s v="Neoma Murray"/>
        <s v="Allen Golden"/>
        <s v="Lycoris Saunders"/>
        <s v="Shirley Schmidt"/>
        <s v="Greg Hansen"/>
        <s v="Toby Carlisle"/>
        <s v="Lena Hernandez"/>
        <s v="Phillip Breyer"/>
        <s v="Pete Armstrong"/>
        <s v="Tracy Poddar"/>
        <s v="Jill Stevenson"/>
        <s v="Rob Lucas"/>
        <s v="Ivan Liston"/>
        <s v="Harry Greene"/>
        <s v="Rick Bensley"/>
        <s v="Kalyca Meade"/>
        <s v="Frank Gastineau"/>
        <s v="Greg Tran"/>
        <s v="Jason Gross"/>
        <s v="Fred Hopkins"/>
        <s v="Muhammed Lee"/>
        <s v="Maris LaWare"/>
      </sharedItems>
    </cacheField>
    <cacheField name="State" numFmtId="0">
      <sharedItems count="13">
        <s v="Utah"/>
        <s v="California"/>
        <s v="Florida"/>
        <s v="Illinois"/>
        <s v="Washington"/>
        <s v="Pennsylvania"/>
        <s v="New York"/>
        <s v="Arizona"/>
        <s v="Texas"/>
        <s v="Michigan"/>
        <s v="Georgia"/>
        <s v="North Carolina"/>
        <s v="Kansas"/>
      </sharedItems>
    </cacheField>
    <cacheField name="Region" numFmtId="0">
      <sharedItems/>
    </cacheField>
    <cacheField name="Manager" numFmtId="0">
      <sharedItems count="5">
        <s v="Chris"/>
        <s v="William"/>
        <s v="Erin"/>
        <s v="Pat"/>
        <s v="Sam"/>
      </sharedItems>
    </cacheField>
    <cacheField name="Users" numFmtId="0">
      <sharedItems/>
    </cacheField>
    <cacheField name="Customer Segment" numFmtId="0">
      <sharedItems count="4">
        <s v="Home Office"/>
        <s v="Small Business"/>
        <s v="Consumer"/>
        <s v="Corporate"/>
      </sharedItems>
    </cacheField>
    <cacheField name="Product Category" numFmtId="0">
      <sharedItems count="3">
        <s v="Office Supplies"/>
        <s v="Furniture"/>
        <s v="Technology"/>
      </sharedItems>
    </cacheField>
    <cacheField name="Product Sub-Category" numFmtId="0">
      <sharedItems count="17">
        <s v="Storage &amp; Organization"/>
        <s v="Binders and Binder Accessories"/>
        <s v="Chairs &amp; Chairmats"/>
        <s v="Paper"/>
        <s v="Telephones and Communication"/>
        <s v="Tables"/>
        <s v="Computer Peripherals"/>
        <s v="Office Machines"/>
        <s v="Pens &amp; Art Supplies"/>
        <s v="Office Furnishings"/>
        <s v="Bookcases"/>
        <s v="Copiers and Fax"/>
        <s v="Appliances"/>
        <s v="Rubber Bands"/>
        <s v="Envelopes"/>
        <s v="Labels"/>
        <s v="Scissors, Rulers and Trimmers"/>
      </sharedItems>
    </cacheField>
    <cacheField name="Product Name" numFmtId="0">
      <sharedItems/>
    </cacheField>
    <cacheField name="Product Container" numFmtId="0">
      <sharedItems count="7">
        <s v="Large Box"/>
        <s v="Small Box"/>
        <s v="Jumbo Drum"/>
        <s v="Wrap Bag"/>
        <s v="Jumbo Box"/>
        <s v="Medium Box"/>
        <s v="Small Pack"/>
      </sharedItems>
    </cacheField>
    <cacheField name="Product Base Margin" numFmtId="9">
      <sharedItems containsString="0" containsBlank="1" containsNumber="1" minValue="0" maxValue="0.85"/>
    </cacheField>
    <cacheField name="Ship Date" numFmtId="14">
      <sharedItems containsSemiMixedTypes="0" containsNonDate="0" containsDate="1" containsString="0" minDate="2009-01-02T00:00:00" maxDate="2011-04-02T00:00:00"/>
    </cacheField>
    <cacheField name="季度" numFmtId="0" databaseField="0">
      <fieldGroup base="1">
        <rangePr groupBy="quarters" startDate="2009-01-01T00:00:00" endDate="2011-01-01T00:00:00"/>
        <groupItems count="6">
          <s v="&lt;2009/1/1"/>
          <s v="第一季"/>
          <s v="第二季"/>
          <s v="第三季"/>
          <s v="第四季"/>
          <s v="&gt;2011/1/1"/>
        </groupItems>
      </fieldGroup>
    </cacheField>
    <cacheField name="年" numFmtId="0" databaseField="0">
      <fieldGroup base="1">
        <rangePr groupBy="years" startDate="2009-01-01T00:00:00" endDate="2011-01-01T00:00:00"/>
        <groupItems count="5">
          <s v="&lt;2009/1/1"/>
          <s v="2009年"/>
          <s v="2010年"/>
          <s v="2011年"/>
          <s v="&gt;2011/1/1"/>
        </groupItems>
      </fieldGroup>
    </cacheField>
  </cacheFields>
  <extLst>
    <ext xmlns:x14="http://schemas.microsoft.com/office/spreadsheetml/2009/9/main" uri="{725AE2AE-9491-48be-B2B4-4EB974FC3084}">
      <x14:pivotCacheDefinition pivotCacheId="21393403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58">
  <r>
    <n v="13729"/>
    <x v="0"/>
    <x v="0"/>
    <x v="0"/>
    <n v="863.18999999999994"/>
    <s v="Returned"/>
    <n v="0.08"/>
    <s v="Express Air"/>
    <n v="35"/>
    <x v="0"/>
    <x v="0"/>
    <s v="Central"/>
    <x v="0"/>
    <s v="Chris"/>
    <x v="0"/>
    <x v="0"/>
    <x v="0"/>
    <s v="Safco Industrial Wire Shelving"/>
    <x v="0"/>
    <m/>
    <d v="2009-01-03T00:00:00"/>
  </r>
  <r>
    <n v="28774"/>
    <x v="0"/>
    <x v="1"/>
    <x v="1"/>
    <n v="188.16000000000003"/>
    <s v="Sales"/>
    <n v="0.1"/>
    <s v="Regular Air"/>
    <n v="4.6900000000000004"/>
    <x v="1"/>
    <x v="1"/>
    <s v="West"/>
    <x v="1"/>
    <s v="William"/>
    <x v="1"/>
    <x v="0"/>
    <x v="0"/>
    <s v="Perma STOR-ALL™ Hanging File Box, 13 1/8&quot;W x 12 1/4&quot;D x 10 1/2&quot;H"/>
    <x v="1"/>
    <n v="0.68"/>
    <d v="2009-01-02T00:00:00"/>
  </r>
  <r>
    <n v="9285"/>
    <x v="1"/>
    <x v="2"/>
    <x v="2"/>
    <n v="122.75999999999999"/>
    <s v="Sales"/>
    <n v="0.06"/>
    <s v="Regular Air"/>
    <n v="2.99"/>
    <x v="2"/>
    <x v="2"/>
    <s v="East"/>
    <x v="2"/>
    <s v="Erin"/>
    <x v="2"/>
    <x v="0"/>
    <x v="1"/>
    <s v="Avery Trapezoid Ring Binder, 3&quot; Capacity, Black, 1040 sheets"/>
    <x v="1"/>
    <n v="0.36"/>
    <d v="2009-01-04T00:00:00"/>
  </r>
  <r>
    <n v="37537"/>
    <x v="1"/>
    <x v="3"/>
    <x v="3"/>
    <n v="1166.92"/>
    <s v="Sales"/>
    <n v="0"/>
    <s v="Delivery Truck"/>
    <n v="48.8"/>
    <x v="3"/>
    <x v="3"/>
    <s v="North"/>
    <x v="3"/>
    <s v="Pat"/>
    <x v="3"/>
    <x v="1"/>
    <x v="2"/>
    <s v="Hon 4070 Series Pagoda™ Armless Upholstered Stacking Chairs"/>
    <x v="2"/>
    <n v="0.56000000000000005"/>
    <d v="2009-01-02T00:00:00"/>
  </r>
  <r>
    <n v="37537"/>
    <x v="1"/>
    <x v="3"/>
    <x v="4"/>
    <n v="4339.13"/>
    <s v="Sales"/>
    <n v="7.0000000000000007E-2"/>
    <s v="Delivery Truck"/>
    <n v="45"/>
    <x v="3"/>
    <x v="3"/>
    <s v="North"/>
    <x v="3"/>
    <s v="Pat"/>
    <x v="3"/>
    <x v="1"/>
    <x v="2"/>
    <s v="Hon Valutask™ Swivel Chairs"/>
    <x v="2"/>
    <n v="0.69"/>
    <d v="2009-01-04T00:00:00"/>
  </r>
  <r>
    <n v="37537"/>
    <x v="1"/>
    <x v="3"/>
    <x v="1"/>
    <n v="4960.32"/>
    <s v="Sales"/>
    <n v="0.05"/>
    <s v="Regular Air"/>
    <n v="7.07"/>
    <x v="3"/>
    <x v="3"/>
    <s v="North"/>
    <x v="3"/>
    <s v="Pat"/>
    <x v="3"/>
    <x v="0"/>
    <x v="0"/>
    <s v="Dual Level, Single-Width Filing Carts"/>
    <x v="1"/>
    <n v="0.59"/>
    <d v="2009-01-09T00:00:00"/>
  </r>
  <r>
    <n v="44069"/>
    <x v="1"/>
    <x v="2"/>
    <x v="5"/>
    <n v="144.32"/>
    <s v="Sales"/>
    <n v="0.09"/>
    <s v="Express Air"/>
    <n v="2.15"/>
    <x v="4"/>
    <x v="3"/>
    <s v="North"/>
    <x v="3"/>
    <s v="Pat"/>
    <x v="2"/>
    <x v="0"/>
    <x v="3"/>
    <s v="Black Print Carbonless Snap-Off® Rapid Letter, 8 1/2&quot; x 7&quot;"/>
    <x v="3"/>
    <n v="0.4"/>
    <d v="2009-01-04T00:00:00"/>
  </r>
  <r>
    <n v="44069"/>
    <x v="1"/>
    <x v="2"/>
    <x v="4"/>
    <n v="643.28"/>
    <s v="Sales"/>
    <n v="0.08"/>
    <s v="Regular Air"/>
    <n v="1.97"/>
    <x v="4"/>
    <x v="3"/>
    <s v="North"/>
    <x v="3"/>
    <s v="Pat"/>
    <x v="2"/>
    <x v="0"/>
    <x v="3"/>
    <s v="White GlueTop Scratch Pads"/>
    <x v="3"/>
    <n v="0.39"/>
    <d v="2009-01-02T00:00:00"/>
  </r>
  <r>
    <n v="30016"/>
    <x v="2"/>
    <x v="2"/>
    <x v="6"/>
    <n v="78.75"/>
    <s v="Sales"/>
    <n v="0.03"/>
    <s v="Regular Air"/>
    <n v="5.66"/>
    <x v="5"/>
    <x v="1"/>
    <s v="West"/>
    <x v="1"/>
    <s v="William"/>
    <x v="3"/>
    <x v="0"/>
    <x v="3"/>
    <s v="Xerox 4200 Series MultiUse Premium Copy Paper (20Lb. and 84 Bright)"/>
    <x v="1"/>
    <n v="0.4"/>
    <d v="2009-01-05T00:00:00"/>
  </r>
  <r>
    <n v="30016"/>
    <x v="2"/>
    <x v="2"/>
    <x v="7"/>
    <n v="887.83999999999992"/>
    <s v="Sales"/>
    <n v="0.01"/>
    <s v="Regular Air"/>
    <n v="2.5"/>
    <x v="5"/>
    <x v="1"/>
    <s v="West"/>
    <x v="1"/>
    <s v="William"/>
    <x v="3"/>
    <x v="2"/>
    <x v="4"/>
    <s v="T18"/>
    <x v="1"/>
    <n v="0.56999999999999995"/>
    <d v="2009-01-06T00:00:00"/>
  </r>
  <r>
    <n v="40354"/>
    <x v="2"/>
    <x v="1"/>
    <x v="8"/>
    <n v="160.94999999999999"/>
    <s v="Returned"/>
    <n v="0.03"/>
    <s v="Regular Air"/>
    <n v="2.99"/>
    <x v="6"/>
    <x v="4"/>
    <s v="West"/>
    <x v="1"/>
    <s v="William"/>
    <x v="0"/>
    <x v="0"/>
    <x v="1"/>
    <s v="Avery Heavy-Duty EZD ™ Binder With Locking Rings"/>
    <x v="1"/>
    <n v="0.37"/>
    <d v="2009-01-04T00:00:00"/>
  </r>
  <r>
    <n v="40354"/>
    <x v="2"/>
    <x v="1"/>
    <x v="3"/>
    <n v="850.04"/>
    <s v="Returned"/>
    <n v="0.09"/>
    <s v="Delivery Truck"/>
    <n v="52.2"/>
    <x v="6"/>
    <x v="4"/>
    <s v="West"/>
    <x v="1"/>
    <s v="William"/>
    <x v="0"/>
    <x v="1"/>
    <x v="5"/>
    <s v="Bush Advantage Collection® Round Conference Table"/>
    <x v="4"/>
    <n v="0.64"/>
    <d v="2009-01-04T00:00:00"/>
  </r>
  <r>
    <n v="9637"/>
    <x v="2"/>
    <x v="3"/>
    <x v="9"/>
    <n v="517.68000000000006"/>
    <s v="Sales"/>
    <n v="0.08"/>
    <s v="Regular Air"/>
    <n v="16.71"/>
    <x v="7"/>
    <x v="5"/>
    <s v="East"/>
    <x v="2"/>
    <s v="Erin"/>
    <x v="3"/>
    <x v="2"/>
    <x v="6"/>
    <s v="Fellowes Mobile Numeric Keypad, Graphite"/>
    <x v="1"/>
    <n v="0.66"/>
    <d v="2009-01-05T00:00:00"/>
  </r>
  <r>
    <n v="9637"/>
    <x v="2"/>
    <x v="3"/>
    <x v="10"/>
    <n v="28159.81"/>
    <s v="Sales"/>
    <n v="0.05"/>
    <s v="Regular Air"/>
    <n v="24.49"/>
    <x v="7"/>
    <x v="5"/>
    <s v="East"/>
    <x v="2"/>
    <s v="Erin"/>
    <x v="3"/>
    <x v="2"/>
    <x v="7"/>
    <s v="Polycom ViaVideo™ Desktop Video Communications Unit"/>
    <x v="0"/>
    <n v="0.37"/>
    <d v="2009-01-10T00:00:00"/>
  </r>
  <r>
    <n v="9637"/>
    <x v="2"/>
    <x v="3"/>
    <x v="9"/>
    <n v="121.20000000000002"/>
    <s v="Sales"/>
    <n v="0.04"/>
    <s v="Regular Air"/>
    <n v="2.27"/>
    <x v="7"/>
    <x v="5"/>
    <s v="East"/>
    <x v="2"/>
    <s v="Erin"/>
    <x v="3"/>
    <x v="0"/>
    <x v="3"/>
    <s v="Staples Wirebound Steno Books, 6&quot; x 9&quot;, 12/Pack"/>
    <x v="3"/>
    <n v="0.36"/>
    <d v="2009-01-07T00:00:00"/>
  </r>
  <r>
    <n v="7909"/>
    <x v="2"/>
    <x v="1"/>
    <x v="8"/>
    <n v="122.66999999999999"/>
    <s v="Sales"/>
    <n v="0.03"/>
    <s v="Regular Air"/>
    <n v="1.2"/>
    <x v="8"/>
    <x v="6"/>
    <s v="East"/>
    <x v="2"/>
    <s v="Erin"/>
    <x v="0"/>
    <x v="0"/>
    <x v="8"/>
    <s v="Dixon Prang® Watercolor Pencils, 10-Color Set with Brush"/>
    <x v="3"/>
    <n v="0.44"/>
    <d v="2009-01-04T00:00:00"/>
  </r>
  <r>
    <n v="9762"/>
    <x v="2"/>
    <x v="1"/>
    <x v="9"/>
    <n v="251.16"/>
    <s v="Returned"/>
    <n v="0.05"/>
    <s v="Regular Air"/>
    <n v="21.2"/>
    <x v="9"/>
    <x v="6"/>
    <s v="East"/>
    <x v="2"/>
    <s v="Erin"/>
    <x v="0"/>
    <x v="1"/>
    <x v="9"/>
    <s v="36X48 HARDFLOOR CHAIRMAT"/>
    <x v="5"/>
    <n v="0.78"/>
    <d v="2009-01-04T00:00:00"/>
  </r>
  <r>
    <n v="11972"/>
    <x v="2"/>
    <x v="0"/>
    <x v="3"/>
    <n v="853.8"/>
    <s v="Sales"/>
    <n v="0"/>
    <s v="Delivery Truck"/>
    <n v="14.7"/>
    <x v="10"/>
    <x v="6"/>
    <s v="East"/>
    <x v="2"/>
    <s v="Erin"/>
    <x v="3"/>
    <x v="2"/>
    <x v="7"/>
    <s v="Panasonic KX-P2130 Dot Matrix Printer"/>
    <x v="2"/>
    <n v="0.59"/>
    <d v="2009-01-05T00:00:00"/>
  </r>
  <r>
    <n v="8710"/>
    <x v="3"/>
    <x v="2"/>
    <x v="11"/>
    <n v="56.61"/>
    <s v="Sales"/>
    <n v="0.03"/>
    <s v="Regular Air"/>
    <n v="6.27"/>
    <x v="11"/>
    <x v="1"/>
    <s v="West"/>
    <x v="1"/>
    <s v="William"/>
    <x v="3"/>
    <x v="0"/>
    <x v="1"/>
    <s v="Cardinal Poly Pocket Divider Pockets for Ring Binders"/>
    <x v="1"/>
    <n v="0.4"/>
    <d v="2009-01-05T00:00:00"/>
  </r>
  <r>
    <n v="8710"/>
    <x v="3"/>
    <x v="2"/>
    <x v="12"/>
    <n v="152.88"/>
    <s v="Sales"/>
    <n v="7.0000000000000007E-2"/>
    <s v="Express Air"/>
    <n v="1.93"/>
    <x v="11"/>
    <x v="1"/>
    <s v="West"/>
    <x v="1"/>
    <s v="William"/>
    <x v="3"/>
    <x v="0"/>
    <x v="3"/>
    <s v="&quot;While you Were Out&quot; Message Book, One Form per Page"/>
    <x v="3"/>
    <n v="0.35"/>
    <d v="2009-01-06T00:00:00"/>
  </r>
  <r>
    <n v="49730"/>
    <x v="3"/>
    <x v="1"/>
    <x v="2"/>
    <n v="1052.76"/>
    <s v="Sales"/>
    <n v="0.06"/>
    <s v="Delivery Truck"/>
    <n v="30"/>
    <x v="12"/>
    <x v="1"/>
    <s v="West"/>
    <x v="1"/>
    <s v="William"/>
    <x v="0"/>
    <x v="1"/>
    <x v="2"/>
    <s v="Office Star - Professional Matrix Back Chair with 2-to-1 Synchro Tilt and Mesh Fabric Seat"/>
    <x v="2"/>
    <n v="0.61"/>
    <d v="2009-01-05T00:00:00"/>
  </r>
  <r>
    <n v="52386"/>
    <x v="4"/>
    <x v="1"/>
    <x v="13"/>
    <n v="725.34"/>
    <s v="Sales"/>
    <n v="0.08"/>
    <s v="Delivery Truck"/>
    <n v="26.3"/>
    <x v="13"/>
    <x v="7"/>
    <s v="Central"/>
    <x v="0"/>
    <s v="Chris"/>
    <x v="0"/>
    <x v="2"/>
    <x v="7"/>
    <s v="Canon S750 Color Inkjet Printer"/>
    <x v="2"/>
    <n v="0.38"/>
    <d v="2009-01-07T00:00:00"/>
  </r>
  <r>
    <n v="1028"/>
    <x v="4"/>
    <x v="1"/>
    <x v="13"/>
    <n v="170.7"/>
    <s v="Sales"/>
    <n v="0.03"/>
    <s v="Regular Air"/>
    <n v="1.99"/>
    <x v="14"/>
    <x v="3"/>
    <s v="North"/>
    <x v="3"/>
    <s v="Pat"/>
    <x v="2"/>
    <x v="2"/>
    <x v="6"/>
    <s v="Memorex 4.7GB DVD+RW, 3/Pack"/>
    <x v="6"/>
    <n v="0.4"/>
    <d v="2009-01-06T00:00:00"/>
  </r>
  <r>
    <n v="1028"/>
    <x v="4"/>
    <x v="1"/>
    <x v="14"/>
    <n v="2265.7800000000002"/>
    <s v="Sales"/>
    <n v="0.01"/>
    <s v="Regular Air"/>
    <n v="5.99"/>
    <x v="14"/>
    <x v="3"/>
    <s v="North"/>
    <x v="3"/>
    <s v="Pat"/>
    <x v="2"/>
    <x v="2"/>
    <x v="4"/>
    <s v="3285"/>
    <x v="1"/>
    <n v="0.59"/>
    <d v="2009-01-07T00:00:00"/>
  </r>
  <r>
    <n v="32418"/>
    <x v="4"/>
    <x v="0"/>
    <x v="15"/>
    <n v="1219.5"/>
    <s v="Sales"/>
    <n v="0.08"/>
    <s v="Delivery Truck"/>
    <n v="43.32"/>
    <x v="15"/>
    <x v="3"/>
    <s v="North"/>
    <x v="3"/>
    <s v="Pat"/>
    <x v="3"/>
    <x v="1"/>
    <x v="2"/>
    <s v="Hon Deluxe Fabric Upholstered Stacking Chairs, Rounded Back"/>
    <x v="2"/>
    <n v="0.55000000000000004"/>
    <d v="2009-01-06T00:00:00"/>
  </r>
  <r>
    <n v="28451"/>
    <x v="4"/>
    <x v="2"/>
    <x v="16"/>
    <n v="4080.0900000000006"/>
    <s v="Sales"/>
    <n v="0.01"/>
    <s v="Regular Air"/>
    <n v="11.54"/>
    <x v="16"/>
    <x v="1"/>
    <s v="West"/>
    <x v="1"/>
    <s v="William"/>
    <x v="1"/>
    <x v="1"/>
    <x v="9"/>
    <s v="Electrix Halogen Magnifier Lamp"/>
    <x v="0"/>
    <n v="0.59"/>
    <d v="2009-01-07T00:00:00"/>
  </r>
  <r>
    <n v="28451"/>
    <x v="4"/>
    <x v="2"/>
    <x v="17"/>
    <n v="8602.619999999999"/>
    <s v="Sales"/>
    <n v="0.02"/>
    <s v="Regular Air"/>
    <n v="21.21"/>
    <x v="16"/>
    <x v="1"/>
    <s v="West"/>
    <x v="1"/>
    <s v="William"/>
    <x v="1"/>
    <x v="1"/>
    <x v="9"/>
    <s v="Luxo Professional Fluorescent Magnifier Lamp with Clamp-Mount Base"/>
    <x v="0"/>
    <n v="0.59"/>
    <d v="2009-01-06T00:00:00"/>
  </r>
  <r>
    <n v="28451"/>
    <x v="4"/>
    <x v="2"/>
    <x v="18"/>
    <n v="4799.8499999999995"/>
    <s v="Sales"/>
    <n v="0"/>
    <s v="Delivery Truck"/>
    <n v="17.850000000000001"/>
    <x v="16"/>
    <x v="1"/>
    <s v="West"/>
    <x v="1"/>
    <s v="William"/>
    <x v="1"/>
    <x v="2"/>
    <x v="7"/>
    <s v="Panasonic KX-P1150 Dot Matrix Printer"/>
    <x v="2"/>
    <n v="0.56000000000000005"/>
    <d v="2009-01-07T00:00:00"/>
  </r>
  <r>
    <n v="57253"/>
    <x v="4"/>
    <x v="2"/>
    <x v="4"/>
    <n v="74.39"/>
    <s v="Returned"/>
    <n v="0.08"/>
    <s v="Regular Air"/>
    <n v="0.75"/>
    <x v="17"/>
    <x v="1"/>
    <s v="West"/>
    <x v="1"/>
    <s v="William"/>
    <x v="2"/>
    <x v="1"/>
    <x v="2"/>
    <s v="Metal Folding Chairs, Beige, 4/Carton"/>
    <x v="2"/>
    <n v="0.57999999999999996"/>
    <d v="2009-01-06T00:00:00"/>
  </r>
  <r>
    <n v="290"/>
    <x v="4"/>
    <x v="0"/>
    <x v="19"/>
    <n v="182.16"/>
    <s v="Sales"/>
    <n v="0.05"/>
    <s v="Regular Air"/>
    <n v="5.83"/>
    <x v="18"/>
    <x v="0"/>
    <s v="Central"/>
    <x v="0"/>
    <s v="Chris"/>
    <x v="0"/>
    <x v="0"/>
    <x v="3"/>
    <s v="Rediform Wirebound &quot;Phone Memo&quot; Message Book, 11 x 5-3/4"/>
    <x v="3"/>
    <n v="0.36"/>
    <d v="2009-01-06T00:00:00"/>
  </r>
  <r>
    <n v="25601"/>
    <x v="4"/>
    <x v="4"/>
    <x v="4"/>
    <n v="253.27000000000004"/>
    <s v="Sales"/>
    <n v="0.09"/>
    <s v="Regular Air"/>
    <n v="4.6900000000000004"/>
    <x v="19"/>
    <x v="8"/>
    <s v="South"/>
    <x v="4"/>
    <s v="Sam"/>
    <x v="3"/>
    <x v="0"/>
    <x v="0"/>
    <s v="Perma STOR-ALL™ Hanging File Box, 13 1/8&quot;W x 12 1/4&quot;D x 10 1/2&quot;H"/>
    <x v="1"/>
    <n v="0.68"/>
    <d v="2009-01-06T00:00:00"/>
  </r>
  <r>
    <n v="59232"/>
    <x v="4"/>
    <x v="1"/>
    <x v="20"/>
    <n v="712.54"/>
    <s v="Sales"/>
    <n v="0"/>
    <s v="Regular Air"/>
    <n v="5.76"/>
    <x v="20"/>
    <x v="5"/>
    <s v="East"/>
    <x v="2"/>
    <s v="Erin"/>
    <x v="0"/>
    <x v="0"/>
    <x v="3"/>
    <s v="IBM Multi-Purpose Copy Paper, 8 1/2 x 11&quot;, Case"/>
    <x v="1"/>
    <n v="0.4"/>
    <d v="2009-01-07T00:00:00"/>
  </r>
  <r>
    <n v="23488"/>
    <x v="5"/>
    <x v="2"/>
    <x v="21"/>
    <n v="26428.2"/>
    <s v="Returned"/>
    <n v="0.04"/>
    <s v="Delivery Truck"/>
    <n v="44.55"/>
    <x v="21"/>
    <x v="7"/>
    <s v="Central"/>
    <x v="0"/>
    <s v="Chris"/>
    <x v="0"/>
    <x v="1"/>
    <x v="10"/>
    <s v="Riverside Palais Royal Lawyers Bookcase, Royale Cherry Finish"/>
    <x v="4"/>
    <n v="0.62"/>
    <d v="2009-01-07T00:00:00"/>
  </r>
  <r>
    <n v="48226"/>
    <x v="5"/>
    <x v="3"/>
    <x v="20"/>
    <n v="2322.0800000000004"/>
    <s v="Sales"/>
    <n v="0.02"/>
    <s v="Delivery Truck"/>
    <n v="35.840000000000003"/>
    <x v="22"/>
    <x v="9"/>
    <s v="North"/>
    <x v="3"/>
    <s v="Pat"/>
    <x v="1"/>
    <x v="1"/>
    <x v="10"/>
    <s v="Bush Westfield Collection Bookcases, Fully Assembled"/>
    <x v="4"/>
    <n v="0.62"/>
    <d v="2009-01-06T00:00:00"/>
  </r>
  <r>
    <n v="6854"/>
    <x v="5"/>
    <x v="4"/>
    <x v="22"/>
    <n v="7.6099999999999994"/>
    <s v="Sales"/>
    <n v="7.0000000000000007E-2"/>
    <s v="Express Air"/>
    <n v="6.16"/>
    <x v="23"/>
    <x v="8"/>
    <s v="South"/>
    <x v="4"/>
    <s v="Sam"/>
    <x v="2"/>
    <x v="0"/>
    <x v="1"/>
    <s v="GBC VeloBinder Strips"/>
    <x v="1"/>
    <n v="0.35"/>
    <d v="2009-01-08T00:00:00"/>
  </r>
  <r>
    <n v="6854"/>
    <x v="5"/>
    <x v="4"/>
    <x v="23"/>
    <n v="125.21"/>
    <s v="Sales"/>
    <n v="0.05"/>
    <s v="Express Air"/>
    <n v="4.95"/>
    <x v="23"/>
    <x v="8"/>
    <s v="South"/>
    <x v="4"/>
    <s v="Sam"/>
    <x v="2"/>
    <x v="1"/>
    <x v="9"/>
    <s v="G.E. Longer-Life Indoor Recessed Floodlight Bulbs"/>
    <x v="6"/>
    <n v="0.37"/>
    <d v="2009-01-08T00:00:00"/>
  </r>
  <r>
    <n v="14274"/>
    <x v="5"/>
    <x v="0"/>
    <x v="20"/>
    <n v="3472.31"/>
    <s v="Sales"/>
    <n v="0.01"/>
    <s v="Delivery Truck"/>
    <n v="30"/>
    <x v="24"/>
    <x v="5"/>
    <s v="East"/>
    <x v="2"/>
    <s v="Erin"/>
    <x v="2"/>
    <x v="1"/>
    <x v="2"/>
    <s v="Novimex Swivel Fabric Task Chair"/>
    <x v="2"/>
    <n v="0.74"/>
    <d v="2009-01-08T00:00:00"/>
  </r>
  <r>
    <n v="14274"/>
    <x v="5"/>
    <x v="0"/>
    <x v="24"/>
    <n v="1300.42"/>
    <s v="Sales"/>
    <n v="0.01"/>
    <s v="Express Air"/>
    <n v="13.99"/>
    <x v="24"/>
    <x v="5"/>
    <s v="East"/>
    <x v="2"/>
    <s v="Erin"/>
    <x v="2"/>
    <x v="0"/>
    <x v="0"/>
    <s v="Eldon Portable Mobile Manager"/>
    <x v="5"/>
    <n v="0.57999999999999996"/>
    <d v="2009-01-08T00:00:00"/>
  </r>
  <r>
    <n v="14274"/>
    <x v="5"/>
    <x v="0"/>
    <x v="25"/>
    <n v="71.92"/>
    <s v="Sales"/>
    <n v="0.03"/>
    <s v="Regular Air"/>
    <n v="1.1000000000000001"/>
    <x v="24"/>
    <x v="5"/>
    <s v="East"/>
    <x v="2"/>
    <s v="Erin"/>
    <x v="2"/>
    <x v="2"/>
    <x v="4"/>
    <s v="Accessory35"/>
    <x v="1"/>
    <n v="0.55000000000000004"/>
    <d v="2009-01-07T00:00:00"/>
  </r>
  <r>
    <n v="16770"/>
    <x v="5"/>
    <x v="2"/>
    <x v="11"/>
    <n v="35.190000000000005"/>
    <s v="Sales"/>
    <n v="0.03"/>
    <s v="Regular Air"/>
    <n v="0.7"/>
    <x v="25"/>
    <x v="4"/>
    <s v="West"/>
    <x v="1"/>
    <s v="William"/>
    <x v="2"/>
    <x v="0"/>
    <x v="8"/>
    <s v="Sanford EarthWrite® Recycled Pencils, Medium Soft, #2"/>
    <x v="3"/>
    <n v="0.56999999999999995"/>
    <d v="2009-01-07T00:00:00"/>
  </r>
  <r>
    <n v="16961"/>
    <x v="5"/>
    <x v="0"/>
    <x v="26"/>
    <n v="44.279999999999994"/>
    <s v="Returned"/>
    <n v="0.06"/>
    <s v="Regular Air"/>
    <n v="1.99"/>
    <x v="26"/>
    <x v="4"/>
    <s v="West"/>
    <x v="1"/>
    <s v="William"/>
    <x v="2"/>
    <x v="2"/>
    <x v="6"/>
    <s v="BASF Silver 74 Minute CD-R"/>
    <x v="6"/>
    <n v="0.51"/>
    <d v="2009-01-07T00:00:00"/>
  </r>
  <r>
    <n v="16961"/>
    <x v="5"/>
    <x v="0"/>
    <x v="27"/>
    <n v="1052.98"/>
    <s v="Returned"/>
    <n v="0.01"/>
    <s v="Regular Air"/>
    <n v="5.09"/>
    <x v="26"/>
    <x v="4"/>
    <s v="West"/>
    <x v="1"/>
    <s v="William"/>
    <x v="2"/>
    <x v="0"/>
    <x v="3"/>
    <s v="Xerox 19"/>
    <x v="1"/>
    <n v="0.4"/>
    <d v="2009-01-08T00:00:00"/>
  </r>
  <r>
    <n v="41094"/>
    <x v="5"/>
    <x v="3"/>
    <x v="24"/>
    <n v="293.94000000000005"/>
    <s v="Sales"/>
    <n v="0.09"/>
    <s v="Regular Air"/>
    <n v="8.73"/>
    <x v="27"/>
    <x v="4"/>
    <s v="West"/>
    <x v="1"/>
    <s v="William"/>
    <x v="3"/>
    <x v="0"/>
    <x v="3"/>
    <s v="Xerox 227"/>
    <x v="1"/>
    <n v="0.37"/>
    <d v="2009-01-08T00:00:00"/>
  </r>
  <r>
    <n v="41094"/>
    <x v="5"/>
    <x v="3"/>
    <x v="13"/>
    <n v="121.74"/>
    <s v="Sales"/>
    <n v="0.05"/>
    <s v="Regular Air"/>
    <n v="35"/>
    <x v="27"/>
    <x v="4"/>
    <s v="West"/>
    <x v="1"/>
    <s v="William"/>
    <x v="3"/>
    <x v="0"/>
    <x v="0"/>
    <s v="Tennsco Commercial Shelving"/>
    <x v="0"/>
    <n v="0.84"/>
    <d v="2009-01-10T00:00:00"/>
  </r>
  <r>
    <n v="23488"/>
    <x v="5"/>
    <x v="1"/>
    <x v="8"/>
    <n v="94.25"/>
    <s v="Returned"/>
    <n v="0.03"/>
    <s v="Regular Air"/>
    <n v="3.97"/>
    <x v="28"/>
    <x v="10"/>
    <s v="East"/>
    <x v="2"/>
    <s v="Erin"/>
    <x v="0"/>
    <x v="0"/>
    <x v="8"/>
    <s v="Newell 342"/>
    <x v="3"/>
    <n v="0.56000000000000005"/>
    <d v="2009-01-08T00:00:00"/>
  </r>
  <r>
    <n v="40704"/>
    <x v="6"/>
    <x v="3"/>
    <x v="13"/>
    <n v="10.5"/>
    <s v="Sales"/>
    <n v="0.01"/>
    <s v="Regular Air"/>
    <n v="0.7"/>
    <x v="29"/>
    <x v="2"/>
    <s v="East"/>
    <x v="2"/>
    <s v="Erin"/>
    <x v="3"/>
    <x v="0"/>
    <x v="8"/>
    <s v="Newell 310"/>
    <x v="3"/>
    <n v="0.56000000000000005"/>
    <d v="2009-01-12T00:00:00"/>
  </r>
  <r>
    <n v="3073"/>
    <x v="6"/>
    <x v="4"/>
    <x v="2"/>
    <n v="5.79"/>
    <s v="Sales"/>
    <n v="0.05"/>
    <s v="Regular Air"/>
    <n v="4.7699999999999996"/>
    <x v="30"/>
    <x v="0"/>
    <s v="Central"/>
    <x v="0"/>
    <s v="Chris"/>
    <x v="0"/>
    <x v="0"/>
    <x v="1"/>
    <s v="Avery Reinforcements for Hole-Punch Pages"/>
    <x v="1"/>
    <n v="0.4"/>
    <d v="2009-01-08T00:00:00"/>
  </r>
  <r>
    <n v="3073"/>
    <x v="6"/>
    <x v="4"/>
    <x v="2"/>
    <n v="2099.7599999999998"/>
    <s v="Sales"/>
    <n v="7.0000000000000007E-2"/>
    <s v="Express Air"/>
    <n v="24.49"/>
    <x v="30"/>
    <x v="0"/>
    <s v="Central"/>
    <x v="0"/>
    <s v="Chris"/>
    <x v="0"/>
    <x v="2"/>
    <x v="11"/>
    <s v="Canon PC1060 Personal Laser Copier"/>
    <x v="0"/>
    <n v="0.41"/>
    <d v="2009-01-08T00:00:00"/>
  </r>
  <r>
    <n v="3073"/>
    <x v="6"/>
    <x v="4"/>
    <x v="28"/>
    <n v="47480.650000000009"/>
    <s v="Sales"/>
    <n v="7.0000000000000007E-2"/>
    <s v="Regular Air"/>
    <n v="24.49"/>
    <x v="30"/>
    <x v="0"/>
    <s v="Central"/>
    <x v="0"/>
    <s v="Chris"/>
    <x v="0"/>
    <x v="2"/>
    <x v="7"/>
    <s v="Polycom ViewStation™ ISDN Videoconferencing Unit"/>
    <x v="0"/>
    <n v="0.39"/>
    <d v="2009-01-08T00:00:00"/>
  </r>
  <r>
    <n v="33923"/>
    <x v="6"/>
    <x v="3"/>
    <x v="27"/>
    <n v="2241.96"/>
    <s v="Sales"/>
    <n v="0.05"/>
    <s v="Regular Air"/>
    <n v="5.99"/>
    <x v="31"/>
    <x v="3"/>
    <s v="North"/>
    <x v="3"/>
    <s v="Pat"/>
    <x v="1"/>
    <x v="2"/>
    <x v="4"/>
    <s v="i1000"/>
    <x v="1"/>
    <n v="0.57999999999999996"/>
    <d v="2009-01-11T00:00:00"/>
  </r>
  <r>
    <n v="43909"/>
    <x v="6"/>
    <x v="1"/>
    <x v="24"/>
    <n v="731.86"/>
    <s v="Sales"/>
    <n v="0.08"/>
    <s v="Regular Air"/>
    <n v="13.18"/>
    <x v="32"/>
    <x v="6"/>
    <s v="East"/>
    <x v="2"/>
    <s v="Erin"/>
    <x v="2"/>
    <x v="0"/>
    <x v="1"/>
    <s v="GBC Pre-Punched Binding Paper, Plastic, White, 8-1/2&quot; x 11&quot;"/>
    <x v="1"/>
    <n v="0.37"/>
    <d v="2009-01-08T00:00:00"/>
  </r>
  <r>
    <n v="30083"/>
    <x v="7"/>
    <x v="0"/>
    <x v="20"/>
    <n v="333.27"/>
    <s v="Sales"/>
    <n v="7.0000000000000007E-2"/>
    <s v="Regular Air"/>
    <n v="3.5"/>
    <x v="33"/>
    <x v="5"/>
    <s v="East"/>
    <x v="2"/>
    <s v="Erin"/>
    <x v="0"/>
    <x v="0"/>
    <x v="12"/>
    <s v="Acco 6 Outlet Guardian Premium Surge Suppressor"/>
    <x v="1"/>
    <n v="0.57999999999999996"/>
    <d v="2009-01-09T00:00:00"/>
  </r>
  <r>
    <n v="7203"/>
    <x v="7"/>
    <x v="1"/>
    <x v="29"/>
    <n v="22424"/>
    <s v="Returned"/>
    <n v="0.03"/>
    <s v="Regular Air"/>
    <n v="19.989999999999998"/>
    <x v="34"/>
    <x v="6"/>
    <s v="East"/>
    <x v="2"/>
    <s v="Erin"/>
    <x v="3"/>
    <x v="0"/>
    <x v="1"/>
    <s v="GBC DocuBind TL300 Electric Binding System"/>
    <x v="1"/>
    <n v="0.38"/>
    <d v="2009-01-10T00:00:00"/>
  </r>
  <r>
    <n v="31715"/>
    <x v="8"/>
    <x v="0"/>
    <x v="19"/>
    <n v="64.56"/>
    <s v="Sales"/>
    <n v="0.09"/>
    <s v="Regular Air"/>
    <n v="0.97"/>
    <x v="35"/>
    <x v="2"/>
    <s v="East"/>
    <x v="2"/>
    <s v="Erin"/>
    <x v="1"/>
    <x v="0"/>
    <x v="8"/>
    <s v="Newell 339"/>
    <x v="3"/>
    <n v="0.59"/>
    <d v="2009-01-11T00:00:00"/>
  </r>
  <r>
    <n v="58343"/>
    <x v="8"/>
    <x v="0"/>
    <x v="30"/>
    <n v="125.58000000000001"/>
    <s v="Sales"/>
    <n v="7.0000000000000007E-2"/>
    <s v="Regular Air"/>
    <n v="1.35"/>
    <x v="36"/>
    <x v="0"/>
    <s v="Central"/>
    <x v="0"/>
    <s v="Chris"/>
    <x v="3"/>
    <x v="0"/>
    <x v="13"/>
    <s v="Acco® Hot Clips™ Clips to Go"/>
    <x v="3"/>
    <n v="0.4"/>
    <d v="2009-01-11T00:00:00"/>
  </r>
  <r>
    <n v="8576"/>
    <x v="8"/>
    <x v="1"/>
    <x v="4"/>
    <n v="501.38"/>
    <s v="Sales"/>
    <n v="0"/>
    <s v="Express Air"/>
    <n v="8.99"/>
    <x v="37"/>
    <x v="10"/>
    <s v="East"/>
    <x v="2"/>
    <s v="Erin"/>
    <x v="3"/>
    <x v="0"/>
    <x v="8"/>
    <s v="Boston 16765 Mini Stand Up Battery Pencil Sharpener"/>
    <x v="6"/>
    <n v="0.59"/>
    <d v="2009-01-11T00:00:00"/>
  </r>
  <r>
    <n v="31715"/>
    <x v="8"/>
    <x v="0"/>
    <x v="14"/>
    <n v="59.07"/>
    <s v="Sales"/>
    <n v="0.01"/>
    <s v="Regular Air"/>
    <n v="7.57"/>
    <x v="35"/>
    <x v="3"/>
    <s v="North"/>
    <x v="3"/>
    <s v="Pat"/>
    <x v="1"/>
    <x v="0"/>
    <x v="1"/>
    <s v="Acco PRESSTEX® Data Binder with Storage Hooks, Dark Blue, 9 1/2&quot; X 11&quot;"/>
    <x v="1"/>
    <n v="0.36"/>
    <d v="2009-01-10T00:00:00"/>
  </r>
  <r>
    <n v="31715"/>
    <x v="8"/>
    <x v="0"/>
    <x v="31"/>
    <n v="142.12"/>
    <s v="Sales"/>
    <n v="0.05"/>
    <s v="Regular Air"/>
    <n v="3.97"/>
    <x v="35"/>
    <x v="3"/>
    <s v="North"/>
    <x v="3"/>
    <s v="Pat"/>
    <x v="1"/>
    <x v="0"/>
    <x v="8"/>
    <s v="Newell 337"/>
    <x v="3"/>
    <n v="0.56000000000000005"/>
    <d v="2009-01-09T00:00:00"/>
  </r>
  <r>
    <n v="55367"/>
    <x v="9"/>
    <x v="2"/>
    <x v="32"/>
    <n v="2198.8300000000004"/>
    <s v="Sales"/>
    <n v="0.05"/>
    <s v="Delivery Truck"/>
    <n v="46.74"/>
    <x v="38"/>
    <x v="2"/>
    <s v="East"/>
    <x v="2"/>
    <s v="Erin"/>
    <x v="2"/>
    <x v="1"/>
    <x v="10"/>
    <s v="Hon Metal Bookcases, Putty"/>
    <x v="4"/>
    <n v="0.56000000000000005"/>
    <d v="2009-01-11T00:00:00"/>
  </r>
  <r>
    <n v="55367"/>
    <x v="9"/>
    <x v="2"/>
    <x v="33"/>
    <n v="552"/>
    <s v="Sales"/>
    <n v="0.05"/>
    <s v="Regular Air"/>
    <n v="2.36"/>
    <x v="38"/>
    <x v="2"/>
    <s v="East"/>
    <x v="2"/>
    <s v="Erin"/>
    <x v="2"/>
    <x v="0"/>
    <x v="8"/>
    <s v="Newell 309"/>
    <x v="3"/>
    <n v="0.55000000000000004"/>
    <d v="2009-01-12T00:00:00"/>
  </r>
  <r>
    <n v="31553"/>
    <x v="9"/>
    <x v="2"/>
    <x v="1"/>
    <n v="5210.88"/>
    <s v="Sales"/>
    <n v="0.09"/>
    <s v="Regular Air"/>
    <n v="19.989999999999998"/>
    <x v="39"/>
    <x v="3"/>
    <s v="North"/>
    <x v="3"/>
    <s v="Pat"/>
    <x v="3"/>
    <x v="0"/>
    <x v="14"/>
    <s v="Multimedia Mailers"/>
    <x v="1"/>
    <n v="0.39"/>
    <d v="2009-01-12T00:00:00"/>
  </r>
  <r>
    <n v="20037"/>
    <x v="9"/>
    <x v="3"/>
    <x v="34"/>
    <n v="1020.6"/>
    <s v="Sales"/>
    <n v="0.02"/>
    <s v="Regular Air"/>
    <n v="8.5500000000000007"/>
    <x v="40"/>
    <x v="5"/>
    <s v="East"/>
    <x v="2"/>
    <s v="Erin"/>
    <x v="3"/>
    <x v="1"/>
    <x v="9"/>
    <s v="Deflect-o SuperTray™ Unbreakable Stackable Tray, Letter, Black"/>
    <x v="1"/>
    <n v="0.42"/>
    <d v="2009-01-15T00:00:00"/>
  </r>
  <r>
    <n v="20037"/>
    <x v="9"/>
    <x v="3"/>
    <x v="10"/>
    <n v="14582.890000000001"/>
    <s v="Sales"/>
    <n v="0.03"/>
    <s v="Delivery Truck"/>
    <n v="14.7"/>
    <x v="40"/>
    <x v="5"/>
    <s v="East"/>
    <x v="2"/>
    <s v="Erin"/>
    <x v="3"/>
    <x v="2"/>
    <x v="7"/>
    <s v="Panasonic KX-P3200 Dot Matrix Printer"/>
    <x v="2"/>
    <n v="0.56999999999999995"/>
    <d v="2009-01-15T00:00:00"/>
  </r>
  <r>
    <n v="44391"/>
    <x v="9"/>
    <x v="0"/>
    <x v="5"/>
    <n v="103.36000000000001"/>
    <s v="Sales"/>
    <n v="0.02"/>
    <s v="Regular Air"/>
    <n v="9.17"/>
    <x v="10"/>
    <x v="6"/>
    <s v="East"/>
    <x v="2"/>
    <s v="Erin"/>
    <x v="3"/>
    <x v="0"/>
    <x v="3"/>
    <s v="Xerox 1996"/>
    <x v="1"/>
    <n v="0.37"/>
    <d v="2009-01-11T00:00:00"/>
  </r>
  <r>
    <n v="19655"/>
    <x v="10"/>
    <x v="1"/>
    <x v="32"/>
    <n v="1214.58"/>
    <s v="Sales"/>
    <n v="0.06"/>
    <s v="Regular Air"/>
    <n v="1.99"/>
    <x v="41"/>
    <x v="7"/>
    <s v="Central"/>
    <x v="0"/>
    <s v="Chris"/>
    <x v="3"/>
    <x v="2"/>
    <x v="6"/>
    <s v="Verbatim DVD-R 4.7GB authoring disc"/>
    <x v="6"/>
    <n v="0.51"/>
    <d v="2009-01-12T00:00:00"/>
  </r>
  <r>
    <n v="33797"/>
    <x v="10"/>
    <x v="0"/>
    <x v="35"/>
    <n v="5951.2"/>
    <s v="Sales"/>
    <n v="0.08"/>
    <s v="Delivery Truck"/>
    <n v="14.7"/>
    <x v="42"/>
    <x v="2"/>
    <s v="East"/>
    <x v="2"/>
    <s v="Erin"/>
    <x v="1"/>
    <x v="2"/>
    <x v="7"/>
    <s v="Panasonic KX-P3200 Dot Matrix Printer"/>
    <x v="2"/>
    <n v="0.56999999999999995"/>
    <d v="2009-01-11T00:00:00"/>
  </r>
  <r>
    <n v="33797"/>
    <x v="10"/>
    <x v="0"/>
    <x v="31"/>
    <n v="570.68000000000006"/>
    <s v="Sales"/>
    <n v="0.02"/>
    <s v="Regular Air"/>
    <n v="14.37"/>
    <x v="42"/>
    <x v="2"/>
    <s v="East"/>
    <x v="2"/>
    <s v="Erin"/>
    <x v="1"/>
    <x v="1"/>
    <x v="9"/>
    <s v="Tensor &quot;Hersey Kiss&quot; Styled Floor Lamp"/>
    <x v="0"/>
    <n v="0.73"/>
    <d v="2009-01-12T00:00:00"/>
  </r>
  <r>
    <n v="33797"/>
    <x v="10"/>
    <x v="0"/>
    <x v="36"/>
    <n v="258.48"/>
    <s v="Sales"/>
    <n v="0.06"/>
    <s v="Regular Air"/>
    <n v="6.75"/>
    <x v="42"/>
    <x v="2"/>
    <s v="East"/>
    <x v="2"/>
    <s v="Erin"/>
    <x v="1"/>
    <x v="0"/>
    <x v="12"/>
    <s v="Holmes Odor Grabber"/>
    <x v="5"/>
    <n v="0.52"/>
    <d v="2009-01-12T00:00:00"/>
  </r>
  <r>
    <n v="33797"/>
    <x v="10"/>
    <x v="0"/>
    <x v="8"/>
    <n v="118.61"/>
    <s v="Sales"/>
    <n v="0.05"/>
    <s v="Express Air"/>
    <n v="6.6"/>
    <x v="42"/>
    <x v="0"/>
    <s v="Central"/>
    <x v="0"/>
    <s v="Chris"/>
    <x v="1"/>
    <x v="1"/>
    <x v="9"/>
    <s v="Eldon Image Series Black Desk Accessories"/>
    <x v="1"/>
    <n v="0.49"/>
    <d v="2009-01-13T00:00:00"/>
  </r>
  <r>
    <n v="33797"/>
    <x v="10"/>
    <x v="0"/>
    <x v="36"/>
    <n v="203.58"/>
    <s v="Sales"/>
    <n v="0.03"/>
    <s v="Regular Air"/>
    <n v="5.01"/>
    <x v="42"/>
    <x v="0"/>
    <s v="Central"/>
    <x v="0"/>
    <s v="Chris"/>
    <x v="1"/>
    <x v="0"/>
    <x v="3"/>
    <s v="Xerox 188"/>
    <x v="1"/>
    <n v="0.36"/>
    <d v="2009-01-11T00:00:00"/>
  </r>
  <r>
    <n v="21830"/>
    <x v="10"/>
    <x v="3"/>
    <x v="23"/>
    <n v="7598.1"/>
    <s v="Sales"/>
    <n v="0.08"/>
    <s v="Delivery Truck"/>
    <n v="12.06"/>
    <x v="43"/>
    <x v="5"/>
    <s v="East"/>
    <x v="2"/>
    <s v="Erin"/>
    <x v="2"/>
    <x v="2"/>
    <x v="7"/>
    <s v="Okidata ML320 Series Turbo Dot Matrix Printers"/>
    <x v="4"/>
    <n v="0.56000000000000005"/>
    <d v="2009-01-18T00:00:00"/>
  </r>
  <r>
    <n v="43362"/>
    <x v="11"/>
    <x v="2"/>
    <x v="37"/>
    <n v="15792.750000000002"/>
    <s v="Sales"/>
    <n v="0.03"/>
    <s v="Delivery Truck"/>
    <n v="30"/>
    <x v="44"/>
    <x v="0"/>
    <s v="Central"/>
    <x v="0"/>
    <s v="Chris"/>
    <x v="2"/>
    <x v="1"/>
    <x v="2"/>
    <s v="Office Star - Professional Matrix Back Chair with 2-to-1 Synchro Tilt and Mesh Fabric Seat"/>
    <x v="2"/>
    <n v="0.61"/>
    <d v="2009-01-15T00:00:00"/>
  </r>
  <r>
    <n v="43362"/>
    <x v="11"/>
    <x v="2"/>
    <x v="18"/>
    <n v="54.12"/>
    <s v="Sales"/>
    <n v="0.04"/>
    <s v="Regular Air"/>
    <n v="1"/>
    <x v="44"/>
    <x v="0"/>
    <s v="Central"/>
    <x v="0"/>
    <s v="Chris"/>
    <x v="2"/>
    <x v="0"/>
    <x v="8"/>
    <s v="Prang Dustless Chalk Sticks"/>
    <x v="3"/>
    <n v="0.35"/>
    <d v="2009-01-14T00:00:00"/>
  </r>
  <r>
    <n v="20549"/>
    <x v="11"/>
    <x v="0"/>
    <x v="38"/>
    <n v="1106.4000000000001"/>
    <s v="Sales"/>
    <n v="0.09"/>
    <s v="Regular Air"/>
    <n v="19.989999999999998"/>
    <x v="45"/>
    <x v="5"/>
    <s v="East"/>
    <x v="2"/>
    <s v="Erin"/>
    <x v="3"/>
    <x v="0"/>
    <x v="0"/>
    <s v="Fellowes Super Stor/Drawer®"/>
    <x v="1"/>
    <n v="0.67"/>
    <d v="2009-01-13T00:00:00"/>
  </r>
  <r>
    <n v="27813"/>
    <x v="11"/>
    <x v="4"/>
    <x v="39"/>
    <n v="408.79999999999995"/>
    <s v="Sales"/>
    <n v="0.1"/>
    <s v="Regular Air"/>
    <n v="6.5"/>
    <x v="46"/>
    <x v="5"/>
    <s v="East"/>
    <x v="2"/>
    <s v="Erin"/>
    <x v="2"/>
    <x v="2"/>
    <x v="6"/>
    <s v="Targus USB Numeric Keypad"/>
    <x v="1"/>
    <n v="0.74"/>
    <d v="2009-01-14T00:00:00"/>
  </r>
  <r>
    <n v="7461"/>
    <x v="11"/>
    <x v="3"/>
    <x v="9"/>
    <n v="4211.28"/>
    <s v="Sales"/>
    <n v="0.05"/>
    <s v="Delivery Truck"/>
    <n v="39"/>
    <x v="47"/>
    <x v="3"/>
    <s v="North"/>
    <x v="3"/>
    <s v="Pat"/>
    <x v="0"/>
    <x v="1"/>
    <x v="2"/>
    <s v="Global Leather Executive Chair"/>
    <x v="2"/>
    <n v="0.55000000000000004"/>
    <d v="2009-01-14T00:00:00"/>
  </r>
  <r>
    <n v="7461"/>
    <x v="11"/>
    <x v="3"/>
    <x v="40"/>
    <n v="244.72"/>
    <s v="Sales"/>
    <n v="0"/>
    <s v="Regular Air"/>
    <n v="1.39"/>
    <x v="47"/>
    <x v="3"/>
    <s v="North"/>
    <x v="3"/>
    <s v="Pat"/>
    <x v="0"/>
    <x v="0"/>
    <x v="14"/>
    <s v="#10- 4 1/8&quot; x 9 1/2&quot; Recycled Envelopes"/>
    <x v="1"/>
    <n v="0.38"/>
    <d v="2009-01-16T00:00:00"/>
  </r>
  <r>
    <n v="7461"/>
    <x v="11"/>
    <x v="3"/>
    <x v="31"/>
    <n v="86.24"/>
    <s v="Sales"/>
    <n v="0.02"/>
    <s v="Regular Air"/>
    <n v="0.7"/>
    <x v="47"/>
    <x v="3"/>
    <s v="North"/>
    <x v="3"/>
    <s v="Pat"/>
    <x v="0"/>
    <x v="0"/>
    <x v="13"/>
    <s v="Brites Rubber Bands, 1 1/2 oz. Box"/>
    <x v="3"/>
    <n v="0.83"/>
    <d v="2009-01-16T00:00:00"/>
  </r>
  <r>
    <n v="51623"/>
    <x v="12"/>
    <x v="2"/>
    <x v="11"/>
    <n v="34.340000000000003"/>
    <s v="Sales"/>
    <n v="0.06"/>
    <s v="Regular Air"/>
    <n v="5.33"/>
    <x v="48"/>
    <x v="0"/>
    <s v="Central"/>
    <x v="0"/>
    <s v="Chris"/>
    <x v="0"/>
    <x v="1"/>
    <x v="9"/>
    <s v="Eldon® Wave Desk Accessories"/>
    <x v="1"/>
    <n v="0.43"/>
    <d v="2009-01-13T00:00:00"/>
  </r>
  <r>
    <n v="25541"/>
    <x v="12"/>
    <x v="3"/>
    <x v="41"/>
    <n v="295.5"/>
    <s v="Sales"/>
    <n v="7.0000000000000007E-2"/>
    <s v="Regular Air"/>
    <n v="5.79"/>
    <x v="49"/>
    <x v="8"/>
    <s v="South"/>
    <x v="4"/>
    <s v="Sam"/>
    <x v="2"/>
    <x v="0"/>
    <x v="3"/>
    <s v="Xerox 1903"/>
    <x v="1"/>
    <n v="0.36"/>
    <d v="2009-01-15T00:00:00"/>
  </r>
  <r>
    <n v="13602"/>
    <x v="12"/>
    <x v="3"/>
    <x v="2"/>
    <n v="436.26"/>
    <s v="Sales"/>
    <n v="0.03"/>
    <s v="Delivery Truck"/>
    <n v="17.850000000000001"/>
    <x v="50"/>
    <x v="10"/>
    <s v="East"/>
    <x v="2"/>
    <s v="Erin"/>
    <x v="3"/>
    <x v="2"/>
    <x v="7"/>
    <s v="Panasonic KX-P1150 Dot Matrix Printer"/>
    <x v="2"/>
    <n v="0.56000000000000005"/>
    <d v="2009-01-18T00:00:00"/>
  </r>
  <r>
    <n v="13602"/>
    <x v="12"/>
    <x v="3"/>
    <x v="42"/>
    <n v="624.26"/>
    <s v="Sales"/>
    <n v="0.02"/>
    <s v="Regular Air"/>
    <n v="5.09"/>
    <x v="50"/>
    <x v="10"/>
    <s v="East"/>
    <x v="2"/>
    <s v="Erin"/>
    <x v="3"/>
    <x v="0"/>
    <x v="3"/>
    <s v="Xerox 1910"/>
    <x v="1"/>
    <n v="0.37"/>
    <d v="2009-01-13T00:00:00"/>
  </r>
  <r>
    <n v="30567"/>
    <x v="13"/>
    <x v="0"/>
    <x v="43"/>
    <n v="2912.84"/>
    <s v="Sales"/>
    <n v="0.1"/>
    <s v="Delivery Truck"/>
    <n v="68.02"/>
    <x v="51"/>
    <x v="5"/>
    <s v="East"/>
    <x v="2"/>
    <s v="Erin"/>
    <x v="1"/>
    <x v="0"/>
    <x v="12"/>
    <s v="1.7 Cubic Foot Compact &quot;Cube&quot; Office Refrigerators"/>
    <x v="2"/>
    <n v="0.57999999999999996"/>
    <d v="2009-01-14T00:00:00"/>
  </r>
  <r>
    <n v="30567"/>
    <x v="13"/>
    <x v="0"/>
    <x v="7"/>
    <n v="723.28000000000009"/>
    <s v="Sales"/>
    <n v="7.0000000000000007E-2"/>
    <s v="Regular Air"/>
    <n v="19.989999999999998"/>
    <x v="51"/>
    <x v="5"/>
    <s v="East"/>
    <x v="2"/>
    <s v="Erin"/>
    <x v="1"/>
    <x v="0"/>
    <x v="14"/>
    <s v="Tyvek® Side-Opening Peel &amp; Seel® Expanding Envelopes"/>
    <x v="1"/>
    <n v="0.4"/>
    <d v="2009-01-15T00:00:00"/>
  </r>
  <r>
    <n v="30567"/>
    <x v="13"/>
    <x v="0"/>
    <x v="2"/>
    <n v="28.410000000000004"/>
    <s v="Sales"/>
    <n v="0.01"/>
    <s v="Express Air"/>
    <n v="7.29"/>
    <x v="51"/>
    <x v="5"/>
    <s v="East"/>
    <x v="2"/>
    <s v="Erin"/>
    <x v="1"/>
    <x v="1"/>
    <x v="9"/>
    <s v="DAX Two-Tone Rosewood/Black Document Frame, Desktop, 5 x 7"/>
    <x v="6"/>
    <n v="0.45"/>
    <d v="2009-01-16T00:00:00"/>
  </r>
  <r>
    <n v="30567"/>
    <x v="13"/>
    <x v="0"/>
    <x v="43"/>
    <n v="59.640000000000008"/>
    <s v="Sales"/>
    <n v="0.02"/>
    <s v="Regular Air"/>
    <n v="0.94"/>
    <x v="51"/>
    <x v="5"/>
    <s v="East"/>
    <x v="2"/>
    <s v="Erin"/>
    <x v="1"/>
    <x v="0"/>
    <x v="8"/>
    <s v="Newell 336"/>
    <x v="3"/>
    <n v="0.56000000000000005"/>
    <d v="2009-01-15T00:00:00"/>
  </r>
  <r>
    <n v="8325"/>
    <x v="13"/>
    <x v="2"/>
    <x v="16"/>
    <n v="2434.11"/>
    <s v="Sales"/>
    <n v="0.08"/>
    <s v="Delivery Truck"/>
    <n v="56.14"/>
    <x v="52"/>
    <x v="10"/>
    <s v="East"/>
    <x v="2"/>
    <s v="Erin"/>
    <x v="0"/>
    <x v="2"/>
    <x v="7"/>
    <s v="Hewlett-Packard Deskjet 5550 Color Inkjet Printer"/>
    <x v="2"/>
    <n v="0.4"/>
    <d v="2009-01-16T00:00:00"/>
  </r>
  <r>
    <n v="8325"/>
    <x v="13"/>
    <x v="2"/>
    <x v="26"/>
    <n v="113.4"/>
    <s v="Sales"/>
    <n v="0.08"/>
    <s v="Regular Air"/>
    <n v="0.94"/>
    <x v="52"/>
    <x v="10"/>
    <s v="East"/>
    <x v="2"/>
    <s v="Erin"/>
    <x v="0"/>
    <x v="0"/>
    <x v="8"/>
    <s v="Newell 336"/>
    <x v="3"/>
    <n v="0.56000000000000005"/>
    <d v="2009-01-17T00:00:00"/>
  </r>
  <r>
    <n v="43911"/>
    <x v="13"/>
    <x v="4"/>
    <x v="8"/>
    <n v="577.97"/>
    <s v="Sales"/>
    <n v="0.06"/>
    <s v="Regular Air"/>
    <n v="11.17"/>
    <x v="53"/>
    <x v="6"/>
    <s v="East"/>
    <x v="2"/>
    <s v="Erin"/>
    <x v="3"/>
    <x v="1"/>
    <x v="9"/>
    <s v="Telescoping Adjustable Floor Lamp"/>
    <x v="0"/>
    <n v="0.6"/>
    <d v="2009-01-14T00:00:00"/>
  </r>
  <r>
    <n v="43911"/>
    <x v="13"/>
    <x v="4"/>
    <x v="44"/>
    <n v="9539.2800000000007"/>
    <s v="Sales"/>
    <n v="0"/>
    <s v="Delivery Truck"/>
    <n v="17.86"/>
    <x v="53"/>
    <x v="6"/>
    <s v="East"/>
    <x v="2"/>
    <s v="Erin"/>
    <x v="3"/>
    <x v="2"/>
    <x v="7"/>
    <s v="Panasonic KX-P1131 Dot Matrix Printer"/>
    <x v="2"/>
    <n v="0.57999999999999996"/>
    <d v="2009-01-15T00:00:00"/>
  </r>
  <r>
    <n v="43911"/>
    <x v="13"/>
    <x v="4"/>
    <x v="20"/>
    <n v="7381.1600000000008"/>
    <s v="Sales"/>
    <n v="0.06"/>
    <s v="Delivery Truck"/>
    <n v="58.95"/>
    <x v="53"/>
    <x v="6"/>
    <s v="East"/>
    <x v="2"/>
    <s v="Erin"/>
    <x v="3"/>
    <x v="1"/>
    <x v="2"/>
    <s v="Hon 4070 Series Pagoda™ Round Back Stacking Chairs"/>
    <x v="2"/>
    <n v="0.56999999999999995"/>
    <d v="2009-01-16T00:00:00"/>
  </r>
  <r>
    <n v="6884"/>
    <x v="14"/>
    <x v="3"/>
    <x v="17"/>
    <n v="203.77000000000004"/>
    <s v="Sales"/>
    <n v="0.01"/>
    <s v="Regular Air"/>
    <n v="4.75"/>
    <x v="54"/>
    <x v="11"/>
    <s v="East"/>
    <x v="2"/>
    <s v="Erin"/>
    <x v="0"/>
    <x v="0"/>
    <x v="3"/>
    <s v="Hammermill CopyPlus Copy Paper (20Lb. and 84 Bright)"/>
    <x v="1"/>
    <n v="0.36"/>
    <d v="2009-01-20T00:00:00"/>
  </r>
  <r>
    <n v="6884"/>
    <x v="14"/>
    <x v="3"/>
    <x v="45"/>
    <n v="296.57"/>
    <s v="Sales"/>
    <n v="0.04"/>
    <s v="Regular Air"/>
    <n v="1.02"/>
    <x v="54"/>
    <x v="11"/>
    <s v="East"/>
    <x v="2"/>
    <s v="Erin"/>
    <x v="0"/>
    <x v="0"/>
    <x v="3"/>
    <s v="Telephone Message Books with Fax/Mobile Section, 5 1/2&quot; x 3 3/16&quot;"/>
    <x v="3"/>
    <n v="0.39"/>
    <d v="2009-01-20T00:00:00"/>
  </r>
  <r>
    <n v="37729"/>
    <x v="14"/>
    <x v="0"/>
    <x v="33"/>
    <n v="412.79999999999995"/>
    <s v="Sales"/>
    <n v="0"/>
    <s v="Regular Air"/>
    <n v="6.19"/>
    <x v="55"/>
    <x v="3"/>
    <s v="North"/>
    <x v="3"/>
    <s v="Pat"/>
    <x v="3"/>
    <x v="0"/>
    <x v="1"/>
    <s v="Avery Printable Repositionable Plastic Tabs"/>
    <x v="1"/>
    <n v="0.38"/>
    <d v="2009-01-15T00:00:00"/>
  </r>
  <r>
    <n v="12676"/>
    <x v="14"/>
    <x v="1"/>
    <x v="29"/>
    <n v="200.25"/>
    <s v="Sales"/>
    <n v="0.08"/>
    <s v="Express Air"/>
    <n v="7.96"/>
    <x v="56"/>
    <x v="5"/>
    <s v="East"/>
    <x v="2"/>
    <s v="Erin"/>
    <x v="0"/>
    <x v="1"/>
    <x v="9"/>
    <s v="6&quot; Cubicle Wall Clock, Black"/>
    <x v="1"/>
    <n v="0.49"/>
    <d v="2009-01-16T00:00:00"/>
  </r>
  <r>
    <n v="22243"/>
    <x v="14"/>
    <x v="2"/>
    <x v="0"/>
    <n v="25.11"/>
    <s v="Sales"/>
    <n v="0.09"/>
    <s v="Regular Air"/>
    <n v="0.7"/>
    <x v="57"/>
    <x v="5"/>
    <s v="East"/>
    <x v="2"/>
    <s v="Erin"/>
    <x v="2"/>
    <x v="0"/>
    <x v="8"/>
    <s v="Newell 335"/>
    <x v="3"/>
    <n v="0.56000000000000005"/>
    <d v="2009-01-16T00:00:00"/>
  </r>
  <r>
    <n v="31781"/>
    <x v="15"/>
    <x v="4"/>
    <x v="24"/>
    <n v="262.66000000000003"/>
    <s v="Sales"/>
    <n v="0.1"/>
    <s v="Regular Air"/>
    <n v="8.49"/>
    <x v="58"/>
    <x v="7"/>
    <s v="Central"/>
    <x v="0"/>
    <s v="Chris"/>
    <x v="3"/>
    <x v="0"/>
    <x v="1"/>
    <s v="Fellowes Black Plastic Comb Bindings"/>
    <x v="1"/>
    <n v="0.39"/>
    <d v="2009-01-17T00:00:00"/>
  </r>
  <r>
    <n v="31781"/>
    <x v="15"/>
    <x v="4"/>
    <x v="17"/>
    <n v="72.98"/>
    <s v="Sales"/>
    <n v="0.03"/>
    <s v="Regular Air"/>
    <n v="0.75"/>
    <x v="58"/>
    <x v="7"/>
    <s v="Central"/>
    <x v="0"/>
    <s v="Chris"/>
    <x v="3"/>
    <x v="0"/>
    <x v="13"/>
    <s v="Assorted Color Push Pins"/>
    <x v="3"/>
    <n v="0.52"/>
    <d v="2009-01-17T00:00:00"/>
  </r>
  <r>
    <n v="2370"/>
    <x v="15"/>
    <x v="2"/>
    <x v="13"/>
    <n v="665.76"/>
    <s v="Sales"/>
    <n v="0.02"/>
    <s v="Regular Air"/>
    <n v="13.99"/>
    <x v="59"/>
    <x v="0"/>
    <s v="Central"/>
    <x v="0"/>
    <s v="Chris"/>
    <x v="2"/>
    <x v="1"/>
    <x v="9"/>
    <s v="Rubbermaid ClusterMat Chairmats, Mat Size- 66&quot; x 60&quot;, Lip 20&quot; x 11&quot; -90 Degree Angle"/>
    <x v="5"/>
    <n v="0.69"/>
    <d v="2009-01-18T00:00:00"/>
  </r>
  <r>
    <n v="2370"/>
    <x v="15"/>
    <x v="2"/>
    <x v="21"/>
    <n v="240"/>
    <s v="Sales"/>
    <n v="0.01"/>
    <s v="Regular Air"/>
    <n v="2.87"/>
    <x v="59"/>
    <x v="0"/>
    <s v="Central"/>
    <x v="0"/>
    <s v="Chris"/>
    <x v="2"/>
    <x v="0"/>
    <x v="3"/>
    <s v="TOPS Money Receipt Book, Consecutively Numbered in Red,"/>
    <x v="3"/>
    <n v="0.4"/>
    <d v="2009-01-18T00:00:00"/>
  </r>
  <r>
    <n v="39173"/>
    <x v="15"/>
    <x v="2"/>
    <x v="44"/>
    <n v="75.240000000000009"/>
    <s v="Sales"/>
    <n v="0.09"/>
    <s v="Regular Air"/>
    <n v="0.78"/>
    <x v="60"/>
    <x v="0"/>
    <s v="Central"/>
    <x v="0"/>
    <s v="Chris"/>
    <x v="1"/>
    <x v="0"/>
    <x v="13"/>
    <s v="Stockwell Push Pins"/>
    <x v="3"/>
    <n v="0.52"/>
    <d v="2009-01-18T00:00:00"/>
  </r>
  <r>
    <n v="39173"/>
    <x v="15"/>
    <x v="2"/>
    <x v="25"/>
    <n v="358.47999999999996"/>
    <s v="Sales"/>
    <n v="0.05"/>
    <s v="Delivery Truck"/>
    <n v="29.21"/>
    <x v="60"/>
    <x v="0"/>
    <s v="Central"/>
    <x v="0"/>
    <s v="Chris"/>
    <x v="1"/>
    <x v="1"/>
    <x v="5"/>
    <s v="Bevis Round Conference Table Top, X-Base"/>
    <x v="4"/>
    <n v="0.76"/>
    <d v="2009-01-18T00:00:00"/>
  </r>
  <r>
    <n v="49541"/>
    <x v="15"/>
    <x v="4"/>
    <x v="34"/>
    <n v="470.05"/>
    <s v="Sales"/>
    <n v="0"/>
    <s v="Regular Air"/>
    <n v="5.5"/>
    <x v="61"/>
    <x v="8"/>
    <s v="South"/>
    <x v="4"/>
    <s v="Sam"/>
    <x v="0"/>
    <x v="0"/>
    <x v="0"/>
    <s v="Fellowes Personal Hanging Folder Files, Navy"/>
    <x v="1"/>
    <n v="0.56999999999999995"/>
    <d v="2009-01-17T00:00:00"/>
  </r>
  <r>
    <n v="22147"/>
    <x v="15"/>
    <x v="3"/>
    <x v="46"/>
    <n v="839.16"/>
    <s v="Sales"/>
    <n v="0.04"/>
    <s v="Regular Air"/>
    <n v="8.99"/>
    <x v="62"/>
    <x v="5"/>
    <s v="East"/>
    <x v="2"/>
    <s v="Erin"/>
    <x v="3"/>
    <x v="1"/>
    <x v="9"/>
    <s v="Executive Impressions 14&quot; Two-Color Numerals Wall Clock"/>
    <x v="6"/>
    <n v="0.44"/>
    <d v="2009-01-20T00:00:00"/>
  </r>
  <r>
    <n v="12771"/>
    <x v="16"/>
    <x v="2"/>
    <x v="38"/>
    <n v="1218"/>
    <s v="Sales"/>
    <n v="0.08"/>
    <s v="Regular Air"/>
    <n v="19.989999999999998"/>
    <x v="63"/>
    <x v="7"/>
    <s v="Central"/>
    <x v="0"/>
    <s v="Chris"/>
    <x v="1"/>
    <x v="0"/>
    <x v="15"/>
    <s v="Avery 4027 File Folder Labels for Dot Matrix Printers, 5000 Labels per Box, White"/>
    <x v="1"/>
    <n v="0.39"/>
    <d v="2009-01-17T00:00:00"/>
  </r>
  <r>
    <n v="12771"/>
    <x v="16"/>
    <x v="2"/>
    <x v="24"/>
    <n v="76.819999999999993"/>
    <s v="Sales"/>
    <n v="0.01"/>
    <s v="Regular Air"/>
    <n v="1.57"/>
    <x v="63"/>
    <x v="7"/>
    <s v="Central"/>
    <x v="0"/>
    <s v="Chris"/>
    <x v="1"/>
    <x v="0"/>
    <x v="8"/>
    <s v="Newell 323"/>
    <x v="3"/>
    <n v="0.59"/>
    <d v="2009-01-19T00:00:00"/>
  </r>
  <r>
    <n v="1921"/>
    <x v="16"/>
    <x v="4"/>
    <x v="19"/>
    <n v="7874.16"/>
    <s v="Returned"/>
    <n v="0.05"/>
    <s v="Delivery Truck"/>
    <n v="91.05"/>
    <x v="31"/>
    <x v="1"/>
    <s v="West"/>
    <x v="1"/>
    <s v="William"/>
    <x v="1"/>
    <x v="0"/>
    <x v="12"/>
    <s v="Sanyo Counter Height Refrigerator with Crisper, 3.6 Cubic Foot, Stainless Steel/Black"/>
    <x v="2"/>
    <n v="0.56999999999999995"/>
    <d v="2009-01-19T00:00:00"/>
  </r>
  <r>
    <n v="18945"/>
    <x v="16"/>
    <x v="4"/>
    <x v="18"/>
    <n v="541.86"/>
    <s v="Sales"/>
    <n v="0.06"/>
    <s v="Regular Air"/>
    <n v="1.99"/>
    <x v="64"/>
    <x v="4"/>
    <s v="West"/>
    <x v="1"/>
    <s v="William"/>
    <x v="3"/>
    <x v="2"/>
    <x v="6"/>
    <s v="Maxell DVD-RAM Discs"/>
    <x v="6"/>
    <n v="0.42"/>
    <d v="2009-01-19T00:00:00"/>
  </r>
  <r>
    <n v="10272"/>
    <x v="16"/>
    <x v="4"/>
    <x v="2"/>
    <n v="271.35000000000002"/>
    <s v="Sales"/>
    <n v="0.03"/>
    <s v="Regular Air"/>
    <n v="19.989999999999998"/>
    <x v="65"/>
    <x v="8"/>
    <s v="South"/>
    <x v="4"/>
    <s v="Sam"/>
    <x v="3"/>
    <x v="0"/>
    <x v="14"/>
    <s v="Tyvek® Side-Opening Peel &amp; Seel® Expanding Envelopes"/>
    <x v="1"/>
    <n v="0.4"/>
    <d v="2009-01-19T00:00:00"/>
  </r>
  <r>
    <n v="10272"/>
    <x v="16"/>
    <x v="4"/>
    <x v="47"/>
    <n v="592.28"/>
    <s v="Sales"/>
    <n v="0.06"/>
    <s v="Regular Air"/>
    <n v="8.18"/>
    <x v="65"/>
    <x v="8"/>
    <s v="South"/>
    <x v="4"/>
    <s v="Sam"/>
    <x v="3"/>
    <x v="0"/>
    <x v="3"/>
    <s v="Xerox 1991"/>
    <x v="1"/>
    <n v="0.39"/>
    <d v="2009-01-17T00:00:00"/>
  </r>
  <r>
    <n v="43620"/>
    <x v="16"/>
    <x v="4"/>
    <x v="42"/>
    <n v="191.88"/>
    <s v="Sales"/>
    <n v="0.05"/>
    <s v="Regular Air"/>
    <n v="13.32"/>
    <x v="66"/>
    <x v="5"/>
    <s v="East"/>
    <x v="2"/>
    <s v="Erin"/>
    <x v="0"/>
    <x v="0"/>
    <x v="12"/>
    <s v="Holmes Replacement Filter for HEPA Air Cleaner, Large Room"/>
    <x v="1"/>
    <n v="0.43"/>
    <d v="2009-01-20T00:00:00"/>
  </r>
  <r>
    <n v="43620"/>
    <x v="16"/>
    <x v="4"/>
    <x v="14"/>
    <n v="45.650000000000006"/>
    <s v="Sales"/>
    <n v="0.05"/>
    <s v="Express Air"/>
    <n v="2.2599999999999998"/>
    <x v="66"/>
    <x v="5"/>
    <s v="East"/>
    <x v="2"/>
    <s v="Erin"/>
    <x v="0"/>
    <x v="0"/>
    <x v="3"/>
    <s v="Important Message Pads, 50 4-1/4 x 5-1/2 Forms per Pad"/>
    <x v="3"/>
    <n v="0.36"/>
    <d v="2009-01-19T00:00:00"/>
  </r>
  <r>
    <n v="32868"/>
    <x v="16"/>
    <x v="0"/>
    <x v="30"/>
    <n v="1095.8999999999999"/>
    <s v="Sales"/>
    <n v="0.05"/>
    <s v="Regular Air"/>
    <n v="6.17"/>
    <x v="67"/>
    <x v="5"/>
    <s v="East"/>
    <x v="2"/>
    <s v="Erin"/>
    <x v="0"/>
    <x v="0"/>
    <x v="8"/>
    <s v="Boston Model 1800 Electric Pencil Sharpener, Gray"/>
    <x v="6"/>
    <n v="0.55000000000000004"/>
    <d v="2009-01-18T00:00:00"/>
  </r>
  <r>
    <n v="46884"/>
    <x v="16"/>
    <x v="4"/>
    <x v="36"/>
    <n v="135.72"/>
    <s v="Sales"/>
    <n v="0.1"/>
    <s v="Regular Air"/>
    <n v="1.39"/>
    <x v="68"/>
    <x v="5"/>
    <s v="East"/>
    <x v="2"/>
    <s v="Erin"/>
    <x v="3"/>
    <x v="0"/>
    <x v="14"/>
    <s v="Security-Tint Envelopes"/>
    <x v="1"/>
    <n v="0.36"/>
    <d v="2009-01-19T00:00:00"/>
  </r>
  <r>
    <n v="46884"/>
    <x v="16"/>
    <x v="4"/>
    <x v="2"/>
    <n v="377.96999999999997"/>
    <s v="Sales"/>
    <n v="0"/>
    <s v="Regular Air"/>
    <n v="2.5"/>
    <x v="68"/>
    <x v="5"/>
    <s v="East"/>
    <x v="2"/>
    <s v="Erin"/>
    <x v="3"/>
    <x v="2"/>
    <x v="4"/>
    <s v="6162"/>
    <x v="1"/>
    <n v="0.59"/>
    <d v="2009-01-19T00:00:00"/>
  </r>
  <r>
    <n v="48199"/>
    <x v="17"/>
    <x v="0"/>
    <x v="45"/>
    <n v="735.08"/>
    <s v="Sales"/>
    <n v="0.1"/>
    <s v="Regular Air"/>
    <n v="1.39"/>
    <x v="69"/>
    <x v="12"/>
    <s v="Central"/>
    <x v="0"/>
    <s v="Chris"/>
    <x v="3"/>
    <x v="0"/>
    <x v="14"/>
    <s v="#10-4 1/8&quot; x 9 1/2&quot; Premium Diagonal Seam Envelopes"/>
    <x v="1"/>
    <n v="0.4"/>
    <d v="2009-01-21T00:00:00"/>
  </r>
  <r>
    <n v="58784"/>
    <x v="17"/>
    <x v="4"/>
    <x v="29"/>
    <n v="8773.5"/>
    <s v="Sales"/>
    <n v="0.05"/>
    <s v="Delivery Truck"/>
    <n v="39"/>
    <x v="70"/>
    <x v="1"/>
    <s v="West"/>
    <x v="1"/>
    <s v="William"/>
    <x v="3"/>
    <x v="1"/>
    <x v="2"/>
    <s v="Global Leather Executive Chair"/>
    <x v="2"/>
    <n v="0.55000000000000004"/>
    <d v="2009-01-20T00:00:00"/>
  </r>
  <r>
    <n v="58784"/>
    <x v="17"/>
    <x v="4"/>
    <x v="35"/>
    <n v="319"/>
    <s v="Sales"/>
    <n v="0.04"/>
    <s v="Express Air"/>
    <n v="9.4"/>
    <x v="70"/>
    <x v="1"/>
    <s v="West"/>
    <x v="1"/>
    <s v="William"/>
    <x v="3"/>
    <x v="2"/>
    <x v="7"/>
    <s v="AT&amp;T Black Trimline Phone, Model 210"/>
    <x v="1"/>
    <n v="0.49"/>
    <d v="2009-01-20T00:00:00"/>
  </r>
  <r>
    <n v="22118"/>
    <x v="17"/>
    <x v="1"/>
    <x v="41"/>
    <n v="2902.5"/>
    <s v="Sales"/>
    <n v="0.05"/>
    <s v="Regular Air"/>
    <n v="1.49"/>
    <x v="71"/>
    <x v="8"/>
    <s v="South"/>
    <x v="4"/>
    <s v="Sam"/>
    <x v="3"/>
    <x v="0"/>
    <x v="1"/>
    <s v="Avery Arch Ring Binders"/>
    <x v="1"/>
    <n v="0.38"/>
    <d v="2009-01-18T00:00:00"/>
  </r>
  <r>
    <n v="58784"/>
    <x v="17"/>
    <x v="4"/>
    <x v="9"/>
    <n v="138.72"/>
    <s v="Sales"/>
    <n v="0.02"/>
    <s v="Regular Air"/>
    <n v="5.72"/>
    <x v="70"/>
    <x v="5"/>
    <s v="East"/>
    <x v="2"/>
    <s v="Erin"/>
    <x v="3"/>
    <x v="0"/>
    <x v="14"/>
    <s v="Peel &amp; Seel® Recycled Catalog Envelopes, Brown"/>
    <x v="1"/>
    <n v="0.35"/>
    <d v="2009-01-19T00:00:00"/>
  </r>
  <r>
    <n v="58784"/>
    <x v="17"/>
    <x v="4"/>
    <x v="8"/>
    <n v="1416.6499999999999"/>
    <s v="Sales"/>
    <n v="0.06"/>
    <s v="Regular Air"/>
    <n v="5.81"/>
    <x v="70"/>
    <x v="5"/>
    <s v="East"/>
    <x v="2"/>
    <s v="Erin"/>
    <x v="3"/>
    <x v="0"/>
    <x v="3"/>
    <s v="Xerox 1891"/>
    <x v="1"/>
    <n v="0.38"/>
    <d v="2009-01-18T00:00:00"/>
  </r>
  <r>
    <n v="58784"/>
    <x v="17"/>
    <x v="4"/>
    <x v="11"/>
    <n v="263.33"/>
    <s v="Sales"/>
    <n v="0.02"/>
    <s v="Regular Air"/>
    <n v="17.78"/>
    <x v="70"/>
    <x v="5"/>
    <s v="East"/>
    <x v="2"/>
    <s v="Erin"/>
    <x v="3"/>
    <x v="0"/>
    <x v="0"/>
    <s v="Tenex File Box, Personal Filing Tote with Lid, Black"/>
    <x v="1"/>
    <n v="0.59"/>
    <d v="2009-01-19T00:00:00"/>
  </r>
  <r>
    <n v="20711"/>
    <x v="18"/>
    <x v="2"/>
    <x v="15"/>
    <n v="94.35"/>
    <s v="Sales"/>
    <n v="0.1"/>
    <s v="Regular Air"/>
    <n v="9.0299999999999994"/>
    <x v="72"/>
    <x v="2"/>
    <s v="East"/>
    <x v="2"/>
    <s v="Erin"/>
    <x v="2"/>
    <x v="0"/>
    <x v="3"/>
    <s v="Computer Printout Paper with Letter-Trim Perforations"/>
    <x v="1"/>
    <n v="0.37"/>
    <d v="2009-01-21T00:00:00"/>
  </r>
  <r>
    <n v="16999"/>
    <x v="18"/>
    <x v="2"/>
    <x v="36"/>
    <n v="3733.0199999999995"/>
    <s v="Sales"/>
    <n v="0.09"/>
    <s v="Regular Air"/>
    <n v="0.99"/>
    <x v="73"/>
    <x v="1"/>
    <s v="West"/>
    <x v="1"/>
    <s v="William"/>
    <x v="2"/>
    <x v="0"/>
    <x v="12"/>
    <s v="Kensington 7 Outlet MasterPiece Power Center with Fax/Phone Line Protection"/>
    <x v="1"/>
    <n v="0.55000000000000004"/>
    <d v="2009-01-21T00:00:00"/>
  </r>
  <r>
    <n v="20711"/>
    <x v="18"/>
    <x v="2"/>
    <x v="36"/>
    <n v="2159.8199999999997"/>
    <s v="Sales"/>
    <n v="0"/>
    <s v="Delivery Truck"/>
    <n v="56.14"/>
    <x v="72"/>
    <x v="1"/>
    <s v="West"/>
    <x v="1"/>
    <s v="William"/>
    <x v="2"/>
    <x v="2"/>
    <x v="7"/>
    <s v="Hewlett-Packard 2600DN Business Color Inkjet Printer"/>
    <x v="4"/>
    <n v="0.39"/>
    <d v="2009-01-20T00:00:00"/>
  </r>
  <r>
    <n v="66"/>
    <x v="18"/>
    <x v="3"/>
    <x v="17"/>
    <n v="114.39"/>
    <s v="Sales"/>
    <n v="0.09"/>
    <s v="Regular Air"/>
    <n v="0.7"/>
    <x v="74"/>
    <x v="6"/>
    <s v="East"/>
    <x v="2"/>
    <s v="Erin"/>
    <x v="2"/>
    <x v="0"/>
    <x v="8"/>
    <s v="Newell 340"/>
    <x v="3"/>
    <n v="0.56000000000000005"/>
    <d v="2009-01-19T00:00:00"/>
  </r>
  <r>
    <n v="44197"/>
    <x v="19"/>
    <x v="1"/>
    <x v="26"/>
    <n v="3805.9199999999996"/>
    <s v="Sales"/>
    <n v="0.02"/>
    <s v="Delivery Truck"/>
    <n v="53.48"/>
    <x v="75"/>
    <x v="1"/>
    <s v="West"/>
    <x v="1"/>
    <s v="William"/>
    <x v="1"/>
    <x v="1"/>
    <x v="10"/>
    <s v="Bush Heritage Pine Collection 5-Shelf Bookcase, Albany Pine Finish, *Special Order"/>
    <x v="4"/>
    <n v="0.65"/>
    <d v="2009-01-23T00:00:00"/>
  </r>
  <r>
    <n v="38340"/>
    <x v="19"/>
    <x v="2"/>
    <x v="44"/>
    <n v="2167.1999999999998"/>
    <s v="Sales"/>
    <n v="0.02"/>
    <s v="Regular Air"/>
    <n v="3.5"/>
    <x v="76"/>
    <x v="8"/>
    <s v="South"/>
    <x v="4"/>
    <s v="Sam"/>
    <x v="3"/>
    <x v="0"/>
    <x v="12"/>
    <s v="Fellowes Smart Surge Ten-Outlet Protector, Platinum"/>
    <x v="1"/>
    <n v="0.56999999999999995"/>
    <d v="2009-01-21T00:00:00"/>
  </r>
  <r>
    <n v="38021"/>
    <x v="20"/>
    <x v="4"/>
    <x v="24"/>
    <n v="1399.3200000000002"/>
    <s v="Sales"/>
    <n v="0.02"/>
    <s v="Regular Air"/>
    <n v="1.49"/>
    <x v="77"/>
    <x v="3"/>
    <s v="North"/>
    <x v="3"/>
    <s v="Pat"/>
    <x v="3"/>
    <x v="0"/>
    <x v="1"/>
    <s v="Premier Elliptical Ring Binder, Black"/>
    <x v="1"/>
    <n v="0.37"/>
    <d v="2009-01-23T00:00:00"/>
  </r>
  <r>
    <n v="37638"/>
    <x v="20"/>
    <x v="3"/>
    <x v="18"/>
    <n v="133.97999999999999"/>
    <s v="Sales"/>
    <n v="7.0000000000000007E-2"/>
    <s v="Regular Air"/>
    <n v="6.89"/>
    <x v="78"/>
    <x v="0"/>
    <s v="Central"/>
    <x v="0"/>
    <s v="Chris"/>
    <x v="1"/>
    <x v="0"/>
    <x v="15"/>
    <s v="Avery 05222 Permanent Self-Adhesive File Folder Labels for Typewriters, on Rolls, White, 250/Roll"/>
    <x v="1"/>
    <n v="0.39"/>
    <d v="2009-01-23T00:00:00"/>
  </r>
  <r>
    <n v="31138"/>
    <x v="20"/>
    <x v="1"/>
    <x v="46"/>
    <n v="1173.27"/>
    <s v="Sales"/>
    <n v="0.05"/>
    <s v="Delivery Truck"/>
    <n v="45.51"/>
    <x v="79"/>
    <x v="1"/>
    <s v="West"/>
    <x v="1"/>
    <s v="William"/>
    <x v="1"/>
    <x v="1"/>
    <x v="5"/>
    <s v="Hon iLevel™ Computer Training Table"/>
    <x v="4"/>
    <n v="0.65"/>
    <d v="2009-01-23T00:00:00"/>
  </r>
  <r>
    <n v="49505"/>
    <x v="20"/>
    <x v="2"/>
    <x v="9"/>
    <n v="93.6"/>
    <s v="Sales"/>
    <n v="0.04"/>
    <s v="Regular Air"/>
    <n v="4.71"/>
    <x v="80"/>
    <x v="1"/>
    <s v="West"/>
    <x v="1"/>
    <s v="William"/>
    <x v="0"/>
    <x v="0"/>
    <x v="1"/>
    <s v="XtraLife® ClearVue™ Slant-D® Ring Binders by Cardinal"/>
    <x v="1"/>
    <n v="0.35"/>
    <d v="2009-01-23T00:00:00"/>
  </r>
  <r>
    <n v="49505"/>
    <x v="20"/>
    <x v="2"/>
    <x v="27"/>
    <n v="331.16"/>
    <s v="Sales"/>
    <n v="0.04"/>
    <s v="Express Air"/>
    <n v="1.99"/>
    <x v="80"/>
    <x v="1"/>
    <s v="West"/>
    <x v="1"/>
    <s v="William"/>
    <x v="0"/>
    <x v="2"/>
    <x v="6"/>
    <s v="Memorex Slim 80 Minute CD-R, 10/Pack"/>
    <x v="6"/>
    <n v="0.43"/>
    <d v="2009-01-22T00:00:00"/>
  </r>
  <r>
    <n v="38021"/>
    <x v="20"/>
    <x v="4"/>
    <x v="5"/>
    <n v="4476.32"/>
    <s v="Sales"/>
    <n v="0.04"/>
    <s v="Delivery Truck"/>
    <n v="23.19"/>
    <x v="77"/>
    <x v="1"/>
    <s v="West"/>
    <x v="1"/>
    <s v="William"/>
    <x v="3"/>
    <x v="0"/>
    <x v="12"/>
    <s v="Sanyo 2.5 Cubic Foot Mid-Size Office Refrigerators"/>
    <x v="2"/>
    <n v="0.59"/>
    <d v="2009-01-22T00:00:00"/>
  </r>
  <r>
    <n v="38021"/>
    <x v="20"/>
    <x v="4"/>
    <x v="44"/>
    <n v="176.04000000000002"/>
    <s v="Sales"/>
    <n v="0.02"/>
    <s v="Regular Air"/>
    <n v="0.5"/>
    <x v="77"/>
    <x v="1"/>
    <s v="West"/>
    <x v="1"/>
    <s v="William"/>
    <x v="3"/>
    <x v="0"/>
    <x v="15"/>
    <s v="Avery 508"/>
    <x v="1"/>
    <n v="0.36"/>
    <d v="2009-01-22T00:00:00"/>
  </r>
  <r>
    <n v="52608"/>
    <x v="20"/>
    <x v="3"/>
    <x v="44"/>
    <n v="141.48000000000002"/>
    <s v="Returned"/>
    <n v="0.05"/>
    <s v="Regular Air"/>
    <n v="0.7"/>
    <x v="81"/>
    <x v="8"/>
    <s v="South"/>
    <x v="4"/>
    <s v="Sam"/>
    <x v="2"/>
    <x v="0"/>
    <x v="8"/>
    <s v="4009® Highlighters by Sanford"/>
    <x v="3"/>
    <n v="0.52"/>
    <d v="2009-01-25T00:00:00"/>
  </r>
  <r>
    <n v="58759"/>
    <x v="20"/>
    <x v="3"/>
    <x v="3"/>
    <n v="31.64"/>
    <s v="Sales"/>
    <n v="0.1"/>
    <s v="Regular Air"/>
    <n v="2.87"/>
    <x v="82"/>
    <x v="3"/>
    <s v="North"/>
    <x v="3"/>
    <s v="Pat"/>
    <x v="3"/>
    <x v="0"/>
    <x v="3"/>
    <s v="TOPS Money Receipt Book, Consecutively Numbered in Red,"/>
    <x v="3"/>
    <n v="0.4"/>
    <d v="2009-01-28T00:00:00"/>
  </r>
  <r>
    <n v="32800"/>
    <x v="20"/>
    <x v="0"/>
    <x v="18"/>
    <n v="11746.02"/>
    <s v="Sales"/>
    <n v="0.04"/>
    <s v="Delivery Truck"/>
    <n v="58.92"/>
    <x v="9"/>
    <x v="6"/>
    <s v="East"/>
    <x v="2"/>
    <s v="Erin"/>
    <x v="0"/>
    <x v="1"/>
    <x v="2"/>
    <s v="Hon 4700 Series Mobuis™ Mid-Back Task Chairs with Adjustable Arms"/>
    <x v="2"/>
    <n v="0.64"/>
    <d v="2009-01-22T00:00:00"/>
  </r>
  <r>
    <n v="32800"/>
    <x v="20"/>
    <x v="0"/>
    <x v="23"/>
    <n v="377.91"/>
    <s v="Sales"/>
    <n v="0.09"/>
    <s v="Regular Air"/>
    <n v="8.68"/>
    <x v="9"/>
    <x v="6"/>
    <s v="East"/>
    <x v="2"/>
    <s v="Erin"/>
    <x v="0"/>
    <x v="0"/>
    <x v="3"/>
    <s v="Southworth 25% Cotton Premium Laser Paper and Envelopes"/>
    <x v="1"/>
    <n v="0.37"/>
    <d v="2009-01-22T00:00:00"/>
  </r>
  <r>
    <n v="32800"/>
    <x v="20"/>
    <x v="0"/>
    <x v="38"/>
    <n v="796.4"/>
    <s v="Sales"/>
    <n v="7.0000000000000007E-2"/>
    <s v="Regular Air"/>
    <n v="8.68"/>
    <x v="9"/>
    <x v="6"/>
    <s v="East"/>
    <x v="2"/>
    <s v="Erin"/>
    <x v="0"/>
    <x v="0"/>
    <x v="3"/>
    <s v="Southworth 25% Cotton Premium Laser Paper and Envelopes"/>
    <x v="1"/>
    <n v="0.37"/>
    <d v="2009-01-23T00:00:00"/>
  </r>
  <r>
    <n v="35936"/>
    <x v="20"/>
    <x v="4"/>
    <x v="17"/>
    <n v="318.15999999999997"/>
    <s v="Returned"/>
    <n v="0.08"/>
    <s v="Regular Air"/>
    <n v="4.71"/>
    <x v="83"/>
    <x v="6"/>
    <s v="East"/>
    <x v="2"/>
    <s v="Erin"/>
    <x v="3"/>
    <x v="0"/>
    <x v="1"/>
    <s v="XtraLife® ClearVue™ Slant-D® Ring Binders by Cardinal"/>
    <x v="1"/>
    <n v="0.35"/>
    <d v="2009-01-22T00:00:00"/>
  </r>
  <r>
    <n v="35936"/>
    <x v="20"/>
    <x v="4"/>
    <x v="38"/>
    <n v="4212.3999999999996"/>
    <s v="Returned"/>
    <n v="0.03"/>
    <s v="Regular Air"/>
    <n v="24.49"/>
    <x v="83"/>
    <x v="6"/>
    <s v="East"/>
    <x v="2"/>
    <s v="Erin"/>
    <x v="3"/>
    <x v="1"/>
    <x v="9"/>
    <s v="Deflect-o DuraMat Antistatic Studded Beveled Mat for Medium Pile Carpeting"/>
    <x v="0"/>
    <n v="0.61"/>
    <d v="2009-01-22T00:00:00"/>
  </r>
  <r>
    <n v="28225"/>
    <x v="21"/>
    <x v="2"/>
    <x v="0"/>
    <n v="182.52"/>
    <s v="Sales"/>
    <n v="0"/>
    <s v="Regular Air"/>
    <n v="14.39"/>
    <x v="84"/>
    <x v="3"/>
    <s v="North"/>
    <x v="3"/>
    <s v="Pat"/>
    <x v="3"/>
    <x v="1"/>
    <x v="9"/>
    <s v="Career Cubicle Clock, 8 1/4&quot;, Black"/>
    <x v="1"/>
    <n v="0.47"/>
    <d v="2009-01-22T00:00:00"/>
  </r>
  <r>
    <n v="13636"/>
    <x v="21"/>
    <x v="3"/>
    <x v="1"/>
    <n v="28190.720000000001"/>
    <s v="Sales"/>
    <n v="0.02"/>
    <s v="Delivery Truck"/>
    <n v="44.55"/>
    <x v="85"/>
    <x v="2"/>
    <s v="East"/>
    <x v="2"/>
    <s v="Erin"/>
    <x v="0"/>
    <x v="1"/>
    <x v="10"/>
    <s v="Riverside Palais Royal Lawyers Bookcase, Royale Cherry Finish"/>
    <x v="4"/>
    <n v="0.62"/>
    <d v="2009-01-26T00:00:00"/>
  </r>
  <r>
    <n v="53891"/>
    <x v="21"/>
    <x v="1"/>
    <x v="44"/>
    <n v="547.20000000000005"/>
    <s v="Sales"/>
    <n v="0.02"/>
    <s v="Regular Air"/>
    <n v="9.73"/>
    <x v="86"/>
    <x v="8"/>
    <s v="South"/>
    <x v="4"/>
    <s v="Sam"/>
    <x v="0"/>
    <x v="0"/>
    <x v="1"/>
    <s v="GBC Twin Loop™ Wire Binding Elements, 9/16&quot; Spine, Black"/>
    <x v="1"/>
    <n v="0.36"/>
    <d v="2009-01-22T00:00:00"/>
  </r>
  <r>
    <n v="28225"/>
    <x v="21"/>
    <x v="2"/>
    <x v="42"/>
    <n v="1052.6099999999999"/>
    <s v="Sales"/>
    <n v="0.01"/>
    <s v="Regular Air"/>
    <n v="35"/>
    <x v="87"/>
    <x v="1"/>
    <s v="West"/>
    <x v="1"/>
    <s v="William"/>
    <x v="3"/>
    <x v="0"/>
    <x v="0"/>
    <s v="Carina 42&quot;Hx23 3/4&quot;W Media Storage Unit"/>
    <x v="0"/>
    <n v="0.83"/>
    <d v="2009-01-24T00:00:00"/>
  </r>
  <r>
    <n v="53891"/>
    <x v="21"/>
    <x v="1"/>
    <x v="26"/>
    <n v="4857.84"/>
    <s v="Sales"/>
    <n v="7.0000000000000007E-2"/>
    <s v="Regular Air"/>
    <n v="19.989999999999998"/>
    <x v="86"/>
    <x v="4"/>
    <s v="West"/>
    <x v="1"/>
    <s v="William"/>
    <x v="0"/>
    <x v="2"/>
    <x v="6"/>
    <s v="Motorola SB4200 Cable Modem"/>
    <x v="1"/>
    <n v="0.48"/>
    <d v="2009-01-23T00:00:00"/>
  </r>
  <r>
    <n v="53891"/>
    <x v="21"/>
    <x v="1"/>
    <x v="31"/>
    <n v="4057.2400000000002"/>
    <s v="Sales"/>
    <n v="0.02"/>
    <s v="Express Air"/>
    <n v="39.61"/>
    <x v="86"/>
    <x v="4"/>
    <s v="West"/>
    <x v="1"/>
    <s v="William"/>
    <x v="0"/>
    <x v="1"/>
    <x v="9"/>
    <s v="Deflect-o RollaMat Studded, Beveled Mat for Medium Pile Carpeting"/>
    <x v="5"/>
    <n v="0.67"/>
    <d v="2009-01-23T00:00:00"/>
  </r>
  <r>
    <n v="53891"/>
    <x v="21"/>
    <x v="1"/>
    <x v="29"/>
    <n v="2899"/>
    <s v="Sales"/>
    <n v="0.03"/>
    <s v="Express Air"/>
    <n v="5.92"/>
    <x v="86"/>
    <x v="4"/>
    <s v="West"/>
    <x v="1"/>
    <s v="William"/>
    <x v="0"/>
    <x v="2"/>
    <x v="4"/>
    <s v="8890"/>
    <x v="1"/>
    <n v="0.57999999999999996"/>
    <d v="2009-01-23T00:00:00"/>
  </r>
  <r>
    <n v="55360"/>
    <x v="21"/>
    <x v="4"/>
    <x v="10"/>
    <n v="138.18"/>
    <s v="Sales"/>
    <n v="7.0000000000000007E-2"/>
    <s v="Regular Air"/>
    <n v="0.5"/>
    <x v="88"/>
    <x v="8"/>
    <s v="South"/>
    <x v="4"/>
    <s v="Sam"/>
    <x v="1"/>
    <x v="0"/>
    <x v="15"/>
    <s v="Avery 498"/>
    <x v="1"/>
    <n v="0.38"/>
    <d v="2009-01-24T00:00:00"/>
  </r>
  <r>
    <n v="55360"/>
    <x v="21"/>
    <x v="4"/>
    <x v="30"/>
    <n v="8496.15"/>
    <s v="Sales"/>
    <n v="0"/>
    <s v="Delivery Truck"/>
    <n v="29.1"/>
    <x v="88"/>
    <x v="8"/>
    <s v="South"/>
    <x v="4"/>
    <s v="Sam"/>
    <x v="1"/>
    <x v="1"/>
    <x v="5"/>
    <s v="Chromcraft Bull-Nose Wood Round Conference Table Top, Wood Base"/>
    <x v="4"/>
    <n v="0.68"/>
    <d v="2009-01-23T00:00:00"/>
  </r>
  <r>
    <n v="7815"/>
    <x v="21"/>
    <x v="2"/>
    <x v="13"/>
    <n v="197.33999999999997"/>
    <s v="Returned"/>
    <n v="0.09"/>
    <s v="Regular Air"/>
    <n v="5.5"/>
    <x v="57"/>
    <x v="5"/>
    <s v="East"/>
    <x v="2"/>
    <s v="Erin"/>
    <x v="0"/>
    <x v="2"/>
    <x v="6"/>
    <s v="PC Concepts 116 Key Quantum 3000 Keyboard"/>
    <x v="1"/>
    <n v="0.75"/>
    <d v="2009-01-23T00:00:00"/>
  </r>
  <r>
    <n v="10661"/>
    <x v="22"/>
    <x v="0"/>
    <x v="36"/>
    <n v="123.12"/>
    <s v="Sales"/>
    <n v="0"/>
    <s v="Regular Air"/>
    <n v="8.3699999999999992"/>
    <x v="89"/>
    <x v="3"/>
    <s v="North"/>
    <x v="3"/>
    <s v="Pat"/>
    <x v="2"/>
    <x v="0"/>
    <x v="16"/>
    <s v="Acme Design Line 8&quot; Stainless Steel Bent Scissors w/Champagne Handles, 3-1/8&quot; Cut"/>
    <x v="6"/>
    <n v="0.57999999999999996"/>
    <d v="2009-01-24T00:00:00"/>
  </r>
  <r>
    <n v="10661"/>
    <x v="22"/>
    <x v="0"/>
    <x v="12"/>
    <n v="1298.22"/>
    <s v="Sales"/>
    <n v="7.0000000000000007E-2"/>
    <s v="Regular Air"/>
    <n v="5.76"/>
    <x v="89"/>
    <x v="4"/>
    <s v="West"/>
    <x v="1"/>
    <s v="William"/>
    <x v="2"/>
    <x v="0"/>
    <x v="3"/>
    <s v="IBM Multi-Purpose Copy Paper, 8 1/2 x 11&quot;, Case"/>
    <x v="1"/>
    <n v="0.4"/>
    <d v="2009-01-25T00:00:00"/>
  </r>
  <r>
    <n v="24802"/>
    <x v="22"/>
    <x v="4"/>
    <x v="36"/>
    <n v="1331.46"/>
    <s v="Sales"/>
    <n v="0.01"/>
    <s v="Regular Air"/>
    <n v="12.14"/>
    <x v="90"/>
    <x v="6"/>
    <s v="East"/>
    <x v="2"/>
    <s v="Erin"/>
    <x v="1"/>
    <x v="2"/>
    <x v="6"/>
    <s v="Keytronic 105-Key Spanish Keyboard"/>
    <x v="1"/>
    <n v="0.67"/>
    <d v="2009-01-25T00:00:00"/>
  </r>
  <r>
    <n v="29319"/>
    <x v="23"/>
    <x v="3"/>
    <x v="21"/>
    <n v="7149"/>
    <s v="Sales"/>
    <n v="0.1"/>
    <s v="Regular Air"/>
    <n v="24.49"/>
    <x v="91"/>
    <x v="12"/>
    <s v="Central"/>
    <x v="0"/>
    <s v="Chris"/>
    <x v="1"/>
    <x v="1"/>
    <x v="2"/>
    <s v="Safco Contoured Stacking Chairs"/>
    <x v="0"/>
    <n v="0"/>
    <d v="2009-01-26T00:00:00"/>
  </r>
  <r>
    <n v="29319"/>
    <x v="23"/>
    <x v="3"/>
    <x v="16"/>
    <n v="4199.16"/>
    <s v="Sales"/>
    <n v="0.03"/>
    <s v="Express Air"/>
    <n v="24.49"/>
    <x v="91"/>
    <x v="12"/>
    <s v="Central"/>
    <x v="0"/>
    <s v="Chris"/>
    <x v="1"/>
    <x v="2"/>
    <x v="11"/>
    <s v="Canon PC-428 Personal Copier"/>
    <x v="0"/>
    <n v="0.46"/>
    <d v="2009-01-26T00:00:00"/>
  </r>
  <r>
    <n v="58277"/>
    <x v="23"/>
    <x v="4"/>
    <x v="20"/>
    <n v="268.87"/>
    <s v="Sales"/>
    <n v="0.01"/>
    <s v="Regular Air"/>
    <n v="6.96"/>
    <x v="92"/>
    <x v="1"/>
    <s v="West"/>
    <x v="1"/>
    <s v="William"/>
    <x v="0"/>
    <x v="0"/>
    <x v="12"/>
    <s v="Harmony HEPA Quiet Air Purifiers"/>
    <x v="5"/>
    <n v="0.5"/>
    <d v="2009-01-26T00:00:00"/>
  </r>
  <r>
    <n v="33025"/>
    <x v="23"/>
    <x v="3"/>
    <x v="15"/>
    <n v="338.8"/>
    <s v="Sales"/>
    <n v="0.08"/>
    <s v="Regular Air"/>
    <n v="0.99"/>
    <x v="93"/>
    <x v="0"/>
    <s v="Central"/>
    <x v="0"/>
    <s v="Chris"/>
    <x v="1"/>
    <x v="0"/>
    <x v="12"/>
    <s v="Fellowes Command Center 5-outlet power strip"/>
    <x v="1"/>
    <n v="0.57999999999999996"/>
    <d v="2009-01-29T00:00:00"/>
  </r>
  <r>
    <n v="19234"/>
    <x v="23"/>
    <x v="1"/>
    <x v="19"/>
    <n v="345.84000000000003"/>
    <s v="Sales"/>
    <n v="0.01"/>
    <s v="Regular Air"/>
    <n v="6.75"/>
    <x v="94"/>
    <x v="3"/>
    <s v="North"/>
    <x v="3"/>
    <s v="Pat"/>
    <x v="3"/>
    <x v="0"/>
    <x v="12"/>
    <s v="Holmes Odor Grabber"/>
    <x v="5"/>
    <n v="0.52"/>
    <d v="2009-01-24T00:00:00"/>
  </r>
  <r>
    <n v="12869"/>
    <x v="24"/>
    <x v="0"/>
    <x v="6"/>
    <n v="1888.35"/>
    <s v="Sales"/>
    <n v="0.1"/>
    <s v="Regular Air"/>
    <n v="8.99"/>
    <x v="95"/>
    <x v="5"/>
    <s v="East"/>
    <x v="2"/>
    <s v="Erin"/>
    <x v="2"/>
    <x v="2"/>
    <x v="4"/>
    <s v="5170i"/>
    <x v="1"/>
    <n v="0.56999999999999995"/>
    <d v="2009-01-28T00:00:00"/>
  </r>
  <r>
    <n v="7043"/>
    <x v="24"/>
    <x v="2"/>
    <x v="3"/>
    <n v="6.72"/>
    <s v="Sales"/>
    <n v="0.06"/>
    <s v="Regular Air"/>
    <n v="4.08"/>
    <x v="96"/>
    <x v="10"/>
    <s v="East"/>
    <x v="2"/>
    <s v="Erin"/>
    <x v="3"/>
    <x v="1"/>
    <x v="9"/>
    <s v="Eldon Regeneration Recycled Desk Accessories, Smoke"/>
    <x v="6"/>
    <n v="0.53"/>
    <d v="2009-01-26T00:00:00"/>
  </r>
  <r>
    <n v="20422"/>
    <x v="25"/>
    <x v="1"/>
    <x v="21"/>
    <n v="429.3"/>
    <s v="Sales"/>
    <n v="0.03"/>
    <s v="Regular Air"/>
    <n v="5"/>
    <x v="97"/>
    <x v="3"/>
    <s v="North"/>
    <x v="3"/>
    <s v="Pat"/>
    <x v="2"/>
    <x v="1"/>
    <x v="9"/>
    <s v="Nu-Dell Leatherette Frames"/>
    <x v="6"/>
    <n v="0.49"/>
    <d v="2009-01-27T00:00:00"/>
  </r>
  <r>
    <n v="20422"/>
    <x v="25"/>
    <x v="1"/>
    <x v="15"/>
    <n v="14.400000000000002"/>
    <s v="Sales"/>
    <n v="0.01"/>
    <s v="Regular Air"/>
    <n v="0.5"/>
    <x v="97"/>
    <x v="3"/>
    <s v="North"/>
    <x v="3"/>
    <s v="Pat"/>
    <x v="2"/>
    <x v="0"/>
    <x v="15"/>
    <s v="Avery 498"/>
    <x v="1"/>
    <n v="0.38"/>
    <d v="2009-01-28T00:00:00"/>
  </r>
  <r>
    <n v="17186"/>
    <x v="25"/>
    <x v="4"/>
    <x v="10"/>
    <n v="4454.1000000000004"/>
    <s v="Sales"/>
    <n v="0.08"/>
    <s v="Regular Air"/>
    <n v="56.2"/>
    <x v="98"/>
    <x v="1"/>
    <s v="West"/>
    <x v="1"/>
    <s v="William"/>
    <x v="2"/>
    <x v="1"/>
    <x v="9"/>
    <s v="Eldon ClusterMat Chair Mat with Cordless Antistatic Protection"/>
    <x v="5"/>
    <n v="0.74"/>
    <d v="2009-01-28T00:00:00"/>
  </r>
  <r>
    <n v="17186"/>
    <x v="25"/>
    <x v="4"/>
    <x v="14"/>
    <n v="65.010000000000005"/>
    <s v="Sales"/>
    <n v="7.0000000000000007E-2"/>
    <s v="Regular Air"/>
    <n v="5.35"/>
    <x v="98"/>
    <x v="1"/>
    <s v="West"/>
    <x v="1"/>
    <s v="William"/>
    <x v="2"/>
    <x v="0"/>
    <x v="3"/>
    <s v="Xerox 1947"/>
    <x v="1"/>
    <n v="0.4"/>
    <d v="2009-01-28T00:00:00"/>
  </r>
  <r>
    <n v="55937"/>
    <x v="25"/>
    <x v="4"/>
    <x v="39"/>
    <n v="398.89999999999992"/>
    <s v="Sales"/>
    <n v="0.09"/>
    <s v="Regular Air"/>
    <n v="7.12"/>
    <x v="99"/>
    <x v="8"/>
    <s v="South"/>
    <x v="4"/>
    <s v="Sam"/>
    <x v="1"/>
    <x v="2"/>
    <x v="6"/>
    <s v="IBM Active Response Keyboard, Black"/>
    <x v="1"/>
    <n v="0.67"/>
    <d v="2009-01-28T00:00:00"/>
  </r>
  <r>
    <n v="55937"/>
    <x v="25"/>
    <x v="4"/>
    <x v="19"/>
    <n v="9025.68"/>
    <s v="Sales"/>
    <n v="0.06"/>
    <s v="Delivery Truck"/>
    <n v="85.63"/>
    <x v="99"/>
    <x v="8"/>
    <s v="South"/>
    <x v="4"/>
    <s v="Sam"/>
    <x v="1"/>
    <x v="1"/>
    <x v="5"/>
    <s v="Bretford Rectangular Conference Table Tops"/>
    <x v="4"/>
    <n v="0.74"/>
    <d v="2009-01-28T00:00:00"/>
  </r>
  <r>
    <n v="24544"/>
    <x v="25"/>
    <x v="1"/>
    <x v="32"/>
    <n v="4677.8999999999996"/>
    <s v="Sales"/>
    <n v="0.08"/>
    <s v="Express Air"/>
    <n v="13.99"/>
    <x v="76"/>
    <x v="8"/>
    <s v="South"/>
    <x v="4"/>
    <s v="Sam"/>
    <x v="3"/>
    <x v="2"/>
    <x v="7"/>
    <s v="Canon MP41DH Printing Calculator"/>
    <x v="5"/>
    <n v="0.38"/>
    <d v="2009-01-27T00:00:00"/>
  </r>
  <r>
    <n v="24544"/>
    <x v="25"/>
    <x v="1"/>
    <x v="6"/>
    <n v="389.25"/>
    <s v="Sales"/>
    <n v="0.03"/>
    <s v="Delivery Truck"/>
    <n v="14.36"/>
    <x v="76"/>
    <x v="8"/>
    <s v="South"/>
    <x v="4"/>
    <s v="Sam"/>
    <x v="3"/>
    <x v="1"/>
    <x v="2"/>
    <s v="Global Stack Chair without Arms, Black"/>
    <x v="2"/>
    <n v="0.6"/>
    <d v="2009-01-27T00:00:00"/>
  </r>
  <r>
    <n v="24544"/>
    <x v="25"/>
    <x v="1"/>
    <x v="30"/>
    <n v="1262.8199999999997"/>
    <s v="Sales"/>
    <n v="0.1"/>
    <s v="Regular Air"/>
    <n v="35"/>
    <x v="76"/>
    <x v="8"/>
    <s v="South"/>
    <x v="4"/>
    <s v="Sam"/>
    <x v="3"/>
    <x v="0"/>
    <x v="0"/>
    <s v="Fellowes Neat Ideas® Storage Cubes"/>
    <x v="0"/>
    <n v="0.81"/>
    <d v="2009-01-27T00:00:00"/>
  </r>
  <r>
    <n v="15718"/>
    <x v="26"/>
    <x v="2"/>
    <x v="44"/>
    <n v="102.60000000000001"/>
    <s v="Returned"/>
    <n v="0.09"/>
    <s v="Regular Air"/>
    <n v="0.7"/>
    <x v="100"/>
    <x v="1"/>
    <s v="West"/>
    <x v="1"/>
    <s v="William"/>
    <x v="3"/>
    <x v="0"/>
    <x v="8"/>
    <s v="Newell 338"/>
    <x v="3"/>
    <n v="0.57999999999999996"/>
    <d v="2009-01-28T00:00:00"/>
  </r>
  <r>
    <n v="11686"/>
    <x v="26"/>
    <x v="0"/>
    <x v="48"/>
    <n v="7824.58"/>
    <s v="Sales"/>
    <n v="0.08"/>
    <s v="Regular Air"/>
    <n v="2.5"/>
    <x v="92"/>
    <x v="1"/>
    <s v="West"/>
    <x v="1"/>
    <s v="William"/>
    <x v="0"/>
    <x v="2"/>
    <x v="4"/>
    <s v="V70"/>
    <x v="1"/>
    <n v="0.59"/>
    <d v="2009-01-28T00:00:00"/>
  </r>
  <r>
    <n v="15718"/>
    <x v="26"/>
    <x v="2"/>
    <x v="17"/>
    <n v="1801.9499999999998"/>
    <s v="Returned"/>
    <n v="0.03"/>
    <s v="Regular Air"/>
    <n v="8.99"/>
    <x v="100"/>
    <x v="1"/>
    <s v="West"/>
    <x v="1"/>
    <s v="William"/>
    <x v="3"/>
    <x v="0"/>
    <x v="8"/>
    <s v="Boston 1645 Deluxe Heavier-Duty Electric Pencil Sharpener"/>
    <x v="6"/>
    <n v="0.57999999999999996"/>
    <d v="2009-01-29T00:00:00"/>
  </r>
  <r>
    <n v="15718"/>
    <x v="26"/>
    <x v="2"/>
    <x v="41"/>
    <n v="53.999999999999993"/>
    <s v="Returned"/>
    <n v="0.06"/>
    <s v="Regular Air"/>
    <n v="0.7"/>
    <x v="100"/>
    <x v="1"/>
    <s v="West"/>
    <x v="1"/>
    <s v="William"/>
    <x v="3"/>
    <x v="0"/>
    <x v="13"/>
    <s v="OIC Thumb-Tacks"/>
    <x v="3"/>
    <n v="0.38"/>
    <d v="2009-01-30T00:00:00"/>
  </r>
  <r>
    <n v="10530"/>
    <x v="26"/>
    <x v="4"/>
    <x v="3"/>
    <n v="443.88"/>
    <s v="Sales"/>
    <n v="0.02"/>
    <s v="Regular Air"/>
    <n v="2.5"/>
    <x v="23"/>
    <x v="8"/>
    <s v="South"/>
    <x v="4"/>
    <s v="Sam"/>
    <x v="2"/>
    <x v="2"/>
    <x v="4"/>
    <s v="T18"/>
    <x v="1"/>
    <n v="0.56999999999999995"/>
    <d v="2009-01-29T00:00:00"/>
  </r>
  <r>
    <n v="8868"/>
    <x v="27"/>
    <x v="3"/>
    <x v="2"/>
    <n v="179.88"/>
    <s v="Sales"/>
    <n v="0.02"/>
    <s v="Regular Air"/>
    <n v="3.99"/>
    <x v="101"/>
    <x v="10"/>
    <s v="East"/>
    <x v="2"/>
    <s v="Erin"/>
    <x v="3"/>
    <x v="0"/>
    <x v="12"/>
    <s v="Belkin 8 Outlet SurgeMaster II Gold Surge Protector"/>
    <x v="1"/>
    <n v="0.56999999999999995"/>
    <d v="2009-02-06T00:00:00"/>
  </r>
  <r>
    <n v="8868"/>
    <x v="27"/>
    <x v="3"/>
    <x v="27"/>
    <n v="175.1"/>
    <s v="Sales"/>
    <n v="0.03"/>
    <s v="Regular Air"/>
    <n v="5.74"/>
    <x v="101"/>
    <x v="10"/>
    <s v="East"/>
    <x v="2"/>
    <s v="Erin"/>
    <x v="3"/>
    <x v="0"/>
    <x v="1"/>
    <s v="Wilson Jones Impact Binders"/>
    <x v="1"/>
    <n v="0.36"/>
    <d v="2009-02-01T00:00:00"/>
  </r>
  <r>
    <n v="19047"/>
    <x v="27"/>
    <x v="1"/>
    <x v="22"/>
    <n v="55.419999999999995"/>
    <s v="Sales"/>
    <n v="0.06"/>
    <s v="Regular Air"/>
    <n v="14.3"/>
    <x v="102"/>
    <x v="10"/>
    <s v="East"/>
    <x v="2"/>
    <s v="Erin"/>
    <x v="3"/>
    <x v="0"/>
    <x v="3"/>
    <s v="Xerox 194"/>
    <x v="1"/>
    <n v="0.37"/>
    <d v="2009-01-29T00:00:00"/>
  </r>
  <r>
    <n v="19047"/>
    <x v="27"/>
    <x v="1"/>
    <x v="2"/>
    <n v="4.9799999999999995"/>
    <s v="Sales"/>
    <n v="0.02"/>
    <s v="Regular Air"/>
    <n v="1.57"/>
    <x v="102"/>
    <x v="10"/>
    <s v="East"/>
    <x v="2"/>
    <s v="Erin"/>
    <x v="3"/>
    <x v="0"/>
    <x v="8"/>
    <s v="Newell 323"/>
    <x v="3"/>
    <n v="0.59"/>
    <d v="2009-01-30T00:00:00"/>
  </r>
  <r>
    <n v="17155"/>
    <x v="27"/>
    <x v="4"/>
    <x v="44"/>
    <n v="247.68"/>
    <s v="Returned"/>
    <n v="0"/>
    <s v="Express Air"/>
    <n v="2"/>
    <x v="103"/>
    <x v="6"/>
    <s v="East"/>
    <x v="2"/>
    <s v="Erin"/>
    <x v="0"/>
    <x v="0"/>
    <x v="3"/>
    <s v="Adams Phone Message Book, 200 Message Capacity, 8 1/16” x 11”"/>
    <x v="3"/>
    <n v="0.39"/>
    <d v="2009-01-29T00:00:00"/>
  </r>
  <r>
    <n v="17155"/>
    <x v="27"/>
    <x v="4"/>
    <x v="32"/>
    <n v="1005.9499999999998"/>
    <s v="Returned"/>
    <n v="0.03"/>
    <s v="Express Air"/>
    <n v="35"/>
    <x v="103"/>
    <x v="6"/>
    <s v="East"/>
    <x v="2"/>
    <s v="Erin"/>
    <x v="0"/>
    <x v="0"/>
    <x v="0"/>
    <s v="Fellowes Neat Ideas® Storage Cubes"/>
    <x v="0"/>
    <n v="0.81"/>
    <d v="2009-01-28T00:00:00"/>
  </r>
  <r>
    <n v="20480"/>
    <x v="28"/>
    <x v="4"/>
    <x v="3"/>
    <n v="963.83999999999992"/>
    <s v="Returned"/>
    <n v="0.02"/>
    <s v="Delivery Truck"/>
    <n v="60.2"/>
    <x v="104"/>
    <x v="1"/>
    <s v="West"/>
    <x v="1"/>
    <s v="William"/>
    <x v="3"/>
    <x v="1"/>
    <x v="10"/>
    <s v="Atlantic Metals Mobile 2-Shelf Bookcases, Custom Colors"/>
    <x v="4"/>
    <n v="0.56000000000000005"/>
    <d v="2009-01-31T00:00:00"/>
  </r>
  <r>
    <n v="20480"/>
    <x v="28"/>
    <x v="4"/>
    <x v="48"/>
    <n v="15996.480000000001"/>
    <s v="Returned"/>
    <n v="0.02"/>
    <s v="Regular Air"/>
    <n v="19.989999999999998"/>
    <x v="104"/>
    <x v="4"/>
    <s v="West"/>
    <x v="1"/>
    <s v="William"/>
    <x v="3"/>
    <x v="0"/>
    <x v="1"/>
    <s v="GBC DocuBind 200 Manual Binding Machine"/>
    <x v="1"/>
    <n v="0.35"/>
    <d v="2009-02-01T00:00:00"/>
  </r>
  <r>
    <n v="20484"/>
    <x v="28"/>
    <x v="2"/>
    <x v="43"/>
    <n v="1342.6"/>
    <s v="Sales"/>
    <n v="0.09"/>
    <s v="Regular Air"/>
    <n v="4.9000000000000004"/>
    <x v="105"/>
    <x v="4"/>
    <s v="West"/>
    <x v="1"/>
    <s v="William"/>
    <x v="2"/>
    <x v="2"/>
    <x v="4"/>
    <s v="T60"/>
    <x v="1"/>
    <n v="0.56000000000000005"/>
    <d v="2009-01-31T00:00:00"/>
  </r>
  <r>
    <n v="5316"/>
    <x v="29"/>
    <x v="2"/>
    <x v="12"/>
    <n v="1330.56"/>
    <s v="Sales"/>
    <n v="0.1"/>
    <s v="Regular Air"/>
    <n v="1.99"/>
    <x v="106"/>
    <x v="11"/>
    <s v="East"/>
    <x v="2"/>
    <s v="Erin"/>
    <x v="3"/>
    <x v="2"/>
    <x v="6"/>
    <s v="Memorex 4.7GB DVD-RAM, 3/Pack"/>
    <x v="6"/>
    <n v="0.42"/>
    <d v="2009-02-01T00:00:00"/>
  </r>
  <r>
    <n v="21383"/>
    <x v="29"/>
    <x v="3"/>
    <x v="32"/>
    <n v="17814.77"/>
    <s v="Returned"/>
    <n v="7.0000000000000007E-2"/>
    <s v="Regular Air"/>
    <n v="24.49"/>
    <x v="44"/>
    <x v="7"/>
    <s v="Central"/>
    <x v="0"/>
    <s v="Chris"/>
    <x v="2"/>
    <x v="2"/>
    <x v="7"/>
    <s v="Polycom ViaVideo™ Desktop Video Communications Unit"/>
    <x v="0"/>
    <n v="0.37"/>
    <d v="2009-02-04T00:00:00"/>
  </r>
  <r>
    <n v="35847"/>
    <x v="29"/>
    <x v="2"/>
    <x v="20"/>
    <n v="365.7"/>
    <s v="Sales"/>
    <n v="0.08"/>
    <s v="Express Air"/>
    <n v="8.99"/>
    <x v="107"/>
    <x v="7"/>
    <s v="Central"/>
    <x v="0"/>
    <s v="Chris"/>
    <x v="3"/>
    <x v="2"/>
    <x v="6"/>
    <s v="Imation 3.5&quot; DS/HD IBM Formatted Diskettes, 50/Pack"/>
    <x v="6"/>
    <n v="0.64"/>
    <d v="2009-01-30T00:00:00"/>
  </r>
  <r>
    <n v="30341"/>
    <x v="30"/>
    <x v="3"/>
    <x v="12"/>
    <n v="6757.3799999999992"/>
    <s v="Sales"/>
    <n v="0.09"/>
    <s v="Delivery Truck"/>
    <n v="30"/>
    <x v="108"/>
    <x v="3"/>
    <s v="North"/>
    <x v="3"/>
    <s v="Pat"/>
    <x v="0"/>
    <x v="1"/>
    <x v="2"/>
    <s v="Office Star - Mid Back Dual function Ergonomic High Back Chair with 2-Way Adjustable Arms"/>
    <x v="2"/>
    <n v="0.62"/>
    <d v="2009-01-31T00:00:00"/>
  </r>
  <r>
    <n v="30341"/>
    <x v="30"/>
    <x v="3"/>
    <x v="17"/>
    <n v="254.60999999999999"/>
    <s v="Sales"/>
    <n v="0.09"/>
    <s v="Regular Air"/>
    <n v="0.5"/>
    <x v="108"/>
    <x v="3"/>
    <s v="North"/>
    <x v="3"/>
    <s v="Pat"/>
    <x v="0"/>
    <x v="0"/>
    <x v="15"/>
    <s v="Avery 51"/>
    <x v="1"/>
    <n v="0.39"/>
    <d v="2009-01-31T00:00:00"/>
  </r>
  <r>
    <n v="30341"/>
    <x v="30"/>
    <x v="3"/>
    <x v="21"/>
    <n v="149.4"/>
    <s v="Sales"/>
    <n v="0"/>
    <s v="Regular Air"/>
    <n v="0.8"/>
    <x v="108"/>
    <x v="3"/>
    <s v="North"/>
    <x v="3"/>
    <s v="Pat"/>
    <x v="0"/>
    <x v="0"/>
    <x v="3"/>
    <s v="Rediform S.O.S. Phone Message Books"/>
    <x v="3"/>
    <n v="0.36"/>
    <d v="2009-02-07T00:00:00"/>
  </r>
  <r>
    <n v="18595"/>
    <x v="30"/>
    <x v="2"/>
    <x v="13"/>
    <n v="471.30000000000007"/>
    <s v="Sales"/>
    <n v="0.1"/>
    <s v="Regular Air"/>
    <n v="13.99"/>
    <x v="109"/>
    <x v="1"/>
    <s v="West"/>
    <x v="1"/>
    <s v="William"/>
    <x v="0"/>
    <x v="0"/>
    <x v="12"/>
    <s v="Honeywell Quietcare HEPA Air Cleaner"/>
    <x v="5"/>
    <n v="0.52"/>
    <d v="2009-02-02T00:00:00"/>
  </r>
  <r>
    <n v="18595"/>
    <x v="30"/>
    <x v="2"/>
    <x v="5"/>
    <n v="132.96"/>
    <s v="Sales"/>
    <n v="0.03"/>
    <s v="Regular Air"/>
    <n v="2.64"/>
    <x v="109"/>
    <x v="1"/>
    <s v="West"/>
    <x v="1"/>
    <s v="William"/>
    <x v="0"/>
    <x v="0"/>
    <x v="16"/>
    <s v="Acme® Elite Stainless Steel Scissors"/>
    <x v="6"/>
    <n v="0.59"/>
    <d v="2009-02-02T00:00:00"/>
  </r>
  <r>
    <n v="52416"/>
    <x v="30"/>
    <x v="0"/>
    <x v="13"/>
    <n v="45.54"/>
    <s v="Sales"/>
    <n v="0.05"/>
    <s v="Regular Air"/>
    <n v="5.83"/>
    <x v="110"/>
    <x v="1"/>
    <s v="West"/>
    <x v="1"/>
    <s v="William"/>
    <x v="3"/>
    <x v="0"/>
    <x v="3"/>
    <s v="Rediform Wirebound &quot;Phone Memo&quot; Message Book, 11 x 5-3/4"/>
    <x v="3"/>
    <n v="0.36"/>
    <d v="2009-02-02T00:00:00"/>
  </r>
  <r>
    <n v="52416"/>
    <x v="30"/>
    <x v="0"/>
    <x v="38"/>
    <n v="8748.4"/>
    <s v="Sales"/>
    <n v="0.04"/>
    <s v="Delivery Truck"/>
    <n v="69.64"/>
    <x v="110"/>
    <x v="1"/>
    <s v="West"/>
    <x v="1"/>
    <s v="William"/>
    <x v="3"/>
    <x v="1"/>
    <x v="5"/>
    <s v="BoxOffice By Design Rectangular and Half-Moon Meeting Room Tables"/>
    <x v="4"/>
    <n v="0.72"/>
    <d v="2009-02-01T00:00:00"/>
  </r>
  <r>
    <n v="40101"/>
    <x v="30"/>
    <x v="3"/>
    <x v="24"/>
    <n v="2294.94"/>
    <s v="Sales"/>
    <n v="0.1"/>
    <s v="Express Air"/>
    <n v="19.989999999999998"/>
    <x v="64"/>
    <x v="8"/>
    <s v="South"/>
    <x v="4"/>
    <s v="Sam"/>
    <x v="3"/>
    <x v="2"/>
    <x v="6"/>
    <s v="US Robotics 56K V.92 Internal PCI Faxmodem"/>
    <x v="1"/>
    <n v="0.45"/>
    <d v="2009-02-05T00:00:00"/>
  </r>
  <r>
    <n v="15270"/>
    <x v="30"/>
    <x v="0"/>
    <x v="44"/>
    <n v="251.28000000000003"/>
    <s v="Sales"/>
    <n v="0"/>
    <s v="Regular Air"/>
    <n v="1.6"/>
    <x v="111"/>
    <x v="8"/>
    <s v="South"/>
    <x v="4"/>
    <s v="Sam"/>
    <x v="3"/>
    <x v="0"/>
    <x v="3"/>
    <s v="Adams Phone Message Book, Professional, 400 Message Capacity, 5 3/6” x 11”"/>
    <x v="3"/>
    <n v="0.38"/>
    <d v="2009-02-02T00:00:00"/>
  </r>
  <r>
    <n v="4454"/>
    <x v="31"/>
    <x v="3"/>
    <x v="11"/>
    <n v="52.190000000000005"/>
    <s v="Sales"/>
    <n v="0.01"/>
    <s v="Regular Air"/>
    <n v="0.5"/>
    <x v="69"/>
    <x v="12"/>
    <s v="Central"/>
    <x v="0"/>
    <s v="Chris"/>
    <x v="3"/>
    <x v="0"/>
    <x v="15"/>
    <s v="Avery 497"/>
    <x v="1"/>
    <n v="0.37"/>
    <d v="2009-02-06T00:00:00"/>
  </r>
  <r>
    <n v="32676"/>
    <x v="31"/>
    <x v="2"/>
    <x v="46"/>
    <n v="1669.81"/>
    <s v="Sales"/>
    <n v="0.06"/>
    <s v="Regular Air"/>
    <n v="1.99"/>
    <x v="112"/>
    <x v="12"/>
    <s v="Central"/>
    <x v="0"/>
    <s v="Chris"/>
    <x v="3"/>
    <x v="2"/>
    <x v="6"/>
    <s v="Verbatim DVD-RAM, 9.4GB, Rewritable, Type 1, DS, DataLife Plus"/>
    <x v="6"/>
    <n v="0.55000000000000004"/>
    <d v="2009-02-04T00:00:00"/>
  </r>
  <r>
    <n v="30053"/>
    <x v="31"/>
    <x v="2"/>
    <x v="17"/>
    <n v="3317.31"/>
    <s v="Sales"/>
    <n v="0.06"/>
    <s v="Delivery Truck"/>
    <n v="33.6"/>
    <x v="113"/>
    <x v="8"/>
    <s v="South"/>
    <x v="4"/>
    <s v="Sam"/>
    <x v="2"/>
    <x v="2"/>
    <x v="7"/>
    <s v="Lexmark Z25 Color Inkjet Printer"/>
    <x v="2"/>
    <n v="0.37"/>
    <d v="2009-02-03T00:00:00"/>
  </r>
  <r>
    <n v="13604"/>
    <x v="32"/>
    <x v="0"/>
    <x v="48"/>
    <n v="3156.2799999999997"/>
    <s v="Sales"/>
    <n v="0.04"/>
    <s v="Regular Air"/>
    <n v="6.13"/>
    <x v="69"/>
    <x v="12"/>
    <s v="Central"/>
    <x v="0"/>
    <s v="Chris"/>
    <x v="3"/>
    <x v="2"/>
    <x v="6"/>
    <s v="Micro Innovations Micro Digital Wireless Keyboard and Mouse, Gray"/>
    <x v="1"/>
    <n v="0.45"/>
    <d v="2009-02-04T00:00:00"/>
  </r>
  <r>
    <n v="13604"/>
    <x v="32"/>
    <x v="0"/>
    <x v="12"/>
    <n v="3818.2200000000003"/>
    <s v="Sales"/>
    <n v="7.0000000000000007E-2"/>
    <s v="Regular Air"/>
    <n v="56.2"/>
    <x v="69"/>
    <x v="12"/>
    <s v="Central"/>
    <x v="0"/>
    <s v="Chris"/>
    <x v="3"/>
    <x v="1"/>
    <x v="9"/>
    <s v="Eldon ClusterMat Chair Mat with Cordless Antistatic Protection"/>
    <x v="5"/>
    <n v="0.74"/>
    <d v="2009-02-05T00:00:00"/>
  </r>
  <r>
    <n v="19493"/>
    <x v="32"/>
    <x v="2"/>
    <x v="32"/>
    <n v="4774.93"/>
    <s v="Sales"/>
    <n v="0.1"/>
    <s v="Regular Air"/>
    <n v="69"/>
    <x v="114"/>
    <x v="1"/>
    <s v="West"/>
    <x v="1"/>
    <s v="William"/>
    <x v="3"/>
    <x v="1"/>
    <x v="5"/>
    <s v="Laminate Occasional Tables"/>
    <x v="0"/>
    <n v="0.68"/>
    <d v="2009-02-03T00:00:00"/>
  </r>
  <r>
    <n v="39904"/>
    <x v="32"/>
    <x v="0"/>
    <x v="31"/>
    <n v="355.96"/>
    <s v="Returned"/>
    <n v="0"/>
    <s v="Regular Air"/>
    <n v="7.96"/>
    <x v="115"/>
    <x v="1"/>
    <s v="West"/>
    <x v="1"/>
    <s v="William"/>
    <x v="2"/>
    <x v="1"/>
    <x v="9"/>
    <s v="6&quot; Cubicle Wall Clock, Black"/>
    <x v="1"/>
    <n v="0.49"/>
    <d v="2009-02-03T00:00:00"/>
  </r>
  <r>
    <n v="55713"/>
    <x v="32"/>
    <x v="1"/>
    <x v="10"/>
    <n v="6022.0999999999995"/>
    <s v="Sales"/>
    <n v="0.09"/>
    <s v="Delivery Truck"/>
    <n v="70.2"/>
    <x v="3"/>
    <x v="1"/>
    <s v="West"/>
    <x v="1"/>
    <s v="William"/>
    <x v="3"/>
    <x v="1"/>
    <x v="2"/>
    <s v="Global High-Back Leather Tilter, Burgundy"/>
    <x v="2"/>
    <n v="0.74"/>
    <d v="2009-02-04T00:00:00"/>
  </r>
  <r>
    <n v="38529"/>
    <x v="32"/>
    <x v="3"/>
    <x v="48"/>
    <n v="42.559999999999995"/>
    <s v="Sales"/>
    <n v="0.02"/>
    <s v="Regular Air"/>
    <n v="0.7"/>
    <x v="116"/>
    <x v="6"/>
    <s v="East"/>
    <x v="2"/>
    <s v="Erin"/>
    <x v="3"/>
    <x v="0"/>
    <x v="13"/>
    <s v="OIC Thumb-Tacks"/>
    <x v="3"/>
    <n v="0.38"/>
    <d v="2009-02-02T00:00:00"/>
  </r>
  <r>
    <n v="21222"/>
    <x v="33"/>
    <x v="0"/>
    <x v="44"/>
    <n v="179.28000000000003"/>
    <s v="Returned"/>
    <n v="0.1"/>
    <s v="Regular Air"/>
    <n v="3.63"/>
    <x v="117"/>
    <x v="3"/>
    <s v="North"/>
    <x v="3"/>
    <s v="Pat"/>
    <x v="0"/>
    <x v="1"/>
    <x v="9"/>
    <s v="Master Caster Door Stop, Gray"/>
    <x v="3"/>
    <n v="0.51"/>
    <d v="2009-02-05T00:00:00"/>
  </r>
  <r>
    <n v="21222"/>
    <x v="33"/>
    <x v="0"/>
    <x v="47"/>
    <n v="935.22"/>
    <s v="Returned"/>
    <n v="0.02"/>
    <s v="Regular Air"/>
    <n v="5"/>
    <x v="117"/>
    <x v="3"/>
    <s v="North"/>
    <x v="3"/>
    <s v="Pat"/>
    <x v="0"/>
    <x v="2"/>
    <x v="4"/>
    <s v="Accessory27"/>
    <x v="1"/>
    <n v="0.85"/>
    <d v="2009-02-05T00:00:00"/>
  </r>
  <r>
    <n v="44387"/>
    <x v="34"/>
    <x v="3"/>
    <x v="41"/>
    <n v="1491"/>
    <s v="Sales"/>
    <n v="7.0000000000000007E-2"/>
    <s v="Express Air"/>
    <n v="1.99"/>
    <x v="69"/>
    <x v="12"/>
    <s v="Central"/>
    <x v="0"/>
    <s v="Chris"/>
    <x v="3"/>
    <x v="2"/>
    <x v="6"/>
    <s v="Verbatim DVD-RAM, 5.2GB, Rewritable, Type 1, DS"/>
    <x v="6"/>
    <n v="0.5"/>
    <d v="2009-02-09T00:00:00"/>
  </r>
  <r>
    <n v="44387"/>
    <x v="34"/>
    <x v="3"/>
    <x v="35"/>
    <n v="166.20000000000002"/>
    <s v="Sales"/>
    <n v="0.03"/>
    <s v="Regular Air"/>
    <n v="4.82"/>
    <x v="69"/>
    <x v="12"/>
    <s v="Central"/>
    <x v="0"/>
    <s v="Chris"/>
    <x v="3"/>
    <x v="0"/>
    <x v="3"/>
    <s v="Southworth 25% Cotton Antique Laid Paper &amp; Envelopes"/>
    <x v="1"/>
    <n v="0.4"/>
    <d v="2009-02-08T00:00:00"/>
  </r>
  <r>
    <n v="14627"/>
    <x v="34"/>
    <x v="4"/>
    <x v="45"/>
    <n v="677.27"/>
    <s v="Sales"/>
    <n v="7.0000000000000007E-2"/>
    <s v="Regular Air"/>
    <n v="6.46"/>
    <x v="118"/>
    <x v="3"/>
    <s v="North"/>
    <x v="3"/>
    <s v="Pat"/>
    <x v="1"/>
    <x v="0"/>
    <x v="1"/>
    <s v="GBC White Gloss Covers, Plain Front"/>
    <x v="1"/>
    <n v="0.38"/>
    <d v="2009-02-05T00:00:00"/>
  </r>
  <r>
    <n v="41988"/>
    <x v="34"/>
    <x v="3"/>
    <x v="18"/>
    <n v="4797.2099999999991"/>
    <s v="Sales"/>
    <n v="0.08"/>
    <s v="Delivery Truck"/>
    <n v="17.850000000000001"/>
    <x v="108"/>
    <x v="3"/>
    <s v="North"/>
    <x v="3"/>
    <s v="Pat"/>
    <x v="0"/>
    <x v="2"/>
    <x v="7"/>
    <s v="Panasonic KX-P1150 Dot Matrix Printer"/>
    <x v="2"/>
    <n v="0.56000000000000005"/>
    <d v="2009-02-04T00:00:00"/>
  </r>
  <r>
    <n v="41988"/>
    <x v="34"/>
    <x v="3"/>
    <x v="36"/>
    <n v="609.66"/>
    <s v="Sales"/>
    <n v="7.0000000000000007E-2"/>
    <s v="Delivery Truck"/>
    <n v="19.190000000000001"/>
    <x v="108"/>
    <x v="3"/>
    <s v="North"/>
    <x v="3"/>
    <s v="Pat"/>
    <x v="0"/>
    <x v="1"/>
    <x v="2"/>
    <s v="Metal Folding Chairs, Beige, 4/Carton"/>
    <x v="2"/>
    <n v="0.57999999999999996"/>
    <d v="2009-02-08T00:00:00"/>
  </r>
  <r>
    <n v="41988"/>
    <x v="34"/>
    <x v="3"/>
    <x v="43"/>
    <n v="186.62"/>
    <s v="Sales"/>
    <n v="0.1"/>
    <s v="Regular Air"/>
    <n v="5.5"/>
    <x v="108"/>
    <x v="3"/>
    <s v="North"/>
    <x v="3"/>
    <s v="Pat"/>
    <x v="0"/>
    <x v="0"/>
    <x v="0"/>
    <s v="Fellowes Personal Hanging Folder Files, Navy"/>
    <x v="1"/>
    <n v="0.56999999999999995"/>
    <d v="2009-02-08T00:00:00"/>
  </r>
  <r>
    <n v="59459"/>
    <x v="34"/>
    <x v="4"/>
    <x v="38"/>
    <n v="65.199999999999989"/>
    <s v="Sales"/>
    <n v="7.0000000000000007E-2"/>
    <s v="Regular Air"/>
    <n v="1.99"/>
    <x v="119"/>
    <x v="1"/>
    <s v="West"/>
    <x v="1"/>
    <s v="William"/>
    <x v="1"/>
    <x v="2"/>
    <x v="6"/>
    <s v="BASF Silver 74 Minute CD-R"/>
    <x v="6"/>
    <n v="0.51"/>
    <d v="2009-02-05T00:00:00"/>
  </r>
  <r>
    <n v="14400"/>
    <x v="34"/>
    <x v="4"/>
    <x v="1"/>
    <n v="67.52000000000001"/>
    <s v="Sales"/>
    <n v="0.05"/>
    <s v="Regular Air"/>
    <n v="6.05"/>
    <x v="120"/>
    <x v="8"/>
    <s v="South"/>
    <x v="4"/>
    <s v="Sam"/>
    <x v="0"/>
    <x v="0"/>
    <x v="1"/>
    <s v="Peel &amp; Stick Add-On Corner Pockets"/>
    <x v="1"/>
    <n v="0.37"/>
    <d v="2009-02-05T00:00:00"/>
  </r>
  <r>
    <n v="14400"/>
    <x v="34"/>
    <x v="4"/>
    <x v="34"/>
    <n v="225.75"/>
    <s v="Sales"/>
    <n v="0.03"/>
    <s v="Regular Air"/>
    <n v="6.6"/>
    <x v="120"/>
    <x v="8"/>
    <s v="South"/>
    <x v="4"/>
    <s v="Sam"/>
    <x v="0"/>
    <x v="0"/>
    <x v="3"/>
    <s v="Xerox 21"/>
    <x v="1"/>
    <n v="0.37"/>
    <d v="2009-02-05T00:00:00"/>
  </r>
  <r>
    <n v="14400"/>
    <x v="34"/>
    <x v="4"/>
    <x v="4"/>
    <n v="6276.71"/>
    <s v="Sales"/>
    <n v="0.08"/>
    <s v="Delivery Truck"/>
    <n v="80.2"/>
    <x v="120"/>
    <x v="8"/>
    <s v="South"/>
    <x v="4"/>
    <s v="Sam"/>
    <x v="0"/>
    <x v="1"/>
    <x v="5"/>
    <s v="BPI Conference Tables"/>
    <x v="4"/>
    <n v="0.71"/>
    <d v="2009-02-05T00:00:00"/>
  </r>
  <r>
    <n v="35776"/>
    <x v="34"/>
    <x v="4"/>
    <x v="0"/>
    <n v="116.28"/>
    <s v="Sales"/>
    <n v="0.05"/>
    <s v="Regular Air"/>
    <n v="1.49"/>
    <x v="121"/>
    <x v="8"/>
    <s v="South"/>
    <x v="4"/>
    <s v="Sam"/>
    <x v="2"/>
    <x v="0"/>
    <x v="1"/>
    <s v="Mead 1st Gear 2&quot; Zipper Binder, Asst. Colors"/>
    <x v="1"/>
    <n v="0.35"/>
    <d v="2009-02-06T00:00:00"/>
  </r>
  <r>
    <n v="35776"/>
    <x v="34"/>
    <x v="4"/>
    <x v="44"/>
    <n v="207"/>
    <s v="Sales"/>
    <n v="0.06"/>
    <s v="Regular Air"/>
    <n v="3.37"/>
    <x v="121"/>
    <x v="8"/>
    <s v="South"/>
    <x v="4"/>
    <s v="Sam"/>
    <x v="2"/>
    <x v="0"/>
    <x v="13"/>
    <s v="Advantus Push Pins, Aluminum Head"/>
    <x v="3"/>
    <n v="0.54"/>
    <d v="2009-02-06T00:00:00"/>
  </r>
  <r>
    <n v="25120"/>
    <x v="34"/>
    <x v="4"/>
    <x v="24"/>
    <n v="225.86"/>
    <s v="Sales"/>
    <n v="0"/>
    <s v="Regular Air"/>
    <n v="0.5"/>
    <x v="122"/>
    <x v="5"/>
    <s v="East"/>
    <x v="2"/>
    <s v="Erin"/>
    <x v="3"/>
    <x v="0"/>
    <x v="15"/>
    <s v="Avery 493"/>
    <x v="1"/>
    <n v="0.36"/>
    <d v="2009-02-06T00:00:00"/>
  </r>
  <r>
    <n v="25120"/>
    <x v="34"/>
    <x v="4"/>
    <x v="49"/>
    <n v="159.94"/>
    <s v="Sales"/>
    <n v="0.01"/>
    <s v="Regular Air"/>
    <n v="11.15"/>
    <x v="122"/>
    <x v="5"/>
    <s v="East"/>
    <x v="2"/>
    <s v="Erin"/>
    <x v="3"/>
    <x v="0"/>
    <x v="3"/>
    <s v="Array® Parchment Paper, Assorted Colors"/>
    <x v="1"/>
    <n v="0.37"/>
    <d v="2009-02-05T00:00:00"/>
  </r>
  <r>
    <n v="25120"/>
    <x v="34"/>
    <x v="4"/>
    <x v="39"/>
    <n v="65.8"/>
    <s v="Sales"/>
    <n v="0.1"/>
    <s v="Regular Air"/>
    <n v="6.93"/>
    <x v="122"/>
    <x v="5"/>
    <s v="East"/>
    <x v="2"/>
    <s v="Erin"/>
    <x v="3"/>
    <x v="0"/>
    <x v="3"/>
    <s v="HP Office Paper (20Lb. and 87 Bright)"/>
    <x v="1"/>
    <n v="0.37"/>
    <d v="2009-02-07T00:00:00"/>
  </r>
  <r>
    <n v="17636"/>
    <x v="34"/>
    <x v="3"/>
    <x v="25"/>
    <n v="5.82"/>
    <s v="Sales"/>
    <n v="0.03"/>
    <s v="Regular Air"/>
    <n v="0.96"/>
    <x v="123"/>
    <x v="10"/>
    <s v="East"/>
    <x v="2"/>
    <s v="Erin"/>
    <x v="0"/>
    <x v="0"/>
    <x v="8"/>
    <s v="Newell 343"/>
    <x v="3"/>
    <n v="0.57999999999999996"/>
    <d v="2009-02-08T00:00:00"/>
  </r>
  <r>
    <n v="10310"/>
    <x v="35"/>
    <x v="3"/>
    <x v="33"/>
    <n v="134.88"/>
    <s v="Sales"/>
    <n v="7.0000000000000007E-2"/>
    <s v="Regular Air"/>
    <n v="1.01"/>
    <x v="124"/>
    <x v="3"/>
    <s v="North"/>
    <x v="3"/>
    <s v="Pat"/>
    <x v="1"/>
    <x v="0"/>
    <x v="8"/>
    <s v="Sanford Colorific Colored Pencils, 12/Box"/>
    <x v="3"/>
    <n v="0.55000000000000004"/>
    <d v="2009-02-09T00:00:00"/>
  </r>
  <r>
    <n v="10310"/>
    <x v="35"/>
    <x v="3"/>
    <x v="13"/>
    <n v="1175.3400000000001"/>
    <s v="Sales"/>
    <n v="0.1"/>
    <s v="Regular Air"/>
    <n v="3.99"/>
    <x v="124"/>
    <x v="3"/>
    <s v="North"/>
    <x v="3"/>
    <s v="Pat"/>
    <x v="1"/>
    <x v="2"/>
    <x v="4"/>
    <s v="R380"/>
    <x v="1"/>
    <n v="0.57999999999999996"/>
    <d v="2009-02-12T00:00:00"/>
  </r>
  <r>
    <n v="36068"/>
    <x v="35"/>
    <x v="2"/>
    <x v="20"/>
    <n v="6434.25"/>
    <s v="Sales"/>
    <n v="0.06"/>
    <s v="Delivery Truck"/>
    <n v="23.19"/>
    <x v="125"/>
    <x v="3"/>
    <s v="North"/>
    <x v="3"/>
    <s v="Pat"/>
    <x v="1"/>
    <x v="0"/>
    <x v="12"/>
    <s v="Sanyo 2.5 Cubic Foot Mid-Size Office Refrigerators"/>
    <x v="2"/>
    <n v="0.59"/>
    <d v="2009-02-06T00:00:00"/>
  </r>
  <r>
    <n v="26945"/>
    <x v="35"/>
    <x v="2"/>
    <x v="8"/>
    <n v="211.12"/>
    <s v="Sales"/>
    <n v="0"/>
    <s v="Regular Air"/>
    <n v="1.77"/>
    <x v="126"/>
    <x v="8"/>
    <s v="South"/>
    <x v="4"/>
    <s v="Sam"/>
    <x v="0"/>
    <x v="0"/>
    <x v="3"/>
    <s v="Post-it® “Important Message” Note Pad, Neon Colors, 50 Sheets/Pad"/>
    <x v="3"/>
    <n v="0.37"/>
    <d v="2009-02-05T00:00:00"/>
  </r>
  <r>
    <n v="35200"/>
    <x v="35"/>
    <x v="4"/>
    <x v="6"/>
    <n v="148.5"/>
    <s v="Sales"/>
    <n v="0.08"/>
    <s v="Regular Air"/>
    <n v="12.52"/>
    <x v="127"/>
    <x v="10"/>
    <s v="East"/>
    <x v="2"/>
    <s v="Erin"/>
    <x v="3"/>
    <x v="1"/>
    <x v="9"/>
    <s v="Eldon® Expressions™ Wood and Plastic Desk Accessories, Oak"/>
    <x v="1"/>
    <n v="0.56999999999999995"/>
    <d v="2009-02-07T00:00:00"/>
  </r>
  <r>
    <n v="417"/>
    <x v="35"/>
    <x v="4"/>
    <x v="30"/>
    <n v="19535.490000000002"/>
    <s v="Sales"/>
    <n v="7.0000000000000007E-2"/>
    <s v="Delivery Truck"/>
    <n v="28.14"/>
    <x v="128"/>
    <x v="10"/>
    <s v="East"/>
    <x v="2"/>
    <s v="Erin"/>
    <x v="1"/>
    <x v="2"/>
    <x v="7"/>
    <s v="Hewlett-Packard cp1700 [D, PS] Series Color Inkjet Printers"/>
    <x v="2"/>
    <n v="0.38"/>
    <d v="2009-02-06T00:00:00"/>
  </r>
  <r>
    <n v="417"/>
    <x v="35"/>
    <x v="4"/>
    <x v="2"/>
    <n v="535.11"/>
    <s v="Sales"/>
    <n v="0.1"/>
    <s v="Regular Air"/>
    <n v="19.989999999999998"/>
    <x v="128"/>
    <x v="10"/>
    <s v="East"/>
    <x v="2"/>
    <s v="Erin"/>
    <x v="1"/>
    <x v="0"/>
    <x v="0"/>
    <s v="Hot File® 7-Pocket, Floor Stand"/>
    <x v="1"/>
    <n v="0.55000000000000004"/>
    <d v="2009-02-07T00:00:00"/>
  </r>
  <r>
    <n v="41543"/>
    <x v="36"/>
    <x v="3"/>
    <x v="37"/>
    <n v="7242.7499999999991"/>
    <s v="Sales"/>
    <n v="0.03"/>
    <s v="Delivery Truck"/>
    <n v="30"/>
    <x v="5"/>
    <x v="1"/>
    <s v="West"/>
    <x v="1"/>
    <s v="William"/>
    <x v="3"/>
    <x v="1"/>
    <x v="2"/>
    <s v="Office Star - Mid Back Dual function Ergonomic High Back Chair with 2-Way Adjustable Arms"/>
    <x v="2"/>
    <n v="0.62"/>
    <d v="2009-02-10T00:00:00"/>
  </r>
  <r>
    <n v="41543"/>
    <x v="36"/>
    <x v="3"/>
    <x v="19"/>
    <n v="1583.04"/>
    <s v="Sales"/>
    <n v="0.03"/>
    <s v="Regular Air"/>
    <n v="3.99"/>
    <x v="5"/>
    <x v="1"/>
    <s v="West"/>
    <x v="1"/>
    <s v="William"/>
    <x v="3"/>
    <x v="2"/>
    <x v="4"/>
    <s v="StarTAC 7760"/>
    <x v="1"/>
    <n v="0.59"/>
    <d v="2009-02-10T00:00:00"/>
  </r>
  <r>
    <n v="26724"/>
    <x v="36"/>
    <x v="2"/>
    <x v="25"/>
    <n v="1999.8"/>
    <s v="Sales"/>
    <n v="0.09"/>
    <s v="Regular Air"/>
    <n v="13.99"/>
    <x v="129"/>
    <x v="0"/>
    <s v="Central"/>
    <x v="0"/>
    <s v="Chris"/>
    <x v="1"/>
    <x v="2"/>
    <x v="7"/>
    <s v="Polycom Soundstation EX Audio-Conferencing Telephone, Black"/>
    <x v="5"/>
    <n v="0.36"/>
    <d v="2009-02-08T00:00:00"/>
  </r>
  <r>
    <n v="28772"/>
    <x v="36"/>
    <x v="1"/>
    <x v="5"/>
    <n v="1141.6000000000001"/>
    <s v="Sales"/>
    <n v="0.02"/>
    <s v="Regular Air"/>
    <n v="69"/>
    <x v="130"/>
    <x v="5"/>
    <s v="East"/>
    <x v="2"/>
    <s v="Erin"/>
    <x v="1"/>
    <x v="1"/>
    <x v="5"/>
    <s v="Lesro Sheffield Collection Coffee Table, End Table, Center Table, Corner Table"/>
    <x v="0"/>
    <n v="0.68"/>
    <d v="2009-02-07T00:00:00"/>
  </r>
  <r>
    <n v="28772"/>
    <x v="36"/>
    <x v="1"/>
    <x v="3"/>
    <n v="823.84"/>
    <s v="Sales"/>
    <n v="0.03"/>
    <s v="Express Air"/>
    <n v="8.99"/>
    <x v="130"/>
    <x v="5"/>
    <s v="East"/>
    <x v="2"/>
    <s v="Erin"/>
    <x v="1"/>
    <x v="2"/>
    <x v="4"/>
    <s v="StarTAC 8000"/>
    <x v="1"/>
    <n v="0.6"/>
    <d v="2009-02-08T00:00:00"/>
  </r>
  <r>
    <n v="25440"/>
    <x v="36"/>
    <x v="1"/>
    <x v="21"/>
    <n v="7790.7"/>
    <s v="Sales"/>
    <n v="0.02"/>
    <s v="Delivery Truck"/>
    <n v="66.67"/>
    <x v="131"/>
    <x v="5"/>
    <s v="East"/>
    <x v="2"/>
    <s v="Erin"/>
    <x v="0"/>
    <x v="1"/>
    <x v="5"/>
    <s v="Bevis Round Bullnose 29&quot; High Table Top"/>
    <x v="4"/>
    <n v="0.65"/>
    <d v="2009-02-06T00:00:00"/>
  </r>
  <r>
    <n v="44002"/>
    <x v="37"/>
    <x v="4"/>
    <x v="24"/>
    <n v="304.98"/>
    <s v="Sales"/>
    <n v="0.05"/>
    <s v="Regular Air"/>
    <n v="5.66"/>
    <x v="64"/>
    <x v="8"/>
    <s v="South"/>
    <x v="4"/>
    <s v="Sam"/>
    <x v="3"/>
    <x v="0"/>
    <x v="3"/>
    <s v="Xerox 1923"/>
    <x v="1"/>
    <n v="0.37"/>
    <d v="2009-02-09T00:00:00"/>
  </r>
  <r>
    <n v="44002"/>
    <x v="37"/>
    <x v="4"/>
    <x v="43"/>
    <n v="247.37999999999997"/>
    <s v="Sales"/>
    <n v="0.03"/>
    <s v="Regular Air"/>
    <n v="9.4700000000000006"/>
    <x v="64"/>
    <x v="8"/>
    <s v="South"/>
    <x v="4"/>
    <s v="Sam"/>
    <x v="3"/>
    <x v="0"/>
    <x v="0"/>
    <s v="Portfile® Personal File Boxes"/>
    <x v="1"/>
    <n v="0.59"/>
    <d v="2009-02-07T00:00:00"/>
  </r>
  <r>
    <n v="46981"/>
    <x v="37"/>
    <x v="4"/>
    <x v="24"/>
    <n v="1402.54"/>
    <s v="Sales"/>
    <n v="7.0000000000000007E-2"/>
    <s v="Regular Air"/>
    <n v="2.99"/>
    <x v="132"/>
    <x v="5"/>
    <s v="East"/>
    <x v="2"/>
    <s v="Erin"/>
    <x v="3"/>
    <x v="0"/>
    <x v="1"/>
    <s v="Surelock™ Post Binders"/>
    <x v="1"/>
    <n v="0.35"/>
    <d v="2009-02-07T00:00:00"/>
  </r>
  <r>
    <n v="23808"/>
    <x v="37"/>
    <x v="3"/>
    <x v="21"/>
    <n v="598.20000000000005"/>
    <s v="Sales"/>
    <n v="0.04"/>
    <s v="Regular Air"/>
    <n v="8.68"/>
    <x v="133"/>
    <x v="10"/>
    <s v="East"/>
    <x v="2"/>
    <s v="Erin"/>
    <x v="2"/>
    <x v="0"/>
    <x v="3"/>
    <s v="Southworth 25% Cotton Premium Laser Paper and Envelopes"/>
    <x v="1"/>
    <n v="0.37"/>
    <d v="2009-02-14T00:00:00"/>
  </r>
  <r>
    <n v="23808"/>
    <x v="37"/>
    <x v="3"/>
    <x v="40"/>
    <n v="3525.48"/>
    <s v="Sales"/>
    <n v="0.08"/>
    <s v="Regular Air"/>
    <n v="7.69"/>
    <x v="133"/>
    <x v="10"/>
    <s v="East"/>
    <x v="2"/>
    <s v="Erin"/>
    <x v="2"/>
    <x v="2"/>
    <x v="4"/>
    <s v="Timeport L7089"/>
    <x v="1"/>
    <n v="0.57999999999999996"/>
    <d v="2009-02-09T00:00:00"/>
  </r>
  <r>
    <n v="3138"/>
    <x v="38"/>
    <x v="0"/>
    <x v="3"/>
    <n v="719.68000000000006"/>
    <s v="Sales"/>
    <n v="7.0000000000000007E-2"/>
    <s v="Express Air"/>
    <n v="19.989999999999998"/>
    <x v="134"/>
    <x v="0"/>
    <s v="Central"/>
    <x v="0"/>
    <s v="Chris"/>
    <x v="2"/>
    <x v="2"/>
    <x v="6"/>
    <s v="Motorola SB4200 Cable Modem"/>
    <x v="1"/>
    <n v="0.48"/>
    <d v="2009-02-08T00:00:00"/>
  </r>
  <r>
    <n v="20162"/>
    <x v="38"/>
    <x v="4"/>
    <x v="48"/>
    <n v="574.94000000000005"/>
    <s v="Sales"/>
    <n v="0.03"/>
    <s v="Regular Air"/>
    <n v="15.09"/>
    <x v="135"/>
    <x v="0"/>
    <s v="Central"/>
    <x v="0"/>
    <s v="Chris"/>
    <x v="0"/>
    <x v="0"/>
    <x v="1"/>
    <s v="GBC Clear Cover, 8-1/2 x 11, unpunched, 25 covers per pack"/>
    <x v="1"/>
    <n v="0.39"/>
    <d v="2009-02-09T00:00:00"/>
  </r>
  <r>
    <n v="59942"/>
    <x v="38"/>
    <x v="4"/>
    <x v="45"/>
    <n v="747.77"/>
    <s v="Sales"/>
    <n v="7.0000000000000007E-2"/>
    <s v="Regular Air"/>
    <n v="8.99"/>
    <x v="136"/>
    <x v="6"/>
    <s v="East"/>
    <x v="2"/>
    <s v="Erin"/>
    <x v="3"/>
    <x v="2"/>
    <x v="6"/>
    <s v="Imation 3.5&quot; DS/HD IBM Formatted Diskettes, 50/Pack"/>
    <x v="6"/>
    <n v="0.64"/>
    <d v="2009-02-10T00:00:00"/>
  </r>
  <r>
    <n v="56581"/>
    <x v="38"/>
    <x v="1"/>
    <x v="35"/>
    <n v="2117.6000000000004"/>
    <s v="Sales"/>
    <n v="0.1"/>
    <s v="Express Air"/>
    <n v="13.99"/>
    <x v="137"/>
    <x v="6"/>
    <s v="East"/>
    <x v="2"/>
    <s v="Erin"/>
    <x v="2"/>
    <x v="1"/>
    <x v="9"/>
    <s v="Tenex 46&quot; x 60&quot; Computer Anti-Static Chairmat, Rectangular Shaped"/>
    <x v="5"/>
    <n v="0.65"/>
    <d v="2009-02-11T00:00:00"/>
  </r>
  <r>
    <n v="40128"/>
    <x v="39"/>
    <x v="3"/>
    <x v="4"/>
    <n v="10361.709999999999"/>
    <s v="Sales"/>
    <n v="0.01"/>
    <s v="Delivery Truck"/>
    <n v="60.2"/>
    <x v="138"/>
    <x v="6"/>
    <s v="East"/>
    <x v="2"/>
    <s v="Erin"/>
    <x v="3"/>
    <x v="1"/>
    <x v="10"/>
    <s v="Atlantic Metals Mobile 2-Shelf Bookcases, Custom Colors"/>
    <x v="4"/>
    <n v="0.56000000000000005"/>
    <d v="2009-02-16T00:00:00"/>
  </r>
  <r>
    <n v="41604"/>
    <x v="40"/>
    <x v="4"/>
    <x v="49"/>
    <n v="138.82000000000002"/>
    <s v="Sales"/>
    <n v="0.06"/>
    <s v="Regular Air"/>
    <n v="5.19"/>
    <x v="139"/>
    <x v="1"/>
    <s v="West"/>
    <x v="1"/>
    <s v="William"/>
    <x v="3"/>
    <x v="0"/>
    <x v="1"/>
    <s v="C-Line Peel &amp; Stick Add-On Filing Pockets, 8-3/4 x 5-1/8, 10/Pack"/>
    <x v="1"/>
    <n v="0.38"/>
    <d v="2009-02-11T00:00:00"/>
  </r>
  <r>
    <n v="9222"/>
    <x v="40"/>
    <x v="1"/>
    <x v="17"/>
    <n v="463.3"/>
    <s v="Sales"/>
    <n v="0.04"/>
    <s v="Regular Air"/>
    <n v="5.01"/>
    <x v="140"/>
    <x v="4"/>
    <s v="West"/>
    <x v="1"/>
    <s v="William"/>
    <x v="0"/>
    <x v="0"/>
    <x v="3"/>
    <s v="Xerox 188"/>
    <x v="1"/>
    <n v="0.36"/>
    <d v="2009-02-11T00:00:00"/>
  </r>
  <r>
    <n v="31078"/>
    <x v="40"/>
    <x v="2"/>
    <x v="28"/>
    <n v="97.86"/>
    <s v="Sales"/>
    <n v="0.01"/>
    <s v="Regular Air"/>
    <n v="7.51"/>
    <x v="141"/>
    <x v="8"/>
    <s v="South"/>
    <x v="4"/>
    <s v="Sam"/>
    <x v="3"/>
    <x v="2"/>
    <x v="7"/>
    <s v="Sharp EL500L Fraction Calculator"/>
    <x v="5"/>
    <n v="0.39"/>
    <d v="2009-02-11T00:00:00"/>
  </r>
  <r>
    <n v="44325"/>
    <x v="40"/>
    <x v="4"/>
    <x v="31"/>
    <n v="892.32"/>
    <s v="Sales"/>
    <n v="0"/>
    <s v="Regular Air"/>
    <n v="14.39"/>
    <x v="27"/>
    <x v="8"/>
    <s v="South"/>
    <x v="4"/>
    <s v="Sam"/>
    <x v="3"/>
    <x v="1"/>
    <x v="9"/>
    <s v="Career Cubicle Clock, 8 1/4&quot;, Black"/>
    <x v="1"/>
    <n v="0.47"/>
    <d v="2009-02-12T00:00:00"/>
  </r>
  <r>
    <n v="52258"/>
    <x v="40"/>
    <x v="3"/>
    <x v="15"/>
    <n v="60.900000000000006"/>
    <s v="Returned"/>
    <n v="0.04"/>
    <s v="Regular Air"/>
    <n v="2.85"/>
    <x v="142"/>
    <x v="8"/>
    <s v="South"/>
    <x v="4"/>
    <s v="Sam"/>
    <x v="1"/>
    <x v="1"/>
    <x v="9"/>
    <s v="Aluminum Document Frame"/>
    <x v="6"/>
    <n v="0.55000000000000004"/>
    <d v="2009-02-17T00:00:00"/>
  </r>
  <r>
    <n v="45414"/>
    <x v="41"/>
    <x v="2"/>
    <x v="11"/>
    <n v="1035.3"/>
    <s v="Sales"/>
    <n v="0.08"/>
    <s v="Regular Air"/>
    <n v="49"/>
    <x v="143"/>
    <x v="1"/>
    <s v="West"/>
    <x v="1"/>
    <s v="William"/>
    <x v="2"/>
    <x v="0"/>
    <x v="12"/>
    <s v="Euro Pro Shark Stick Mini Vacuum"/>
    <x v="0"/>
    <n v="0.59"/>
    <d v="2009-02-12T00:00:00"/>
  </r>
  <r>
    <n v="47493"/>
    <x v="41"/>
    <x v="2"/>
    <x v="44"/>
    <n v="9752.76"/>
    <s v="Sales"/>
    <n v="7.0000000000000007E-2"/>
    <s v="Delivery Truck"/>
    <n v="50"/>
    <x v="144"/>
    <x v="8"/>
    <s v="South"/>
    <x v="4"/>
    <s v="Sam"/>
    <x v="3"/>
    <x v="1"/>
    <x v="2"/>
    <s v="Global Enterprise Series Seating High-Back Swivel/Tilt Chairs"/>
    <x v="2"/>
    <n v="0.77"/>
    <d v="2009-02-13T00:00:00"/>
  </r>
  <r>
    <n v="14983"/>
    <x v="41"/>
    <x v="1"/>
    <x v="33"/>
    <n v="9885.119999999999"/>
    <s v="Sales"/>
    <n v="0.05"/>
    <s v="Express Air"/>
    <n v="8.99"/>
    <x v="145"/>
    <x v="5"/>
    <s v="East"/>
    <x v="2"/>
    <s v="Erin"/>
    <x v="2"/>
    <x v="2"/>
    <x v="4"/>
    <s v="Talkabout T8097"/>
    <x v="1"/>
    <n v="0.57999999999999996"/>
    <d v="2009-02-12T00:00:00"/>
  </r>
  <r>
    <n v="14983"/>
    <x v="41"/>
    <x v="1"/>
    <x v="36"/>
    <n v="3706.38"/>
    <s v="Sales"/>
    <n v="0.08"/>
    <s v="Regular Air"/>
    <n v="8.99"/>
    <x v="145"/>
    <x v="5"/>
    <s v="East"/>
    <x v="2"/>
    <s v="Erin"/>
    <x v="2"/>
    <x v="2"/>
    <x v="4"/>
    <s v="TimeportP7382"/>
    <x v="1"/>
    <n v="0.56000000000000005"/>
    <d v="2009-02-12T00:00:00"/>
  </r>
  <r>
    <n v="18790"/>
    <x v="41"/>
    <x v="1"/>
    <x v="28"/>
    <n v="14255.29"/>
    <s v="Sales"/>
    <n v="0.01"/>
    <s v="Delivery Truck"/>
    <n v="14.7"/>
    <x v="146"/>
    <x v="10"/>
    <s v="East"/>
    <x v="2"/>
    <s v="Erin"/>
    <x v="2"/>
    <x v="2"/>
    <x v="7"/>
    <s v="Lexmark 4227 Plus Dot Matrix Printer"/>
    <x v="2"/>
    <n v="0.55000000000000004"/>
    <d v="2009-02-13T00:00:00"/>
  </r>
  <r>
    <n v="42339"/>
    <x v="42"/>
    <x v="2"/>
    <x v="32"/>
    <n v="200.26000000000002"/>
    <s v="Sales"/>
    <n v="0.02"/>
    <s v="Regular Air"/>
    <n v="9.68"/>
    <x v="147"/>
    <x v="3"/>
    <s v="North"/>
    <x v="3"/>
    <s v="Pat"/>
    <x v="2"/>
    <x v="0"/>
    <x v="3"/>
    <s v="Xerox 1993"/>
    <x v="1"/>
    <n v="0.36"/>
    <d v="2009-02-12T00:00:00"/>
  </r>
  <r>
    <n v="14211"/>
    <x v="42"/>
    <x v="0"/>
    <x v="49"/>
    <n v="3320.68"/>
    <s v="Sales"/>
    <n v="0.04"/>
    <s v="Regular Air"/>
    <n v="13.99"/>
    <x v="148"/>
    <x v="1"/>
    <s v="West"/>
    <x v="1"/>
    <s v="William"/>
    <x v="0"/>
    <x v="2"/>
    <x v="7"/>
    <s v="Canon MP41DH Printing Calculator"/>
    <x v="5"/>
    <n v="0.38"/>
    <d v="2009-02-15T00:00:00"/>
  </r>
  <r>
    <n v="14211"/>
    <x v="42"/>
    <x v="0"/>
    <x v="43"/>
    <n v="2466.1"/>
    <s v="Sales"/>
    <n v="0.04"/>
    <s v="Regular Air"/>
    <n v="11.87"/>
    <x v="148"/>
    <x v="1"/>
    <s v="West"/>
    <x v="1"/>
    <s v="William"/>
    <x v="0"/>
    <x v="0"/>
    <x v="0"/>
    <s v="Fellowes High-Stak® Drawer Files"/>
    <x v="1"/>
    <n v="0.62"/>
    <d v="2009-02-14T00:00:00"/>
  </r>
  <r>
    <n v="14823"/>
    <x v="42"/>
    <x v="3"/>
    <x v="6"/>
    <n v="108.15"/>
    <s v="Sales"/>
    <n v="0.1"/>
    <s v="Regular Air"/>
    <n v="0.49"/>
    <x v="149"/>
    <x v="1"/>
    <s v="West"/>
    <x v="1"/>
    <s v="William"/>
    <x v="1"/>
    <x v="0"/>
    <x v="15"/>
    <s v="Self-Adhesive Address Labels for Typewriters by Universal"/>
    <x v="1"/>
    <n v="0.38"/>
    <d v="2009-02-21T00:00:00"/>
  </r>
  <r>
    <n v="14823"/>
    <x v="42"/>
    <x v="3"/>
    <x v="35"/>
    <n v="132.4"/>
    <s v="Sales"/>
    <n v="0.08"/>
    <s v="Regular Air"/>
    <n v="1.56"/>
    <x v="149"/>
    <x v="1"/>
    <s v="West"/>
    <x v="1"/>
    <s v="William"/>
    <x v="1"/>
    <x v="0"/>
    <x v="8"/>
    <s v="Turquoise Lead Holder with Pocket Clip"/>
    <x v="3"/>
    <n v="0.52"/>
    <d v="2009-02-12T00:00:00"/>
  </r>
  <r>
    <n v="833"/>
    <x v="42"/>
    <x v="4"/>
    <x v="22"/>
    <n v="12.5"/>
    <s v="Returned"/>
    <n v="0.03"/>
    <s v="Regular Air"/>
    <n v="7.17"/>
    <x v="150"/>
    <x v="1"/>
    <s v="West"/>
    <x v="1"/>
    <s v="William"/>
    <x v="0"/>
    <x v="0"/>
    <x v="1"/>
    <s v="GBC ProClick Spines for 32-Hole Punch"/>
    <x v="1"/>
    <n v="0.38"/>
    <d v="2009-02-13T00:00:00"/>
  </r>
  <r>
    <n v="59104"/>
    <x v="42"/>
    <x v="1"/>
    <x v="42"/>
    <n v="184.47"/>
    <s v="Sales"/>
    <n v="0.08"/>
    <s v="Express Air"/>
    <n v="7.27"/>
    <x v="78"/>
    <x v="0"/>
    <s v="Central"/>
    <x v="0"/>
    <s v="Chris"/>
    <x v="1"/>
    <x v="0"/>
    <x v="1"/>
    <s v="GBC Laser Imprintable Binding System Covers, Desert Sand"/>
    <x v="1"/>
    <n v="0.38"/>
    <d v="2009-02-15T00:00:00"/>
  </r>
  <r>
    <n v="59104"/>
    <x v="42"/>
    <x v="1"/>
    <x v="49"/>
    <n v="64.679999999999993"/>
    <s v="Sales"/>
    <n v="0.04"/>
    <s v="Regular Air"/>
    <n v="1.58"/>
    <x v="78"/>
    <x v="0"/>
    <s v="Central"/>
    <x v="0"/>
    <s v="Chris"/>
    <x v="1"/>
    <x v="0"/>
    <x v="13"/>
    <s v="Staples Gold Paper Clips"/>
    <x v="3"/>
    <n v="0.39"/>
    <d v="2009-02-15T00:00:00"/>
  </r>
  <r>
    <n v="59104"/>
    <x v="42"/>
    <x v="1"/>
    <x v="48"/>
    <n v="4405.72"/>
    <s v="Sales"/>
    <n v="0.05"/>
    <s v="Regular Air"/>
    <n v="2.5"/>
    <x v="78"/>
    <x v="0"/>
    <s v="Central"/>
    <x v="0"/>
    <s v="Chris"/>
    <x v="1"/>
    <x v="2"/>
    <x v="4"/>
    <s v="StarTAC 7797"/>
    <x v="1"/>
    <n v="0.55000000000000004"/>
    <d v="2009-02-14T00:00:00"/>
  </r>
  <r>
    <n v="57856"/>
    <x v="42"/>
    <x v="4"/>
    <x v="11"/>
    <n v="119.68"/>
    <s v="Sales"/>
    <n v="0.06"/>
    <s v="Regular Air"/>
    <n v="6.05"/>
    <x v="151"/>
    <x v="1"/>
    <s v="West"/>
    <x v="1"/>
    <s v="William"/>
    <x v="0"/>
    <x v="0"/>
    <x v="1"/>
    <s v="Wilson Jones Hanging View Binder, White, 1&quot;"/>
    <x v="1"/>
    <n v="0.39"/>
    <d v="2009-02-13T00:00:00"/>
  </r>
  <r>
    <n v="57856"/>
    <x v="42"/>
    <x v="4"/>
    <x v="32"/>
    <n v="85.559999999999988"/>
    <s v="Sales"/>
    <n v="0.02"/>
    <s v="Regular Air"/>
    <n v="0.97"/>
    <x v="151"/>
    <x v="1"/>
    <s v="West"/>
    <x v="1"/>
    <s v="William"/>
    <x v="0"/>
    <x v="0"/>
    <x v="8"/>
    <s v="Newell 339"/>
    <x v="3"/>
    <n v="0.59"/>
    <d v="2009-02-13T00:00:00"/>
  </r>
  <r>
    <n v="52227"/>
    <x v="42"/>
    <x v="4"/>
    <x v="46"/>
    <n v="237.91000000000003"/>
    <s v="Sales"/>
    <n v="0.05"/>
    <s v="Regular Air"/>
    <n v="8.19"/>
    <x v="152"/>
    <x v="10"/>
    <s v="East"/>
    <x v="2"/>
    <s v="Erin"/>
    <x v="2"/>
    <x v="0"/>
    <x v="3"/>
    <s v="Xerox 217"/>
    <x v="1"/>
    <n v="0.37"/>
    <d v="2009-02-15T00:00:00"/>
  </r>
  <r>
    <n v="21572"/>
    <x v="43"/>
    <x v="2"/>
    <x v="12"/>
    <n v="8159.34"/>
    <s v="Sales"/>
    <n v="0.03"/>
    <s v="Regular Air"/>
    <n v="11.54"/>
    <x v="153"/>
    <x v="3"/>
    <s v="North"/>
    <x v="3"/>
    <s v="Pat"/>
    <x v="0"/>
    <x v="1"/>
    <x v="9"/>
    <s v="Electrix Halogen Magnifier Lamp"/>
    <x v="0"/>
    <n v="0.59"/>
    <d v="2009-02-15T00:00:00"/>
  </r>
  <r>
    <n v="16612"/>
    <x v="43"/>
    <x v="1"/>
    <x v="37"/>
    <n v="3641.4"/>
    <s v="Sales"/>
    <n v="0.05"/>
    <s v="Delivery Truck"/>
    <n v="30.06"/>
    <x v="85"/>
    <x v="2"/>
    <s v="East"/>
    <x v="2"/>
    <s v="Erin"/>
    <x v="0"/>
    <x v="2"/>
    <x v="7"/>
    <s v="Hewlett-Packard Deskjet 940 REFURBISHED Color Inkjet Printer"/>
    <x v="4"/>
    <n v="0.4"/>
    <d v="2009-02-14T00:00:00"/>
  </r>
  <r>
    <n v="16612"/>
    <x v="43"/>
    <x v="1"/>
    <x v="13"/>
    <n v="38.880000000000003"/>
    <s v="Sales"/>
    <n v="0"/>
    <s v="Regular Air"/>
    <n v="10.050000000000001"/>
    <x v="85"/>
    <x v="2"/>
    <s v="East"/>
    <x v="2"/>
    <s v="Erin"/>
    <x v="0"/>
    <x v="0"/>
    <x v="3"/>
    <s v="Xerox 1997"/>
    <x v="1"/>
    <n v="0.37"/>
    <d v="2009-02-15T00:00:00"/>
  </r>
  <r>
    <n v="54055"/>
    <x v="43"/>
    <x v="2"/>
    <x v="31"/>
    <n v="5322.2400000000007"/>
    <s v="Sales"/>
    <n v="0.02"/>
    <s v="Delivery Truck"/>
    <n v="58.64"/>
    <x v="154"/>
    <x v="1"/>
    <s v="West"/>
    <x v="1"/>
    <s v="William"/>
    <x v="0"/>
    <x v="1"/>
    <x v="10"/>
    <s v="O'Sullivan Living Dimensions 2-Shelf Bookcases"/>
    <x v="4"/>
    <n v="0.75"/>
    <d v="2009-02-15T00:00:00"/>
  </r>
  <r>
    <n v="57506"/>
    <x v="43"/>
    <x v="4"/>
    <x v="33"/>
    <n v="344.64000000000004"/>
    <s v="Sales"/>
    <n v="0.1"/>
    <s v="Regular Air"/>
    <n v="5.47"/>
    <x v="142"/>
    <x v="8"/>
    <s v="South"/>
    <x v="4"/>
    <s v="Sam"/>
    <x v="3"/>
    <x v="0"/>
    <x v="3"/>
    <s v="Southworth Structures Collection™"/>
    <x v="1"/>
    <n v="0.35"/>
    <d v="2009-02-13T00:00:00"/>
  </r>
  <r>
    <n v="13408"/>
    <x v="44"/>
    <x v="3"/>
    <x v="3"/>
    <n v="242.44"/>
    <s v="Sales"/>
    <n v="0.04"/>
    <s v="Regular Air"/>
    <n v="12.23"/>
    <x v="155"/>
    <x v="1"/>
    <s v="West"/>
    <x v="1"/>
    <s v="William"/>
    <x v="0"/>
    <x v="1"/>
    <x v="9"/>
    <s v="Tenex Traditional Chairmats for Medium Pile Carpet, Standard Lip, 36&quot; x 48&quot;"/>
    <x v="5"/>
    <n v="0.64"/>
    <d v="2009-02-16T00:00:00"/>
  </r>
  <r>
    <n v="14913"/>
    <x v="44"/>
    <x v="1"/>
    <x v="45"/>
    <n v="938.58999999999992"/>
    <s v="Sales"/>
    <n v="0.01"/>
    <s v="Regular Air"/>
    <n v="8.68"/>
    <x v="156"/>
    <x v="5"/>
    <s v="East"/>
    <x v="2"/>
    <s v="Erin"/>
    <x v="2"/>
    <x v="0"/>
    <x v="3"/>
    <s v="Southworth 25% Cotton Premium Laser Paper and Envelopes"/>
    <x v="1"/>
    <n v="0.37"/>
    <d v="2009-02-15T00:00:00"/>
  </r>
  <r>
    <n v="48836"/>
    <x v="44"/>
    <x v="2"/>
    <x v="7"/>
    <n v="2784.96"/>
    <s v="Sales"/>
    <n v="0.09"/>
    <s v="Delivery Truck"/>
    <n v="40.19"/>
    <x v="146"/>
    <x v="3"/>
    <s v="North"/>
    <x v="3"/>
    <s v="Pat"/>
    <x v="0"/>
    <x v="1"/>
    <x v="5"/>
    <s v="Bretford CR4500 Series Slim Rectangular Table"/>
    <x v="4"/>
    <n v="0.62"/>
    <d v="2009-02-16T00:00:00"/>
  </r>
  <r>
    <n v="56452"/>
    <x v="44"/>
    <x v="0"/>
    <x v="27"/>
    <n v="8056.98"/>
    <s v="Returned"/>
    <n v="0"/>
    <s v="Delivery Truck"/>
    <n v="59.24"/>
    <x v="157"/>
    <x v="3"/>
    <s v="North"/>
    <x v="3"/>
    <s v="Pat"/>
    <x v="2"/>
    <x v="1"/>
    <x v="5"/>
    <s v="Chromcraft Rectangular Conference Tables"/>
    <x v="4"/>
    <n v="0.61"/>
    <d v="2009-02-15T00:00:00"/>
  </r>
  <r>
    <n v="46119"/>
    <x v="45"/>
    <x v="2"/>
    <x v="20"/>
    <n v="86.71"/>
    <s v="Sales"/>
    <n v="0.03"/>
    <s v="Regular Air"/>
    <n v="1.49"/>
    <x v="63"/>
    <x v="12"/>
    <s v="Central"/>
    <x v="0"/>
    <s v="Chris"/>
    <x v="2"/>
    <x v="0"/>
    <x v="1"/>
    <s v="Durable Pressboard Binders"/>
    <x v="1"/>
    <n v="0.38"/>
    <d v="2009-02-17T00:00:00"/>
  </r>
  <r>
    <n v="46119"/>
    <x v="45"/>
    <x v="2"/>
    <x v="35"/>
    <n v="158.19999999999999"/>
    <s v="Sales"/>
    <n v="7.0000000000000007E-2"/>
    <s v="Regular Air"/>
    <n v="1.25"/>
    <x v="63"/>
    <x v="12"/>
    <s v="Central"/>
    <x v="0"/>
    <s v="Chris"/>
    <x v="2"/>
    <x v="0"/>
    <x v="3"/>
    <s v="Adams Telephone Message Book w/Frequently-Called Numbers Space, 400 Messages per Book"/>
    <x v="3"/>
    <n v="0.35"/>
    <d v="2009-02-17T00:00:00"/>
  </r>
  <r>
    <n v="46119"/>
    <x v="45"/>
    <x v="2"/>
    <x v="24"/>
    <n v="19197.18"/>
    <s v="Sales"/>
    <n v="7.0000000000000007E-2"/>
    <s v="Delivery Truck"/>
    <n v="75.23"/>
    <x v="63"/>
    <x v="12"/>
    <s v="Central"/>
    <x v="0"/>
    <s v="Chris"/>
    <x v="2"/>
    <x v="1"/>
    <x v="5"/>
    <s v="Bretford “Just In Time” Height-Adjustable Multi-Task Work Tables"/>
    <x v="4"/>
    <n v="0.79"/>
    <d v="2009-02-16T00:00:00"/>
  </r>
  <r>
    <n v="32741"/>
    <x v="45"/>
    <x v="3"/>
    <x v="42"/>
    <n v="125.32000000000001"/>
    <s v="Sales"/>
    <n v="7.0000000000000007E-2"/>
    <s v="Regular Air"/>
    <n v="9.4499999999999993"/>
    <x v="158"/>
    <x v="0"/>
    <s v="Central"/>
    <x v="0"/>
    <s v="Chris"/>
    <x v="3"/>
    <x v="0"/>
    <x v="0"/>
    <s v="Filing/Storage Totes and Swivel Casters"/>
    <x v="1"/>
    <n v="0.6"/>
    <d v="2009-02-22T00:00:00"/>
  </r>
  <r>
    <n v="34498"/>
    <x v="45"/>
    <x v="3"/>
    <x v="3"/>
    <n v="34.6"/>
    <s v="Sales"/>
    <n v="0.09"/>
    <s v="Express Air"/>
    <n v="1.39"/>
    <x v="159"/>
    <x v="8"/>
    <s v="South"/>
    <x v="4"/>
    <s v="Sam"/>
    <x v="1"/>
    <x v="0"/>
    <x v="14"/>
    <s v="#10- 4 1/8&quot; x 9 1/2&quot; Recycled Envelopes"/>
    <x v="1"/>
    <n v="0.38"/>
    <d v="2009-02-20T00:00:00"/>
  </r>
  <r>
    <n v="34498"/>
    <x v="45"/>
    <x v="3"/>
    <x v="2"/>
    <n v="56.64"/>
    <s v="Sales"/>
    <n v="0.09"/>
    <s v="Regular Air"/>
    <n v="9.0299999999999994"/>
    <x v="159"/>
    <x v="8"/>
    <s v="South"/>
    <x v="4"/>
    <s v="Sam"/>
    <x v="1"/>
    <x v="0"/>
    <x v="3"/>
    <s v="Computer Printout Paper with Letter-Trim Perforations"/>
    <x v="1"/>
    <n v="0.37"/>
    <d v="2009-02-20T00:00:00"/>
  </r>
  <r>
    <n v="33095"/>
    <x v="45"/>
    <x v="0"/>
    <x v="21"/>
    <n v="4799.4000000000005"/>
    <s v="Sales"/>
    <n v="0.01"/>
    <s v="Regular Air"/>
    <n v="5.5"/>
    <x v="160"/>
    <x v="3"/>
    <s v="North"/>
    <x v="3"/>
    <s v="Pat"/>
    <x v="2"/>
    <x v="2"/>
    <x v="6"/>
    <s v="Gyration RF Keyboard"/>
    <x v="1"/>
    <n v="0.49"/>
    <d v="2009-02-17T00:00:00"/>
  </r>
  <r>
    <n v="33095"/>
    <x v="45"/>
    <x v="0"/>
    <x v="27"/>
    <n v="2672.06"/>
    <s v="Sales"/>
    <n v="0.1"/>
    <s v="Regular Air"/>
    <n v="19.989999999999998"/>
    <x v="160"/>
    <x v="3"/>
    <s v="North"/>
    <x v="3"/>
    <s v="Pat"/>
    <x v="2"/>
    <x v="1"/>
    <x v="9"/>
    <s v="Howard Miller 12-3/4 Diameter Accuwave DS ™ Wall Clock"/>
    <x v="1"/>
    <n v="0.43"/>
    <d v="2009-02-16T00:00:00"/>
  </r>
  <r>
    <n v="32037"/>
    <x v="46"/>
    <x v="3"/>
    <x v="46"/>
    <n v="316.72000000000003"/>
    <s v="Sales"/>
    <n v="0.04"/>
    <s v="Regular Air"/>
    <n v="6.19"/>
    <x v="139"/>
    <x v="1"/>
    <s v="West"/>
    <x v="1"/>
    <s v="William"/>
    <x v="0"/>
    <x v="0"/>
    <x v="1"/>
    <s v="Avery Printable Repositionable Plastic Tabs"/>
    <x v="1"/>
    <n v="0.38"/>
    <d v="2009-02-23T00:00:00"/>
  </r>
  <r>
    <n v="32037"/>
    <x v="46"/>
    <x v="3"/>
    <x v="6"/>
    <n v="10498.8"/>
    <s v="Sales"/>
    <n v="7.0000000000000007E-2"/>
    <s v="Regular Air"/>
    <n v="24.49"/>
    <x v="139"/>
    <x v="1"/>
    <s v="West"/>
    <x v="1"/>
    <s v="William"/>
    <x v="0"/>
    <x v="2"/>
    <x v="11"/>
    <s v="Canon Imageclass D680 Copier / Fax"/>
    <x v="0"/>
    <n v="0.54"/>
    <d v="2009-02-20T00:00:00"/>
  </r>
  <r>
    <n v="55874"/>
    <x v="46"/>
    <x v="4"/>
    <x v="40"/>
    <n v="198.79999999999998"/>
    <s v="Returned"/>
    <n v="0"/>
    <s v="Regular Air"/>
    <n v="6.05"/>
    <x v="161"/>
    <x v="1"/>
    <s v="West"/>
    <x v="1"/>
    <s v="William"/>
    <x v="1"/>
    <x v="0"/>
    <x v="1"/>
    <s v="Wilson Jones Hanging View Binder, White, 1&quot;"/>
    <x v="1"/>
    <n v="0.39"/>
    <d v="2009-02-17T00:00:00"/>
  </r>
  <r>
    <n v="55874"/>
    <x v="46"/>
    <x v="4"/>
    <x v="17"/>
    <n v="203.77000000000004"/>
    <s v="Returned"/>
    <n v="0.01"/>
    <s v="Express Air"/>
    <n v="4.62"/>
    <x v="161"/>
    <x v="1"/>
    <s v="West"/>
    <x v="1"/>
    <s v="William"/>
    <x v="1"/>
    <x v="2"/>
    <x v="6"/>
    <s v="Imation 3.5&quot;, DISKETTE 44766 HGHLD3.52HD/FM, 10/Pack"/>
    <x v="6"/>
    <n v="0.64"/>
    <d v="2009-02-18T00:00:00"/>
  </r>
  <r>
    <n v="48998"/>
    <x v="46"/>
    <x v="3"/>
    <x v="6"/>
    <n v="173.10000000000002"/>
    <s v="Sales"/>
    <n v="0.04"/>
    <s v="Regular Air"/>
    <n v="6.97"/>
    <x v="162"/>
    <x v="6"/>
    <s v="East"/>
    <x v="2"/>
    <s v="Erin"/>
    <x v="0"/>
    <x v="0"/>
    <x v="14"/>
    <s v="Peel &amp; Seel® Recycled Catalog Envelopes, Brown"/>
    <x v="1"/>
    <n v="0.35"/>
    <d v="2009-02-18T00:00:00"/>
  </r>
  <r>
    <n v="55874"/>
    <x v="46"/>
    <x v="4"/>
    <x v="19"/>
    <n v="134.88"/>
    <s v="Returned"/>
    <n v="0.06"/>
    <s v="Regular Air"/>
    <n v="1.39"/>
    <x v="161"/>
    <x v="6"/>
    <s v="East"/>
    <x v="2"/>
    <s v="Erin"/>
    <x v="1"/>
    <x v="0"/>
    <x v="14"/>
    <s v="Staples Standard Envelopes"/>
    <x v="1"/>
    <n v="0.38"/>
    <d v="2009-02-16T00:00:00"/>
  </r>
  <r>
    <n v="22083"/>
    <x v="47"/>
    <x v="2"/>
    <x v="25"/>
    <n v="11.98"/>
    <s v="Sales"/>
    <n v="0.05"/>
    <s v="Express Air"/>
    <n v="2.14"/>
    <x v="163"/>
    <x v="10"/>
    <s v="East"/>
    <x v="2"/>
    <s v="Erin"/>
    <x v="3"/>
    <x v="0"/>
    <x v="3"/>
    <s v="Adams Telephone Message Books, 5 1/4” x 11”"/>
    <x v="3"/>
    <n v="0.38"/>
    <d v="2009-02-19T00:00:00"/>
  </r>
  <r>
    <n v="59170"/>
    <x v="47"/>
    <x v="1"/>
    <x v="31"/>
    <n v="234.08"/>
    <s v="Sales"/>
    <n v="0.02"/>
    <s v="Regular Air"/>
    <n v="2.99"/>
    <x v="164"/>
    <x v="6"/>
    <s v="East"/>
    <x v="2"/>
    <s v="Erin"/>
    <x v="2"/>
    <x v="0"/>
    <x v="1"/>
    <s v="Wilson Jones 14 Line Acrylic Coated Pressboard Data Binders"/>
    <x v="1"/>
    <n v="0.38"/>
    <d v="2009-02-18T00:00:00"/>
  </r>
  <r>
    <n v="59170"/>
    <x v="47"/>
    <x v="1"/>
    <x v="39"/>
    <n v="621.4"/>
    <s v="Sales"/>
    <n v="0.04"/>
    <s v="Regular Air"/>
    <n v="10.84"/>
    <x v="164"/>
    <x v="6"/>
    <s v="East"/>
    <x v="2"/>
    <s v="Erin"/>
    <x v="2"/>
    <x v="1"/>
    <x v="9"/>
    <s v="Deflect-o Glass Clear Studded Chair Mats"/>
    <x v="5"/>
    <n v="0.63"/>
    <d v="2009-02-19T00:00:00"/>
  </r>
  <r>
    <n v="59170"/>
    <x v="47"/>
    <x v="1"/>
    <x v="49"/>
    <n v="911.68"/>
    <s v="Sales"/>
    <n v="0.03"/>
    <s v="Regular Air"/>
    <n v="34.200000000000003"/>
    <x v="164"/>
    <x v="6"/>
    <s v="East"/>
    <x v="2"/>
    <s v="Erin"/>
    <x v="2"/>
    <x v="1"/>
    <x v="9"/>
    <s v="Eldon Econocleat® Chair Mats for Low Pile Carpets"/>
    <x v="3"/>
    <n v="0.73"/>
    <d v="2009-02-19T00:00:00"/>
  </r>
  <r>
    <n v="59170"/>
    <x v="47"/>
    <x v="1"/>
    <x v="15"/>
    <n v="9689.9"/>
    <s v="Sales"/>
    <n v="0.04"/>
    <s v="Regular Air"/>
    <n v="13.99"/>
    <x v="164"/>
    <x v="6"/>
    <s v="East"/>
    <x v="2"/>
    <s v="Erin"/>
    <x v="2"/>
    <x v="2"/>
    <x v="7"/>
    <s v="Polycom ViewStation™ Adapter H323 Videoconferencing Unit"/>
    <x v="5"/>
    <n v="0.38"/>
    <d v="2009-02-19T00:00:00"/>
  </r>
  <r>
    <n v="16547"/>
    <x v="48"/>
    <x v="0"/>
    <x v="21"/>
    <n v="10676.7"/>
    <s v="Sales"/>
    <n v="0.09"/>
    <s v="Delivery Truck"/>
    <n v="58.92"/>
    <x v="165"/>
    <x v="7"/>
    <s v="Central"/>
    <x v="0"/>
    <s v="Chris"/>
    <x v="3"/>
    <x v="1"/>
    <x v="2"/>
    <s v="Hon 4700 Series Mobuis™ Mid-Back Task Chairs with Adjustable Arms"/>
    <x v="2"/>
    <n v="0.64"/>
    <d v="2009-02-20T00:00:00"/>
  </r>
  <r>
    <n v="16547"/>
    <x v="48"/>
    <x v="0"/>
    <x v="7"/>
    <n v="1749.68"/>
    <s v="Sales"/>
    <n v="0.04"/>
    <s v="Delivery Truck"/>
    <n v="69.64"/>
    <x v="165"/>
    <x v="7"/>
    <s v="Central"/>
    <x v="0"/>
    <s v="Chris"/>
    <x v="3"/>
    <x v="1"/>
    <x v="5"/>
    <s v="BoxOffice By Design Rectangular and Half-Moon Meeting Room Tables"/>
    <x v="4"/>
    <n v="0.77"/>
    <d v="2009-02-18T00:00:00"/>
  </r>
  <r>
    <n v="18471"/>
    <x v="49"/>
    <x v="0"/>
    <x v="46"/>
    <n v="221.26000000000002"/>
    <s v="Sales"/>
    <n v="0"/>
    <s v="Regular Air"/>
    <n v="0.96"/>
    <x v="166"/>
    <x v="3"/>
    <s v="North"/>
    <x v="3"/>
    <s v="Pat"/>
    <x v="3"/>
    <x v="0"/>
    <x v="8"/>
    <s v="Newell 315"/>
    <x v="3"/>
    <n v="0.6"/>
    <d v="2009-02-20T00:00:00"/>
  </r>
  <r>
    <n v="18471"/>
    <x v="49"/>
    <x v="0"/>
    <x v="3"/>
    <n v="8.24"/>
    <s v="Sales"/>
    <n v="0.02"/>
    <s v="Regular Air"/>
    <n v="2.56"/>
    <x v="166"/>
    <x v="3"/>
    <s v="North"/>
    <x v="3"/>
    <s v="Pat"/>
    <x v="3"/>
    <x v="0"/>
    <x v="16"/>
    <s v="Kleencut® Forged Office Shears by Acme United Corporation"/>
    <x v="6"/>
    <n v="0.55000000000000004"/>
    <d v="2009-02-20T00:00:00"/>
  </r>
  <r>
    <n v="18471"/>
    <x v="49"/>
    <x v="0"/>
    <x v="8"/>
    <n v="172.84000000000003"/>
    <s v="Sales"/>
    <n v="0.02"/>
    <s v="Regular Air"/>
    <n v="5.46"/>
    <x v="166"/>
    <x v="3"/>
    <s v="North"/>
    <x v="3"/>
    <s v="Pat"/>
    <x v="3"/>
    <x v="0"/>
    <x v="3"/>
    <s v="Xerox 1983"/>
    <x v="1"/>
    <n v="0.36"/>
    <d v="2009-02-20T00:00:00"/>
  </r>
  <r>
    <n v="47011"/>
    <x v="49"/>
    <x v="1"/>
    <x v="18"/>
    <n v="370.91999999999996"/>
    <s v="Sales"/>
    <n v="0.05"/>
    <s v="Regular Air"/>
    <n v="5.03"/>
    <x v="167"/>
    <x v="3"/>
    <s v="North"/>
    <x v="3"/>
    <s v="Pat"/>
    <x v="3"/>
    <x v="0"/>
    <x v="0"/>
    <s v="X-Rack™ File for Hanging Folders"/>
    <x v="1"/>
    <n v="0.59"/>
    <d v="2009-02-21T00:00:00"/>
  </r>
  <r>
    <n v="56483"/>
    <x v="49"/>
    <x v="1"/>
    <x v="46"/>
    <n v="156.51000000000002"/>
    <s v="Sales"/>
    <n v="0.05"/>
    <s v="Regular Air"/>
    <n v="5.17"/>
    <x v="93"/>
    <x v="3"/>
    <s v="North"/>
    <x v="3"/>
    <s v="Pat"/>
    <x v="1"/>
    <x v="0"/>
    <x v="3"/>
    <s v="Xerox 1971"/>
    <x v="1"/>
    <n v="0.4"/>
    <d v="2009-02-19T00:00:00"/>
  </r>
  <r>
    <n v="36455"/>
    <x v="49"/>
    <x v="1"/>
    <x v="33"/>
    <n v="1893.6"/>
    <s v="Sales"/>
    <n v="0.03"/>
    <s v="Regular Air"/>
    <n v="1.99"/>
    <x v="164"/>
    <x v="6"/>
    <s v="East"/>
    <x v="2"/>
    <s v="Erin"/>
    <x v="2"/>
    <x v="2"/>
    <x v="6"/>
    <s v="80 Minute CD-R Spindle, 100/Pack - Staples"/>
    <x v="6"/>
    <n v="0.54"/>
    <d v="2009-02-21T00:00:00"/>
  </r>
  <r>
    <n v="53511"/>
    <x v="50"/>
    <x v="4"/>
    <x v="17"/>
    <n v="235.33999999999997"/>
    <s v="Sales"/>
    <n v="7.0000000000000007E-2"/>
    <s v="Regular Air"/>
    <n v="8.49"/>
    <x v="125"/>
    <x v="7"/>
    <s v="Central"/>
    <x v="0"/>
    <s v="Chris"/>
    <x v="1"/>
    <x v="0"/>
    <x v="1"/>
    <s v="Fellowes Black Plastic Comb Bindings"/>
    <x v="1"/>
    <n v="0.39"/>
    <d v="2009-02-22T00:00:00"/>
  </r>
  <r>
    <n v="53511"/>
    <x v="50"/>
    <x v="4"/>
    <x v="10"/>
    <n v="470.89000000000004"/>
    <s v="Sales"/>
    <n v="0.04"/>
    <s v="Regular Air"/>
    <n v="6.22"/>
    <x v="125"/>
    <x v="7"/>
    <s v="Central"/>
    <x v="0"/>
    <s v="Chris"/>
    <x v="1"/>
    <x v="1"/>
    <x v="9"/>
    <s v="Eldon Expressions™ Desk Accessory, Wood Pencil Holder, Oak"/>
    <x v="1"/>
    <n v="0.55000000000000004"/>
    <d v="2009-02-21T00:00:00"/>
  </r>
  <r>
    <n v="55300"/>
    <x v="50"/>
    <x v="1"/>
    <x v="46"/>
    <n v="149.10999999999999"/>
    <s v="Sales"/>
    <n v="0.03"/>
    <s v="Regular Air"/>
    <n v="6.89"/>
    <x v="168"/>
    <x v="1"/>
    <s v="West"/>
    <x v="1"/>
    <s v="William"/>
    <x v="2"/>
    <x v="0"/>
    <x v="12"/>
    <s v="Eureka Disposable Bags for Sanitaire® Vibra Groomer I® Upright Vac"/>
    <x v="1"/>
    <n v="0.6"/>
    <d v="2009-02-22T00:00:00"/>
  </r>
  <r>
    <n v="55300"/>
    <x v="50"/>
    <x v="1"/>
    <x v="33"/>
    <n v="179.52"/>
    <s v="Sales"/>
    <n v="0.01"/>
    <s v="Regular Air"/>
    <n v="0.5"/>
    <x v="168"/>
    <x v="1"/>
    <s v="West"/>
    <x v="1"/>
    <s v="William"/>
    <x v="2"/>
    <x v="0"/>
    <x v="15"/>
    <s v="Avery 510"/>
    <x v="1"/>
    <n v="0.37"/>
    <d v="2009-02-21T00:00:00"/>
  </r>
  <r>
    <n v="55300"/>
    <x v="50"/>
    <x v="1"/>
    <x v="32"/>
    <n v="330.46"/>
    <s v="Sales"/>
    <n v="0.02"/>
    <s v="Regular Air"/>
    <n v="13.04"/>
    <x v="168"/>
    <x v="1"/>
    <s v="West"/>
    <x v="1"/>
    <s v="William"/>
    <x v="2"/>
    <x v="1"/>
    <x v="9"/>
    <s v="Dana Swing-Arm Lamps"/>
    <x v="0"/>
    <n v="0.6"/>
    <d v="2009-02-22T00:00:00"/>
  </r>
  <r>
    <n v="58182"/>
    <x v="50"/>
    <x v="1"/>
    <x v="19"/>
    <n v="460.32"/>
    <s v="Sales"/>
    <n v="0.05"/>
    <s v="Express Air"/>
    <n v="6.15"/>
    <x v="26"/>
    <x v="8"/>
    <s v="South"/>
    <x v="4"/>
    <s v="Sam"/>
    <x v="3"/>
    <x v="1"/>
    <x v="9"/>
    <s v="Executive Impressions 13&quot; Clairmont Wall Clock"/>
    <x v="6"/>
    <n v="0.44"/>
    <d v="2009-02-22T00:00:00"/>
  </r>
  <r>
    <n v="57509"/>
    <x v="51"/>
    <x v="3"/>
    <x v="30"/>
    <n v="187.59000000000003"/>
    <s v="Sales"/>
    <n v="0.1"/>
    <s v="Express Air"/>
    <n v="0.5"/>
    <x v="169"/>
    <x v="7"/>
    <s v="Central"/>
    <x v="0"/>
    <s v="Chris"/>
    <x v="0"/>
    <x v="0"/>
    <x v="15"/>
    <s v="Avery 493"/>
    <x v="1"/>
    <n v="0.36"/>
    <d v="2009-02-21T00:00:00"/>
  </r>
  <r>
    <n v="57509"/>
    <x v="51"/>
    <x v="3"/>
    <x v="14"/>
    <n v="2855.82"/>
    <s v="Sales"/>
    <n v="0.09"/>
    <s v="Delivery Truck"/>
    <n v="66.67"/>
    <x v="169"/>
    <x v="7"/>
    <s v="Central"/>
    <x v="0"/>
    <s v="Chris"/>
    <x v="0"/>
    <x v="1"/>
    <x v="5"/>
    <s v="Bevis Round Bullnose 29&quot; High Table Top"/>
    <x v="4"/>
    <n v="0.61"/>
    <d v="2009-02-26T00:00:00"/>
  </r>
  <r>
    <n v="38087"/>
    <x v="51"/>
    <x v="2"/>
    <x v="36"/>
    <n v="899.46"/>
    <s v="Sales"/>
    <n v="0.02"/>
    <s v="Regular Air"/>
    <n v="19.989999999999998"/>
    <x v="170"/>
    <x v="2"/>
    <s v="East"/>
    <x v="2"/>
    <s v="Erin"/>
    <x v="1"/>
    <x v="2"/>
    <x v="6"/>
    <s v="Zoom V.92 USB External Faxmodem"/>
    <x v="1"/>
    <n v="0.41"/>
    <d v="2009-02-21T00:00:00"/>
  </r>
  <r>
    <n v="54947"/>
    <x v="52"/>
    <x v="0"/>
    <x v="26"/>
    <n v="133.11000000000001"/>
    <s v="Sales"/>
    <n v="0.05"/>
    <s v="Regular Air"/>
    <n v="4.62"/>
    <x v="171"/>
    <x v="3"/>
    <s v="North"/>
    <x v="3"/>
    <s v="Pat"/>
    <x v="2"/>
    <x v="2"/>
    <x v="6"/>
    <s v="Imation 3.5&quot;, DISKETTE 44766 HGHLD3.52HD/FM, 10/Pack"/>
    <x v="6"/>
    <n v="0.64"/>
    <d v="2009-02-23T00:00:00"/>
  </r>
  <r>
    <n v="54947"/>
    <x v="52"/>
    <x v="0"/>
    <x v="12"/>
    <n v="1436.8199999999997"/>
    <s v="Sales"/>
    <n v="0.02"/>
    <s v="Regular Air"/>
    <n v="5.0199999999999996"/>
    <x v="171"/>
    <x v="3"/>
    <s v="North"/>
    <x v="3"/>
    <s v="Pat"/>
    <x v="2"/>
    <x v="1"/>
    <x v="9"/>
    <s v="Hand-Finished Solid Wood Document Frame"/>
    <x v="1"/>
    <n v="0.55000000000000004"/>
    <d v="2009-02-24T00:00:00"/>
  </r>
  <r>
    <n v="6368"/>
    <x v="52"/>
    <x v="0"/>
    <x v="38"/>
    <n v="17685.599999999999"/>
    <s v="Sales"/>
    <n v="0"/>
    <s v="Delivery Truck"/>
    <n v="14.7"/>
    <x v="172"/>
    <x v="3"/>
    <s v="North"/>
    <x v="3"/>
    <s v="Pat"/>
    <x v="3"/>
    <x v="2"/>
    <x v="7"/>
    <s v="Okidata ML390 Turbo Dot Matrix Printers"/>
    <x v="2"/>
    <n v="0.56000000000000005"/>
    <d v="2009-02-22T00:00:00"/>
  </r>
  <r>
    <n v="39072"/>
    <x v="52"/>
    <x v="1"/>
    <x v="41"/>
    <n v="1745.5000000000002"/>
    <s v="Sales"/>
    <n v="0.08"/>
    <s v="Regular Air"/>
    <n v="7.73"/>
    <x v="173"/>
    <x v="6"/>
    <s v="East"/>
    <x v="2"/>
    <s v="Erin"/>
    <x v="3"/>
    <x v="0"/>
    <x v="8"/>
    <s v="Hunt Boston® Vacuum Mount KS Pencil Sharpener"/>
    <x v="1"/>
    <n v="0.59"/>
    <d v="2009-02-23T00:00:00"/>
  </r>
  <r>
    <n v="58310"/>
    <x v="53"/>
    <x v="2"/>
    <x v="49"/>
    <n v="830.06"/>
    <s v="Sales"/>
    <n v="0.03"/>
    <s v="Regular Air"/>
    <n v="12.9"/>
    <x v="174"/>
    <x v="8"/>
    <s v="South"/>
    <x v="4"/>
    <s v="Sam"/>
    <x v="0"/>
    <x v="0"/>
    <x v="0"/>
    <s v="Companion Letter/Legal File, Black"/>
    <x v="1"/>
    <n v="0.56999999999999995"/>
    <d v="2009-02-24T00:00:00"/>
  </r>
  <r>
    <n v="36643"/>
    <x v="53"/>
    <x v="2"/>
    <x v="11"/>
    <n v="234.26"/>
    <s v="Sales"/>
    <n v="0.01"/>
    <s v="Regular Air"/>
    <n v="8.7799999999999994"/>
    <x v="175"/>
    <x v="1"/>
    <s v="West"/>
    <x v="1"/>
    <s v="William"/>
    <x v="3"/>
    <x v="1"/>
    <x v="9"/>
    <s v="9-3/4 Diameter Round Wall Clock"/>
    <x v="1"/>
    <n v="0.43"/>
    <d v="2009-02-25T00:00:00"/>
  </r>
  <r>
    <n v="36643"/>
    <x v="53"/>
    <x v="2"/>
    <x v="21"/>
    <n v="997.5"/>
    <s v="Sales"/>
    <n v="0.04"/>
    <s v="Regular Air"/>
    <n v="8.74"/>
    <x v="175"/>
    <x v="1"/>
    <s v="West"/>
    <x v="1"/>
    <s v="William"/>
    <x v="3"/>
    <x v="0"/>
    <x v="0"/>
    <s v="Fellowes Bases and Tops For Staxonsteel®/High-Stak® Systems"/>
    <x v="1"/>
    <n v="0.61"/>
    <d v="2009-02-24T00:00:00"/>
  </r>
  <r>
    <n v="28256"/>
    <x v="53"/>
    <x v="1"/>
    <x v="23"/>
    <n v="398.42999999999995"/>
    <s v="Sales"/>
    <n v="0.01"/>
    <s v="Delivery Truck"/>
    <n v="53.03"/>
    <x v="176"/>
    <x v="5"/>
    <s v="East"/>
    <x v="2"/>
    <s v="Erin"/>
    <x v="3"/>
    <x v="0"/>
    <x v="0"/>
    <s v="Tennsco Lockers, Gray"/>
    <x v="2"/>
    <n v="0.78"/>
    <d v="2009-02-23T00:00:00"/>
  </r>
  <r>
    <n v="11008"/>
    <x v="54"/>
    <x v="2"/>
    <x v="11"/>
    <n v="2348.21"/>
    <s v="Sales"/>
    <n v="0.01"/>
    <s v="Regular Air"/>
    <n v="35"/>
    <x v="177"/>
    <x v="2"/>
    <s v="East"/>
    <x v="2"/>
    <s v="Erin"/>
    <x v="1"/>
    <x v="0"/>
    <x v="0"/>
    <s v="SAFCO Commercial Wire Shelving, Black"/>
    <x v="0"/>
    <n v="0"/>
    <d v="2009-02-26T00:00:00"/>
  </r>
  <r>
    <n v="18816"/>
    <x v="54"/>
    <x v="2"/>
    <x v="9"/>
    <n v="582.59999999999991"/>
    <s v="Sales"/>
    <n v="0.03"/>
    <s v="Express Air"/>
    <n v="3.99"/>
    <x v="178"/>
    <x v="0"/>
    <s v="Central"/>
    <x v="0"/>
    <s v="Chris"/>
    <x v="3"/>
    <x v="0"/>
    <x v="12"/>
    <s v="Belkin Premiere Surge Master II 8-outlet surge protector"/>
    <x v="1"/>
    <n v="0.56000000000000005"/>
    <d v="2009-02-26T00:00:00"/>
  </r>
  <r>
    <n v="48230"/>
    <x v="55"/>
    <x v="0"/>
    <x v="30"/>
    <n v="1136.46"/>
    <s v="Sales"/>
    <n v="0.04"/>
    <s v="Express Air"/>
    <n v="8.5500000000000007"/>
    <x v="179"/>
    <x v="8"/>
    <s v="South"/>
    <x v="4"/>
    <s v="Sam"/>
    <x v="3"/>
    <x v="1"/>
    <x v="9"/>
    <s v="Deflect-o SuperTray™ Unbreakable Stackable Tray, Letter, Black"/>
    <x v="1"/>
    <n v="0.42"/>
    <d v="2009-02-27T00:00:00"/>
  </r>
  <r>
    <n v="48230"/>
    <x v="55"/>
    <x v="0"/>
    <x v="32"/>
    <n v="2510.38"/>
    <s v="Sales"/>
    <n v="0"/>
    <s v="Regular Air"/>
    <n v="35"/>
    <x v="179"/>
    <x v="8"/>
    <s v="South"/>
    <x v="4"/>
    <s v="Sam"/>
    <x v="3"/>
    <x v="0"/>
    <x v="0"/>
    <s v="Carina 42&quot;Hx23 3/4&quot;W Media Storage Unit"/>
    <x v="0"/>
    <n v="0.83"/>
    <d v="2009-02-27T00:00:00"/>
  </r>
  <r>
    <n v="49123"/>
    <x v="55"/>
    <x v="1"/>
    <x v="32"/>
    <n v="320.54000000000002"/>
    <s v="Returned"/>
    <n v="0.1"/>
    <s v="Regular Air"/>
    <n v="5.75"/>
    <x v="126"/>
    <x v="8"/>
    <s v="South"/>
    <x v="4"/>
    <s v="Sam"/>
    <x v="3"/>
    <x v="0"/>
    <x v="1"/>
    <s v="Avery® 3 1/2&quot; Diskette Storage Pages, 10/Pack"/>
    <x v="1"/>
    <n v="0.39"/>
    <d v="2009-02-26T00:00:00"/>
  </r>
  <r>
    <n v="49123"/>
    <x v="55"/>
    <x v="1"/>
    <x v="2"/>
    <n v="24.81"/>
    <s v="Returned"/>
    <n v="0.06"/>
    <s v="Regular Air"/>
    <n v="1.99"/>
    <x v="126"/>
    <x v="8"/>
    <s v="South"/>
    <x v="4"/>
    <s v="Sam"/>
    <x v="3"/>
    <x v="2"/>
    <x v="6"/>
    <s v="80 Minute Slim Jewel Case CD-R , 10/Pack - Staples"/>
    <x v="6"/>
    <n v="0.52"/>
    <d v="2009-02-26T00:00:00"/>
  </r>
  <r>
    <n v="18819"/>
    <x v="55"/>
    <x v="3"/>
    <x v="49"/>
    <n v="1119.3599999999999"/>
    <s v="Sales"/>
    <n v="0.1"/>
    <s v="Regular Air"/>
    <n v="22.24"/>
    <x v="180"/>
    <x v="10"/>
    <s v="East"/>
    <x v="2"/>
    <s v="Erin"/>
    <x v="3"/>
    <x v="1"/>
    <x v="9"/>
    <s v="Dana Fluorescent Magnifying Lamp, White, 36&quot;"/>
    <x v="0"/>
    <n v="0.55000000000000004"/>
    <d v="2009-02-27T00:00:00"/>
  </r>
  <r>
    <n v="30215"/>
    <x v="56"/>
    <x v="4"/>
    <x v="35"/>
    <n v="135.6"/>
    <s v="Sales"/>
    <n v="0.1"/>
    <s v="Regular Air"/>
    <n v="2"/>
    <x v="181"/>
    <x v="9"/>
    <s v="North"/>
    <x v="3"/>
    <s v="Pat"/>
    <x v="0"/>
    <x v="0"/>
    <x v="3"/>
    <s v="Adams Phone Message Book, 200 Message Capacity, 8 1/16” x 11”"/>
    <x v="3"/>
    <n v="0.39"/>
    <d v="2009-02-27T00:00:00"/>
  </r>
  <r>
    <n v="57890"/>
    <x v="56"/>
    <x v="2"/>
    <x v="6"/>
    <n v="831"/>
    <s v="Sales"/>
    <n v="0.08"/>
    <s v="Regular Air"/>
    <n v="6.79"/>
    <x v="52"/>
    <x v="9"/>
    <s v="North"/>
    <x v="3"/>
    <s v="Pat"/>
    <x v="0"/>
    <x v="0"/>
    <x v="3"/>
    <s v="Eaton Premium Continuous-Feed Paper, 25% Cotton, Letter Size, White, 1000 Shts/Box"/>
    <x v="1"/>
    <n v="0.37"/>
    <d v="2009-02-28T00:00:00"/>
  </r>
  <r>
    <n v="30215"/>
    <x v="56"/>
    <x v="4"/>
    <x v="20"/>
    <n v="4506.3900000000003"/>
    <s v="Sales"/>
    <n v="0.06"/>
    <s v="Regular Air"/>
    <n v="8.99"/>
    <x v="181"/>
    <x v="2"/>
    <s v="East"/>
    <x v="2"/>
    <s v="Erin"/>
    <x v="0"/>
    <x v="2"/>
    <x v="4"/>
    <s v="T28 WORLD"/>
    <x v="1"/>
    <n v="0.6"/>
    <d v="2009-02-28T00:00:00"/>
  </r>
  <r>
    <n v="30564"/>
    <x v="56"/>
    <x v="2"/>
    <x v="35"/>
    <n v="718"/>
    <s v="Sales"/>
    <n v="0.09"/>
    <s v="Regular Air"/>
    <n v="5.99"/>
    <x v="182"/>
    <x v="5"/>
    <s v="East"/>
    <x v="2"/>
    <s v="Erin"/>
    <x v="0"/>
    <x v="2"/>
    <x v="4"/>
    <s v="Accessory41"/>
    <x v="3"/>
    <n v="0.38"/>
    <d v="2009-02-27T00:00:00"/>
  </r>
  <r>
    <n v="43846"/>
    <x v="56"/>
    <x v="1"/>
    <x v="0"/>
    <n v="31.5"/>
    <s v="Sales"/>
    <n v="0.1"/>
    <s v="Regular Air"/>
    <n v="2.2000000000000002"/>
    <x v="183"/>
    <x v="3"/>
    <s v="North"/>
    <x v="3"/>
    <s v="Pat"/>
    <x v="2"/>
    <x v="0"/>
    <x v="3"/>
    <s v="Telephone Message Books with Fax/Mobile Section, 4 1/4&quot; x 6&quot;"/>
    <x v="3"/>
    <n v="0.39"/>
    <d v="2009-02-27T00:00:00"/>
  </r>
  <r>
    <n v="18279"/>
    <x v="56"/>
    <x v="4"/>
    <x v="49"/>
    <n v="181.72"/>
    <s v="Sales"/>
    <n v="7.0000000000000007E-2"/>
    <s v="Regular Air"/>
    <n v="1.99"/>
    <x v="184"/>
    <x v="6"/>
    <s v="East"/>
    <x v="2"/>
    <s v="Erin"/>
    <x v="2"/>
    <x v="2"/>
    <x v="6"/>
    <s v="80 Minute Slim Jewel Case CD-R , 10/Pack - Staples"/>
    <x v="6"/>
    <n v="0.52"/>
    <d v="2009-02-28T00:00:00"/>
  </r>
  <r>
    <n v="18279"/>
    <x v="56"/>
    <x v="4"/>
    <x v="35"/>
    <n v="9999.2000000000007"/>
    <s v="Sales"/>
    <n v="0.03"/>
    <s v="Regular Air"/>
    <n v="24.49"/>
    <x v="184"/>
    <x v="6"/>
    <s v="East"/>
    <x v="2"/>
    <s v="Erin"/>
    <x v="2"/>
    <x v="2"/>
    <x v="11"/>
    <s v="Sharp AL-1530CS Digital Copier"/>
    <x v="0"/>
    <n v="0.36"/>
    <d v="2009-02-27T00:00:00"/>
  </r>
  <r>
    <n v="39846"/>
    <x v="57"/>
    <x v="3"/>
    <x v="43"/>
    <n v="68.88000000000001"/>
    <s v="Sales"/>
    <n v="0.06"/>
    <s v="Regular Air"/>
    <n v="4.62"/>
    <x v="45"/>
    <x v="7"/>
    <s v="Central"/>
    <x v="0"/>
    <s v="Chris"/>
    <x v="3"/>
    <x v="2"/>
    <x v="6"/>
    <s v="Imation 3.5&quot;, DISKETTE 44766 HGHLD3.52HD/FM, 10/Pack"/>
    <x v="6"/>
    <n v="0.64"/>
    <d v="2009-03-06T00:00:00"/>
  </r>
  <r>
    <n v="6979"/>
    <x v="57"/>
    <x v="2"/>
    <x v="40"/>
    <n v="334.88"/>
    <s v="Returned"/>
    <n v="0.03"/>
    <s v="Regular Air"/>
    <n v="5.99"/>
    <x v="185"/>
    <x v="8"/>
    <s v="South"/>
    <x v="4"/>
    <s v="Sam"/>
    <x v="0"/>
    <x v="2"/>
    <x v="7"/>
    <s v="TI 30X Scientific Calculator"/>
    <x v="5"/>
    <n v="0.36"/>
    <d v="2009-02-28T00:00:00"/>
  </r>
  <r>
    <n v="39846"/>
    <x v="57"/>
    <x v="3"/>
    <x v="39"/>
    <n v="1309.1999999999998"/>
    <s v="Sales"/>
    <n v="0.06"/>
    <s v="Delivery Truck"/>
    <n v="54.74"/>
    <x v="45"/>
    <x v="5"/>
    <s v="East"/>
    <x v="2"/>
    <s v="Erin"/>
    <x v="3"/>
    <x v="1"/>
    <x v="10"/>
    <s v="O'Sullivan Elevations Bookcase, Cherry Finish"/>
    <x v="4"/>
    <n v="0.69"/>
    <d v="2009-03-06T00:00:00"/>
  </r>
  <r>
    <n v="14916"/>
    <x v="57"/>
    <x v="3"/>
    <x v="5"/>
    <n v="2014.72"/>
    <s v="Sales"/>
    <n v="7.0000000000000007E-2"/>
    <s v="Express Air"/>
    <n v="8.8000000000000007"/>
    <x v="103"/>
    <x v="6"/>
    <s v="East"/>
    <x v="2"/>
    <s v="Erin"/>
    <x v="3"/>
    <x v="2"/>
    <x v="4"/>
    <s v="StarTAC 6500"/>
    <x v="1"/>
    <n v="0.59"/>
    <d v="2009-03-01T00:00:00"/>
  </r>
  <r>
    <n v="57958"/>
    <x v="58"/>
    <x v="2"/>
    <x v="24"/>
    <n v="1421.86"/>
    <s v="Sales"/>
    <n v="7.0000000000000007E-2"/>
    <s v="Express Air"/>
    <n v="8.74"/>
    <x v="186"/>
    <x v="8"/>
    <s v="South"/>
    <x v="4"/>
    <s v="Sam"/>
    <x v="2"/>
    <x v="0"/>
    <x v="3"/>
    <s v="Xerox 1979"/>
    <x v="1"/>
    <n v="0.4"/>
    <d v="2009-03-01T00:00:00"/>
  </r>
  <r>
    <n v="41888"/>
    <x v="58"/>
    <x v="3"/>
    <x v="36"/>
    <n v="2175.84"/>
    <s v="Sales"/>
    <n v="0.1"/>
    <s v="Regular Air"/>
    <n v="9.07"/>
    <x v="187"/>
    <x v="3"/>
    <s v="North"/>
    <x v="3"/>
    <s v="Pat"/>
    <x v="3"/>
    <x v="0"/>
    <x v="1"/>
    <s v="GBC VeloBinder Electric Binding Machine"/>
    <x v="1"/>
    <n v="0.35"/>
    <d v="2009-03-09T00:00:00"/>
  </r>
  <r>
    <n v="41888"/>
    <x v="58"/>
    <x v="3"/>
    <x v="20"/>
    <n v="189.52"/>
    <s v="Sales"/>
    <n v="0.08"/>
    <s v="Express Air"/>
    <n v="2.38"/>
    <x v="187"/>
    <x v="3"/>
    <s v="North"/>
    <x v="3"/>
    <s v="Pat"/>
    <x v="3"/>
    <x v="2"/>
    <x v="6"/>
    <s v="Imation 3.5 IBM Formatted Diskettes, 10/Box"/>
    <x v="6"/>
    <n v="0.74"/>
    <d v="2009-03-04T00:00:00"/>
  </r>
  <r>
    <n v="41888"/>
    <x v="58"/>
    <x v="3"/>
    <x v="8"/>
    <n v="3650.81"/>
    <s v="Sales"/>
    <n v="0.1"/>
    <s v="Regular Air"/>
    <n v="4.2"/>
    <x v="187"/>
    <x v="3"/>
    <s v="North"/>
    <x v="3"/>
    <s v="Pat"/>
    <x v="3"/>
    <x v="2"/>
    <x v="4"/>
    <s v="V3682"/>
    <x v="1"/>
    <n v="0.59"/>
    <d v="2009-02-28T00:00:00"/>
  </r>
  <r>
    <n v="19042"/>
    <x v="59"/>
    <x v="2"/>
    <x v="7"/>
    <n v="327.27999999999997"/>
    <s v="Sales"/>
    <n v="7.0000000000000007E-2"/>
    <s v="Regular Air"/>
    <n v="7.47"/>
    <x v="188"/>
    <x v="12"/>
    <s v="Central"/>
    <x v="0"/>
    <s v="Chris"/>
    <x v="3"/>
    <x v="0"/>
    <x v="1"/>
    <s v="Wilson Jones Ledger-Size, Piano-Hinge Binder, 2&quot;, Blue"/>
    <x v="1"/>
    <n v="0.37"/>
    <d v="2009-03-02T00:00:00"/>
  </r>
  <r>
    <n v="22917"/>
    <x v="59"/>
    <x v="4"/>
    <x v="22"/>
    <n v="3499.93"/>
    <s v="Sales"/>
    <n v="0.06"/>
    <s v="Express Air"/>
    <n v="24.49"/>
    <x v="86"/>
    <x v="4"/>
    <s v="West"/>
    <x v="1"/>
    <s v="William"/>
    <x v="3"/>
    <x v="2"/>
    <x v="11"/>
    <s v="Canon imageCLASS 2200 Advanced Copier"/>
    <x v="0"/>
    <n v="0.37"/>
    <d v="2009-03-04T00:00:00"/>
  </r>
  <r>
    <n v="22851"/>
    <x v="59"/>
    <x v="2"/>
    <x v="29"/>
    <n v="709.75"/>
    <s v="Sales"/>
    <n v="0.09"/>
    <s v="Regular Air"/>
    <n v="1.99"/>
    <x v="189"/>
    <x v="8"/>
    <s v="South"/>
    <x v="4"/>
    <s v="Sam"/>
    <x v="0"/>
    <x v="2"/>
    <x v="6"/>
    <s v="Memorex 4.7GB DVD+RW, 3/Pack"/>
    <x v="6"/>
    <n v="0.4"/>
    <d v="2009-03-02T00:00:00"/>
  </r>
  <r>
    <n v="22851"/>
    <x v="59"/>
    <x v="2"/>
    <x v="42"/>
    <n v="27.04"/>
    <s v="Sales"/>
    <n v="0"/>
    <s v="Regular Air"/>
    <n v="5.33"/>
    <x v="189"/>
    <x v="8"/>
    <s v="South"/>
    <x v="4"/>
    <s v="Sam"/>
    <x v="0"/>
    <x v="1"/>
    <x v="9"/>
    <s v="Eldon® Wave Desk Accessories"/>
    <x v="1"/>
    <n v="0.43"/>
    <d v="2009-03-03T00:00:00"/>
  </r>
  <r>
    <n v="22851"/>
    <x v="59"/>
    <x v="2"/>
    <x v="48"/>
    <n v="1745.34"/>
    <s v="Sales"/>
    <n v="0.06"/>
    <s v="Express Air"/>
    <n v="4.99"/>
    <x v="189"/>
    <x v="8"/>
    <s v="South"/>
    <x v="4"/>
    <s v="Sam"/>
    <x v="0"/>
    <x v="2"/>
    <x v="4"/>
    <s v="KF 788"/>
    <x v="1"/>
    <n v="0.56000000000000005"/>
    <d v="2009-03-02T00:00:00"/>
  </r>
  <r>
    <n v="41153"/>
    <x v="60"/>
    <x v="4"/>
    <x v="8"/>
    <n v="888.27"/>
    <s v="Sales"/>
    <n v="0.1"/>
    <s v="Regular Air"/>
    <n v="4"/>
    <x v="41"/>
    <x v="7"/>
    <s v="Central"/>
    <x v="0"/>
    <s v="Chris"/>
    <x v="3"/>
    <x v="2"/>
    <x v="6"/>
    <s v="Fellowes 17-key keypad for PS/2 interface"/>
    <x v="1"/>
    <n v="0.75"/>
    <d v="2009-03-03T00:00:00"/>
  </r>
  <r>
    <n v="46021"/>
    <x v="60"/>
    <x v="1"/>
    <x v="22"/>
    <n v="170.89999999999998"/>
    <s v="Sales"/>
    <n v="0.08"/>
    <s v="Delivery Truck"/>
    <n v="35.89"/>
    <x v="190"/>
    <x v="8"/>
    <s v="South"/>
    <x v="4"/>
    <s v="Sam"/>
    <x v="1"/>
    <x v="1"/>
    <x v="10"/>
    <s v="Rush Hierlooms Collection 1&quot; Thick Stackable Bookcases"/>
    <x v="4"/>
    <n v="0.66"/>
    <d v="2009-03-04T00:00:00"/>
  </r>
  <r>
    <n v="21703"/>
    <x v="60"/>
    <x v="0"/>
    <x v="2"/>
    <n v="11.07"/>
    <s v="Sales"/>
    <n v="0"/>
    <s v="Regular Air"/>
    <n v="0.5"/>
    <x v="191"/>
    <x v="4"/>
    <s v="West"/>
    <x v="1"/>
    <s v="William"/>
    <x v="1"/>
    <x v="0"/>
    <x v="15"/>
    <s v="Avery 501"/>
    <x v="1"/>
    <n v="0.38"/>
    <d v="2009-03-04T00:00:00"/>
  </r>
  <r>
    <n v="21703"/>
    <x v="60"/>
    <x v="0"/>
    <x v="35"/>
    <n v="1844"/>
    <s v="Sales"/>
    <n v="0.03"/>
    <s v="Regular Air"/>
    <n v="39.61"/>
    <x v="191"/>
    <x v="4"/>
    <s v="West"/>
    <x v="1"/>
    <s v="William"/>
    <x v="1"/>
    <x v="1"/>
    <x v="9"/>
    <s v="Deflect-o RollaMat Studded, Beveled Mat for Medium Pile Carpeting"/>
    <x v="5"/>
    <n v="0.67"/>
    <d v="2009-03-04T00:00:00"/>
  </r>
  <r>
    <n v="21703"/>
    <x v="60"/>
    <x v="0"/>
    <x v="6"/>
    <n v="2639.55"/>
    <s v="Sales"/>
    <n v="0.02"/>
    <s v="Express Air"/>
    <n v="4.99"/>
    <x v="191"/>
    <x v="4"/>
    <s v="West"/>
    <x v="1"/>
    <s v="William"/>
    <x v="1"/>
    <x v="2"/>
    <x v="4"/>
    <s v="5165"/>
    <x v="1"/>
    <n v="0.59"/>
    <d v="2009-03-02T00:00:00"/>
  </r>
  <r>
    <n v="12544"/>
    <x v="61"/>
    <x v="3"/>
    <x v="27"/>
    <n v="68"/>
    <s v="Sales"/>
    <n v="0.08"/>
    <s v="Regular Air"/>
    <n v="5.33"/>
    <x v="192"/>
    <x v="7"/>
    <s v="Central"/>
    <x v="0"/>
    <s v="Chris"/>
    <x v="3"/>
    <x v="1"/>
    <x v="9"/>
    <s v="Eldon® Wave Desk Accessories"/>
    <x v="1"/>
    <n v="0.43"/>
    <d v="2009-03-10T00:00:00"/>
  </r>
  <r>
    <n v="10022"/>
    <x v="62"/>
    <x v="3"/>
    <x v="22"/>
    <n v="10.08"/>
    <s v="Sales"/>
    <n v="0.06"/>
    <s v="Regular Air"/>
    <n v="2.27"/>
    <x v="193"/>
    <x v="7"/>
    <s v="Central"/>
    <x v="0"/>
    <s v="Chris"/>
    <x v="1"/>
    <x v="0"/>
    <x v="3"/>
    <s v="Staples Wirebound Steno Books, 6&quot; x 9&quot;, 12/Pack"/>
    <x v="3"/>
    <n v="0.36"/>
    <d v="2009-03-04T00:00:00"/>
  </r>
  <r>
    <n v="20166"/>
    <x v="62"/>
    <x v="3"/>
    <x v="13"/>
    <n v="1235.3400000000001"/>
    <s v="Sales"/>
    <n v="0.1"/>
    <s v="Regular Air"/>
    <n v="8.99"/>
    <x v="126"/>
    <x v="8"/>
    <s v="South"/>
    <x v="4"/>
    <s v="Sam"/>
    <x v="3"/>
    <x v="2"/>
    <x v="4"/>
    <s v="TimeportP7382"/>
    <x v="1"/>
    <n v="0.56000000000000005"/>
    <d v="2009-03-08T00:00:00"/>
  </r>
  <r>
    <n v="28291"/>
    <x v="62"/>
    <x v="2"/>
    <x v="43"/>
    <n v="3933.4400000000005"/>
    <s v="Returned"/>
    <n v="0.02"/>
    <s v="Delivery Truck"/>
    <n v="57"/>
    <x v="194"/>
    <x v="5"/>
    <s v="East"/>
    <x v="2"/>
    <s v="Erin"/>
    <x v="2"/>
    <x v="1"/>
    <x v="2"/>
    <s v="Hon 2090 “Pillow Soft” Series Mid Back Swivel/Tilt Chairs"/>
    <x v="2"/>
    <n v="0.78"/>
    <d v="2009-03-05T00:00:00"/>
  </r>
  <r>
    <n v="12934"/>
    <x v="63"/>
    <x v="0"/>
    <x v="37"/>
    <n v="437.84999999999997"/>
    <s v="Sales"/>
    <n v="0.05"/>
    <s v="Regular Air"/>
    <n v="1.39"/>
    <x v="195"/>
    <x v="12"/>
    <s v="Central"/>
    <x v="0"/>
    <s v="Chris"/>
    <x v="3"/>
    <x v="0"/>
    <x v="14"/>
    <s v="Staples #10 Laser &amp; Inkjet Envelopes, 4 1/8&quot; x 9 1/2&quot;, 100/Box"/>
    <x v="1"/>
    <n v="0.39"/>
    <d v="2009-03-06T00:00:00"/>
  </r>
  <r>
    <n v="12934"/>
    <x v="63"/>
    <x v="0"/>
    <x v="26"/>
    <n v="88.02"/>
    <s v="Sales"/>
    <n v="0.02"/>
    <s v="Express Air"/>
    <n v="3.97"/>
    <x v="195"/>
    <x v="12"/>
    <s v="Central"/>
    <x v="0"/>
    <s v="Chris"/>
    <x v="3"/>
    <x v="0"/>
    <x v="8"/>
    <s v="Newell 337"/>
    <x v="3"/>
    <n v="0.56000000000000005"/>
    <d v="2009-03-06T00:00:00"/>
  </r>
  <r>
    <n v="53152"/>
    <x v="63"/>
    <x v="4"/>
    <x v="44"/>
    <n v="2375.2799999999997"/>
    <s v="Sales"/>
    <n v="0.01"/>
    <s v="Express Air"/>
    <n v="8.8000000000000007"/>
    <x v="158"/>
    <x v="0"/>
    <s v="Central"/>
    <x v="0"/>
    <s v="Chris"/>
    <x v="3"/>
    <x v="2"/>
    <x v="4"/>
    <s v="6120"/>
    <x v="1"/>
    <n v="0.57999999999999996"/>
    <d v="2009-03-05T00:00:00"/>
  </r>
  <r>
    <n v="2466"/>
    <x v="63"/>
    <x v="2"/>
    <x v="29"/>
    <n v="2687"/>
    <s v="Sales"/>
    <n v="0.05"/>
    <s v="Regular Air"/>
    <n v="5.81"/>
    <x v="196"/>
    <x v="4"/>
    <s v="West"/>
    <x v="1"/>
    <s v="William"/>
    <x v="0"/>
    <x v="1"/>
    <x v="9"/>
    <s v="Tenex Contemporary Contur Chairmats for Low and Medium Pile Carpet, Computer, 39&quot; x 49&quot;"/>
    <x v="5"/>
    <n v="0.65"/>
    <d v="2009-03-06T00:00:00"/>
  </r>
  <r>
    <n v="20773"/>
    <x v="63"/>
    <x v="0"/>
    <x v="31"/>
    <n v="476.52"/>
    <s v="Sales"/>
    <n v="0.08"/>
    <s v="Regular Air"/>
    <n v="2.99"/>
    <x v="189"/>
    <x v="8"/>
    <s v="South"/>
    <x v="4"/>
    <s v="Sam"/>
    <x v="0"/>
    <x v="0"/>
    <x v="1"/>
    <s v="Heavy-Duty E-Z-D® Binders"/>
    <x v="1"/>
    <n v="0.38"/>
    <d v="2009-03-06T00:00:00"/>
  </r>
  <r>
    <n v="5828"/>
    <x v="63"/>
    <x v="3"/>
    <x v="16"/>
    <n v="6218.1"/>
    <s v="Sales"/>
    <n v="0.08"/>
    <s v="Delivery Truck"/>
    <n v="54.12"/>
    <x v="197"/>
    <x v="4"/>
    <s v="West"/>
    <x v="1"/>
    <s v="William"/>
    <x v="0"/>
    <x v="1"/>
    <x v="5"/>
    <s v="Hon 94000 Series Round Tables"/>
    <x v="4"/>
    <n v="0.76"/>
    <d v="2009-03-12T00:00:00"/>
  </r>
  <r>
    <n v="49154"/>
    <x v="64"/>
    <x v="4"/>
    <x v="47"/>
    <n v="1583.6599999999999"/>
    <s v="Sales"/>
    <n v="7.0000000000000007E-2"/>
    <s v="Regular Air"/>
    <n v="49"/>
    <x v="198"/>
    <x v="7"/>
    <s v="Central"/>
    <x v="0"/>
    <s v="Chris"/>
    <x v="0"/>
    <x v="0"/>
    <x v="12"/>
    <s v="Euro Pro Shark Stick Mini Vacuum"/>
    <x v="0"/>
    <n v="0.59"/>
    <d v="2009-03-07T00:00:00"/>
  </r>
  <r>
    <n v="1799"/>
    <x v="64"/>
    <x v="0"/>
    <x v="39"/>
    <n v="1139.2"/>
    <s v="Sales"/>
    <n v="0.06"/>
    <s v="Delivery Truck"/>
    <n v="30"/>
    <x v="199"/>
    <x v="3"/>
    <s v="North"/>
    <x v="3"/>
    <s v="Pat"/>
    <x v="1"/>
    <x v="1"/>
    <x v="2"/>
    <s v="Hon Comfortask® Task/Swivel Chairs"/>
    <x v="2"/>
    <n v="0.69"/>
    <d v="2009-03-08T00:00:00"/>
  </r>
  <r>
    <n v="1799"/>
    <x v="64"/>
    <x v="0"/>
    <x v="5"/>
    <n v="102.88000000000001"/>
    <s v="Sales"/>
    <n v="0.05"/>
    <s v="Regular Air"/>
    <n v="6.86"/>
    <x v="199"/>
    <x v="3"/>
    <s v="North"/>
    <x v="3"/>
    <s v="Pat"/>
    <x v="1"/>
    <x v="0"/>
    <x v="3"/>
    <s v="Xerox 204"/>
    <x v="1"/>
    <n v="0.37"/>
    <d v="2009-03-08T00:00:00"/>
  </r>
  <r>
    <n v="24391"/>
    <x v="64"/>
    <x v="3"/>
    <x v="43"/>
    <n v="3232.5999999999995"/>
    <s v="Sales"/>
    <n v="0.08"/>
    <s v="Delivery Truck"/>
    <n v="23.78"/>
    <x v="200"/>
    <x v="6"/>
    <s v="East"/>
    <x v="2"/>
    <s v="Erin"/>
    <x v="2"/>
    <x v="1"/>
    <x v="5"/>
    <s v="Bush® Cubix Conference Tables, Fully Assembled"/>
    <x v="4"/>
    <n v="0.6"/>
    <d v="2009-03-10T00:00:00"/>
  </r>
  <r>
    <n v="49412"/>
    <x v="65"/>
    <x v="2"/>
    <x v="35"/>
    <n v="10347.799999999999"/>
    <s v="Returned"/>
    <n v="0.09"/>
    <s v="Delivery Truck"/>
    <n v="16.63"/>
    <x v="201"/>
    <x v="3"/>
    <s v="North"/>
    <x v="3"/>
    <s v="Pat"/>
    <x v="1"/>
    <x v="2"/>
    <x v="7"/>
    <s v="Panasonic KX-P3626 Dot Matrix Printer"/>
    <x v="4"/>
    <n v="0.59"/>
    <d v="2009-03-07T00:00:00"/>
  </r>
  <r>
    <n v="13542"/>
    <x v="66"/>
    <x v="3"/>
    <x v="14"/>
    <n v="3310.67"/>
    <s v="Sales"/>
    <n v="0.01"/>
    <s v="Delivery Truck"/>
    <n v="64.73"/>
    <x v="202"/>
    <x v="5"/>
    <s v="East"/>
    <x v="2"/>
    <s v="Erin"/>
    <x v="2"/>
    <x v="1"/>
    <x v="2"/>
    <s v="Global Leather and Oak Executive Chair, Black"/>
    <x v="2"/>
    <n v="0.56000000000000005"/>
    <d v="2009-03-15T00:00:00"/>
  </r>
  <r>
    <n v="13542"/>
    <x v="66"/>
    <x v="3"/>
    <x v="18"/>
    <n v="287.43"/>
    <s v="Sales"/>
    <n v="0.03"/>
    <s v="Regular Air"/>
    <n v="8.2899999999999991"/>
    <x v="202"/>
    <x v="5"/>
    <s v="East"/>
    <x v="2"/>
    <s v="Erin"/>
    <x v="2"/>
    <x v="0"/>
    <x v="14"/>
    <s v="#10- 4 1/8&quot; x 9 1/2&quot; Recycled Envelopes"/>
    <x v="1"/>
    <n v="0.38"/>
    <d v="2009-03-08T00:00:00"/>
  </r>
  <r>
    <n v="37510"/>
    <x v="66"/>
    <x v="2"/>
    <x v="6"/>
    <n v="2422.9499999999998"/>
    <s v="Sales"/>
    <n v="0.02"/>
    <s v="Regular Air"/>
    <n v="19.989999999999998"/>
    <x v="203"/>
    <x v="4"/>
    <s v="West"/>
    <x v="1"/>
    <s v="William"/>
    <x v="1"/>
    <x v="0"/>
    <x v="0"/>
    <s v="Fellowes Super Stor/Drawer® Files"/>
    <x v="1"/>
    <n v="0.66"/>
    <d v="2009-03-08T00:00:00"/>
  </r>
  <r>
    <n v="58434"/>
    <x v="67"/>
    <x v="1"/>
    <x v="12"/>
    <n v="805.98"/>
    <s v="Sales"/>
    <n v="0.04"/>
    <s v="Regular Air"/>
    <n v="6.15"/>
    <x v="204"/>
    <x v="12"/>
    <s v="Central"/>
    <x v="0"/>
    <s v="Chris"/>
    <x v="0"/>
    <x v="1"/>
    <x v="9"/>
    <s v="Executive Impressions 13&quot; Clairmont Wall Clock"/>
    <x v="6"/>
    <n v="0.44"/>
    <d v="2009-03-10T00:00:00"/>
  </r>
  <r>
    <n v="59879"/>
    <x v="67"/>
    <x v="0"/>
    <x v="18"/>
    <n v="1186.3500000000001"/>
    <s v="Returned"/>
    <n v="0.04"/>
    <s v="Express Air"/>
    <n v="3.3"/>
    <x v="205"/>
    <x v="5"/>
    <s v="East"/>
    <x v="2"/>
    <s v="Erin"/>
    <x v="3"/>
    <x v="2"/>
    <x v="4"/>
    <s v="Accessory9"/>
    <x v="6"/>
    <n v="0.39"/>
    <d v="2009-03-11T00:00:00"/>
  </r>
  <r>
    <n v="59776"/>
    <x v="67"/>
    <x v="3"/>
    <x v="34"/>
    <n v="267.05"/>
    <s v="Returned"/>
    <n v="0.01"/>
    <s v="Express Air"/>
    <n v="1.39"/>
    <x v="206"/>
    <x v="5"/>
    <s v="East"/>
    <x v="2"/>
    <s v="Erin"/>
    <x v="3"/>
    <x v="0"/>
    <x v="14"/>
    <s v="#10- 4 1/8&quot; x 9 1/2&quot; Security-Tint Envelopes"/>
    <x v="1"/>
    <n v="0.36"/>
    <d v="2009-03-13T00:00:00"/>
  </r>
  <r>
    <n v="59776"/>
    <x v="67"/>
    <x v="3"/>
    <x v="18"/>
    <n v="13229.7"/>
    <s v="Returned"/>
    <n v="7.0000000000000007E-2"/>
    <s v="Delivery Truck"/>
    <n v="48.26"/>
    <x v="206"/>
    <x v="5"/>
    <s v="East"/>
    <x v="2"/>
    <s v="Erin"/>
    <x v="3"/>
    <x v="2"/>
    <x v="7"/>
    <s v="Hewlett-Packard Deskjet 1220Cse Color Inkjet Printer"/>
    <x v="4"/>
    <n v="0.36"/>
    <d v="2009-03-13T00:00:00"/>
  </r>
  <r>
    <n v="52870"/>
    <x v="67"/>
    <x v="0"/>
    <x v="16"/>
    <n v="67.62"/>
    <s v="Sales"/>
    <n v="0.03"/>
    <s v="Regular Air"/>
    <n v="49"/>
    <x v="10"/>
    <x v="6"/>
    <s v="East"/>
    <x v="2"/>
    <s v="Erin"/>
    <x v="3"/>
    <x v="0"/>
    <x v="12"/>
    <s v="Bravo II™ Megaboss® 12-Amp Hard Body Upright, Replacement Belts, 2 Belts per Pack"/>
    <x v="0"/>
    <n v="0.56000000000000005"/>
    <d v="2009-03-11T00:00:00"/>
  </r>
  <r>
    <n v="34497"/>
    <x v="68"/>
    <x v="4"/>
    <x v="44"/>
    <n v="175.68000000000004"/>
    <s v="Sales"/>
    <n v="0.1"/>
    <s v="Regular Air"/>
    <n v="7.54"/>
    <x v="207"/>
    <x v="8"/>
    <s v="South"/>
    <x v="4"/>
    <s v="Sam"/>
    <x v="2"/>
    <x v="0"/>
    <x v="3"/>
    <s v="Xerox 1961"/>
    <x v="1"/>
    <n v="0.38"/>
    <d v="2009-03-11T00:00:00"/>
  </r>
  <r>
    <n v="34497"/>
    <x v="68"/>
    <x v="4"/>
    <x v="29"/>
    <n v="571"/>
    <s v="Sales"/>
    <n v="0"/>
    <s v="Regular Air"/>
    <n v="8.18"/>
    <x v="207"/>
    <x v="8"/>
    <s v="South"/>
    <x v="4"/>
    <s v="Sam"/>
    <x v="2"/>
    <x v="0"/>
    <x v="3"/>
    <s v="Xerox 1991"/>
    <x v="1"/>
    <n v="0.39"/>
    <d v="2009-03-12T00:00:00"/>
  </r>
  <r>
    <n v="13632"/>
    <x v="68"/>
    <x v="4"/>
    <x v="13"/>
    <n v="599.87999999999988"/>
    <s v="Sales"/>
    <n v="0.01"/>
    <s v="Express Air"/>
    <n v="19.989999999999998"/>
    <x v="208"/>
    <x v="4"/>
    <s v="West"/>
    <x v="1"/>
    <s v="William"/>
    <x v="0"/>
    <x v="2"/>
    <x v="7"/>
    <s v="AT&amp;T 2230 Dual Handset Phone With Caller ID/Call Waiting"/>
    <x v="1"/>
    <n v="0.52"/>
    <d v="2009-03-12T00:00:00"/>
  </r>
  <r>
    <n v="37095"/>
    <x v="68"/>
    <x v="3"/>
    <x v="2"/>
    <n v="20348.79"/>
    <s v="Sales"/>
    <n v="0.09"/>
    <s v="Regular Air"/>
    <n v="24.49"/>
    <x v="83"/>
    <x v="6"/>
    <s v="East"/>
    <x v="2"/>
    <s v="Erin"/>
    <x v="2"/>
    <x v="2"/>
    <x v="7"/>
    <s v="Polycom ViewStation™ ISDN Videoconferencing Unit"/>
    <x v="0"/>
    <n v="0.39"/>
    <d v="2009-03-14T00:00:00"/>
  </r>
  <r>
    <n v="27111"/>
    <x v="69"/>
    <x v="1"/>
    <x v="14"/>
    <n v="1099.23"/>
    <s v="Sales"/>
    <n v="0.06"/>
    <s v="Regular Air"/>
    <n v="19.989999999999998"/>
    <x v="209"/>
    <x v="7"/>
    <s v="Central"/>
    <x v="0"/>
    <s v="Chris"/>
    <x v="0"/>
    <x v="2"/>
    <x v="6"/>
    <s v="US Robotics 56K V.92 External Faxmodem"/>
    <x v="1"/>
    <n v="0.52"/>
    <d v="2009-03-14T00:00:00"/>
  </r>
  <r>
    <n v="27111"/>
    <x v="69"/>
    <x v="1"/>
    <x v="36"/>
    <n v="3477.06"/>
    <s v="Sales"/>
    <n v="0"/>
    <s v="Regular Air"/>
    <n v="19.989999999999998"/>
    <x v="209"/>
    <x v="7"/>
    <s v="Central"/>
    <x v="0"/>
    <s v="Chris"/>
    <x v="0"/>
    <x v="0"/>
    <x v="0"/>
    <s v="Fellowes Staxonsteel® Drawer Files"/>
    <x v="1"/>
    <n v="0.71"/>
    <d v="2009-03-12T00:00:00"/>
  </r>
  <r>
    <n v="27111"/>
    <x v="69"/>
    <x v="1"/>
    <x v="31"/>
    <n v="920.04"/>
    <s v="Sales"/>
    <n v="0.08"/>
    <s v="Express Air"/>
    <n v="3.3"/>
    <x v="209"/>
    <x v="7"/>
    <s v="Central"/>
    <x v="0"/>
    <s v="Chris"/>
    <x v="0"/>
    <x v="2"/>
    <x v="4"/>
    <s v="Accessory39"/>
    <x v="6"/>
    <n v="0.81"/>
    <d v="2009-03-11T00:00:00"/>
  </r>
  <r>
    <n v="33217"/>
    <x v="70"/>
    <x v="1"/>
    <x v="35"/>
    <n v="1477.6000000000001"/>
    <s v="Sales"/>
    <n v="0.1"/>
    <s v="Regular Air"/>
    <n v="4"/>
    <x v="210"/>
    <x v="0"/>
    <s v="Central"/>
    <x v="0"/>
    <s v="Chris"/>
    <x v="1"/>
    <x v="2"/>
    <x v="6"/>
    <s v="Keytronic French Keyboard"/>
    <x v="1"/>
    <n v="0.79"/>
    <d v="2009-03-13T00:00:00"/>
  </r>
  <r>
    <n v="33217"/>
    <x v="70"/>
    <x v="1"/>
    <x v="27"/>
    <n v="1765.62"/>
    <s v="Sales"/>
    <n v="0.05"/>
    <s v="Regular Air"/>
    <n v="10.17"/>
    <x v="210"/>
    <x v="0"/>
    <s v="Central"/>
    <x v="0"/>
    <s v="Chris"/>
    <x v="1"/>
    <x v="2"/>
    <x v="7"/>
    <s v="Canon MP25DIII Desktop Whisper-Quiet Printing Calculator"/>
    <x v="5"/>
    <n v="0.37"/>
    <d v="2009-03-13T00:00:00"/>
  </r>
  <r>
    <n v="25574"/>
    <x v="70"/>
    <x v="0"/>
    <x v="24"/>
    <n v="4645.08"/>
    <s v="Sales"/>
    <n v="0"/>
    <s v="Delivery Truck"/>
    <n v="57.38"/>
    <x v="211"/>
    <x v="5"/>
    <s v="East"/>
    <x v="2"/>
    <s v="Erin"/>
    <x v="2"/>
    <x v="1"/>
    <x v="10"/>
    <s v="Bush Westfield Collection Bookcases, Dark Cherry Finish, Fully Assembled"/>
    <x v="4"/>
    <n v="0.78"/>
    <d v="2009-03-12T00:00:00"/>
  </r>
  <r>
    <n v="25574"/>
    <x v="70"/>
    <x v="0"/>
    <x v="32"/>
    <n v="1487.07"/>
    <s v="Sales"/>
    <n v="0.01"/>
    <s v="Express Air"/>
    <n v="3.61"/>
    <x v="211"/>
    <x v="5"/>
    <s v="East"/>
    <x v="2"/>
    <s v="Erin"/>
    <x v="2"/>
    <x v="2"/>
    <x v="6"/>
    <s v="DS/HD IBM Formatted Diskettes, 200/Pack - Staples"/>
    <x v="6"/>
    <n v="0.71"/>
    <d v="2009-03-13T00:00:00"/>
  </r>
  <r>
    <n v="14176"/>
    <x v="70"/>
    <x v="3"/>
    <x v="30"/>
    <n v="1403.2200000000003"/>
    <s v="Returned"/>
    <n v="0.01"/>
    <s v="Regular Air"/>
    <n v="5.99"/>
    <x v="212"/>
    <x v="6"/>
    <s v="East"/>
    <x v="2"/>
    <s v="Erin"/>
    <x v="1"/>
    <x v="2"/>
    <x v="4"/>
    <s v="Accessory41"/>
    <x v="3"/>
    <n v="0.38"/>
    <d v="2009-03-19T00:00:00"/>
  </r>
  <r>
    <n v="12450"/>
    <x v="70"/>
    <x v="0"/>
    <x v="6"/>
    <n v="1109.7"/>
    <s v="Sales"/>
    <n v="0"/>
    <s v="Regular Air"/>
    <n v="14.52"/>
    <x v="213"/>
    <x v="6"/>
    <s v="East"/>
    <x v="2"/>
    <s v="Erin"/>
    <x v="1"/>
    <x v="2"/>
    <x v="6"/>
    <s v="Keytronic French Keyboard"/>
    <x v="1"/>
    <n v="0.65"/>
    <d v="2009-03-14T00:00:00"/>
  </r>
  <r>
    <n v="40518"/>
    <x v="71"/>
    <x v="2"/>
    <x v="2"/>
    <n v="12.24"/>
    <s v="Sales"/>
    <n v="0.05"/>
    <s v="Regular Air"/>
    <n v="5.04"/>
    <x v="214"/>
    <x v="7"/>
    <s v="Central"/>
    <x v="0"/>
    <s v="Chris"/>
    <x v="0"/>
    <x v="0"/>
    <x v="1"/>
    <s v="ACCOHIDE® 3-Ring Binder, Blue, 1&quot;"/>
    <x v="1"/>
    <n v="0.38"/>
    <d v="2009-03-14T00:00:00"/>
  </r>
  <r>
    <n v="23398"/>
    <x v="71"/>
    <x v="4"/>
    <x v="23"/>
    <n v="121.98000000000002"/>
    <s v="Sales"/>
    <n v="0.06"/>
    <s v="Regular Air"/>
    <n v="7.37"/>
    <x v="215"/>
    <x v="0"/>
    <s v="Central"/>
    <x v="0"/>
    <s v="Chris"/>
    <x v="3"/>
    <x v="0"/>
    <x v="3"/>
    <s v="Xerox 210"/>
    <x v="1"/>
    <n v="0.37"/>
    <d v="2009-03-14T00:00:00"/>
  </r>
  <r>
    <n v="28647"/>
    <x v="72"/>
    <x v="2"/>
    <x v="48"/>
    <n v="5853.5199999999995"/>
    <s v="Sales"/>
    <n v="0.09"/>
    <s v="Express Air"/>
    <n v="69"/>
    <x v="216"/>
    <x v="0"/>
    <s v="Central"/>
    <x v="0"/>
    <s v="Chris"/>
    <x v="3"/>
    <x v="1"/>
    <x v="5"/>
    <s v="Laminate Occasional Tables"/>
    <x v="0"/>
    <n v="0.68"/>
    <d v="2009-03-15T00:00:00"/>
  </r>
  <r>
    <n v="46241"/>
    <x v="72"/>
    <x v="0"/>
    <x v="27"/>
    <n v="2110.7199999999998"/>
    <s v="Sales"/>
    <n v="0.1"/>
    <s v="Regular Air"/>
    <n v="10.84"/>
    <x v="81"/>
    <x v="8"/>
    <s v="South"/>
    <x v="4"/>
    <s v="Sam"/>
    <x v="2"/>
    <x v="1"/>
    <x v="9"/>
    <s v="Deflect-o Glass Clear Studded Chair Mats"/>
    <x v="5"/>
    <n v="0.63"/>
    <d v="2009-03-16T00:00:00"/>
  </r>
  <r>
    <n v="7776"/>
    <x v="72"/>
    <x v="4"/>
    <x v="44"/>
    <n v="7232.76"/>
    <s v="Sales"/>
    <n v="7.0000000000000007E-2"/>
    <s v="Delivery Truck"/>
    <n v="23.76"/>
    <x v="40"/>
    <x v="5"/>
    <s v="East"/>
    <x v="2"/>
    <s v="Erin"/>
    <x v="3"/>
    <x v="1"/>
    <x v="2"/>
    <s v="Global Leather Highback Executive Chair with Pneumatic Height Adjustment, Black"/>
    <x v="2"/>
    <n v="0.57999999999999996"/>
    <d v="2009-03-15T00:00:00"/>
  </r>
  <r>
    <n v="7776"/>
    <x v="72"/>
    <x v="4"/>
    <x v="13"/>
    <n v="1075.6199999999999"/>
    <s v="Sales"/>
    <n v="0.02"/>
    <s v="Delivery Truck"/>
    <n v="29.21"/>
    <x v="40"/>
    <x v="5"/>
    <s v="East"/>
    <x v="2"/>
    <s v="Erin"/>
    <x v="3"/>
    <x v="1"/>
    <x v="5"/>
    <s v="Bevis Round Conference Table Top, X-Base"/>
    <x v="4"/>
    <n v="0.76"/>
    <d v="2009-03-14T00:00:00"/>
  </r>
  <r>
    <n v="24193"/>
    <x v="72"/>
    <x v="0"/>
    <x v="37"/>
    <n v="9043.1999999999989"/>
    <s v="Sales"/>
    <n v="0.02"/>
    <s v="Delivery Truck"/>
    <n v="55.96"/>
    <x v="217"/>
    <x v="5"/>
    <s v="East"/>
    <x v="2"/>
    <s v="Erin"/>
    <x v="1"/>
    <x v="1"/>
    <x v="10"/>
    <s v="O'Sullivan Living Dimensions 3-Shelf Bookcases"/>
    <x v="4"/>
    <n v="0.75"/>
    <d v="2009-03-16T00:00:00"/>
  </r>
  <r>
    <n v="24193"/>
    <x v="72"/>
    <x v="0"/>
    <x v="19"/>
    <n v="102.24000000000001"/>
    <s v="Sales"/>
    <n v="0.02"/>
    <s v="Regular Air"/>
    <n v="5.17"/>
    <x v="217"/>
    <x v="5"/>
    <s v="East"/>
    <x v="2"/>
    <s v="Erin"/>
    <x v="1"/>
    <x v="0"/>
    <x v="3"/>
    <s v="Xerox 1971"/>
    <x v="1"/>
    <n v="0.4"/>
    <d v="2009-03-15T00:00:00"/>
  </r>
  <r>
    <n v="24193"/>
    <x v="72"/>
    <x v="0"/>
    <x v="23"/>
    <n v="1633.0499999999997"/>
    <s v="Sales"/>
    <n v="0.04"/>
    <s v="Regular Air"/>
    <n v="0.99"/>
    <x v="217"/>
    <x v="5"/>
    <s v="East"/>
    <x v="2"/>
    <s v="Erin"/>
    <x v="1"/>
    <x v="2"/>
    <x v="4"/>
    <s v="Accessory4"/>
    <x v="3"/>
    <n v="0.85"/>
    <d v="2009-03-16T00:00:00"/>
  </r>
  <r>
    <n v="28480"/>
    <x v="73"/>
    <x v="4"/>
    <x v="11"/>
    <n v="29.75"/>
    <s v="Sales"/>
    <n v="0.01"/>
    <s v="Regular Air"/>
    <n v="0.7"/>
    <x v="218"/>
    <x v="3"/>
    <s v="North"/>
    <x v="3"/>
    <s v="Pat"/>
    <x v="3"/>
    <x v="0"/>
    <x v="8"/>
    <s v="Newell 310"/>
    <x v="3"/>
    <n v="0.56000000000000005"/>
    <d v="2009-03-16T00:00:00"/>
  </r>
  <r>
    <n v="11585"/>
    <x v="73"/>
    <x v="4"/>
    <x v="25"/>
    <n v="251.79999999999998"/>
    <s v="Sales"/>
    <n v="0.09"/>
    <s v="Regular Air"/>
    <n v="8.99"/>
    <x v="219"/>
    <x v="9"/>
    <s v="North"/>
    <x v="3"/>
    <s v="Pat"/>
    <x v="2"/>
    <x v="2"/>
    <x v="4"/>
    <s v="SC7868i"/>
    <x v="1"/>
    <n v="0.55000000000000004"/>
    <d v="2009-03-16T00:00:00"/>
  </r>
  <r>
    <n v="11585"/>
    <x v="73"/>
    <x v="4"/>
    <x v="11"/>
    <n v="303.95999999999998"/>
    <s v="Sales"/>
    <n v="0.1"/>
    <s v="Regular Air"/>
    <n v="4"/>
    <x v="219"/>
    <x v="2"/>
    <s v="East"/>
    <x v="2"/>
    <s v="Erin"/>
    <x v="2"/>
    <x v="2"/>
    <x v="6"/>
    <s v="Belkin 107-key enhanced keyboard, USB/PS/2 interface"/>
    <x v="1"/>
    <n v="0.79"/>
    <d v="2009-03-16T00:00:00"/>
  </r>
  <r>
    <n v="53573"/>
    <x v="73"/>
    <x v="0"/>
    <x v="13"/>
    <n v="85.02"/>
    <s v="Sales"/>
    <n v="0.03"/>
    <s v="Regular Air"/>
    <n v="5.3"/>
    <x v="220"/>
    <x v="6"/>
    <s v="East"/>
    <x v="2"/>
    <s v="Erin"/>
    <x v="0"/>
    <x v="1"/>
    <x v="9"/>
    <s v="Coloredge Poster Frame"/>
    <x v="3"/>
    <n v="0.46"/>
    <d v="2009-03-17T00:00:00"/>
  </r>
  <r>
    <n v="9383"/>
    <x v="74"/>
    <x v="0"/>
    <x v="14"/>
    <n v="82.72"/>
    <s v="Sales"/>
    <n v="7.0000000000000007E-2"/>
    <s v="Regular Air"/>
    <n v="4"/>
    <x v="221"/>
    <x v="5"/>
    <s v="East"/>
    <x v="2"/>
    <s v="Erin"/>
    <x v="3"/>
    <x v="1"/>
    <x v="9"/>
    <s v="Master Giant Foot® Doorstop, Safety Yellow"/>
    <x v="3"/>
    <n v="0.42"/>
    <d v="2009-03-18T00:00:00"/>
  </r>
  <r>
    <n v="57476"/>
    <x v="74"/>
    <x v="1"/>
    <x v="35"/>
    <n v="1374.6000000000001"/>
    <s v="Sales"/>
    <n v="0.08"/>
    <s v="Delivery Truck"/>
    <n v="60"/>
    <x v="222"/>
    <x v="3"/>
    <s v="North"/>
    <x v="3"/>
    <s v="Pat"/>
    <x v="1"/>
    <x v="0"/>
    <x v="12"/>
    <s v="Holmes Replacement Filter for HEPA Air Cleaner, Very Large Room, HEPA Filter"/>
    <x v="2"/>
    <n v="0.41"/>
    <d v="2009-03-17T00:00:00"/>
  </r>
  <r>
    <n v="57476"/>
    <x v="74"/>
    <x v="1"/>
    <x v="11"/>
    <n v="362.78"/>
    <s v="Sales"/>
    <n v="0.04"/>
    <s v="Regular Air"/>
    <n v="8.99"/>
    <x v="222"/>
    <x v="3"/>
    <s v="North"/>
    <x v="3"/>
    <s v="Pat"/>
    <x v="1"/>
    <x v="0"/>
    <x v="8"/>
    <s v="Boston 1730 StandUp Electric Pencil Sharpener"/>
    <x v="6"/>
    <n v="0.59"/>
    <d v="2009-03-18T00:00:00"/>
  </r>
  <r>
    <n v="9733"/>
    <x v="75"/>
    <x v="0"/>
    <x v="30"/>
    <n v="229.32000000000002"/>
    <s v="Sales"/>
    <n v="0.1"/>
    <s v="Regular Air"/>
    <n v="5.35"/>
    <x v="121"/>
    <x v="0"/>
    <s v="Central"/>
    <x v="0"/>
    <s v="Chris"/>
    <x v="0"/>
    <x v="0"/>
    <x v="3"/>
    <s v="Xerox 1947"/>
    <x v="1"/>
    <n v="0.4"/>
    <d v="2009-03-17T00:00:00"/>
  </r>
  <r>
    <n v="31941"/>
    <x v="76"/>
    <x v="4"/>
    <x v="1"/>
    <n v="2516.48"/>
    <s v="Sales"/>
    <n v="0.01"/>
    <s v="Express Air"/>
    <n v="13.99"/>
    <x v="223"/>
    <x v="3"/>
    <s v="North"/>
    <x v="3"/>
    <s v="Pat"/>
    <x v="1"/>
    <x v="0"/>
    <x v="12"/>
    <s v="Honeywell Quietcare HEPA Air Cleaner"/>
    <x v="5"/>
    <n v="0.52"/>
    <d v="2009-03-19T00:00:00"/>
  </r>
  <r>
    <n v="31941"/>
    <x v="76"/>
    <x v="4"/>
    <x v="28"/>
    <n v="44.870000000000005"/>
    <s v="Sales"/>
    <n v="7.0000000000000007E-2"/>
    <s v="Regular Air"/>
    <n v="9.68"/>
    <x v="223"/>
    <x v="3"/>
    <s v="North"/>
    <x v="3"/>
    <s v="Pat"/>
    <x v="1"/>
    <x v="0"/>
    <x v="3"/>
    <s v="Xerox 1993"/>
    <x v="1"/>
    <n v="0.36"/>
    <d v="2009-03-20T00:00:00"/>
  </r>
  <r>
    <n v="43140"/>
    <x v="76"/>
    <x v="2"/>
    <x v="20"/>
    <n v="135.24"/>
    <s v="Returned"/>
    <n v="0.1"/>
    <s v="Regular Air"/>
    <n v="5.14"/>
    <x v="224"/>
    <x v="3"/>
    <s v="North"/>
    <x v="3"/>
    <s v="Pat"/>
    <x v="0"/>
    <x v="0"/>
    <x v="3"/>
    <s v="Xerox 1974"/>
    <x v="1"/>
    <n v="0.36"/>
    <d v="2009-03-20T00:00:00"/>
  </r>
  <r>
    <n v="9894"/>
    <x v="76"/>
    <x v="1"/>
    <x v="5"/>
    <n v="5694.4000000000005"/>
    <s v="Sales"/>
    <n v="0.08"/>
    <s v="Delivery Truck"/>
    <n v="58.92"/>
    <x v="225"/>
    <x v="2"/>
    <s v="East"/>
    <x v="2"/>
    <s v="Erin"/>
    <x v="1"/>
    <x v="1"/>
    <x v="2"/>
    <s v="Hon 4700 Series Mobuis™ Mid-Back Task Chairs with Adjustable Arms"/>
    <x v="2"/>
    <n v="0.64"/>
    <d v="2009-03-20T00:00:00"/>
  </r>
  <r>
    <n v="23751"/>
    <x v="76"/>
    <x v="4"/>
    <x v="31"/>
    <n v="9722.68"/>
    <s v="Sales"/>
    <n v="0.01"/>
    <s v="Delivery Truck"/>
    <n v="64.66"/>
    <x v="127"/>
    <x v="10"/>
    <s v="East"/>
    <x v="2"/>
    <s v="Erin"/>
    <x v="3"/>
    <x v="1"/>
    <x v="10"/>
    <s v="Bush Cubix Collection Bookcases, Fully Assembled"/>
    <x v="4"/>
    <n v="0.62"/>
    <d v="2009-03-19T00:00:00"/>
  </r>
  <r>
    <n v="53920"/>
    <x v="76"/>
    <x v="2"/>
    <x v="36"/>
    <n v="376.74"/>
    <s v="Sales"/>
    <n v="0.05"/>
    <s v="Delivery Truck"/>
    <n v="53.03"/>
    <x v="226"/>
    <x v="10"/>
    <s v="East"/>
    <x v="2"/>
    <s v="Erin"/>
    <x v="0"/>
    <x v="0"/>
    <x v="0"/>
    <s v="Tennsco Lockers, Gray"/>
    <x v="2"/>
    <n v="0.78"/>
    <d v="2009-03-20T00:00:00"/>
  </r>
  <r>
    <n v="19299"/>
    <x v="76"/>
    <x v="0"/>
    <x v="39"/>
    <n v="28.3"/>
    <s v="Sales"/>
    <n v="0.05"/>
    <s v="Regular Air"/>
    <n v="0.5"/>
    <x v="227"/>
    <x v="10"/>
    <s v="East"/>
    <x v="2"/>
    <s v="Erin"/>
    <x v="3"/>
    <x v="0"/>
    <x v="15"/>
    <s v="Avery 49"/>
    <x v="1"/>
    <n v="0.36"/>
    <d v="2009-03-20T00:00:00"/>
  </r>
  <r>
    <n v="49216"/>
    <x v="77"/>
    <x v="1"/>
    <x v="14"/>
    <n v="273.02"/>
    <s v="Sales"/>
    <n v="0.1"/>
    <s v="Regular Air"/>
    <n v="12.98"/>
    <x v="228"/>
    <x v="12"/>
    <s v="Central"/>
    <x v="0"/>
    <s v="Chris"/>
    <x v="0"/>
    <x v="0"/>
    <x v="1"/>
    <s v="GBC Standard Therm-A-Bind Covers"/>
    <x v="1"/>
    <n v="0.39"/>
    <d v="2009-03-19T00:00:00"/>
  </r>
  <r>
    <n v="49216"/>
    <x v="77"/>
    <x v="1"/>
    <x v="0"/>
    <n v="2438.19"/>
    <s v="Sales"/>
    <n v="0.06"/>
    <s v="Delivery Truck"/>
    <n v="28.06"/>
    <x v="228"/>
    <x v="8"/>
    <s v="South"/>
    <x v="4"/>
    <s v="Sam"/>
    <x v="0"/>
    <x v="2"/>
    <x v="7"/>
    <s v="Epson LQ-570e Dot Matrix Printer"/>
    <x v="2"/>
    <n v="0.56000000000000005"/>
    <d v="2009-03-19T00:00:00"/>
  </r>
  <r>
    <n v="49216"/>
    <x v="77"/>
    <x v="1"/>
    <x v="8"/>
    <n v="356.12"/>
    <s v="Sales"/>
    <n v="0"/>
    <s v="Express Air"/>
    <n v="6.35"/>
    <x v="228"/>
    <x v="8"/>
    <s v="South"/>
    <x v="4"/>
    <s v="Sam"/>
    <x v="0"/>
    <x v="0"/>
    <x v="3"/>
    <s v="Staples Premium Bright 1-Part Blank Computer Paper"/>
    <x v="1"/>
    <n v="0.38"/>
    <d v="2009-03-20T00:00:00"/>
  </r>
  <r>
    <n v="6116"/>
    <x v="78"/>
    <x v="4"/>
    <x v="13"/>
    <n v="9824.94"/>
    <s v="Sales"/>
    <n v="0.04"/>
    <s v="Regular Air"/>
    <n v="24.49"/>
    <x v="229"/>
    <x v="11"/>
    <s v="East"/>
    <x v="2"/>
    <s v="Erin"/>
    <x v="3"/>
    <x v="0"/>
    <x v="16"/>
    <s v="High Speed Automatic Electric Letter Opener"/>
    <x v="5"/>
    <n v="0.81"/>
    <d v="2009-03-22T00:00:00"/>
  </r>
  <r>
    <n v="2530"/>
    <x v="78"/>
    <x v="4"/>
    <x v="0"/>
    <n v="22.95"/>
    <s v="Sales"/>
    <n v="0.06"/>
    <s v="Regular Air"/>
    <n v="0.5"/>
    <x v="77"/>
    <x v="3"/>
    <s v="North"/>
    <x v="3"/>
    <s v="Pat"/>
    <x v="3"/>
    <x v="0"/>
    <x v="15"/>
    <s v="Avery 479"/>
    <x v="1"/>
    <n v="0.39"/>
    <d v="2009-03-22T00:00:00"/>
  </r>
  <r>
    <n v="38084"/>
    <x v="78"/>
    <x v="0"/>
    <x v="14"/>
    <n v="99.99"/>
    <s v="Sales"/>
    <n v="0.02"/>
    <s v="Regular Air"/>
    <n v="2.15"/>
    <x v="230"/>
    <x v="1"/>
    <s v="West"/>
    <x v="1"/>
    <s v="William"/>
    <x v="0"/>
    <x v="0"/>
    <x v="3"/>
    <s v="Black Print Carbonless Snap-Off® Rapid Letter, 8 1/2&quot; x 7&quot;"/>
    <x v="3"/>
    <n v="0.4"/>
    <d v="2009-03-22T00:00:00"/>
  </r>
  <r>
    <n v="38084"/>
    <x v="78"/>
    <x v="0"/>
    <x v="18"/>
    <n v="415.14"/>
    <s v="Sales"/>
    <n v="0.06"/>
    <s v="Regular Air"/>
    <n v="4.9800000000000004"/>
    <x v="230"/>
    <x v="1"/>
    <s v="West"/>
    <x v="1"/>
    <s v="William"/>
    <x v="0"/>
    <x v="1"/>
    <x v="9"/>
    <s v="Nu-Dell Executive Frame"/>
    <x v="6"/>
    <n v="0.48"/>
    <d v="2009-03-22T00:00:00"/>
  </r>
  <r>
    <n v="6116"/>
    <x v="78"/>
    <x v="4"/>
    <x v="28"/>
    <n v="139.79"/>
    <s v="Sales"/>
    <n v="0.01"/>
    <s v="Regular Air"/>
    <n v="4"/>
    <x v="229"/>
    <x v="2"/>
    <s v="East"/>
    <x v="2"/>
    <s v="Erin"/>
    <x v="3"/>
    <x v="2"/>
    <x v="6"/>
    <s v="Belkin 105-Key Black Keyboard"/>
    <x v="1"/>
    <n v="0.68"/>
    <d v="2009-03-20T00:00:00"/>
  </r>
  <r>
    <n v="11077"/>
    <x v="78"/>
    <x v="3"/>
    <x v="21"/>
    <n v="4827.5999999999995"/>
    <s v="Sales"/>
    <n v="0.06"/>
    <s v="Delivery Truck"/>
    <n v="35.020000000000003"/>
    <x v="157"/>
    <x v="10"/>
    <s v="East"/>
    <x v="2"/>
    <s v="Erin"/>
    <x v="2"/>
    <x v="1"/>
    <x v="10"/>
    <s v="Rush Hierlooms Collection Rich Wood Bookcases"/>
    <x v="4"/>
    <n v="0.72"/>
    <d v="2009-03-24T00:00:00"/>
  </r>
  <r>
    <n v="26470"/>
    <x v="79"/>
    <x v="1"/>
    <x v="17"/>
    <n v="17258.95"/>
    <s v="Sales"/>
    <n v="0.03"/>
    <s v="Regular Air"/>
    <n v="19.989999999999998"/>
    <x v="80"/>
    <x v="1"/>
    <s v="West"/>
    <x v="1"/>
    <s v="William"/>
    <x v="0"/>
    <x v="0"/>
    <x v="1"/>
    <s v="GBC DocuBind 200 Manual Binding Machine"/>
    <x v="1"/>
    <n v="0.35"/>
    <d v="2009-03-22T00:00:00"/>
  </r>
  <r>
    <n v="29766"/>
    <x v="79"/>
    <x v="4"/>
    <x v="42"/>
    <n v="88179.260000000009"/>
    <s v="Sales"/>
    <n v="0"/>
    <s v="Regular Air"/>
    <n v="24.49"/>
    <x v="231"/>
    <x v="4"/>
    <s v="West"/>
    <x v="1"/>
    <s v="William"/>
    <x v="2"/>
    <x v="2"/>
    <x v="7"/>
    <s v="Polycom ViewStation™ ISDN Videoconferencing Unit"/>
    <x v="0"/>
    <n v="0.39"/>
    <d v="2009-03-22T00:00:00"/>
  </r>
  <r>
    <n v="29766"/>
    <x v="79"/>
    <x v="4"/>
    <x v="38"/>
    <n v="8236.4"/>
    <s v="Sales"/>
    <n v="0.08"/>
    <s v="Regular Air"/>
    <n v="8.99"/>
    <x v="231"/>
    <x v="4"/>
    <s v="West"/>
    <x v="1"/>
    <s v="William"/>
    <x v="2"/>
    <x v="2"/>
    <x v="4"/>
    <s v="TimeportP7382"/>
    <x v="1"/>
    <n v="0.56000000000000005"/>
    <d v="2009-03-21T00:00:00"/>
  </r>
  <r>
    <n v="7719"/>
    <x v="79"/>
    <x v="3"/>
    <x v="46"/>
    <n v="498.02000000000004"/>
    <s v="Sales"/>
    <n v="0.02"/>
    <s v="Regular Air"/>
    <n v="4.51"/>
    <x v="232"/>
    <x v="6"/>
    <s v="East"/>
    <x v="2"/>
    <s v="Erin"/>
    <x v="0"/>
    <x v="0"/>
    <x v="0"/>
    <s v="Tenex Personal Project File with Scoop Front Design, Black"/>
    <x v="1"/>
    <n v="0.59"/>
    <d v="2009-03-23T00:00:00"/>
  </r>
  <r>
    <n v="13825"/>
    <x v="79"/>
    <x v="1"/>
    <x v="21"/>
    <n v="191.70000000000002"/>
    <s v="Sales"/>
    <n v="0.09"/>
    <s v="Regular Air"/>
    <n v="6.35"/>
    <x v="233"/>
    <x v="6"/>
    <s v="East"/>
    <x v="2"/>
    <s v="Erin"/>
    <x v="0"/>
    <x v="0"/>
    <x v="3"/>
    <s v="Xerox 200"/>
    <x v="1"/>
    <n v="0.37"/>
    <d v="2009-03-22T00:00:00"/>
  </r>
  <r>
    <n v="35744"/>
    <x v="79"/>
    <x v="0"/>
    <x v="31"/>
    <n v="2460.4799999999996"/>
    <s v="Returned"/>
    <n v="0.02"/>
    <s v="Regular Air"/>
    <n v="6.55"/>
    <x v="234"/>
    <x v="6"/>
    <s v="East"/>
    <x v="2"/>
    <s v="Erin"/>
    <x v="2"/>
    <x v="2"/>
    <x v="6"/>
    <s v="Fellowes Smart Design 104-Key Enhanced Keyboard, PS/2 Adapter, Platinum"/>
    <x v="1"/>
    <n v="0.68"/>
    <d v="2009-03-23T00:00:00"/>
  </r>
  <r>
    <n v="7136"/>
    <x v="80"/>
    <x v="1"/>
    <x v="11"/>
    <n v="669.96999999999991"/>
    <s v="Sales"/>
    <n v="7.0000000000000007E-2"/>
    <s v="Regular Air"/>
    <n v="1.99"/>
    <x v="235"/>
    <x v="3"/>
    <s v="North"/>
    <x v="3"/>
    <s v="Pat"/>
    <x v="0"/>
    <x v="2"/>
    <x v="6"/>
    <s v="80 Minute CD-R Spindle, 100/Pack - Staples"/>
    <x v="6"/>
    <n v="0.54"/>
    <d v="2009-03-24T00:00:00"/>
  </r>
  <r>
    <n v="7136"/>
    <x v="80"/>
    <x v="1"/>
    <x v="0"/>
    <n v="44.19"/>
    <s v="Sales"/>
    <n v="0"/>
    <s v="Regular Air"/>
    <n v="0.5"/>
    <x v="235"/>
    <x v="3"/>
    <s v="North"/>
    <x v="3"/>
    <s v="Pat"/>
    <x v="0"/>
    <x v="0"/>
    <x v="15"/>
    <s v="Avery 493"/>
    <x v="1"/>
    <n v="0.36"/>
    <d v="2009-03-24T00:00:00"/>
  </r>
  <r>
    <n v="39301"/>
    <x v="80"/>
    <x v="4"/>
    <x v="5"/>
    <n v="2438.08"/>
    <s v="Sales"/>
    <n v="0.1"/>
    <s v="Express Air"/>
    <n v="4"/>
    <x v="236"/>
    <x v="3"/>
    <s v="North"/>
    <x v="3"/>
    <s v="Pat"/>
    <x v="3"/>
    <x v="2"/>
    <x v="6"/>
    <s v="Adesso Programmable 142-Key Keyboard"/>
    <x v="1"/>
    <n v="0.79"/>
    <d v="2009-03-23T00:00:00"/>
  </r>
  <r>
    <n v="8257"/>
    <x v="80"/>
    <x v="3"/>
    <x v="15"/>
    <n v="7504.6"/>
    <s v="Sales"/>
    <n v="0.05"/>
    <s v="Delivery Truck"/>
    <n v="29.7"/>
    <x v="2"/>
    <x v="2"/>
    <s v="East"/>
    <x v="2"/>
    <s v="Erin"/>
    <x v="2"/>
    <x v="2"/>
    <x v="7"/>
    <s v="Epson DFX5000+ Dot Matrix Printer"/>
    <x v="2"/>
    <n v="0.56999999999999995"/>
    <d v="2009-03-22T00:00:00"/>
  </r>
  <r>
    <n v="8257"/>
    <x v="80"/>
    <x v="3"/>
    <x v="36"/>
    <n v="864.3599999999999"/>
    <s v="Sales"/>
    <n v="0.02"/>
    <s v="Regular Air"/>
    <n v="5.09"/>
    <x v="2"/>
    <x v="2"/>
    <s v="East"/>
    <x v="2"/>
    <s v="Erin"/>
    <x v="2"/>
    <x v="0"/>
    <x v="3"/>
    <s v="Xerox 1910"/>
    <x v="1"/>
    <n v="0.37"/>
    <d v="2009-03-26T00:00:00"/>
  </r>
  <r>
    <n v="8257"/>
    <x v="80"/>
    <x v="3"/>
    <x v="15"/>
    <n v="21.25"/>
    <s v="Sales"/>
    <n v="0.03"/>
    <s v="Regular Air"/>
    <n v="1.6"/>
    <x v="2"/>
    <x v="2"/>
    <s v="East"/>
    <x v="2"/>
    <s v="Erin"/>
    <x v="2"/>
    <x v="0"/>
    <x v="8"/>
    <s v="Newell 320"/>
    <x v="3"/>
    <n v="0.57999999999999996"/>
    <d v="2009-03-29T00:00:00"/>
  </r>
  <r>
    <n v="55776"/>
    <x v="80"/>
    <x v="0"/>
    <x v="1"/>
    <n v="4654.08"/>
    <s v="Returned"/>
    <n v="0.01"/>
    <s v="Delivery Truck"/>
    <n v="17.850000000000001"/>
    <x v="237"/>
    <x v="1"/>
    <s v="West"/>
    <x v="1"/>
    <s v="William"/>
    <x v="3"/>
    <x v="2"/>
    <x v="7"/>
    <s v="Panasonic KX-P1150 Dot Matrix Printer"/>
    <x v="2"/>
    <n v="0.56000000000000005"/>
    <d v="2009-03-23T00:00:00"/>
  </r>
  <r>
    <n v="13252"/>
    <x v="80"/>
    <x v="0"/>
    <x v="31"/>
    <n v="7081.7999999999993"/>
    <s v="Sales"/>
    <n v="0.03"/>
    <s v="Delivery Truck"/>
    <n v="30"/>
    <x v="238"/>
    <x v="0"/>
    <s v="Central"/>
    <x v="0"/>
    <s v="Chris"/>
    <x v="2"/>
    <x v="1"/>
    <x v="2"/>
    <s v="Office Star - Mid Back Dual function Ergonomic High Back Chair with 2-Way Adjustable Arms"/>
    <x v="2"/>
    <n v="0.62"/>
    <d v="2009-03-25T00:00:00"/>
  </r>
  <r>
    <n v="13252"/>
    <x v="80"/>
    <x v="0"/>
    <x v="30"/>
    <n v="619.71"/>
    <s v="Sales"/>
    <n v="0.09"/>
    <s v="Regular Air"/>
    <n v="4"/>
    <x v="238"/>
    <x v="0"/>
    <s v="Central"/>
    <x v="0"/>
    <s v="Chris"/>
    <x v="2"/>
    <x v="2"/>
    <x v="6"/>
    <s v="Logitech Access Keyboard"/>
    <x v="1"/>
    <n v="0.37"/>
    <d v="2009-03-24T00:00:00"/>
  </r>
  <r>
    <n v="48900"/>
    <x v="80"/>
    <x v="0"/>
    <x v="26"/>
    <n v="330.75"/>
    <s v="Sales"/>
    <n v="0.03"/>
    <s v="Regular Air"/>
    <n v="6.35"/>
    <x v="239"/>
    <x v="5"/>
    <s v="East"/>
    <x v="2"/>
    <s v="Erin"/>
    <x v="1"/>
    <x v="0"/>
    <x v="3"/>
    <s v="Staples Premium Bright 1-Part Blank Computer Paper"/>
    <x v="1"/>
    <n v="0.38"/>
    <d v="2009-03-24T00:00:00"/>
  </r>
  <r>
    <n v="48900"/>
    <x v="80"/>
    <x v="0"/>
    <x v="12"/>
    <n v="632.52"/>
    <s v="Sales"/>
    <n v="0.08"/>
    <s v="Regular Air"/>
    <n v="4.53"/>
    <x v="239"/>
    <x v="5"/>
    <s v="East"/>
    <x v="2"/>
    <s v="Erin"/>
    <x v="1"/>
    <x v="0"/>
    <x v="0"/>
    <s v="Eldon® Gobal File Keepers"/>
    <x v="1"/>
    <n v="0.81"/>
    <d v="2009-03-23T00:00:00"/>
  </r>
  <r>
    <n v="39301"/>
    <x v="80"/>
    <x v="4"/>
    <x v="3"/>
    <n v="27.04"/>
    <s v="Sales"/>
    <n v="0.08"/>
    <s v="Regular Air"/>
    <n v="8.3699999999999992"/>
    <x v="236"/>
    <x v="6"/>
    <s v="East"/>
    <x v="2"/>
    <s v="Erin"/>
    <x v="3"/>
    <x v="0"/>
    <x v="16"/>
    <s v="Acme Design Line 8&quot; Stainless Steel Bent Scissors w/Champagne Handles, 3-1/8&quot; Cut"/>
    <x v="6"/>
    <n v="0.57999999999999996"/>
    <d v="2009-03-24T00:00:00"/>
  </r>
  <r>
    <n v="50338"/>
    <x v="81"/>
    <x v="0"/>
    <x v="44"/>
    <n v="503.64"/>
    <s v="Sales"/>
    <n v="0"/>
    <s v="Regular Air"/>
    <n v="7.51"/>
    <x v="46"/>
    <x v="2"/>
    <s v="East"/>
    <x v="2"/>
    <s v="Erin"/>
    <x v="3"/>
    <x v="2"/>
    <x v="7"/>
    <s v="Sharp EL500L Fraction Calculator"/>
    <x v="5"/>
    <n v="0.39"/>
    <d v="2009-03-25T00:00:00"/>
  </r>
  <r>
    <n v="34017"/>
    <x v="81"/>
    <x v="1"/>
    <x v="35"/>
    <n v="95.8"/>
    <s v="Sales"/>
    <n v="0.05"/>
    <s v="Express Air"/>
    <n v="0.71"/>
    <x v="68"/>
    <x v="1"/>
    <s v="West"/>
    <x v="1"/>
    <s v="William"/>
    <x v="3"/>
    <x v="0"/>
    <x v="8"/>
    <s v="*Staples* Highlighting Markers"/>
    <x v="3"/>
    <n v="0.52"/>
    <d v="2009-03-23T00:00:00"/>
  </r>
  <r>
    <n v="34017"/>
    <x v="81"/>
    <x v="1"/>
    <x v="40"/>
    <n v="419.16"/>
    <s v="Sales"/>
    <n v="0.01"/>
    <s v="Regular Air"/>
    <n v="7.69"/>
    <x v="68"/>
    <x v="1"/>
    <s v="West"/>
    <x v="1"/>
    <s v="William"/>
    <x v="3"/>
    <x v="0"/>
    <x v="0"/>
    <s v="Super Decoflex Portable Personal File"/>
    <x v="1"/>
    <n v="0.56999999999999995"/>
    <d v="2009-03-25T00:00:00"/>
  </r>
  <r>
    <n v="57382"/>
    <x v="81"/>
    <x v="4"/>
    <x v="29"/>
    <n v="111.5"/>
    <s v="Sales"/>
    <n v="0.09"/>
    <s v="Regular Air"/>
    <n v="1.49"/>
    <x v="143"/>
    <x v="1"/>
    <s v="West"/>
    <x v="1"/>
    <s v="William"/>
    <x v="2"/>
    <x v="0"/>
    <x v="1"/>
    <s v="Presstex Flexible Ring Binders"/>
    <x v="1"/>
    <n v="0.35"/>
    <d v="2009-03-25T00:00:00"/>
  </r>
  <r>
    <n v="57382"/>
    <x v="81"/>
    <x v="4"/>
    <x v="37"/>
    <n v="436.94999999999993"/>
    <s v="Sales"/>
    <n v="7.0000000000000007E-2"/>
    <s v="Express Air"/>
    <n v="5.76"/>
    <x v="143"/>
    <x v="1"/>
    <s v="West"/>
    <x v="1"/>
    <s v="William"/>
    <x v="2"/>
    <x v="0"/>
    <x v="14"/>
    <s v="Staples #10 Laser &amp; Inkjet Envelopes, 4 1/8&quot; x 9 1/2&quot;, 100/Box"/>
    <x v="1"/>
    <n v="0.35"/>
    <d v="2009-03-25T00:00:00"/>
  </r>
  <r>
    <n v="43650"/>
    <x v="81"/>
    <x v="0"/>
    <x v="2"/>
    <n v="1799.7900000000002"/>
    <s v="Sales"/>
    <n v="0.06"/>
    <s v="Regular Air"/>
    <n v="24.49"/>
    <x v="240"/>
    <x v="5"/>
    <s v="East"/>
    <x v="2"/>
    <s v="Erin"/>
    <x v="3"/>
    <x v="2"/>
    <x v="11"/>
    <s v="Canon PC1080F Personal Copier"/>
    <x v="0"/>
    <n v="0.5"/>
    <d v="2009-03-24T00:00:00"/>
  </r>
  <r>
    <n v="43650"/>
    <x v="81"/>
    <x v="0"/>
    <x v="28"/>
    <n v="83.44"/>
    <s v="Sales"/>
    <n v="0.05"/>
    <s v="Regular Air"/>
    <n v="5.81"/>
    <x v="240"/>
    <x v="5"/>
    <s v="East"/>
    <x v="2"/>
    <s v="Erin"/>
    <x v="3"/>
    <x v="0"/>
    <x v="8"/>
    <s v="Staples SlimLine Pencil Sharpener"/>
    <x v="6"/>
    <n v="0.6"/>
    <d v="2009-03-25T00:00:00"/>
  </r>
  <r>
    <n v="32451"/>
    <x v="82"/>
    <x v="0"/>
    <x v="12"/>
    <n v="595.55999999999995"/>
    <s v="Sales"/>
    <n v="0.1"/>
    <s v="Regular Air"/>
    <n v="2.99"/>
    <x v="241"/>
    <x v="1"/>
    <s v="West"/>
    <x v="1"/>
    <s v="William"/>
    <x v="0"/>
    <x v="0"/>
    <x v="1"/>
    <s v="Avery Premier Heavy-Duty Binder with Round Locking Rings"/>
    <x v="1"/>
    <n v="0.39"/>
    <d v="2009-03-25T00:00:00"/>
  </r>
  <r>
    <n v="57415"/>
    <x v="82"/>
    <x v="4"/>
    <x v="13"/>
    <n v="92.4"/>
    <s v="Sales"/>
    <n v="0.02"/>
    <s v="Regular Air"/>
    <n v="5.41"/>
    <x v="242"/>
    <x v="1"/>
    <s v="West"/>
    <x v="1"/>
    <s v="William"/>
    <x v="2"/>
    <x v="0"/>
    <x v="0"/>
    <s v="Decoflex Hanging Personal Folder File"/>
    <x v="1"/>
    <n v="0.59"/>
    <d v="2009-03-25T00:00:00"/>
  </r>
  <r>
    <n v="38721"/>
    <x v="82"/>
    <x v="2"/>
    <x v="11"/>
    <n v="111.18"/>
    <s v="Sales"/>
    <n v="0.1"/>
    <s v="Regular Air"/>
    <n v="54.95"/>
    <x v="243"/>
    <x v="2"/>
    <s v="East"/>
    <x v="2"/>
    <s v="Erin"/>
    <x v="1"/>
    <x v="1"/>
    <x v="9"/>
    <s v="G.E. Longer-Life Indoor Recessed Floodlight Bulbs"/>
    <x v="6"/>
    <n v="0.37"/>
    <d v="2009-03-26T00:00:00"/>
  </r>
  <r>
    <n v="38721"/>
    <x v="82"/>
    <x v="2"/>
    <x v="6"/>
    <n v="1356.45"/>
    <s v="Sales"/>
    <n v="0.05"/>
    <s v="Regular Air"/>
    <n v="19.989999999999998"/>
    <x v="243"/>
    <x v="2"/>
    <s v="East"/>
    <x v="2"/>
    <s v="Erin"/>
    <x v="1"/>
    <x v="0"/>
    <x v="14"/>
    <s v="Tyvek® Side-Opening Peel &amp; Seel® Expanding Envelopes"/>
    <x v="1"/>
    <n v="0.4"/>
    <d v="2009-03-25T00:00:00"/>
  </r>
  <r>
    <n v="58628"/>
    <x v="82"/>
    <x v="4"/>
    <x v="20"/>
    <n v="3189.18"/>
    <s v="Sales"/>
    <n v="0.09"/>
    <s v="Delivery Truck"/>
    <n v="52.42"/>
    <x v="244"/>
    <x v="0"/>
    <s v="Central"/>
    <x v="0"/>
    <s v="Chris"/>
    <x v="1"/>
    <x v="1"/>
    <x v="5"/>
    <s v="Balt Split Level Computer Training Table"/>
    <x v="4"/>
    <n v="0.74"/>
    <d v="2009-03-25T00:00:00"/>
  </r>
  <r>
    <n v="37794"/>
    <x v="82"/>
    <x v="3"/>
    <x v="13"/>
    <n v="56.400000000000006"/>
    <s v="Sales"/>
    <n v="0.08"/>
    <s v="Regular Air"/>
    <n v="7.29"/>
    <x v="245"/>
    <x v="8"/>
    <s v="South"/>
    <x v="4"/>
    <s v="Sam"/>
    <x v="1"/>
    <x v="1"/>
    <x v="9"/>
    <s v="DAX Two-Tone Rosewood/Black Document Frame, Desktop, 5 x 7"/>
    <x v="6"/>
    <n v="0.45"/>
    <d v="2009-03-26T00:00:00"/>
  </r>
  <r>
    <n v="37794"/>
    <x v="82"/>
    <x v="3"/>
    <x v="1"/>
    <n v="6180.48"/>
    <s v="Sales"/>
    <n v="0.03"/>
    <s v="Regular Air"/>
    <n v="19.989999999999998"/>
    <x v="245"/>
    <x v="8"/>
    <s v="South"/>
    <x v="4"/>
    <s v="Sam"/>
    <x v="1"/>
    <x v="0"/>
    <x v="0"/>
    <s v="Fellowes Staxonsteel® Drawer Files"/>
    <x v="1"/>
    <n v="0.71"/>
    <d v="2009-03-28T00:00:00"/>
  </r>
  <r>
    <n v="38565"/>
    <x v="83"/>
    <x v="2"/>
    <x v="35"/>
    <n v="212.60000000000002"/>
    <s v="Sales"/>
    <n v="0.01"/>
    <s v="Express Air"/>
    <n v="5.16"/>
    <x v="166"/>
    <x v="3"/>
    <s v="North"/>
    <x v="3"/>
    <s v="Pat"/>
    <x v="3"/>
    <x v="1"/>
    <x v="9"/>
    <s v="Eldon Expressions Punched Metal &amp; Wood Desk Accessories, Pewter &amp; Cherry"/>
    <x v="1"/>
    <n v="0.56999999999999995"/>
    <d v="2009-03-27T00:00:00"/>
  </r>
  <r>
    <n v="1892"/>
    <x v="83"/>
    <x v="3"/>
    <x v="45"/>
    <n v="184.71"/>
    <s v="Sales"/>
    <n v="0.05"/>
    <s v="Regular Air"/>
    <n v="5.26"/>
    <x v="246"/>
    <x v="1"/>
    <s v="West"/>
    <x v="1"/>
    <s v="William"/>
    <x v="1"/>
    <x v="0"/>
    <x v="1"/>
    <s v="Ibico Presentation Index for Binding Systems"/>
    <x v="1"/>
    <n v="0.38"/>
    <d v="2009-03-29T00:00:00"/>
  </r>
  <r>
    <n v="1892"/>
    <x v="83"/>
    <x v="3"/>
    <x v="0"/>
    <n v="58.230000000000004"/>
    <s v="Sales"/>
    <n v="0.01"/>
    <s v="Regular Air"/>
    <n v="5.4"/>
    <x v="246"/>
    <x v="1"/>
    <s v="West"/>
    <x v="1"/>
    <s v="William"/>
    <x v="1"/>
    <x v="0"/>
    <x v="3"/>
    <s v="Xerox 207"/>
    <x v="1"/>
    <n v="0.37"/>
    <d v="2009-03-25T00:00:00"/>
  </r>
  <r>
    <n v="51266"/>
    <x v="83"/>
    <x v="0"/>
    <x v="14"/>
    <n v="1660.34"/>
    <s v="Sales"/>
    <n v="0.04"/>
    <s v="Regular Air"/>
    <n v="13.99"/>
    <x v="122"/>
    <x v="5"/>
    <s v="East"/>
    <x v="2"/>
    <s v="Erin"/>
    <x v="3"/>
    <x v="2"/>
    <x v="7"/>
    <s v="Canon MP41DH Printing Calculator"/>
    <x v="5"/>
    <n v="0.38"/>
    <d v="2009-03-27T00:00:00"/>
  </r>
  <r>
    <n v="51266"/>
    <x v="83"/>
    <x v="0"/>
    <x v="21"/>
    <n v="568.79999999999995"/>
    <s v="Sales"/>
    <n v="0.01"/>
    <s v="Regular Air"/>
    <n v="9.0299999999999994"/>
    <x v="122"/>
    <x v="5"/>
    <s v="East"/>
    <x v="2"/>
    <s v="Erin"/>
    <x v="3"/>
    <x v="0"/>
    <x v="3"/>
    <s v="Computer Printout Paper with Letter-Trim Perforations"/>
    <x v="1"/>
    <n v="0.37"/>
    <d v="2009-03-25T00:00:00"/>
  </r>
  <r>
    <n v="51266"/>
    <x v="83"/>
    <x v="0"/>
    <x v="20"/>
    <n v="281.75"/>
    <s v="Sales"/>
    <n v="0.03"/>
    <s v="Regular Air"/>
    <n v="4.8600000000000003"/>
    <x v="122"/>
    <x v="5"/>
    <s v="East"/>
    <x v="2"/>
    <s v="Erin"/>
    <x v="3"/>
    <x v="0"/>
    <x v="3"/>
    <s v="Xerox 1933"/>
    <x v="1"/>
    <n v="0.38"/>
    <d v="2009-03-26T00:00:00"/>
  </r>
  <r>
    <n v="51266"/>
    <x v="83"/>
    <x v="0"/>
    <x v="24"/>
    <n v="1607.2400000000002"/>
    <s v="Sales"/>
    <n v="0.05"/>
    <s v="Express Air"/>
    <n v="7.73"/>
    <x v="122"/>
    <x v="5"/>
    <s v="East"/>
    <x v="2"/>
    <s v="Erin"/>
    <x v="3"/>
    <x v="0"/>
    <x v="8"/>
    <s v="Hunt Boston® Vacuum Mount KS Pencil Sharpener"/>
    <x v="1"/>
    <n v="0.59"/>
    <d v="2009-03-27T00:00:00"/>
  </r>
  <r>
    <n v="323"/>
    <x v="83"/>
    <x v="2"/>
    <x v="35"/>
    <n v="112.19999999999999"/>
    <s v="Sales"/>
    <n v="7.0000000000000007E-2"/>
    <s v="Regular Air"/>
    <n v="1.39"/>
    <x v="247"/>
    <x v="10"/>
    <s v="East"/>
    <x v="2"/>
    <s v="Erin"/>
    <x v="1"/>
    <x v="0"/>
    <x v="14"/>
    <s v="Staples Standard Envelopes"/>
    <x v="1"/>
    <n v="0.38"/>
    <d v="2009-03-27T00:00:00"/>
  </r>
  <r>
    <n v="323"/>
    <x v="83"/>
    <x v="2"/>
    <x v="25"/>
    <n v="45.56"/>
    <s v="Sales"/>
    <n v="0.06"/>
    <s v="Regular Air"/>
    <n v="11.54"/>
    <x v="247"/>
    <x v="10"/>
    <s v="East"/>
    <x v="2"/>
    <s v="Erin"/>
    <x v="1"/>
    <x v="0"/>
    <x v="3"/>
    <s v="Xerox 1964"/>
    <x v="1"/>
    <n v="0.39"/>
    <d v="2009-03-27T00:00:00"/>
  </r>
  <r>
    <n v="10148"/>
    <x v="83"/>
    <x v="3"/>
    <x v="26"/>
    <n v="13525.920000000002"/>
    <s v="Sales"/>
    <n v="0.02"/>
    <s v="Delivery Truck"/>
    <n v="41.44"/>
    <x v="248"/>
    <x v="3"/>
    <s v="North"/>
    <x v="3"/>
    <s v="Pat"/>
    <x v="1"/>
    <x v="1"/>
    <x v="10"/>
    <s v="DMI Eclipse Executive Suite Bookcases"/>
    <x v="4"/>
    <n v="0.66"/>
    <d v="2009-03-25T00:00:00"/>
  </r>
  <r>
    <n v="51554"/>
    <x v="84"/>
    <x v="4"/>
    <x v="28"/>
    <n v="481.32000000000005"/>
    <s v="Returned"/>
    <n v="0.05"/>
    <s v="Delivery Truck"/>
    <n v="60"/>
    <x v="249"/>
    <x v="5"/>
    <s v="East"/>
    <x v="2"/>
    <s v="Erin"/>
    <x v="0"/>
    <x v="0"/>
    <x v="12"/>
    <s v="Holmes Replacement Filter for HEPA Air Cleaner, Very Large Room, HEPA Filter"/>
    <x v="2"/>
    <n v="0.41"/>
    <d v="2009-03-28T00:00:00"/>
  </r>
  <r>
    <n v="51554"/>
    <x v="84"/>
    <x v="4"/>
    <x v="8"/>
    <n v="603.20000000000005"/>
    <s v="Returned"/>
    <n v="0.09"/>
    <s v="Regular Air"/>
    <n v="11.52"/>
    <x v="249"/>
    <x v="5"/>
    <s v="East"/>
    <x v="2"/>
    <s v="Erin"/>
    <x v="0"/>
    <x v="0"/>
    <x v="0"/>
    <s v="Iris® 3-Drawer Stacking Bin, Black"/>
    <x v="1"/>
    <n v="0.83"/>
    <d v="2009-03-27T00:00:00"/>
  </r>
  <r>
    <n v="3653"/>
    <x v="84"/>
    <x v="2"/>
    <x v="17"/>
    <n v="270.59999999999997"/>
    <s v="Sales"/>
    <n v="0.08"/>
    <s v="Regular Air"/>
    <n v="1.5"/>
    <x v="250"/>
    <x v="4"/>
    <s v="West"/>
    <x v="1"/>
    <s v="William"/>
    <x v="3"/>
    <x v="0"/>
    <x v="8"/>
    <s v="Sanford Liquid Accent Highlighters"/>
    <x v="3"/>
    <n v="0.48"/>
    <d v="2009-03-28T00:00:00"/>
  </r>
  <r>
    <n v="31174"/>
    <x v="84"/>
    <x v="0"/>
    <x v="35"/>
    <n v="4499.3999999999996"/>
    <s v="Sales"/>
    <n v="7.0000000000000007E-2"/>
    <s v="Regular Air"/>
    <n v="11.79"/>
    <x v="25"/>
    <x v="4"/>
    <s v="West"/>
    <x v="1"/>
    <s v="William"/>
    <x v="2"/>
    <x v="0"/>
    <x v="12"/>
    <s v="Holmes Harmony HEPA Air Purifier for 17 x 20 Room"/>
    <x v="5"/>
    <n v="0.42"/>
    <d v="2009-03-26T00:00:00"/>
  </r>
  <r>
    <n v="31174"/>
    <x v="84"/>
    <x v="0"/>
    <x v="8"/>
    <n v="226.48999999999998"/>
    <s v="Sales"/>
    <n v="0.03"/>
    <s v="Regular Air"/>
    <n v="4.71"/>
    <x v="25"/>
    <x v="4"/>
    <s v="West"/>
    <x v="1"/>
    <s v="William"/>
    <x v="2"/>
    <x v="0"/>
    <x v="1"/>
    <s v="XtraLife® ClearVue™ Slant-D® Ring Binders by Cardinal"/>
    <x v="1"/>
    <n v="0.35"/>
    <d v="2009-03-29T00:00:00"/>
  </r>
  <r>
    <n v="46407"/>
    <x v="84"/>
    <x v="0"/>
    <x v="28"/>
    <n v="35.56"/>
    <s v="Sales"/>
    <n v="0.1"/>
    <s v="Regular Air"/>
    <n v="5.74"/>
    <x v="251"/>
    <x v="3"/>
    <s v="North"/>
    <x v="3"/>
    <s v="Pat"/>
    <x v="3"/>
    <x v="0"/>
    <x v="1"/>
    <s v="Wilson Jones Impact Binders"/>
    <x v="1"/>
    <n v="0.36"/>
    <d v="2009-03-28T00:00:00"/>
  </r>
  <r>
    <n v="32869"/>
    <x v="85"/>
    <x v="4"/>
    <x v="17"/>
    <n v="330.45999999999992"/>
    <s v="Sales"/>
    <n v="0.06"/>
    <s v="Regular Air"/>
    <n v="2.83"/>
    <x v="252"/>
    <x v="12"/>
    <s v="Central"/>
    <x v="0"/>
    <s v="Chris"/>
    <x v="3"/>
    <x v="2"/>
    <x v="6"/>
    <s v="Imation Neon Mac Format Diskettes, 10/Pack"/>
    <x v="6"/>
    <n v="0.77"/>
    <d v="2009-03-28T00:00:00"/>
  </r>
  <r>
    <n v="32869"/>
    <x v="85"/>
    <x v="4"/>
    <x v="10"/>
    <n v="2528.4"/>
    <s v="Sales"/>
    <n v="0.05"/>
    <s v="Regular Air"/>
    <n v="18.45"/>
    <x v="252"/>
    <x v="12"/>
    <s v="Central"/>
    <x v="0"/>
    <s v="Chris"/>
    <x v="3"/>
    <x v="1"/>
    <x v="9"/>
    <s v="Deflect-o EconoMat Nonstudded, No Bevel Mat"/>
    <x v="5"/>
    <n v="0.65"/>
    <d v="2009-03-28T00:00:00"/>
  </r>
  <r>
    <n v="32869"/>
    <x v="85"/>
    <x v="4"/>
    <x v="25"/>
    <n v="13.34"/>
    <s v="Sales"/>
    <n v="0.01"/>
    <s v="Regular Air"/>
    <n v="1.5"/>
    <x v="252"/>
    <x v="12"/>
    <s v="Central"/>
    <x v="0"/>
    <s v="Chris"/>
    <x v="3"/>
    <x v="0"/>
    <x v="8"/>
    <s v="Sanford Liquid Accent Highlighters"/>
    <x v="3"/>
    <n v="0.48"/>
    <d v="2009-03-28T00:00:00"/>
  </r>
  <r>
    <n v="32869"/>
    <x v="85"/>
    <x v="4"/>
    <x v="30"/>
    <n v="6859.7100000000009"/>
    <s v="Sales"/>
    <n v="0.1"/>
    <s v="Regular Air"/>
    <n v="8.99"/>
    <x v="252"/>
    <x v="12"/>
    <s v="Central"/>
    <x v="0"/>
    <s v="Chris"/>
    <x v="3"/>
    <x v="2"/>
    <x v="4"/>
    <s v="2180"/>
    <x v="1"/>
    <n v="0.56999999999999995"/>
    <d v="2009-03-28T00:00:00"/>
  </r>
  <r>
    <n v="50816"/>
    <x v="85"/>
    <x v="1"/>
    <x v="29"/>
    <n v="297.5"/>
    <s v="Sales"/>
    <n v="7.0000000000000007E-2"/>
    <s v="Regular Air"/>
    <n v="4.9800000000000004"/>
    <x v="125"/>
    <x v="3"/>
    <s v="North"/>
    <x v="3"/>
    <s v="Pat"/>
    <x v="1"/>
    <x v="0"/>
    <x v="12"/>
    <s v="Staples 6 Outlet Surge"/>
    <x v="1"/>
    <n v="0.57999999999999996"/>
    <d v="2009-03-29T00:00:00"/>
  </r>
  <r>
    <n v="50816"/>
    <x v="85"/>
    <x v="1"/>
    <x v="47"/>
    <n v="741"/>
    <s v="Sales"/>
    <n v="0.03"/>
    <s v="Regular Air"/>
    <n v="1.49"/>
    <x v="125"/>
    <x v="3"/>
    <s v="North"/>
    <x v="3"/>
    <s v="Pat"/>
    <x v="1"/>
    <x v="0"/>
    <x v="1"/>
    <s v="Lock-Up Easel 'Spel-Binder'"/>
    <x v="1"/>
    <n v="0.38"/>
    <d v="2009-03-29T00:00:00"/>
  </r>
  <r>
    <n v="50816"/>
    <x v="85"/>
    <x v="1"/>
    <x v="13"/>
    <n v="91.62"/>
    <s v="Sales"/>
    <n v="0.01"/>
    <s v="Regular Air"/>
    <n v="1.99"/>
    <x v="125"/>
    <x v="3"/>
    <s v="North"/>
    <x v="3"/>
    <s v="Pat"/>
    <x v="1"/>
    <x v="2"/>
    <x v="6"/>
    <s v="Memorex 4.7GB DVD+R, 3/Pack"/>
    <x v="6"/>
    <n v="0.42"/>
    <d v="2009-03-29T00:00:00"/>
  </r>
  <r>
    <n v="53953"/>
    <x v="85"/>
    <x v="0"/>
    <x v="44"/>
    <n v="319.67999999999995"/>
    <s v="Sales"/>
    <n v="7.0000000000000007E-2"/>
    <s v="Regular Air"/>
    <n v="2.0099999999999998"/>
    <x v="253"/>
    <x v="2"/>
    <s v="East"/>
    <x v="2"/>
    <s v="Erin"/>
    <x v="3"/>
    <x v="0"/>
    <x v="3"/>
    <s v="Recycled Desk Saver Line &quot;While You Were Out&quot; Book, 5 1/2&quot; X 4&quot;"/>
    <x v="3"/>
    <n v="0.39"/>
    <d v="2009-03-28T00:00:00"/>
  </r>
  <r>
    <n v="22562"/>
    <x v="85"/>
    <x v="4"/>
    <x v="24"/>
    <n v="9815.0199999999986"/>
    <s v="Sales"/>
    <n v="0.08"/>
    <s v="Delivery Truck"/>
    <n v="14.7"/>
    <x v="254"/>
    <x v="0"/>
    <s v="Central"/>
    <x v="0"/>
    <s v="Chris"/>
    <x v="0"/>
    <x v="2"/>
    <x v="7"/>
    <s v="Panasonic KX-P2130 Dot Matrix Printer"/>
    <x v="2"/>
    <n v="0.59"/>
    <d v="2009-03-29T00:00:00"/>
  </r>
  <r>
    <n v="22562"/>
    <x v="85"/>
    <x v="4"/>
    <x v="32"/>
    <n v="1732.2799999999997"/>
    <s v="Sales"/>
    <n v="0.1"/>
    <s v="Regular Air"/>
    <n v="13.88"/>
    <x v="254"/>
    <x v="0"/>
    <s v="Central"/>
    <x v="0"/>
    <s v="Chris"/>
    <x v="0"/>
    <x v="0"/>
    <x v="3"/>
    <s v="Xerox 1882"/>
    <x v="1"/>
    <n v="0.36"/>
    <d v="2009-03-29T00:00:00"/>
  </r>
  <r>
    <n v="22562"/>
    <x v="85"/>
    <x v="4"/>
    <x v="2"/>
    <n v="48.179999999999993"/>
    <s v="Sales"/>
    <n v="0"/>
    <s v="Regular Air"/>
    <n v="8.34"/>
    <x v="254"/>
    <x v="0"/>
    <s v="Central"/>
    <x v="0"/>
    <s v="Chris"/>
    <x v="0"/>
    <x v="0"/>
    <x v="0"/>
    <s v="Letter/Legal File Tote with Clear Snap-On Lid, Black Granite"/>
    <x v="1"/>
    <n v="0.59"/>
    <d v="2009-03-28T00:00:00"/>
  </r>
  <r>
    <n v="33319"/>
    <x v="85"/>
    <x v="0"/>
    <x v="14"/>
    <n v="1659.6799999999998"/>
    <s v="Sales"/>
    <n v="0.01"/>
    <s v="Delivery Truck"/>
    <n v="60.2"/>
    <x v="255"/>
    <x v="1"/>
    <s v="West"/>
    <x v="1"/>
    <s v="William"/>
    <x v="3"/>
    <x v="1"/>
    <x v="2"/>
    <s v="Global Leather &amp; Oak Executive Chair, Burgundy"/>
    <x v="2"/>
    <n v="0.77"/>
    <d v="2009-03-30T00:00:00"/>
  </r>
  <r>
    <n v="21633"/>
    <x v="85"/>
    <x v="4"/>
    <x v="8"/>
    <n v="539.98"/>
    <s v="Sales"/>
    <n v="0.08"/>
    <s v="Regular Air"/>
    <n v="8.99"/>
    <x v="185"/>
    <x v="8"/>
    <s v="South"/>
    <x v="4"/>
    <s v="Sam"/>
    <x v="0"/>
    <x v="1"/>
    <x v="9"/>
    <s v="Executive Impressions 13-1/2&quot; Indoor/Outdoor Wall Clock"/>
    <x v="6"/>
    <n v="0.47"/>
    <d v="2009-03-28T00:00:00"/>
  </r>
  <r>
    <n v="28354"/>
    <x v="85"/>
    <x v="3"/>
    <x v="27"/>
    <n v="539.92000000000007"/>
    <s v="Sales"/>
    <n v="0.1"/>
    <s v="Regular Air"/>
    <n v="4"/>
    <x v="256"/>
    <x v="10"/>
    <s v="East"/>
    <x v="2"/>
    <s v="Erin"/>
    <x v="3"/>
    <x v="2"/>
    <x v="6"/>
    <s v="Logitech Access Keyboard"/>
    <x v="1"/>
    <n v="0.37"/>
    <d v="2009-04-01T00:00:00"/>
  </r>
  <r>
    <n v="39750"/>
    <x v="85"/>
    <x v="1"/>
    <x v="28"/>
    <n v="125.78999999999999"/>
    <s v="Sales"/>
    <n v="0.01"/>
    <s v="Regular Air"/>
    <n v="8.51"/>
    <x v="173"/>
    <x v="6"/>
    <s v="East"/>
    <x v="2"/>
    <s v="Erin"/>
    <x v="3"/>
    <x v="2"/>
    <x v="7"/>
    <s v="Canon P1-DHIII Palm Printing Calculator"/>
    <x v="5"/>
    <n v="0.4"/>
    <d v="2009-03-28T00:00:00"/>
  </r>
  <r>
    <n v="9478"/>
    <x v="86"/>
    <x v="1"/>
    <x v="33"/>
    <n v="497.28000000000009"/>
    <s v="Sales"/>
    <n v="0.04"/>
    <s v="Regular Air"/>
    <n v="5.4"/>
    <x v="257"/>
    <x v="1"/>
    <s v="West"/>
    <x v="1"/>
    <s v="William"/>
    <x v="3"/>
    <x v="1"/>
    <x v="9"/>
    <s v="Executive Impressions 8-1/2&quot; Career Panel/Partition Cubicle Clock"/>
    <x v="6"/>
    <n v="0.51"/>
    <d v="2009-03-29T00:00:00"/>
  </r>
  <r>
    <n v="9478"/>
    <x v="86"/>
    <x v="1"/>
    <x v="33"/>
    <n v="201.60000000000002"/>
    <s v="Sales"/>
    <n v="0.08"/>
    <s v="Regular Air"/>
    <n v="4.79"/>
    <x v="257"/>
    <x v="1"/>
    <s v="West"/>
    <x v="1"/>
    <s v="William"/>
    <x v="3"/>
    <x v="0"/>
    <x v="3"/>
    <s v="Xerox 1962"/>
    <x v="1"/>
    <n v="0.4"/>
    <d v="2009-03-30T00:00:00"/>
  </r>
  <r>
    <n v="48357"/>
    <x v="86"/>
    <x v="0"/>
    <x v="5"/>
    <n v="2415.04"/>
    <s v="Sales"/>
    <n v="0.04"/>
    <s v="Regular Air"/>
    <n v="13.99"/>
    <x v="258"/>
    <x v="1"/>
    <s v="West"/>
    <x v="1"/>
    <s v="William"/>
    <x v="2"/>
    <x v="2"/>
    <x v="7"/>
    <s v="Canon MP41DH Printing Calculator"/>
    <x v="5"/>
    <n v="0.38"/>
    <d v="2009-03-28T00:00:00"/>
  </r>
  <r>
    <n v="52576"/>
    <x v="86"/>
    <x v="3"/>
    <x v="39"/>
    <n v="909.4"/>
    <s v="Sales"/>
    <n v="0.03"/>
    <s v="Delivery Truck"/>
    <n v="14"/>
    <x v="232"/>
    <x v="4"/>
    <s v="West"/>
    <x v="1"/>
    <s v="William"/>
    <x v="0"/>
    <x v="2"/>
    <x v="7"/>
    <s v="Lexmark Z54se Color Inkjet Printer"/>
    <x v="2"/>
    <n v="0.36"/>
    <d v="2009-03-28T00:00:00"/>
  </r>
  <r>
    <n v="4516"/>
    <x v="86"/>
    <x v="4"/>
    <x v="12"/>
    <n v="278.45999999999998"/>
    <s v="Sales"/>
    <n v="0.05"/>
    <s v="Regular Air"/>
    <n v="6.93"/>
    <x v="259"/>
    <x v="8"/>
    <s v="South"/>
    <x v="4"/>
    <s v="Sam"/>
    <x v="1"/>
    <x v="0"/>
    <x v="3"/>
    <s v="HP Office Paper (20Lb. and 87 Bright)"/>
    <x v="1"/>
    <n v="0.37"/>
    <d v="2009-03-29T00:00:00"/>
  </r>
  <r>
    <n v="58116"/>
    <x v="86"/>
    <x v="2"/>
    <x v="13"/>
    <n v="155.82"/>
    <s v="Sales"/>
    <n v="0.01"/>
    <s v="Delivery Truck"/>
    <n v="14.36"/>
    <x v="130"/>
    <x v="5"/>
    <s v="East"/>
    <x v="2"/>
    <s v="Erin"/>
    <x v="1"/>
    <x v="1"/>
    <x v="2"/>
    <s v="Global Stack Chair without Arms, Black"/>
    <x v="2"/>
    <n v="0.6"/>
    <d v="2009-03-29T00:00:00"/>
  </r>
  <r>
    <n v="2144"/>
    <x v="86"/>
    <x v="4"/>
    <x v="38"/>
    <n v="7036.4"/>
    <s v="Sales"/>
    <n v="0.08"/>
    <s v="Regular Air"/>
    <n v="4.99"/>
    <x v="260"/>
    <x v="5"/>
    <s v="East"/>
    <x v="2"/>
    <s v="Erin"/>
    <x v="3"/>
    <x v="2"/>
    <x v="4"/>
    <s v="5165"/>
    <x v="1"/>
    <n v="0.59"/>
    <d v="2009-03-28T00:00:00"/>
  </r>
  <r>
    <n v="58688"/>
    <x v="87"/>
    <x v="0"/>
    <x v="36"/>
    <n v="214.02"/>
    <s v="Returned"/>
    <n v="0.08"/>
    <s v="Regular Air"/>
    <n v="5.81"/>
    <x v="261"/>
    <x v="12"/>
    <s v="Central"/>
    <x v="0"/>
    <s v="Chris"/>
    <x v="1"/>
    <x v="0"/>
    <x v="8"/>
    <s v="Staples SlimLine Pencil Sharpener"/>
    <x v="6"/>
    <n v="0.6"/>
    <d v="2009-03-31T00:00:00"/>
  </r>
  <r>
    <n v="49125"/>
    <x v="87"/>
    <x v="0"/>
    <x v="8"/>
    <n v="166.17000000000002"/>
    <s v="Sales"/>
    <n v="0.05"/>
    <s v="Express Air"/>
    <n v="7.64"/>
    <x v="139"/>
    <x v="1"/>
    <s v="West"/>
    <x v="1"/>
    <s v="William"/>
    <x v="3"/>
    <x v="0"/>
    <x v="3"/>
    <s v="HP Office Recycled Paper (20Lb. and 87 Bright)"/>
    <x v="1"/>
    <n v="0.36"/>
    <d v="2009-03-31T00:00:00"/>
  </r>
  <r>
    <n v="16229"/>
    <x v="87"/>
    <x v="1"/>
    <x v="23"/>
    <n v="682.86000000000013"/>
    <s v="Sales"/>
    <n v="0.05"/>
    <s v="Regular Air"/>
    <n v="3.3"/>
    <x v="262"/>
    <x v="2"/>
    <s v="East"/>
    <x v="2"/>
    <s v="Erin"/>
    <x v="1"/>
    <x v="2"/>
    <x v="4"/>
    <s v="Accessory9"/>
    <x v="6"/>
    <n v="0.39"/>
    <d v="2009-03-31T00:00:00"/>
  </r>
  <r>
    <n v="16229"/>
    <x v="87"/>
    <x v="1"/>
    <x v="26"/>
    <n v="1105.3799999999999"/>
    <s v="Sales"/>
    <n v="0.04"/>
    <s v="Regular Air"/>
    <n v="6.5"/>
    <x v="262"/>
    <x v="10"/>
    <s v="East"/>
    <x v="2"/>
    <s v="Erin"/>
    <x v="1"/>
    <x v="2"/>
    <x v="6"/>
    <s v="Targus USB Numeric Keypad"/>
    <x v="1"/>
    <n v="0.74"/>
    <d v="2009-03-30T00:00:00"/>
  </r>
  <r>
    <n v="37859"/>
    <x v="88"/>
    <x v="2"/>
    <x v="25"/>
    <n v="22.66"/>
    <s v="Sales"/>
    <n v="0.01"/>
    <s v="Regular Air"/>
    <n v="5.01"/>
    <x v="263"/>
    <x v="0"/>
    <s v="Central"/>
    <x v="0"/>
    <s v="Chris"/>
    <x v="1"/>
    <x v="0"/>
    <x v="3"/>
    <s v="Xerox 188"/>
    <x v="1"/>
    <n v="0.36"/>
    <d v="2009-04-01T00:00:00"/>
  </r>
  <r>
    <n v="10949"/>
    <x v="88"/>
    <x v="4"/>
    <x v="24"/>
    <n v="3720.0200000000004"/>
    <s v="Sales"/>
    <n v="0.1"/>
    <s v="Delivery Truck"/>
    <n v="30.06"/>
    <x v="264"/>
    <x v="5"/>
    <s v="East"/>
    <x v="2"/>
    <s v="Erin"/>
    <x v="1"/>
    <x v="2"/>
    <x v="7"/>
    <s v="Hewlett-Packard Deskjet 940 REFURBISHED Color Inkjet Printer"/>
    <x v="4"/>
    <n v="0.4"/>
    <d v="2009-03-31T00:00:00"/>
  </r>
  <r>
    <n v="22755"/>
    <x v="88"/>
    <x v="4"/>
    <x v="34"/>
    <n v="171.85"/>
    <s v="Sales"/>
    <n v="0"/>
    <s v="Regular Air"/>
    <n v="5.68"/>
    <x v="265"/>
    <x v="3"/>
    <s v="North"/>
    <x v="3"/>
    <s v="Pat"/>
    <x v="0"/>
    <x v="0"/>
    <x v="1"/>
    <s v="Acco Pressboard Covers with Storage Hooks, 14 7/8&quot; x 11&quot;, Light Blue"/>
    <x v="1"/>
    <n v="0.36"/>
    <d v="2009-03-31T00:00:00"/>
  </r>
  <r>
    <n v="22755"/>
    <x v="88"/>
    <x v="4"/>
    <x v="37"/>
    <n v="238.5"/>
    <s v="Sales"/>
    <n v="0.04"/>
    <s v="Regular Air"/>
    <n v="2.99"/>
    <x v="265"/>
    <x v="3"/>
    <s v="North"/>
    <x v="3"/>
    <s v="Pat"/>
    <x v="0"/>
    <x v="0"/>
    <x v="1"/>
    <s v="Wilson Jones 14 Line Acrylic Coated Pressboard Data Binders"/>
    <x v="1"/>
    <n v="0.38"/>
    <d v="2009-04-01T00:00:00"/>
  </r>
  <r>
    <n v="22755"/>
    <x v="88"/>
    <x v="4"/>
    <x v="15"/>
    <n v="279.64999999999998"/>
    <s v="Sales"/>
    <n v="0.06"/>
    <s v="Regular Air"/>
    <n v="5"/>
    <x v="265"/>
    <x v="3"/>
    <s v="North"/>
    <x v="3"/>
    <s v="Pat"/>
    <x v="0"/>
    <x v="2"/>
    <x v="4"/>
    <s v="Accessory6"/>
    <x v="6"/>
    <n v="0.8"/>
    <d v="2009-04-01T00:00:00"/>
  </r>
  <r>
    <n v="2915"/>
    <x v="88"/>
    <x v="3"/>
    <x v="17"/>
    <n v="242.31"/>
    <s v="Returned"/>
    <n v="7.0000000000000007E-2"/>
    <s v="Regular Air"/>
    <n v="0.96"/>
    <x v="266"/>
    <x v="6"/>
    <s v="East"/>
    <x v="2"/>
    <s v="Erin"/>
    <x v="2"/>
    <x v="0"/>
    <x v="8"/>
    <s v="Newell 315"/>
    <x v="3"/>
    <n v="0.6"/>
    <d v="2009-04-03T00:00:00"/>
  </r>
  <r>
    <n v="2915"/>
    <x v="88"/>
    <x v="3"/>
    <x v="20"/>
    <n v="919.31"/>
    <s v="Returned"/>
    <n v="0.01"/>
    <s v="Regular Air"/>
    <n v="4"/>
    <x v="266"/>
    <x v="6"/>
    <s v="East"/>
    <x v="2"/>
    <s v="Erin"/>
    <x v="2"/>
    <x v="2"/>
    <x v="6"/>
    <s v="Microsoft Natural Keyboard Elite"/>
    <x v="1"/>
    <n v="0.7"/>
    <d v="2009-04-04T00:00:00"/>
  </r>
  <r>
    <n v="44772"/>
    <x v="89"/>
    <x v="0"/>
    <x v="22"/>
    <n v="55.92"/>
    <s v="Sales"/>
    <n v="7.0000000000000007E-2"/>
    <s v="Express Air"/>
    <n v="5"/>
    <x v="267"/>
    <x v="7"/>
    <s v="Central"/>
    <x v="0"/>
    <s v="Chris"/>
    <x v="3"/>
    <x v="2"/>
    <x v="4"/>
    <s v="Accessory36"/>
    <x v="6"/>
    <n v="0.83"/>
    <d v="2009-04-02T00:00:00"/>
  </r>
  <r>
    <n v="29127"/>
    <x v="89"/>
    <x v="2"/>
    <x v="36"/>
    <n v="29.159999999999997"/>
    <s v="Sales"/>
    <n v="0.06"/>
    <s v="Regular Air"/>
    <n v="1"/>
    <x v="81"/>
    <x v="8"/>
    <s v="South"/>
    <x v="4"/>
    <s v="Sam"/>
    <x v="2"/>
    <x v="0"/>
    <x v="8"/>
    <s v="Prang Dustless Chalk Sticks"/>
    <x v="3"/>
    <n v="0.35"/>
    <d v="2009-04-02T00:00:00"/>
  </r>
  <r>
    <n v="48035"/>
    <x v="89"/>
    <x v="2"/>
    <x v="7"/>
    <n v="167.2"/>
    <s v="Sales"/>
    <n v="0.09"/>
    <s v="Express Air"/>
    <n v="4.8099999999999996"/>
    <x v="249"/>
    <x v="5"/>
    <s v="East"/>
    <x v="2"/>
    <s v="Erin"/>
    <x v="0"/>
    <x v="2"/>
    <x v="4"/>
    <s v="1726 Digital Answering Machine"/>
    <x v="5"/>
    <n v="0.57999999999999996"/>
    <d v="2009-04-01T00:00:00"/>
  </r>
  <r>
    <n v="42242"/>
    <x v="90"/>
    <x v="0"/>
    <x v="20"/>
    <n v="262.43"/>
    <s v="Sales"/>
    <n v="0.09"/>
    <s v="Express Air"/>
    <n v="7.19"/>
    <x v="268"/>
    <x v="1"/>
    <s v="West"/>
    <x v="1"/>
    <s v="William"/>
    <x v="3"/>
    <x v="0"/>
    <x v="1"/>
    <s v="Ibico Covers for Plastic or Wire Binding Elements"/>
    <x v="1"/>
    <n v="0.4"/>
    <d v="2009-04-02T00:00:00"/>
  </r>
  <r>
    <n v="42242"/>
    <x v="90"/>
    <x v="0"/>
    <x v="6"/>
    <n v="1513.0500000000002"/>
    <s v="Sales"/>
    <n v="0.1"/>
    <s v="Regular Air"/>
    <n v="7.18"/>
    <x v="268"/>
    <x v="1"/>
    <s v="West"/>
    <x v="1"/>
    <s v="William"/>
    <x v="3"/>
    <x v="2"/>
    <x v="6"/>
    <s v="Gyration Ultra Cordless Optical Suite"/>
    <x v="1"/>
    <n v="0.46"/>
    <d v="2009-04-02T00:00:00"/>
  </r>
  <r>
    <n v="42242"/>
    <x v="90"/>
    <x v="0"/>
    <x v="20"/>
    <n v="2298.16"/>
    <s v="Sales"/>
    <n v="7.0000000000000007E-2"/>
    <s v="Regular Air"/>
    <n v="19.989999999999998"/>
    <x v="268"/>
    <x v="1"/>
    <s v="West"/>
    <x v="1"/>
    <s v="William"/>
    <x v="3"/>
    <x v="2"/>
    <x v="7"/>
    <s v="AT&amp;T 2230 Dual Handset Phone With Caller ID/Call Waiting"/>
    <x v="1"/>
    <n v="0.52"/>
    <d v="2009-04-02T00:00:00"/>
  </r>
  <r>
    <n v="17795"/>
    <x v="90"/>
    <x v="4"/>
    <x v="22"/>
    <n v="11.27"/>
    <s v="Sales"/>
    <n v="0.06"/>
    <s v="Regular Air"/>
    <n v="6.12"/>
    <x v="243"/>
    <x v="9"/>
    <s v="North"/>
    <x v="3"/>
    <s v="Pat"/>
    <x v="1"/>
    <x v="0"/>
    <x v="12"/>
    <s v="Holmes Replacement Filter for HEPA Air Cleaner, Medium Room"/>
    <x v="5"/>
    <n v="0.42"/>
    <d v="2009-04-03T00:00:00"/>
  </r>
  <r>
    <n v="8295"/>
    <x v="90"/>
    <x v="1"/>
    <x v="21"/>
    <n v="1077"/>
    <s v="Sales"/>
    <n v="0.09"/>
    <s v="Regular Air"/>
    <n v="1.1000000000000001"/>
    <x v="269"/>
    <x v="4"/>
    <s v="West"/>
    <x v="1"/>
    <s v="William"/>
    <x v="2"/>
    <x v="2"/>
    <x v="4"/>
    <s v="Accessory35"/>
    <x v="1"/>
    <n v="0.55000000000000004"/>
    <d v="2009-04-03T00:00:00"/>
  </r>
  <r>
    <n v="8295"/>
    <x v="90"/>
    <x v="1"/>
    <x v="28"/>
    <n v="881.8599999999999"/>
    <s v="Sales"/>
    <n v="0.01"/>
    <s v="Regular Air"/>
    <n v="2.5"/>
    <x v="269"/>
    <x v="4"/>
    <s v="West"/>
    <x v="1"/>
    <s v="William"/>
    <x v="2"/>
    <x v="2"/>
    <x v="4"/>
    <s v="i2000"/>
    <x v="1"/>
    <n v="0.6"/>
    <d v="2009-04-02T00:00:00"/>
  </r>
  <r>
    <n v="10978"/>
    <x v="90"/>
    <x v="2"/>
    <x v="0"/>
    <n v="548.28"/>
    <s v="Sales"/>
    <n v="0.06"/>
    <s v="Delivery Truck"/>
    <n v="30"/>
    <x v="51"/>
    <x v="5"/>
    <s v="East"/>
    <x v="2"/>
    <s v="Erin"/>
    <x v="1"/>
    <x v="1"/>
    <x v="2"/>
    <s v="Novimex Fabric Task Chair"/>
    <x v="2"/>
    <n v="0.7"/>
    <d v="2009-04-02T00:00:00"/>
  </r>
  <r>
    <n v="53281"/>
    <x v="91"/>
    <x v="2"/>
    <x v="38"/>
    <n v="14236.000000000002"/>
    <s v="Sales"/>
    <n v="0.08"/>
    <s v="Delivery Truck"/>
    <n v="58.92"/>
    <x v="257"/>
    <x v="1"/>
    <s v="West"/>
    <x v="1"/>
    <s v="William"/>
    <x v="3"/>
    <x v="1"/>
    <x v="2"/>
    <s v="Hon 4700 Series Mobuis™ Mid-Back Task Chairs with Adjustable Arms"/>
    <x v="2"/>
    <n v="0.64"/>
    <d v="2009-04-04T00:00:00"/>
  </r>
  <r>
    <n v="48518"/>
    <x v="91"/>
    <x v="4"/>
    <x v="11"/>
    <n v="643.28"/>
    <s v="Sales"/>
    <n v="0.1"/>
    <s v="Express Air"/>
    <n v="5.08"/>
    <x v="270"/>
    <x v="1"/>
    <s v="West"/>
    <x v="1"/>
    <s v="William"/>
    <x v="3"/>
    <x v="0"/>
    <x v="3"/>
    <s v="Snap-A-Way® Black Print Carbonless Ruled Speed Letter, Triplicate"/>
    <x v="3"/>
    <n v="0.38"/>
    <d v="2009-04-04T00:00:00"/>
  </r>
  <r>
    <n v="2754"/>
    <x v="91"/>
    <x v="1"/>
    <x v="5"/>
    <n v="1443.1999999999998"/>
    <s v="Sales"/>
    <n v="0.04"/>
    <s v="Regular Air"/>
    <n v="0.99"/>
    <x v="257"/>
    <x v="1"/>
    <s v="West"/>
    <x v="1"/>
    <s v="William"/>
    <x v="0"/>
    <x v="0"/>
    <x v="12"/>
    <s v="Kensington 6 Outlet MasterPiece® HOMEOFFICE Power Control Center"/>
    <x v="1"/>
    <n v="0.56000000000000005"/>
    <d v="2009-04-04T00:00:00"/>
  </r>
  <r>
    <n v="2754"/>
    <x v="91"/>
    <x v="1"/>
    <x v="14"/>
    <n v="525.91"/>
    <s v="Sales"/>
    <n v="0.09"/>
    <s v="Express Air"/>
    <n v="5.86"/>
    <x v="257"/>
    <x v="1"/>
    <s v="West"/>
    <x v="1"/>
    <s v="William"/>
    <x v="0"/>
    <x v="0"/>
    <x v="3"/>
    <s v="Xerox 1938"/>
    <x v="1"/>
    <n v="0.37"/>
    <d v="2009-04-04T00:00:00"/>
  </r>
  <r>
    <n v="22978"/>
    <x v="91"/>
    <x v="4"/>
    <x v="40"/>
    <n v="1704.08"/>
    <s v="Sales"/>
    <n v="0.03"/>
    <s v="Delivery Truck"/>
    <n v="32.409999999999997"/>
    <x v="271"/>
    <x v="5"/>
    <s v="East"/>
    <x v="2"/>
    <s v="Erin"/>
    <x v="1"/>
    <x v="1"/>
    <x v="2"/>
    <s v="Global Push Button Manager's Chair, Indigo"/>
    <x v="2"/>
    <n v="0.56000000000000005"/>
    <d v="2009-04-03T00:00:00"/>
  </r>
  <r>
    <n v="44225"/>
    <x v="92"/>
    <x v="1"/>
    <x v="8"/>
    <n v="1803.22"/>
    <s v="Sales"/>
    <n v="0"/>
    <s v="Regular Air"/>
    <n v="10.84"/>
    <x v="208"/>
    <x v="0"/>
    <s v="Central"/>
    <x v="0"/>
    <s v="Chris"/>
    <x v="1"/>
    <x v="1"/>
    <x v="9"/>
    <s v="Deflect-o Glass Clear Studded Chair Mats"/>
    <x v="5"/>
    <n v="0.63"/>
    <d v="2009-04-05T00:00:00"/>
  </r>
  <r>
    <n v="25475"/>
    <x v="93"/>
    <x v="2"/>
    <x v="10"/>
    <n v="314.58000000000004"/>
    <s v="Sales"/>
    <n v="0.06"/>
    <s v="Regular Air"/>
    <n v="7.49"/>
    <x v="235"/>
    <x v="3"/>
    <s v="North"/>
    <x v="3"/>
    <s v="Pat"/>
    <x v="0"/>
    <x v="0"/>
    <x v="3"/>
    <s v="Xerox 220"/>
    <x v="1"/>
    <n v="0.37"/>
    <d v="2009-04-04T00:00:00"/>
  </r>
  <r>
    <n v="22371"/>
    <x v="93"/>
    <x v="1"/>
    <x v="7"/>
    <n v="59.04"/>
    <s v="Sales"/>
    <n v="0"/>
    <s v="Regular Air"/>
    <n v="11.51"/>
    <x v="159"/>
    <x v="0"/>
    <s v="Central"/>
    <x v="0"/>
    <s v="Chris"/>
    <x v="1"/>
    <x v="0"/>
    <x v="1"/>
    <s v="GBC Plastic Binding Combs"/>
    <x v="1"/>
    <n v="0.36"/>
    <d v="2009-04-05T00:00:00"/>
  </r>
  <r>
    <n v="46436"/>
    <x v="93"/>
    <x v="3"/>
    <x v="24"/>
    <n v="1655.5400000000002"/>
    <s v="Sales"/>
    <n v="0"/>
    <s v="Regular Air"/>
    <n v="0.99"/>
    <x v="272"/>
    <x v="1"/>
    <s v="West"/>
    <x v="1"/>
    <s v="William"/>
    <x v="1"/>
    <x v="2"/>
    <x v="4"/>
    <s v="Accessory31"/>
    <x v="6"/>
    <n v="0.35"/>
    <d v="2009-04-11T00:00:00"/>
  </r>
  <r>
    <n v="42693"/>
    <x v="93"/>
    <x v="1"/>
    <x v="18"/>
    <n v="1971.75"/>
    <s v="Sales"/>
    <n v="0.01"/>
    <s v="Regular Air"/>
    <n v="9.7100000000000009"/>
    <x v="110"/>
    <x v="1"/>
    <s v="West"/>
    <x v="1"/>
    <s v="William"/>
    <x v="3"/>
    <x v="0"/>
    <x v="0"/>
    <s v="Advantus 10-Drawer Portable Organizer, Chrome Metal Frame, Smoke Drawers"/>
    <x v="1"/>
    <n v="0.56999999999999995"/>
    <d v="2009-04-06T00:00:00"/>
  </r>
  <r>
    <n v="13959"/>
    <x v="93"/>
    <x v="4"/>
    <x v="45"/>
    <n v="230.3"/>
    <s v="Returned"/>
    <n v="0.01"/>
    <s v="Regular Air"/>
    <n v="0.5"/>
    <x v="8"/>
    <x v="6"/>
    <s v="East"/>
    <x v="2"/>
    <s v="Erin"/>
    <x v="0"/>
    <x v="0"/>
    <x v="15"/>
    <s v="Avery 493"/>
    <x v="1"/>
    <n v="0.36"/>
    <d v="2009-04-06T00:00:00"/>
  </r>
  <r>
    <n v="13959"/>
    <x v="93"/>
    <x v="4"/>
    <x v="23"/>
    <n v="74.290000000000006"/>
    <s v="Returned"/>
    <n v="0.09"/>
    <s v="Express Air"/>
    <n v="1.3"/>
    <x v="8"/>
    <x v="6"/>
    <s v="East"/>
    <x v="2"/>
    <s v="Erin"/>
    <x v="0"/>
    <x v="0"/>
    <x v="3"/>
    <s v="EcoTones® Memo Sheets"/>
    <x v="3"/>
    <n v="0.37"/>
    <d v="2009-04-06T00:00:00"/>
  </r>
  <r>
    <n v="36452"/>
    <x v="94"/>
    <x v="1"/>
    <x v="47"/>
    <n v="579.28"/>
    <s v="Sales"/>
    <n v="0.1"/>
    <s v="Regular Air"/>
    <n v="15.1"/>
    <x v="273"/>
    <x v="1"/>
    <s v="West"/>
    <x v="1"/>
    <s v="William"/>
    <x v="0"/>
    <x v="0"/>
    <x v="1"/>
    <s v="Avery Flip-Chart Easel Binder, Black"/>
    <x v="1"/>
    <n v="0.38"/>
    <d v="2009-04-06T00:00:00"/>
  </r>
  <r>
    <n v="36452"/>
    <x v="94"/>
    <x v="1"/>
    <x v="36"/>
    <n v="124.92"/>
    <s v="Sales"/>
    <n v="0.04"/>
    <s v="Regular Air"/>
    <n v="2.83"/>
    <x v="273"/>
    <x v="1"/>
    <s v="West"/>
    <x v="1"/>
    <s v="William"/>
    <x v="0"/>
    <x v="1"/>
    <x v="9"/>
    <s v="G.E. Halogen Desk Lamp Bulbs"/>
    <x v="6"/>
    <n v="0.37"/>
    <d v="2009-04-07T00:00:00"/>
  </r>
  <r>
    <n v="13765"/>
    <x v="94"/>
    <x v="0"/>
    <x v="37"/>
    <n v="1640.2499999999998"/>
    <s v="Returned"/>
    <n v="0.1"/>
    <s v="Regular Air"/>
    <n v="13.89"/>
    <x v="274"/>
    <x v="8"/>
    <s v="South"/>
    <x v="4"/>
    <s v="Sam"/>
    <x v="3"/>
    <x v="0"/>
    <x v="8"/>
    <s v="Dixon Ticonderoga Core-Lock Colored Pencils, 48-Color Set"/>
    <x v="3"/>
    <n v="0.41"/>
    <d v="2009-04-07T00:00:00"/>
  </r>
  <r>
    <n v="50016"/>
    <x v="94"/>
    <x v="1"/>
    <x v="6"/>
    <n v="1289.0999999999999"/>
    <s v="Sales"/>
    <n v="0.05"/>
    <s v="Regular Air"/>
    <n v="0.99"/>
    <x v="275"/>
    <x v="5"/>
    <s v="East"/>
    <x v="2"/>
    <s v="Erin"/>
    <x v="2"/>
    <x v="2"/>
    <x v="4"/>
    <s v="Accessory34"/>
    <x v="3"/>
    <n v="0.55000000000000004"/>
    <d v="2009-04-07T00:00:00"/>
  </r>
  <r>
    <n v="10851"/>
    <x v="95"/>
    <x v="1"/>
    <x v="41"/>
    <n v="639.5"/>
    <s v="Sales"/>
    <n v="0.09"/>
    <s v="Regular Air"/>
    <n v="4.59"/>
    <x v="276"/>
    <x v="12"/>
    <s v="Central"/>
    <x v="0"/>
    <s v="Chris"/>
    <x v="2"/>
    <x v="0"/>
    <x v="16"/>
    <s v="Martin-Yale Premier Letter Opener"/>
    <x v="3"/>
    <n v="0.82"/>
    <d v="2009-04-06T00:00:00"/>
  </r>
  <r>
    <n v="26918"/>
    <x v="95"/>
    <x v="3"/>
    <x v="5"/>
    <n v="76.64"/>
    <s v="Sales"/>
    <n v="0.05"/>
    <s v="Regular Air"/>
    <n v="0.71"/>
    <x v="88"/>
    <x v="1"/>
    <s v="West"/>
    <x v="1"/>
    <s v="William"/>
    <x v="0"/>
    <x v="0"/>
    <x v="8"/>
    <s v="*Staples* Highlighting Markers"/>
    <x v="3"/>
    <n v="0.52"/>
    <d v="2009-04-15T00:00:00"/>
  </r>
  <r>
    <n v="40544"/>
    <x v="95"/>
    <x v="3"/>
    <x v="30"/>
    <n v="2363.0099999999998"/>
    <s v="Sales"/>
    <n v="0.06"/>
    <s v="Regular Air"/>
    <n v="12.23"/>
    <x v="277"/>
    <x v="1"/>
    <s v="West"/>
    <x v="1"/>
    <s v="William"/>
    <x v="2"/>
    <x v="1"/>
    <x v="9"/>
    <s v="Tenex Traditional Chairmats for Medium Pile Carpet, Standard Lip, 36&quot; x 48&quot;"/>
    <x v="5"/>
    <n v="0.64"/>
    <d v="2009-04-08T00:00:00"/>
  </r>
  <r>
    <n v="14114"/>
    <x v="95"/>
    <x v="2"/>
    <x v="8"/>
    <n v="62.350000000000009"/>
    <s v="Sales"/>
    <n v="0.03"/>
    <s v="Regular Air"/>
    <n v="1.38"/>
    <x v="278"/>
    <x v="2"/>
    <s v="East"/>
    <x v="2"/>
    <s v="Erin"/>
    <x v="1"/>
    <x v="0"/>
    <x v="13"/>
    <s v="Advantus Push Pins"/>
    <x v="3"/>
    <n v="0.44"/>
    <d v="2009-04-06T00:00:00"/>
  </r>
  <r>
    <n v="42599"/>
    <x v="95"/>
    <x v="4"/>
    <x v="32"/>
    <n v="9329.14"/>
    <s v="Sales"/>
    <n v="0.04"/>
    <s v="Delivery Truck"/>
    <n v="54.92"/>
    <x v="279"/>
    <x v="0"/>
    <s v="Central"/>
    <x v="0"/>
    <s v="Chris"/>
    <x v="2"/>
    <x v="1"/>
    <x v="10"/>
    <s v="Atlantic Metals Mobile 5-Shelf Bookcases, Custom Colors"/>
    <x v="4"/>
    <n v="0.55000000000000004"/>
    <d v="2009-04-07T00:00:00"/>
  </r>
  <r>
    <n v="14114"/>
    <x v="95"/>
    <x v="2"/>
    <x v="48"/>
    <n v="6496.86"/>
    <s v="Sales"/>
    <n v="0.01"/>
    <s v="Delivery Truck"/>
    <n v="35.89"/>
    <x v="278"/>
    <x v="0"/>
    <s v="Central"/>
    <x v="0"/>
    <s v="Chris"/>
    <x v="1"/>
    <x v="1"/>
    <x v="10"/>
    <s v="Rush Hierlooms Collection 1&quot; Thick Stackable Bookcases"/>
    <x v="4"/>
    <n v="0.66"/>
    <d v="2009-04-08T00:00:00"/>
  </r>
  <r>
    <n v="14114"/>
    <x v="95"/>
    <x v="2"/>
    <x v="17"/>
    <n v="234.51999999999998"/>
    <s v="Sales"/>
    <n v="0.05"/>
    <s v="Regular Air"/>
    <n v="5.92"/>
    <x v="278"/>
    <x v="0"/>
    <s v="Central"/>
    <x v="0"/>
    <s v="Chris"/>
    <x v="1"/>
    <x v="1"/>
    <x v="9"/>
    <s v="DAX Cubicle Frames - 8x10"/>
    <x v="5"/>
    <n v="0.55000000000000004"/>
    <d v="2009-04-06T00:00:00"/>
  </r>
  <r>
    <n v="10851"/>
    <x v="95"/>
    <x v="1"/>
    <x v="43"/>
    <n v="643.57999999999993"/>
    <s v="Sales"/>
    <n v="0.02"/>
    <s v="Express Air"/>
    <n v="4.99"/>
    <x v="276"/>
    <x v="1"/>
    <s v="West"/>
    <x v="1"/>
    <s v="William"/>
    <x v="2"/>
    <x v="2"/>
    <x v="4"/>
    <s v="600 Series Non-Flip"/>
    <x v="1"/>
    <n v="0.56999999999999995"/>
    <d v="2009-04-07T00:00:00"/>
  </r>
  <r>
    <n v="5921"/>
    <x v="95"/>
    <x v="3"/>
    <x v="26"/>
    <n v="362.34"/>
    <s v="Sales"/>
    <n v="0.01"/>
    <s v="Express Air"/>
    <n v="5.5"/>
    <x v="280"/>
    <x v="8"/>
    <s v="South"/>
    <x v="4"/>
    <s v="Sam"/>
    <x v="3"/>
    <x v="0"/>
    <x v="0"/>
    <s v="Fellowes Personal Hanging Folder Files, Navy"/>
    <x v="1"/>
    <n v="0.56999999999999995"/>
    <d v="2009-04-13T00:00:00"/>
  </r>
  <r>
    <n v="14530"/>
    <x v="95"/>
    <x v="1"/>
    <x v="11"/>
    <n v="1526.09"/>
    <s v="Sales"/>
    <n v="0.06"/>
    <s v="Regular Air"/>
    <n v="35"/>
    <x v="281"/>
    <x v="5"/>
    <s v="East"/>
    <x v="2"/>
    <s v="Erin"/>
    <x v="0"/>
    <x v="0"/>
    <x v="0"/>
    <s v="Fellowes Officeware™ Wire Shelving"/>
    <x v="0"/>
    <n v="0.83"/>
    <d v="2009-04-08T00:00:00"/>
  </r>
  <r>
    <n v="14530"/>
    <x v="95"/>
    <x v="1"/>
    <x v="10"/>
    <n v="653.16999999999996"/>
    <s v="Sales"/>
    <n v="0.1"/>
    <s v="Regular Air"/>
    <n v="5.5"/>
    <x v="281"/>
    <x v="5"/>
    <s v="East"/>
    <x v="2"/>
    <s v="Erin"/>
    <x v="0"/>
    <x v="0"/>
    <x v="0"/>
    <s v="Fellowes Personal Hanging Folder Files, Navy"/>
    <x v="1"/>
    <n v="0.56999999999999995"/>
    <d v="2009-04-08T00:00:00"/>
  </r>
  <r>
    <n v="14530"/>
    <x v="95"/>
    <x v="1"/>
    <x v="31"/>
    <n v="5543.12"/>
    <s v="Sales"/>
    <n v="0.01"/>
    <s v="Regular Air"/>
    <n v="7.69"/>
    <x v="281"/>
    <x v="5"/>
    <s v="East"/>
    <x v="2"/>
    <s v="Erin"/>
    <x v="0"/>
    <x v="2"/>
    <x v="4"/>
    <s v="Timeport L7089"/>
    <x v="1"/>
    <n v="0.57999999999999996"/>
    <d v="2009-04-06T00:00:00"/>
  </r>
  <r>
    <n v="35361"/>
    <x v="95"/>
    <x v="4"/>
    <x v="38"/>
    <n v="755.19999999999993"/>
    <s v="Sales"/>
    <n v="0.09"/>
    <s v="Express Air"/>
    <n v="9.0299999999999994"/>
    <x v="282"/>
    <x v="3"/>
    <s v="North"/>
    <x v="3"/>
    <s v="Pat"/>
    <x v="0"/>
    <x v="0"/>
    <x v="3"/>
    <s v="Computer Printout Paper with Letter-Trim Perforations"/>
    <x v="1"/>
    <n v="0.37"/>
    <d v="2009-04-07T00:00:00"/>
  </r>
  <r>
    <n v="35361"/>
    <x v="95"/>
    <x v="4"/>
    <x v="46"/>
    <n v="308.58"/>
    <s v="Sales"/>
    <n v="0"/>
    <s v="Regular Air"/>
    <n v="4.82"/>
    <x v="282"/>
    <x v="3"/>
    <s v="North"/>
    <x v="3"/>
    <s v="Pat"/>
    <x v="0"/>
    <x v="0"/>
    <x v="3"/>
    <s v="Southworth 25% Cotton Antique Laid Paper &amp; Envelopes"/>
    <x v="1"/>
    <n v="0.4"/>
    <d v="2009-04-07T00:00:00"/>
  </r>
  <r>
    <n v="8994"/>
    <x v="96"/>
    <x v="3"/>
    <x v="44"/>
    <n v="1453.6799999999998"/>
    <s v="Sales"/>
    <n v="0.1"/>
    <s v="Regular Air"/>
    <n v="19.989999999999998"/>
    <x v="252"/>
    <x v="12"/>
    <s v="Central"/>
    <x v="0"/>
    <s v="Chris"/>
    <x v="3"/>
    <x v="2"/>
    <x v="6"/>
    <s v="Keytronic Designer 104- Key Black Keyboard"/>
    <x v="1"/>
    <n v="0.77"/>
    <d v="2009-04-09T00:00:00"/>
  </r>
  <r>
    <n v="3777"/>
    <x v="96"/>
    <x v="4"/>
    <x v="43"/>
    <n v="246.54000000000005"/>
    <s v="Returned"/>
    <n v="0.06"/>
    <s v="Express Air"/>
    <n v="8.99"/>
    <x v="283"/>
    <x v="1"/>
    <s v="West"/>
    <x v="1"/>
    <s v="William"/>
    <x v="1"/>
    <x v="1"/>
    <x v="9"/>
    <s v="Executive Impressions 12&quot; Wall Clock"/>
    <x v="6"/>
    <n v="0.47"/>
    <d v="2009-04-08T00:00:00"/>
  </r>
  <r>
    <n v="34432"/>
    <x v="96"/>
    <x v="0"/>
    <x v="35"/>
    <n v="249"/>
    <s v="Sales"/>
    <n v="0.08"/>
    <s v="Regular Air"/>
    <n v="0.5"/>
    <x v="284"/>
    <x v="8"/>
    <s v="South"/>
    <x v="4"/>
    <s v="Sam"/>
    <x v="0"/>
    <x v="0"/>
    <x v="15"/>
    <s v="Avery 485"/>
    <x v="1"/>
    <n v="0.38"/>
    <d v="2009-04-08T00:00:00"/>
  </r>
  <r>
    <n v="34432"/>
    <x v="96"/>
    <x v="0"/>
    <x v="2"/>
    <n v="535.34999999999991"/>
    <s v="Sales"/>
    <n v="0.02"/>
    <s v="Regular Air"/>
    <n v="19.989999999999998"/>
    <x v="284"/>
    <x v="8"/>
    <s v="South"/>
    <x v="4"/>
    <s v="Sam"/>
    <x v="0"/>
    <x v="0"/>
    <x v="0"/>
    <s v="Hot File® 7-Pocket, Floor Stand"/>
    <x v="1"/>
    <n v="0.55000000000000004"/>
    <d v="2009-04-08T00:00:00"/>
  </r>
  <r>
    <n v="5509"/>
    <x v="96"/>
    <x v="3"/>
    <x v="14"/>
    <n v="61.160000000000004"/>
    <s v="Sales"/>
    <n v="0.02"/>
    <s v="Regular Air"/>
    <n v="5.3"/>
    <x v="264"/>
    <x v="10"/>
    <s v="East"/>
    <x v="2"/>
    <s v="Erin"/>
    <x v="0"/>
    <x v="0"/>
    <x v="14"/>
    <s v="Staples Brown Kraft Recycled Clasp Envelopes"/>
    <x v="1"/>
    <n v="0.35"/>
    <d v="2009-04-12T00:00:00"/>
  </r>
  <r>
    <n v="5509"/>
    <x v="96"/>
    <x v="3"/>
    <x v="16"/>
    <n v="858.06"/>
    <s v="Sales"/>
    <n v="0.03"/>
    <s v="Regular Air"/>
    <n v="18.98"/>
    <x v="264"/>
    <x v="10"/>
    <s v="East"/>
    <x v="2"/>
    <s v="Erin"/>
    <x v="0"/>
    <x v="1"/>
    <x v="9"/>
    <s v="Eldon Executive Woodline II Cherry Finish Desk Accessories"/>
    <x v="1"/>
    <n v="0.56999999999999995"/>
    <d v="2009-04-14T00:00:00"/>
  </r>
  <r>
    <n v="10277"/>
    <x v="96"/>
    <x v="4"/>
    <x v="44"/>
    <n v="2375.64"/>
    <s v="Sales"/>
    <n v="0"/>
    <s v="Regular Air"/>
    <n v="5.26"/>
    <x v="285"/>
    <x v="10"/>
    <s v="East"/>
    <x v="2"/>
    <s v="Erin"/>
    <x v="3"/>
    <x v="2"/>
    <x v="4"/>
    <s v="g520"/>
    <x v="1"/>
    <n v="0.59"/>
    <d v="2009-04-08T00:00:00"/>
  </r>
  <r>
    <n v="31171"/>
    <x v="97"/>
    <x v="0"/>
    <x v="46"/>
    <n v="165.39"/>
    <s v="Sales"/>
    <n v="0.08"/>
    <s v="Regular Air"/>
    <n v="1.49"/>
    <x v="286"/>
    <x v="3"/>
    <s v="North"/>
    <x v="3"/>
    <s v="Pat"/>
    <x v="0"/>
    <x v="0"/>
    <x v="1"/>
    <s v="Presstex Flexible Ring Binders"/>
    <x v="1"/>
    <n v="0.35"/>
    <d v="2009-04-09T00:00:00"/>
  </r>
  <r>
    <n v="12768"/>
    <x v="97"/>
    <x v="2"/>
    <x v="27"/>
    <n v="1460.98"/>
    <s v="Sales"/>
    <n v="0.01"/>
    <s v="Express Air"/>
    <n v="4.62"/>
    <x v="287"/>
    <x v="1"/>
    <s v="West"/>
    <x v="1"/>
    <s v="William"/>
    <x v="3"/>
    <x v="0"/>
    <x v="12"/>
    <s v="Belkin F9M820V08 8 Outlet Surge"/>
    <x v="1"/>
    <n v="0.56000000000000005"/>
    <d v="2009-04-10T00:00:00"/>
  </r>
  <r>
    <n v="2722"/>
    <x v="97"/>
    <x v="3"/>
    <x v="24"/>
    <n v="1881.86"/>
    <s v="Sales"/>
    <n v="0.06"/>
    <s v="Regular Air"/>
    <n v="1.99"/>
    <x v="288"/>
    <x v="2"/>
    <s v="East"/>
    <x v="2"/>
    <s v="Erin"/>
    <x v="2"/>
    <x v="2"/>
    <x v="6"/>
    <s v="TDK 4.7GB DVD-R Spindle, 15/Pack"/>
    <x v="6"/>
    <n v="0.42"/>
    <d v="2009-04-12T00:00:00"/>
  </r>
  <r>
    <n v="1189"/>
    <x v="97"/>
    <x v="2"/>
    <x v="26"/>
    <n v="119.34"/>
    <s v="Sales"/>
    <n v="0"/>
    <s v="Regular Air"/>
    <n v="4.99"/>
    <x v="78"/>
    <x v="0"/>
    <s v="Central"/>
    <x v="0"/>
    <s v="Chris"/>
    <x v="1"/>
    <x v="0"/>
    <x v="14"/>
    <s v="Grip Seal Envelopes"/>
    <x v="1"/>
    <n v="0.38"/>
    <d v="2009-04-09T00:00:00"/>
  </r>
  <r>
    <n v="13028"/>
    <x v="97"/>
    <x v="2"/>
    <x v="30"/>
    <n v="1380.21"/>
    <s v="Sales"/>
    <n v="0.05"/>
    <s v="Regular Air"/>
    <n v="5.09"/>
    <x v="289"/>
    <x v="0"/>
    <s v="Central"/>
    <x v="0"/>
    <s v="Chris"/>
    <x v="2"/>
    <x v="0"/>
    <x v="3"/>
    <s v="Xerox 1932"/>
    <x v="1"/>
    <n v="0.38"/>
    <d v="2009-04-09T00:00:00"/>
  </r>
  <r>
    <n v="36838"/>
    <x v="97"/>
    <x v="3"/>
    <x v="2"/>
    <n v="18.72"/>
    <s v="Sales"/>
    <n v="0.06"/>
    <s v="Express Air"/>
    <n v="0.5"/>
    <x v="113"/>
    <x v="8"/>
    <s v="South"/>
    <x v="4"/>
    <s v="Sam"/>
    <x v="3"/>
    <x v="0"/>
    <x v="15"/>
    <s v="Avery 51"/>
    <x v="1"/>
    <n v="0.39"/>
    <d v="2009-04-17T00:00:00"/>
  </r>
  <r>
    <n v="39815"/>
    <x v="98"/>
    <x v="3"/>
    <x v="4"/>
    <n v="4985.42"/>
    <s v="Sales"/>
    <n v="0.05"/>
    <s v="Regular Air"/>
    <n v="8.99"/>
    <x v="290"/>
    <x v="1"/>
    <s v="West"/>
    <x v="1"/>
    <s v="William"/>
    <x v="2"/>
    <x v="2"/>
    <x v="4"/>
    <s v="5185"/>
    <x v="1"/>
    <n v="0.57999999999999996"/>
    <d v="2009-04-13T00:00:00"/>
  </r>
  <r>
    <n v="40258"/>
    <x v="98"/>
    <x v="0"/>
    <x v="32"/>
    <n v="457.56"/>
    <s v="Sales"/>
    <n v="0.05"/>
    <s v="Regular Air"/>
    <n v="13.32"/>
    <x v="277"/>
    <x v="1"/>
    <s v="West"/>
    <x v="1"/>
    <s v="William"/>
    <x v="1"/>
    <x v="0"/>
    <x v="12"/>
    <s v="Holmes Replacement Filter for HEPA Air Cleaner, Large Room"/>
    <x v="1"/>
    <n v="0.43"/>
    <d v="2009-04-11T00:00:00"/>
  </r>
  <r>
    <n v="40258"/>
    <x v="98"/>
    <x v="0"/>
    <x v="8"/>
    <n v="78.3"/>
    <s v="Sales"/>
    <n v="0.08"/>
    <s v="Regular Air"/>
    <n v="1.25"/>
    <x v="277"/>
    <x v="1"/>
    <s v="West"/>
    <x v="1"/>
    <s v="William"/>
    <x v="1"/>
    <x v="0"/>
    <x v="8"/>
    <s v="Newell 318"/>
    <x v="3"/>
    <n v="0.59"/>
    <d v="2009-04-10T00:00:00"/>
  </r>
  <r>
    <n v="8646"/>
    <x v="98"/>
    <x v="1"/>
    <x v="7"/>
    <n v="35.6"/>
    <s v="Sales"/>
    <n v="0.03"/>
    <s v="Regular Air"/>
    <n v="49"/>
    <x v="291"/>
    <x v="8"/>
    <s v="South"/>
    <x v="4"/>
    <s v="Sam"/>
    <x v="2"/>
    <x v="0"/>
    <x v="12"/>
    <s v="Hoover Portapower™ Portable Vacuum"/>
    <x v="0"/>
    <n v="0.6"/>
    <d v="2009-04-11T00:00:00"/>
  </r>
  <r>
    <n v="8646"/>
    <x v="98"/>
    <x v="1"/>
    <x v="17"/>
    <n v="14388.130000000001"/>
    <s v="Sales"/>
    <n v="0.06"/>
    <s v="Delivery Truck"/>
    <n v="39"/>
    <x v="291"/>
    <x v="8"/>
    <s v="South"/>
    <x v="4"/>
    <s v="Sam"/>
    <x v="2"/>
    <x v="1"/>
    <x v="2"/>
    <s v="Global Leather Executive Chair"/>
    <x v="2"/>
    <n v="0.55000000000000004"/>
    <d v="2009-04-11T00:00:00"/>
  </r>
  <r>
    <n v="8646"/>
    <x v="98"/>
    <x v="1"/>
    <x v="47"/>
    <n v="1063.1399999999999"/>
    <s v="Sales"/>
    <n v="0.09"/>
    <s v="Express Air"/>
    <n v="6.5"/>
    <x v="291"/>
    <x v="8"/>
    <s v="South"/>
    <x v="4"/>
    <s v="Sam"/>
    <x v="2"/>
    <x v="2"/>
    <x v="6"/>
    <s v="Targus USB Numeric Keypad"/>
    <x v="1"/>
    <n v="0.74"/>
    <d v="2009-04-11T00:00:00"/>
  </r>
  <r>
    <n v="8646"/>
    <x v="98"/>
    <x v="1"/>
    <x v="8"/>
    <n v="10131.44"/>
    <s v="Sales"/>
    <n v="0.09"/>
    <s v="Delivery Truck"/>
    <n v="60"/>
    <x v="291"/>
    <x v="8"/>
    <s v="South"/>
    <x v="4"/>
    <s v="Sam"/>
    <x v="2"/>
    <x v="1"/>
    <x v="5"/>
    <s v="SAFCO PlanMaster Heigh-Adjustable Drafting Table Base, 43w x 30d x 30-37h, Black"/>
    <x v="2"/>
    <n v="0"/>
    <d v="2009-04-10T00:00:00"/>
  </r>
  <r>
    <n v="27491"/>
    <x v="98"/>
    <x v="0"/>
    <x v="14"/>
    <n v="994.83999999999992"/>
    <s v="Sales"/>
    <n v="0.04"/>
    <s v="Regular Air"/>
    <n v="19.989999999999998"/>
    <x v="292"/>
    <x v="5"/>
    <s v="East"/>
    <x v="2"/>
    <s v="Erin"/>
    <x v="3"/>
    <x v="0"/>
    <x v="14"/>
    <s v="Tyvek® Side-Opening Peel &amp; Seel® Expanding Envelopes"/>
    <x v="1"/>
    <n v="0.4"/>
    <d v="2009-04-11T00:00:00"/>
  </r>
  <r>
    <n v="27491"/>
    <x v="98"/>
    <x v="0"/>
    <x v="44"/>
    <n v="351"/>
    <s v="Sales"/>
    <n v="0.02"/>
    <s v="Regular Air"/>
    <n v="6.02"/>
    <x v="292"/>
    <x v="5"/>
    <s v="East"/>
    <x v="2"/>
    <s v="Erin"/>
    <x v="3"/>
    <x v="1"/>
    <x v="9"/>
    <s v="DAX Solid Wood Frames"/>
    <x v="5"/>
    <n v="0.48"/>
    <d v="2009-04-10T00:00:00"/>
  </r>
  <r>
    <n v="27491"/>
    <x v="98"/>
    <x v="0"/>
    <x v="25"/>
    <n v="69.8"/>
    <s v="Sales"/>
    <n v="0.09"/>
    <s v="Regular Air"/>
    <n v="7.73"/>
    <x v="292"/>
    <x v="5"/>
    <s v="East"/>
    <x v="2"/>
    <s v="Erin"/>
    <x v="3"/>
    <x v="0"/>
    <x v="8"/>
    <s v="Hunt Boston® Vacuum Mount KS Pencil Sharpener"/>
    <x v="1"/>
    <n v="0.59"/>
    <d v="2009-04-11T00:00:00"/>
  </r>
  <r>
    <n v="11174"/>
    <x v="98"/>
    <x v="4"/>
    <x v="21"/>
    <n v="3777.6"/>
    <s v="Sales"/>
    <n v="7.0000000000000007E-2"/>
    <s v="Regular Air"/>
    <n v="7.69"/>
    <x v="293"/>
    <x v="10"/>
    <s v="East"/>
    <x v="2"/>
    <s v="Erin"/>
    <x v="3"/>
    <x v="2"/>
    <x v="4"/>
    <s v="StarTAC 3000"/>
    <x v="1"/>
    <n v="0.59"/>
    <d v="2009-04-10T00:00:00"/>
  </r>
  <r>
    <n v="45120"/>
    <x v="98"/>
    <x v="2"/>
    <x v="30"/>
    <n v="15635.100000000002"/>
    <s v="Sales"/>
    <n v="7.0000000000000007E-2"/>
    <s v="Delivery Truck"/>
    <n v="48.26"/>
    <x v="231"/>
    <x v="3"/>
    <s v="North"/>
    <x v="3"/>
    <s v="Pat"/>
    <x v="2"/>
    <x v="2"/>
    <x v="7"/>
    <s v="Hewlett-Packard Deskjet 1220Cse Color Inkjet Printer"/>
    <x v="4"/>
    <n v="0.36"/>
    <d v="2009-04-10T00:00:00"/>
  </r>
  <r>
    <n v="58914"/>
    <x v="98"/>
    <x v="3"/>
    <x v="24"/>
    <n v="94.300000000000011"/>
    <s v="Sales"/>
    <n v="7.0000000000000007E-2"/>
    <s v="Regular Air"/>
    <n v="1.99"/>
    <x v="8"/>
    <x v="6"/>
    <s v="East"/>
    <x v="2"/>
    <s v="Erin"/>
    <x v="0"/>
    <x v="2"/>
    <x v="6"/>
    <s v="Fuji Slim Jewel Case CD-R"/>
    <x v="6"/>
    <n v="0.55000000000000004"/>
    <d v="2009-04-11T00:00:00"/>
  </r>
  <r>
    <n v="58914"/>
    <x v="98"/>
    <x v="3"/>
    <x v="14"/>
    <n v="18.59"/>
    <s v="Sales"/>
    <n v="7.0000000000000007E-2"/>
    <s v="Regular Air"/>
    <n v="0.7"/>
    <x v="8"/>
    <x v="6"/>
    <s v="East"/>
    <x v="2"/>
    <s v="Erin"/>
    <x v="0"/>
    <x v="0"/>
    <x v="8"/>
    <s v="Newell 326"/>
    <x v="3"/>
    <n v="0.56000000000000005"/>
    <d v="2009-04-16T00:00:00"/>
  </r>
  <r>
    <n v="20838"/>
    <x v="99"/>
    <x v="0"/>
    <x v="15"/>
    <n v="16.149999999999999"/>
    <s v="Sales"/>
    <n v="0.05"/>
    <s v="Regular Air"/>
    <n v="3.97"/>
    <x v="294"/>
    <x v="3"/>
    <s v="North"/>
    <x v="3"/>
    <s v="Pat"/>
    <x v="2"/>
    <x v="0"/>
    <x v="8"/>
    <s v="Newell 342"/>
    <x v="3"/>
    <n v="0.56000000000000005"/>
    <d v="2009-04-11T00:00:00"/>
  </r>
  <r>
    <n v="20838"/>
    <x v="99"/>
    <x v="0"/>
    <x v="16"/>
    <n v="229.95000000000002"/>
    <s v="Sales"/>
    <n v="0.03"/>
    <s v="Regular Air"/>
    <n v="3.37"/>
    <x v="294"/>
    <x v="3"/>
    <s v="North"/>
    <x v="3"/>
    <s v="Pat"/>
    <x v="2"/>
    <x v="0"/>
    <x v="16"/>
    <s v="Fiskars® Softgrip Scissors"/>
    <x v="6"/>
    <n v="0.56999999999999995"/>
    <d v="2009-04-11T00:00:00"/>
  </r>
  <r>
    <n v="27456"/>
    <x v="99"/>
    <x v="0"/>
    <x v="8"/>
    <n v="9514.6099999999988"/>
    <s v="Sales"/>
    <n v="0.05"/>
    <s v="Delivery Truck"/>
    <n v="91.05"/>
    <x v="295"/>
    <x v="1"/>
    <s v="West"/>
    <x v="1"/>
    <s v="William"/>
    <x v="0"/>
    <x v="0"/>
    <x v="12"/>
    <s v="Sanyo Counter Height Refrigerator with Crisper, 3.6 Cubic Foot, Stainless Steel/Black"/>
    <x v="2"/>
    <n v="0.56999999999999995"/>
    <d v="2009-04-11T00:00:00"/>
  </r>
  <r>
    <n v="29219"/>
    <x v="99"/>
    <x v="0"/>
    <x v="8"/>
    <n v="204.16"/>
    <s v="Sales"/>
    <n v="0.04"/>
    <s v="Regular Air"/>
    <n v="2.35"/>
    <x v="241"/>
    <x v="1"/>
    <s v="West"/>
    <x v="1"/>
    <s v="William"/>
    <x v="0"/>
    <x v="0"/>
    <x v="8"/>
    <s v="SANFORD Major Accent™ Highlighters"/>
    <x v="3"/>
    <n v="0.47"/>
    <d v="2009-04-11T00:00:00"/>
  </r>
  <r>
    <n v="43269"/>
    <x v="99"/>
    <x v="2"/>
    <x v="5"/>
    <n v="782.56"/>
    <s v="Returned"/>
    <n v="0"/>
    <s v="Regular Air"/>
    <n v="5.81"/>
    <x v="296"/>
    <x v="1"/>
    <s v="West"/>
    <x v="1"/>
    <s v="William"/>
    <x v="3"/>
    <x v="0"/>
    <x v="3"/>
    <s v="Xerox 1891"/>
    <x v="1"/>
    <n v="0.38"/>
    <d v="2009-04-12T00:00:00"/>
  </r>
  <r>
    <n v="43269"/>
    <x v="99"/>
    <x v="2"/>
    <x v="19"/>
    <n v="3981.5999999999995"/>
    <s v="Returned"/>
    <n v="0.08"/>
    <s v="Regular Air"/>
    <n v="19.989999999999998"/>
    <x v="296"/>
    <x v="1"/>
    <s v="West"/>
    <x v="1"/>
    <s v="William"/>
    <x v="3"/>
    <x v="0"/>
    <x v="1"/>
    <s v="GBC DocuBind P100 Manual Binding Machine"/>
    <x v="1"/>
    <n v="0.4"/>
    <d v="2009-04-12T00:00:00"/>
  </r>
  <r>
    <n v="51047"/>
    <x v="99"/>
    <x v="4"/>
    <x v="40"/>
    <n v="48.72"/>
    <s v="Sales"/>
    <n v="0.02"/>
    <s v="Express Air"/>
    <n v="4.8600000000000003"/>
    <x v="297"/>
    <x v="0"/>
    <s v="Central"/>
    <x v="0"/>
    <s v="Chris"/>
    <x v="3"/>
    <x v="1"/>
    <x v="9"/>
    <s v="Regeneration Desk Collection"/>
    <x v="1"/>
    <n v="0.41"/>
    <d v="2009-04-11T00:00:00"/>
  </r>
  <r>
    <n v="51047"/>
    <x v="99"/>
    <x v="4"/>
    <x v="48"/>
    <n v="1574.7199999999998"/>
    <s v="Sales"/>
    <n v="0.03"/>
    <s v="Regular Air"/>
    <n v="34.200000000000003"/>
    <x v="297"/>
    <x v="0"/>
    <s v="Central"/>
    <x v="0"/>
    <s v="Chris"/>
    <x v="3"/>
    <x v="1"/>
    <x v="9"/>
    <s v="Eldon Econocleat® Chair Mats for Low Pile Carpets"/>
    <x v="3"/>
    <n v="0.73"/>
    <d v="2009-04-11T00:00:00"/>
  </r>
  <r>
    <n v="19975"/>
    <x v="99"/>
    <x v="0"/>
    <x v="18"/>
    <n v="383.46"/>
    <s v="Sales"/>
    <n v="0.08"/>
    <s v="Regular Air"/>
    <n v="6.96"/>
    <x v="231"/>
    <x v="4"/>
    <s v="West"/>
    <x v="1"/>
    <s v="William"/>
    <x v="2"/>
    <x v="0"/>
    <x v="12"/>
    <s v="Harmony HEPA Quiet Air Purifiers"/>
    <x v="5"/>
    <n v="0.5"/>
    <d v="2009-04-13T00:00:00"/>
  </r>
  <r>
    <n v="20519"/>
    <x v="99"/>
    <x v="1"/>
    <x v="28"/>
    <n v="111.72"/>
    <s v="Sales"/>
    <n v="0.03"/>
    <s v="Regular Air"/>
    <n v="11.28"/>
    <x v="298"/>
    <x v="10"/>
    <s v="East"/>
    <x v="2"/>
    <s v="Erin"/>
    <x v="0"/>
    <x v="2"/>
    <x v="7"/>
    <s v="210 Trimline Phone, White"/>
    <x v="5"/>
    <n v="0.38"/>
    <d v="2009-04-11T00:00:00"/>
  </r>
  <r>
    <n v="29284"/>
    <x v="99"/>
    <x v="4"/>
    <x v="35"/>
    <n v="8019.4000000000005"/>
    <s v="Sales"/>
    <n v="0.01"/>
    <s v="Delivery Truck"/>
    <n v="42.52"/>
    <x v="299"/>
    <x v="10"/>
    <s v="East"/>
    <x v="2"/>
    <s v="Erin"/>
    <x v="0"/>
    <x v="1"/>
    <x v="5"/>
    <s v="Bretford CR8500 Series Meeting Room Furniture"/>
    <x v="4"/>
    <n v="0.71"/>
    <d v="2009-04-12T00:00:00"/>
  </r>
  <r>
    <n v="36706"/>
    <x v="100"/>
    <x v="0"/>
    <x v="45"/>
    <n v="981.3599999999999"/>
    <s v="Sales"/>
    <n v="0.1"/>
    <s v="Regular Air"/>
    <n v="1.49"/>
    <x v="300"/>
    <x v="1"/>
    <s v="West"/>
    <x v="1"/>
    <s v="William"/>
    <x v="1"/>
    <x v="0"/>
    <x v="1"/>
    <s v="Avery Legal 4-Ring Binder"/>
    <x v="1"/>
    <n v="0.35"/>
    <d v="2009-04-13T00:00:00"/>
  </r>
  <r>
    <n v="36706"/>
    <x v="100"/>
    <x v="0"/>
    <x v="28"/>
    <n v="336.07"/>
    <s v="Sales"/>
    <n v="0.03"/>
    <s v="Regular Air"/>
    <n v="19.989999999999998"/>
    <x v="300"/>
    <x v="1"/>
    <s v="West"/>
    <x v="1"/>
    <s v="William"/>
    <x v="1"/>
    <x v="0"/>
    <x v="3"/>
    <s v="14-7/8 x 11 Blue Bar Computer Printout Paper"/>
    <x v="1"/>
    <n v="0.37"/>
    <d v="2009-04-13T00:00:00"/>
  </r>
  <r>
    <n v="56677"/>
    <x v="100"/>
    <x v="1"/>
    <x v="34"/>
    <n v="427.70000000000005"/>
    <s v="Sales"/>
    <n v="0"/>
    <s v="Regular Air"/>
    <n v="2.85"/>
    <x v="301"/>
    <x v="1"/>
    <s v="West"/>
    <x v="1"/>
    <s v="William"/>
    <x v="3"/>
    <x v="1"/>
    <x v="9"/>
    <s v="Aluminum Document Frame"/>
    <x v="6"/>
    <n v="0.55000000000000004"/>
    <d v="2009-04-12T00:00:00"/>
  </r>
  <r>
    <n v="58279"/>
    <x v="100"/>
    <x v="4"/>
    <x v="31"/>
    <n v="1343.32"/>
    <s v="Sales"/>
    <n v="0.03"/>
    <s v="Regular Air"/>
    <n v="2.99"/>
    <x v="231"/>
    <x v="3"/>
    <s v="North"/>
    <x v="3"/>
    <s v="Pat"/>
    <x v="2"/>
    <x v="0"/>
    <x v="1"/>
    <s v="Surelock™ Post Binders"/>
    <x v="1"/>
    <n v="0.35"/>
    <d v="2009-04-11T00:00:00"/>
  </r>
  <r>
    <n v="55040"/>
    <x v="101"/>
    <x v="1"/>
    <x v="7"/>
    <n v="283.68"/>
    <s v="Sales"/>
    <n v="0.05"/>
    <s v="Regular Air"/>
    <n v="6.31"/>
    <x v="256"/>
    <x v="3"/>
    <s v="North"/>
    <x v="3"/>
    <s v="Pat"/>
    <x v="2"/>
    <x v="0"/>
    <x v="0"/>
    <s v="Steel Personal Filing/Posting Tote"/>
    <x v="1"/>
    <n v="0.57999999999999996"/>
    <d v="2009-04-14T00:00:00"/>
  </r>
  <r>
    <n v="55040"/>
    <x v="101"/>
    <x v="1"/>
    <x v="19"/>
    <n v="197.76"/>
    <s v="Sales"/>
    <n v="0.1"/>
    <s v="Regular Air"/>
    <n v="2.64"/>
    <x v="256"/>
    <x v="3"/>
    <s v="North"/>
    <x v="3"/>
    <s v="Pat"/>
    <x v="2"/>
    <x v="0"/>
    <x v="16"/>
    <s v="Acme® Elite Stainless Steel Scissors"/>
    <x v="6"/>
    <n v="0.59"/>
    <d v="2009-04-12T00:00:00"/>
  </r>
  <r>
    <n v="55040"/>
    <x v="101"/>
    <x v="1"/>
    <x v="27"/>
    <n v="272.33999999999997"/>
    <s v="Sales"/>
    <n v="0.03"/>
    <s v="Regular Air"/>
    <n v="8.94"/>
    <x v="256"/>
    <x v="3"/>
    <s v="North"/>
    <x v="3"/>
    <s v="Pat"/>
    <x v="2"/>
    <x v="0"/>
    <x v="1"/>
    <s v="Fellowes Twister Kit, Gray/Clear, 3/pkg"/>
    <x v="1"/>
    <n v="0.4"/>
    <d v="2009-04-14T00:00:00"/>
  </r>
  <r>
    <n v="55040"/>
    <x v="101"/>
    <x v="1"/>
    <x v="25"/>
    <n v="5100.12"/>
    <s v="Sales"/>
    <n v="0.08"/>
    <s v="Delivery Truck"/>
    <n v="29.7"/>
    <x v="256"/>
    <x v="3"/>
    <s v="North"/>
    <x v="3"/>
    <s v="Pat"/>
    <x v="2"/>
    <x v="2"/>
    <x v="7"/>
    <s v="Epson DFX-8500 Dot Matrix Printer"/>
    <x v="2"/>
    <n v="0.56999999999999995"/>
    <d v="2009-04-14T00:00:00"/>
  </r>
  <r>
    <n v="9635"/>
    <x v="102"/>
    <x v="2"/>
    <x v="22"/>
    <n v="1.8299999999999998"/>
    <s v="Sales"/>
    <n v="0.05"/>
    <s v="Regular Air"/>
    <n v="1.49"/>
    <x v="7"/>
    <x v="0"/>
    <s v="Central"/>
    <x v="0"/>
    <s v="Chris"/>
    <x v="3"/>
    <x v="0"/>
    <x v="1"/>
    <s v="Staples® General Use 3-Ring Binders"/>
    <x v="1"/>
    <n v="0.37"/>
    <d v="2009-04-15T00:00:00"/>
  </r>
  <r>
    <n v="44448"/>
    <x v="102"/>
    <x v="2"/>
    <x v="40"/>
    <n v="950.87999999999988"/>
    <s v="Sales"/>
    <n v="0.02"/>
    <s v="Regular Air"/>
    <n v="1.99"/>
    <x v="302"/>
    <x v="1"/>
    <s v="West"/>
    <x v="1"/>
    <s v="William"/>
    <x v="1"/>
    <x v="2"/>
    <x v="6"/>
    <s v="Imation Neon 80 Minute CD-R Spindle, 50/Pack"/>
    <x v="6"/>
    <n v="0.45"/>
    <d v="2009-04-15T00:00:00"/>
  </r>
  <r>
    <n v="55046"/>
    <x v="102"/>
    <x v="2"/>
    <x v="25"/>
    <n v="14.4"/>
    <s v="Sales"/>
    <n v="0.08"/>
    <s v="Express Air"/>
    <n v="11.15"/>
    <x v="142"/>
    <x v="8"/>
    <s v="South"/>
    <x v="4"/>
    <s v="Sam"/>
    <x v="1"/>
    <x v="0"/>
    <x v="3"/>
    <s v="Array® Parchment Paper, Assorted Colors"/>
    <x v="1"/>
    <n v="0.37"/>
    <d v="2009-04-14T00:00:00"/>
  </r>
  <r>
    <n v="32999"/>
    <x v="103"/>
    <x v="3"/>
    <x v="43"/>
    <n v="1412.46"/>
    <s v="Sales"/>
    <n v="0.09"/>
    <s v="Delivery Truck"/>
    <n v="35.840000000000003"/>
    <x v="303"/>
    <x v="9"/>
    <s v="North"/>
    <x v="3"/>
    <s v="Pat"/>
    <x v="0"/>
    <x v="1"/>
    <x v="10"/>
    <s v="Bush Westfield Collection Bookcases, Fully Assembled"/>
    <x v="4"/>
    <n v="0.62"/>
    <d v="2009-04-19T00:00:00"/>
  </r>
  <r>
    <n v="8422"/>
    <x v="103"/>
    <x v="4"/>
    <x v="36"/>
    <n v="5330.16"/>
    <s v="Sales"/>
    <n v="0.06"/>
    <s v="Delivery Truck"/>
    <n v="54.12"/>
    <x v="304"/>
    <x v="2"/>
    <s v="East"/>
    <x v="2"/>
    <s v="Erin"/>
    <x v="0"/>
    <x v="1"/>
    <x v="5"/>
    <s v="Hon 94000 Series Round Tables"/>
    <x v="4"/>
    <n v="0.76"/>
    <d v="2009-04-15T00:00:00"/>
  </r>
  <r>
    <n v="8422"/>
    <x v="103"/>
    <x v="4"/>
    <x v="18"/>
    <n v="959.97"/>
    <s v="Sales"/>
    <n v="0.01"/>
    <s v="Express Air"/>
    <n v="4"/>
    <x v="304"/>
    <x v="0"/>
    <s v="Central"/>
    <x v="0"/>
    <s v="Chris"/>
    <x v="0"/>
    <x v="2"/>
    <x v="6"/>
    <s v="Acco Keyboard-In-A-Box®"/>
    <x v="1"/>
    <n v="0.78"/>
    <d v="2009-04-16T00:00:00"/>
  </r>
  <r>
    <n v="35041"/>
    <x v="104"/>
    <x v="0"/>
    <x v="40"/>
    <n v="424.2"/>
    <s v="Sales"/>
    <n v="0.01"/>
    <s v="Regular Air"/>
    <n v="15.09"/>
    <x v="30"/>
    <x v="0"/>
    <s v="Central"/>
    <x v="0"/>
    <s v="Chris"/>
    <x v="0"/>
    <x v="0"/>
    <x v="1"/>
    <s v="GBC Clear Cover, 8-1/2 x 11, unpunched, 25 covers per pack"/>
    <x v="1"/>
    <n v="0.39"/>
    <d v="2009-04-15T00:00:00"/>
  </r>
  <r>
    <n v="33220"/>
    <x v="104"/>
    <x v="0"/>
    <x v="10"/>
    <n v="3473.12"/>
    <s v="Sales"/>
    <n v="0.09"/>
    <s v="Regular Air"/>
    <n v="3.5"/>
    <x v="194"/>
    <x v="5"/>
    <s v="East"/>
    <x v="2"/>
    <s v="Erin"/>
    <x v="2"/>
    <x v="0"/>
    <x v="12"/>
    <s v="Tripp Lite Isotel 8 Ultra 8 Outlet Metal Surge"/>
    <x v="1"/>
    <n v="0.59"/>
    <d v="2009-04-15T00:00:00"/>
  </r>
  <r>
    <n v="33220"/>
    <x v="104"/>
    <x v="0"/>
    <x v="38"/>
    <n v="795.19999999999993"/>
    <s v="Sales"/>
    <n v="0.1"/>
    <s v="Regular Air"/>
    <n v="10.49"/>
    <x v="194"/>
    <x v="5"/>
    <s v="East"/>
    <x v="2"/>
    <s v="Erin"/>
    <x v="2"/>
    <x v="1"/>
    <x v="9"/>
    <s v="12-1/2 Diameter Round Wall Clock"/>
    <x v="1"/>
    <n v="0.49"/>
    <d v="2009-04-18T00:00:00"/>
  </r>
  <r>
    <n v="58818"/>
    <x v="104"/>
    <x v="2"/>
    <x v="17"/>
    <n v="941.77"/>
    <s v="Returned"/>
    <n v="0.01"/>
    <s v="Regular Air"/>
    <n v="1.99"/>
    <x v="305"/>
    <x v="4"/>
    <s v="West"/>
    <x v="1"/>
    <s v="William"/>
    <x v="2"/>
    <x v="2"/>
    <x v="6"/>
    <s v="Memorex 80 Minute CD-R, 30/Pack"/>
    <x v="6"/>
    <n v="0.46"/>
    <d v="2009-04-16T00:00:00"/>
  </r>
  <r>
    <n v="58818"/>
    <x v="104"/>
    <x v="2"/>
    <x v="35"/>
    <n v="4531.3999999999996"/>
    <s v="Returned"/>
    <n v="0.1"/>
    <s v="Delivery Truck"/>
    <n v="28.16"/>
    <x v="305"/>
    <x v="4"/>
    <s v="West"/>
    <x v="1"/>
    <s v="William"/>
    <x v="2"/>
    <x v="1"/>
    <x v="2"/>
    <s v="Hon GuestStacker Chair"/>
    <x v="2"/>
    <n v="0.59"/>
    <d v="2009-04-17T00:00:00"/>
  </r>
  <r>
    <n v="19584"/>
    <x v="105"/>
    <x v="2"/>
    <x v="13"/>
    <n v="15300.539999999997"/>
    <s v="Sales"/>
    <n v="0.05"/>
    <s v="Delivery Truck"/>
    <n v="29.7"/>
    <x v="111"/>
    <x v="1"/>
    <s v="West"/>
    <x v="1"/>
    <s v="William"/>
    <x v="3"/>
    <x v="2"/>
    <x v="7"/>
    <s v="Epson DFX-8500 Dot Matrix Printer"/>
    <x v="2"/>
    <n v="0.56999999999999995"/>
    <d v="2009-04-17T00:00:00"/>
  </r>
  <r>
    <n v="96"/>
    <x v="105"/>
    <x v="1"/>
    <x v="46"/>
    <n v="4661.2599999999993"/>
    <s v="Sales"/>
    <n v="0.01"/>
    <s v="Regular Air"/>
    <n v="8.99"/>
    <x v="185"/>
    <x v="8"/>
    <s v="South"/>
    <x v="4"/>
    <s v="Sam"/>
    <x v="0"/>
    <x v="2"/>
    <x v="4"/>
    <s v="SC7868i"/>
    <x v="1"/>
    <n v="0.55000000000000004"/>
    <d v="2009-04-18T00:00:00"/>
  </r>
  <r>
    <n v="50337"/>
    <x v="105"/>
    <x v="0"/>
    <x v="46"/>
    <n v="102.86"/>
    <s v="Sales"/>
    <n v="0"/>
    <s v="Express Air"/>
    <n v="1.49"/>
    <x v="72"/>
    <x v="3"/>
    <s v="North"/>
    <x v="3"/>
    <s v="Pat"/>
    <x v="2"/>
    <x v="0"/>
    <x v="1"/>
    <s v="Wilson Jones Suede Grain Vinyl Binders"/>
    <x v="1"/>
    <n v="0.36"/>
    <d v="2009-04-17T00:00:00"/>
  </r>
  <r>
    <n v="50337"/>
    <x v="105"/>
    <x v="0"/>
    <x v="13"/>
    <n v="15300.24"/>
    <s v="Sales"/>
    <n v="0.1"/>
    <s v="Delivery Truck"/>
    <n v="29.7"/>
    <x v="72"/>
    <x v="3"/>
    <s v="North"/>
    <x v="3"/>
    <s v="Pat"/>
    <x v="2"/>
    <x v="2"/>
    <x v="7"/>
    <s v="Epson DFX-8500 Dot Matrix Printer"/>
    <x v="2"/>
    <n v="0.56999999999999995"/>
    <d v="2009-04-18T00:00:00"/>
  </r>
  <r>
    <n v="30407"/>
    <x v="106"/>
    <x v="3"/>
    <x v="17"/>
    <n v="17185.97"/>
    <s v="Sales"/>
    <n v="0.02"/>
    <s v="Regular Air"/>
    <n v="19.989999999999998"/>
    <x v="306"/>
    <x v="5"/>
    <s v="East"/>
    <x v="2"/>
    <s v="Erin"/>
    <x v="3"/>
    <x v="0"/>
    <x v="0"/>
    <s v="Smead Adjustable Mobile File Trolley with Lockable Top"/>
    <x v="1"/>
    <n v="0.57999999999999996"/>
    <d v="2009-04-17T00:00:00"/>
  </r>
  <r>
    <n v="2756"/>
    <x v="106"/>
    <x v="2"/>
    <x v="29"/>
    <n v="1397"/>
    <s v="Sales"/>
    <n v="0.06"/>
    <s v="Regular Air"/>
    <n v="4"/>
    <x v="307"/>
    <x v="10"/>
    <s v="East"/>
    <x v="2"/>
    <s v="Erin"/>
    <x v="1"/>
    <x v="2"/>
    <x v="6"/>
    <s v="Fellowes Smart Design 104-Key Enhanced Keyboard, PS/2 Adapter, Platinum"/>
    <x v="1"/>
    <n v="0.74"/>
    <d v="2009-04-18T00:00:00"/>
  </r>
  <r>
    <n v="2756"/>
    <x v="106"/>
    <x v="2"/>
    <x v="12"/>
    <n v="261.65999999999997"/>
    <s v="Sales"/>
    <n v="7.0000000000000007E-2"/>
    <s v="Regular Air"/>
    <n v="0.5"/>
    <x v="307"/>
    <x v="10"/>
    <s v="East"/>
    <x v="2"/>
    <s v="Erin"/>
    <x v="1"/>
    <x v="0"/>
    <x v="15"/>
    <s v="Avery 48"/>
    <x v="1"/>
    <n v="0.39"/>
    <d v="2009-04-17T00:00:00"/>
  </r>
  <r>
    <n v="11013"/>
    <x v="106"/>
    <x v="1"/>
    <x v="25"/>
    <n v="251.95999999999998"/>
    <s v="Sales"/>
    <n v="0.01"/>
    <s v="Regular Air"/>
    <n v="8.99"/>
    <x v="34"/>
    <x v="6"/>
    <s v="East"/>
    <x v="2"/>
    <s v="Erin"/>
    <x v="3"/>
    <x v="2"/>
    <x v="4"/>
    <s v="M70"/>
    <x v="1"/>
    <n v="0.59"/>
    <d v="2009-04-18T00:00:00"/>
  </r>
  <r>
    <n v="54753"/>
    <x v="107"/>
    <x v="4"/>
    <x v="44"/>
    <n v="5613.4800000000005"/>
    <s v="Sales"/>
    <n v="0.06"/>
    <s v="Regular Air"/>
    <n v="3.9"/>
    <x v="252"/>
    <x v="8"/>
    <s v="South"/>
    <x v="4"/>
    <s v="Sam"/>
    <x v="3"/>
    <x v="2"/>
    <x v="4"/>
    <s v="T39m"/>
    <x v="1"/>
    <n v="0.55000000000000004"/>
    <d v="2009-04-19T00:00:00"/>
  </r>
  <r>
    <n v="11553"/>
    <x v="107"/>
    <x v="4"/>
    <x v="40"/>
    <n v="1480.92"/>
    <s v="Sales"/>
    <n v="0.1"/>
    <s v="Express Air"/>
    <n v="19.989999999999998"/>
    <x v="166"/>
    <x v="3"/>
    <s v="North"/>
    <x v="3"/>
    <s v="Pat"/>
    <x v="3"/>
    <x v="0"/>
    <x v="0"/>
    <s v="Gould Plastics 9-Pocket Panel Bin, 18-3/8w x 5-1/4d x 20-1/2h, Black"/>
    <x v="1"/>
    <n v="0.81"/>
    <d v="2009-04-19T00:00:00"/>
  </r>
  <r>
    <n v="11553"/>
    <x v="107"/>
    <x v="4"/>
    <x v="7"/>
    <n v="807.28000000000009"/>
    <s v="Sales"/>
    <n v="7.0000000000000007E-2"/>
    <s v="Delivery Truck"/>
    <n v="57.38"/>
    <x v="166"/>
    <x v="3"/>
    <s v="North"/>
    <x v="3"/>
    <s v="Pat"/>
    <x v="3"/>
    <x v="1"/>
    <x v="10"/>
    <s v="Bush Westfield Collection Bookcases, Dark Cherry Finish, Fully Assembled"/>
    <x v="4"/>
    <n v="0.78"/>
    <d v="2009-04-21T00:00:00"/>
  </r>
  <r>
    <n v="11553"/>
    <x v="107"/>
    <x v="4"/>
    <x v="35"/>
    <n v="1719.1999999999998"/>
    <s v="Sales"/>
    <n v="0.03"/>
    <s v="Regular Air"/>
    <n v="0.99"/>
    <x v="166"/>
    <x v="3"/>
    <s v="North"/>
    <x v="3"/>
    <s v="Pat"/>
    <x v="3"/>
    <x v="2"/>
    <x v="4"/>
    <s v="Accessory34"/>
    <x v="3"/>
    <n v="0.55000000000000004"/>
    <d v="2009-04-20T00:00:00"/>
  </r>
  <r>
    <n v="8259"/>
    <x v="107"/>
    <x v="4"/>
    <x v="29"/>
    <n v="2247.5"/>
    <s v="Sales"/>
    <n v="0.09"/>
    <s v="Delivery Truck"/>
    <n v="42"/>
    <x v="308"/>
    <x v="5"/>
    <s v="East"/>
    <x v="2"/>
    <s v="Erin"/>
    <x v="2"/>
    <x v="1"/>
    <x v="2"/>
    <s v="Global Leather Task Chair, Black"/>
    <x v="2"/>
    <n v="0.66"/>
    <d v="2009-04-18T00:00:00"/>
  </r>
  <r>
    <n v="2817"/>
    <x v="107"/>
    <x v="4"/>
    <x v="43"/>
    <n v="4212.18"/>
    <s v="Sales"/>
    <n v="0.1"/>
    <s v="Regular Air"/>
    <n v="7.18"/>
    <x v="33"/>
    <x v="5"/>
    <s v="East"/>
    <x v="2"/>
    <s v="Erin"/>
    <x v="0"/>
    <x v="2"/>
    <x v="6"/>
    <s v="Gyration Ultra Professional Cordless Optical Suite"/>
    <x v="1"/>
    <n v="0.48"/>
    <d v="2009-04-19T00:00:00"/>
  </r>
  <r>
    <n v="2817"/>
    <x v="107"/>
    <x v="4"/>
    <x v="38"/>
    <n v="1593.1999999999998"/>
    <s v="Sales"/>
    <n v="0.06"/>
    <s v="Regular Air"/>
    <n v="3.04"/>
    <x v="33"/>
    <x v="5"/>
    <s v="East"/>
    <x v="2"/>
    <s v="Erin"/>
    <x v="0"/>
    <x v="1"/>
    <x v="9"/>
    <s v="Ultra Commercial Grade Dual Valve Door Closer"/>
    <x v="3"/>
    <n v="0.53"/>
    <d v="2009-04-20T00:00:00"/>
  </r>
  <r>
    <n v="4674"/>
    <x v="107"/>
    <x v="2"/>
    <x v="20"/>
    <n v="3012.0799999999995"/>
    <s v="Sales"/>
    <n v="0.02"/>
    <s v="Delivery Truck"/>
    <n v="30"/>
    <x v="62"/>
    <x v="5"/>
    <s v="East"/>
    <x v="2"/>
    <s v="Erin"/>
    <x v="3"/>
    <x v="1"/>
    <x v="2"/>
    <s v="Office Star - Contemporary Task Swivel chair with 2-way adjustable arms, Plum"/>
    <x v="2"/>
    <n v="0.78"/>
    <d v="2009-04-19T00:00:00"/>
  </r>
  <r>
    <n v="994"/>
    <x v="108"/>
    <x v="3"/>
    <x v="48"/>
    <n v="133.76"/>
    <s v="Sales"/>
    <n v="0.06"/>
    <s v="Regular Air"/>
    <n v="1.63"/>
    <x v="287"/>
    <x v="1"/>
    <s v="West"/>
    <x v="1"/>
    <s v="William"/>
    <x v="3"/>
    <x v="0"/>
    <x v="13"/>
    <s v="OIC Colored Binder Clips, Assorted Sizes"/>
    <x v="3"/>
    <n v="0.36"/>
    <d v="2009-04-23T00:00:00"/>
  </r>
  <r>
    <n v="48135"/>
    <x v="108"/>
    <x v="1"/>
    <x v="35"/>
    <n v="3998"/>
    <s v="Sales"/>
    <n v="0.09"/>
    <s v="Express Air"/>
    <n v="24.49"/>
    <x v="0"/>
    <x v="0"/>
    <s v="Central"/>
    <x v="0"/>
    <s v="Chris"/>
    <x v="0"/>
    <x v="2"/>
    <x v="11"/>
    <s v="Canon PC-428 Personal Copier"/>
    <x v="0"/>
    <n v="0.46"/>
    <d v="2009-04-21T00:00:00"/>
  </r>
  <r>
    <n v="59745"/>
    <x v="108"/>
    <x v="0"/>
    <x v="44"/>
    <n v="18932.04"/>
    <s v="Sales"/>
    <n v="0.09"/>
    <s v="Regular Air"/>
    <n v="19.989999999999998"/>
    <x v="115"/>
    <x v="1"/>
    <s v="West"/>
    <x v="1"/>
    <s v="William"/>
    <x v="2"/>
    <x v="0"/>
    <x v="1"/>
    <s v="GBC DocuBind 300 Electric Binding Machine"/>
    <x v="1"/>
    <n v="0.37"/>
    <d v="2009-04-21T00:00:00"/>
  </r>
  <r>
    <n v="48135"/>
    <x v="108"/>
    <x v="1"/>
    <x v="38"/>
    <n v="706.00000000000011"/>
    <s v="Sales"/>
    <n v="0.02"/>
    <s v="Regular Air"/>
    <n v="8.99"/>
    <x v="0"/>
    <x v="5"/>
    <s v="East"/>
    <x v="2"/>
    <s v="Erin"/>
    <x v="0"/>
    <x v="1"/>
    <x v="9"/>
    <s v="Executive Impressions 12&quot; Wall Clock"/>
    <x v="6"/>
    <n v="0.47"/>
    <d v="2009-04-19T00:00:00"/>
  </r>
  <r>
    <n v="30176"/>
    <x v="108"/>
    <x v="3"/>
    <x v="21"/>
    <n v="2385.2999999999997"/>
    <s v="Returned"/>
    <n v="0.01"/>
    <s v="Regular Air"/>
    <n v="48.2"/>
    <x v="57"/>
    <x v="5"/>
    <s v="East"/>
    <x v="2"/>
    <s v="Erin"/>
    <x v="0"/>
    <x v="1"/>
    <x v="9"/>
    <s v="Eldon Cleatmat Plus™ Chair Mats for High Pile Carpets"/>
    <x v="5"/>
    <n v="0.74"/>
    <d v="2009-04-26T00:00:00"/>
  </r>
  <r>
    <n v="53798"/>
    <x v="108"/>
    <x v="3"/>
    <x v="8"/>
    <n v="2280.8500000000004"/>
    <s v="Sales"/>
    <n v="0"/>
    <s v="Regular Air"/>
    <n v="13.99"/>
    <x v="236"/>
    <x v="6"/>
    <s v="East"/>
    <x v="2"/>
    <s v="Erin"/>
    <x v="3"/>
    <x v="0"/>
    <x v="12"/>
    <s v="Honeywell Quietcare HEPA Air Cleaner"/>
    <x v="5"/>
    <n v="0.52"/>
    <d v="2009-04-26T00:00:00"/>
  </r>
  <r>
    <n v="53798"/>
    <x v="108"/>
    <x v="3"/>
    <x v="17"/>
    <n v="5039.3099999999995"/>
    <s v="Sales"/>
    <n v="0.08"/>
    <s v="Delivery Truck"/>
    <n v="70.2"/>
    <x v="236"/>
    <x v="6"/>
    <s v="East"/>
    <x v="2"/>
    <s v="Erin"/>
    <x v="3"/>
    <x v="1"/>
    <x v="2"/>
    <s v="Global High-Back Leather Tilter, Burgundy"/>
    <x v="2"/>
    <n v="0.74"/>
    <d v="2009-04-24T00:00:00"/>
  </r>
  <r>
    <n v="49511"/>
    <x v="109"/>
    <x v="1"/>
    <x v="34"/>
    <n v="128.1"/>
    <s v="Sales"/>
    <n v="0.03"/>
    <s v="Express Air"/>
    <n v="2.5"/>
    <x v="309"/>
    <x v="5"/>
    <s v="East"/>
    <x v="2"/>
    <s v="Erin"/>
    <x v="0"/>
    <x v="0"/>
    <x v="14"/>
    <s v="Colored Envelopes"/>
    <x v="1"/>
    <n v="0.39"/>
    <d v="2009-04-20T00:00:00"/>
  </r>
  <r>
    <n v="19367"/>
    <x v="109"/>
    <x v="1"/>
    <x v="35"/>
    <n v="117.80000000000001"/>
    <s v="Sales"/>
    <n v="0.09"/>
    <s v="Regular Air"/>
    <n v="2.5"/>
    <x v="57"/>
    <x v="5"/>
    <s v="East"/>
    <x v="2"/>
    <s v="Erin"/>
    <x v="0"/>
    <x v="0"/>
    <x v="14"/>
    <s v="Wausau Papers Astrobrights® Colored Envelopes"/>
    <x v="1"/>
    <n v="0.36"/>
    <d v="2009-04-22T00:00:00"/>
  </r>
  <r>
    <n v="44834"/>
    <x v="109"/>
    <x v="4"/>
    <x v="42"/>
    <n v="258.44"/>
    <s v="Sales"/>
    <n v="0.1"/>
    <s v="Express Air"/>
    <n v="5.77"/>
    <x v="310"/>
    <x v="3"/>
    <s v="North"/>
    <x v="3"/>
    <s v="Pat"/>
    <x v="1"/>
    <x v="0"/>
    <x v="3"/>
    <s v="Xerox Blank Computer Paper"/>
    <x v="1"/>
    <n v="0.38"/>
    <d v="2009-04-20T00:00:00"/>
  </r>
  <r>
    <n v="44834"/>
    <x v="109"/>
    <x v="4"/>
    <x v="4"/>
    <n v="11164.949999999999"/>
    <s v="Sales"/>
    <n v="0.06"/>
    <s v="Delivery Truck"/>
    <n v="66.67"/>
    <x v="310"/>
    <x v="3"/>
    <s v="North"/>
    <x v="3"/>
    <s v="Pat"/>
    <x v="1"/>
    <x v="1"/>
    <x v="5"/>
    <s v="Bevis Round Bullnose 29&quot; High Table Top"/>
    <x v="4"/>
    <n v="0.61"/>
    <d v="2009-04-21T00:00:00"/>
  </r>
  <r>
    <n v="28736"/>
    <x v="110"/>
    <x v="1"/>
    <x v="47"/>
    <n v="1064.18"/>
    <s v="Sales"/>
    <n v="0.06"/>
    <s v="Regular Air"/>
    <n v="17.48"/>
    <x v="213"/>
    <x v="0"/>
    <s v="Central"/>
    <x v="0"/>
    <s v="Chris"/>
    <x v="1"/>
    <x v="0"/>
    <x v="3"/>
    <s v="Xerox 1893"/>
    <x v="1"/>
    <n v="0.36"/>
    <d v="2009-04-21T00:00:00"/>
  </r>
  <r>
    <n v="35813"/>
    <x v="110"/>
    <x v="2"/>
    <x v="16"/>
    <n v="7627.2"/>
    <s v="Sales"/>
    <n v="0.05"/>
    <s v="Express Air"/>
    <n v="19.989999999999998"/>
    <x v="26"/>
    <x v="8"/>
    <s v="South"/>
    <x v="4"/>
    <s v="Sam"/>
    <x v="3"/>
    <x v="0"/>
    <x v="12"/>
    <s v="Hoover WindTunnel™ Plus Canister Vacuum"/>
    <x v="1"/>
    <n v="0.56999999999999995"/>
    <d v="2009-04-21T00:00:00"/>
  </r>
  <r>
    <n v="35813"/>
    <x v="110"/>
    <x v="2"/>
    <x v="16"/>
    <n v="158.13"/>
    <s v="Sales"/>
    <n v="0.06"/>
    <s v="Express Air"/>
    <n v="4"/>
    <x v="26"/>
    <x v="8"/>
    <s v="South"/>
    <x v="4"/>
    <s v="Sam"/>
    <x v="3"/>
    <x v="1"/>
    <x v="9"/>
    <s v="Master Giant Foot® Doorstop, Safety Yellow"/>
    <x v="3"/>
    <n v="0.42"/>
    <d v="2009-04-21T00:00:00"/>
  </r>
  <r>
    <n v="17315"/>
    <x v="111"/>
    <x v="3"/>
    <x v="8"/>
    <n v="155.44"/>
    <s v="Sales"/>
    <n v="7.0000000000000007E-2"/>
    <s v="Regular Air"/>
    <n v="0.95"/>
    <x v="112"/>
    <x v="12"/>
    <s v="Central"/>
    <x v="0"/>
    <s v="Chris"/>
    <x v="2"/>
    <x v="0"/>
    <x v="3"/>
    <s v="Wirebound Message Book, 4 per Page"/>
    <x v="3"/>
    <n v="0.36"/>
    <d v="2009-04-26T00:00:00"/>
  </r>
  <r>
    <n v="25927"/>
    <x v="111"/>
    <x v="4"/>
    <x v="4"/>
    <n v="942.99000000000012"/>
    <s v="Sales"/>
    <n v="0.08"/>
    <s v="Regular Air"/>
    <n v="5.53"/>
    <x v="311"/>
    <x v="9"/>
    <s v="North"/>
    <x v="3"/>
    <s v="Pat"/>
    <x v="3"/>
    <x v="0"/>
    <x v="8"/>
    <s v="Boston 16801 Nautilus™ Battery Pencil Sharpener"/>
    <x v="6"/>
    <n v="0.59"/>
    <d v="2009-04-24T00:00:00"/>
  </r>
  <r>
    <n v="25927"/>
    <x v="111"/>
    <x v="4"/>
    <x v="43"/>
    <n v="416.08"/>
    <s v="Sales"/>
    <n v="0.02"/>
    <s v="Regular Air"/>
    <n v="6.64"/>
    <x v="311"/>
    <x v="0"/>
    <s v="Central"/>
    <x v="0"/>
    <s v="Chris"/>
    <x v="3"/>
    <x v="0"/>
    <x v="0"/>
    <s v="Acco Perma® 2700 Stacking Storage Drawers"/>
    <x v="1"/>
    <n v="0.7"/>
    <d v="2009-04-22T00:00:00"/>
  </r>
  <r>
    <n v="48257"/>
    <x v="111"/>
    <x v="3"/>
    <x v="37"/>
    <n v="204.75000000000003"/>
    <s v="Sales"/>
    <n v="0.02"/>
    <s v="Regular Air"/>
    <n v="5.42"/>
    <x v="62"/>
    <x v="5"/>
    <s v="East"/>
    <x v="2"/>
    <s v="Erin"/>
    <x v="3"/>
    <x v="0"/>
    <x v="1"/>
    <s v="Newell® 3-Hole Punched Plastic Slotted Magazine Holders for Binders"/>
    <x v="1"/>
    <n v="0.37"/>
    <d v="2009-04-26T00:00:00"/>
  </r>
  <r>
    <n v="9669"/>
    <x v="111"/>
    <x v="4"/>
    <x v="36"/>
    <n v="276.84000000000003"/>
    <s v="Sales"/>
    <n v="0.04"/>
    <s v="Express Air"/>
    <n v="10.68"/>
    <x v="138"/>
    <x v="4"/>
    <s v="West"/>
    <x v="1"/>
    <s v="William"/>
    <x v="3"/>
    <x v="0"/>
    <x v="0"/>
    <s v="Decoflex Hanging Personal Folder File, Blue"/>
    <x v="1"/>
    <n v="0.57999999999999996"/>
    <d v="2009-04-23T00:00:00"/>
  </r>
  <r>
    <n v="3808"/>
    <x v="112"/>
    <x v="2"/>
    <x v="25"/>
    <n v="5.62"/>
    <s v="Sales"/>
    <n v="0.08"/>
    <s v="Regular Air"/>
    <n v="0.49"/>
    <x v="250"/>
    <x v="4"/>
    <s v="West"/>
    <x v="1"/>
    <s v="William"/>
    <x v="3"/>
    <x v="0"/>
    <x v="15"/>
    <s v="*Staples* Packaging Labels"/>
    <x v="1"/>
    <n v="0.38"/>
    <d v="2009-04-23T00:00:00"/>
  </r>
  <r>
    <n v="44517"/>
    <x v="112"/>
    <x v="4"/>
    <x v="15"/>
    <n v="26.25"/>
    <s v="Sales"/>
    <n v="0.03"/>
    <s v="Regular Air"/>
    <n v="5.61"/>
    <x v="312"/>
    <x v="3"/>
    <s v="North"/>
    <x v="3"/>
    <s v="Pat"/>
    <x v="2"/>
    <x v="0"/>
    <x v="3"/>
    <s v="Xerox 1954"/>
    <x v="1"/>
    <n v="0.4"/>
    <d v="2009-04-24T00:00:00"/>
  </r>
  <r>
    <n v="50625"/>
    <x v="112"/>
    <x v="4"/>
    <x v="39"/>
    <n v="28"/>
    <s v="Sales"/>
    <n v="0.08"/>
    <s v="Regular Air"/>
    <n v="0.5"/>
    <x v="164"/>
    <x v="6"/>
    <s v="East"/>
    <x v="2"/>
    <s v="Erin"/>
    <x v="2"/>
    <x v="0"/>
    <x v="15"/>
    <s v="Avery 507"/>
    <x v="1"/>
    <n v="0.39"/>
    <d v="2009-04-24T00:00:00"/>
  </r>
  <r>
    <n v="51943"/>
    <x v="113"/>
    <x v="1"/>
    <x v="14"/>
    <n v="99.220000000000013"/>
    <s v="Sales"/>
    <n v="0.04"/>
    <s v="Regular Air"/>
    <n v="9.86"/>
    <x v="18"/>
    <x v="0"/>
    <s v="Central"/>
    <x v="0"/>
    <s v="Chris"/>
    <x v="0"/>
    <x v="0"/>
    <x v="3"/>
    <s v="Southworth 25% Cotton Linen-Finish Paper &amp; Envelopes"/>
    <x v="1"/>
    <n v="0.4"/>
    <d v="2009-04-25T00:00:00"/>
  </r>
  <r>
    <n v="51943"/>
    <x v="113"/>
    <x v="1"/>
    <x v="42"/>
    <n v="184.99"/>
    <s v="Sales"/>
    <n v="0.04"/>
    <s v="Regular Air"/>
    <n v="7.27"/>
    <x v="18"/>
    <x v="0"/>
    <s v="Central"/>
    <x v="0"/>
    <s v="Chris"/>
    <x v="0"/>
    <x v="0"/>
    <x v="1"/>
    <s v="GBC Laser Imprintable Binding System Covers, Desert Sand"/>
    <x v="1"/>
    <n v="0.38"/>
    <d v="2009-04-25T00:00:00"/>
  </r>
  <r>
    <n v="51943"/>
    <x v="113"/>
    <x v="1"/>
    <x v="40"/>
    <n v="136.63999999999999"/>
    <s v="Sales"/>
    <n v="0.03"/>
    <s v="Regular Air"/>
    <n v="0.5"/>
    <x v="18"/>
    <x v="0"/>
    <s v="Central"/>
    <x v="0"/>
    <s v="Chris"/>
    <x v="0"/>
    <x v="0"/>
    <x v="15"/>
    <s v="Avery 508"/>
    <x v="1"/>
    <n v="0.36"/>
    <d v="2009-04-27T00:00:00"/>
  </r>
  <r>
    <n v="24870"/>
    <x v="113"/>
    <x v="3"/>
    <x v="48"/>
    <n v="1344.4399999999998"/>
    <s v="Sales"/>
    <n v="0.03"/>
    <s v="Regular Air"/>
    <n v="1.99"/>
    <x v="313"/>
    <x v="4"/>
    <s v="West"/>
    <x v="1"/>
    <s v="William"/>
    <x v="1"/>
    <x v="2"/>
    <x v="6"/>
    <s v="Imation DVD-RAM discs"/>
    <x v="6"/>
    <n v="0.43"/>
    <d v="2009-04-26T00:00:00"/>
  </r>
  <r>
    <n v="24870"/>
    <x v="113"/>
    <x v="3"/>
    <x v="37"/>
    <n v="6428.7000000000007"/>
    <s v="Sales"/>
    <n v="0"/>
    <s v="Regular Air"/>
    <n v="19.989999999999998"/>
    <x v="313"/>
    <x v="4"/>
    <s v="West"/>
    <x v="1"/>
    <s v="William"/>
    <x v="1"/>
    <x v="0"/>
    <x v="0"/>
    <s v="Letter Size Cart"/>
    <x v="1"/>
    <n v="0.56000000000000005"/>
    <d v="2009-05-03T00:00:00"/>
  </r>
  <r>
    <n v="18336"/>
    <x v="113"/>
    <x v="0"/>
    <x v="22"/>
    <n v="2.88"/>
    <s v="Returned"/>
    <n v="0"/>
    <s v="Express Air"/>
    <n v="0.7"/>
    <x v="96"/>
    <x v="10"/>
    <s v="East"/>
    <x v="2"/>
    <s v="Erin"/>
    <x v="2"/>
    <x v="0"/>
    <x v="8"/>
    <s v="Newell 340"/>
    <x v="3"/>
    <n v="0.56000000000000005"/>
    <d v="2009-04-24T00:00:00"/>
  </r>
  <r>
    <n v="55459"/>
    <x v="114"/>
    <x v="2"/>
    <x v="15"/>
    <n v="114.2"/>
    <s v="Sales"/>
    <n v="0"/>
    <s v="Regular Air"/>
    <n v="8.18"/>
    <x v="9"/>
    <x v="6"/>
    <s v="East"/>
    <x v="2"/>
    <s v="Erin"/>
    <x v="0"/>
    <x v="0"/>
    <x v="3"/>
    <s v="Xerox 1991"/>
    <x v="1"/>
    <n v="0.39"/>
    <d v="2009-04-27T00:00:00"/>
  </r>
  <r>
    <n v="13606"/>
    <x v="115"/>
    <x v="0"/>
    <x v="27"/>
    <n v="112.54"/>
    <s v="Sales"/>
    <n v="7.0000000000000007E-2"/>
    <s v="Regular Air"/>
    <n v="0.85"/>
    <x v="314"/>
    <x v="3"/>
    <s v="North"/>
    <x v="3"/>
    <s v="Pat"/>
    <x v="1"/>
    <x v="0"/>
    <x v="8"/>
    <s v="Avery Hi-Liter® Fluorescent Desk Style Markers"/>
    <x v="3"/>
    <n v="0.48"/>
    <d v="2009-04-28T00:00:00"/>
  </r>
  <r>
    <n v="23042"/>
    <x v="115"/>
    <x v="4"/>
    <x v="35"/>
    <n v="8383"/>
    <s v="Sales"/>
    <n v="0.04"/>
    <s v="Regular Air"/>
    <n v="19.989999999999998"/>
    <x v="146"/>
    <x v="10"/>
    <s v="East"/>
    <x v="2"/>
    <s v="Erin"/>
    <x v="0"/>
    <x v="0"/>
    <x v="0"/>
    <s v="Smead Adjustable Mobile File Trolley with Lockable Top"/>
    <x v="1"/>
    <n v="0.57999999999999996"/>
    <d v="2009-04-27T00:00:00"/>
  </r>
  <r>
    <n v="11712"/>
    <x v="115"/>
    <x v="3"/>
    <x v="0"/>
    <n v="37.980000000000004"/>
    <s v="Sales"/>
    <n v="0.06"/>
    <s v="Regular Air"/>
    <n v="0.94"/>
    <x v="146"/>
    <x v="6"/>
    <s v="East"/>
    <x v="2"/>
    <s v="Erin"/>
    <x v="2"/>
    <x v="0"/>
    <x v="8"/>
    <s v="Newell 336"/>
    <x v="3"/>
    <n v="0.56000000000000005"/>
    <d v="2009-04-28T00:00:00"/>
  </r>
  <r>
    <n v="43330"/>
    <x v="116"/>
    <x v="0"/>
    <x v="38"/>
    <n v="2638.3999999999996"/>
    <s v="Sales"/>
    <n v="0.03"/>
    <s v="Regular Air"/>
    <n v="8.99"/>
    <x v="315"/>
    <x v="7"/>
    <s v="Central"/>
    <x v="0"/>
    <s v="Chris"/>
    <x v="0"/>
    <x v="2"/>
    <x v="4"/>
    <s v="8260"/>
    <x v="1"/>
    <n v="0.57999999999999996"/>
    <d v="2009-04-28T00:00:00"/>
  </r>
  <r>
    <n v="14342"/>
    <x v="116"/>
    <x v="3"/>
    <x v="48"/>
    <n v="11433.440000000002"/>
    <s v="Sales"/>
    <n v="0.09"/>
    <s v="Regular Air"/>
    <n v="7.18"/>
    <x v="316"/>
    <x v="8"/>
    <s v="South"/>
    <x v="4"/>
    <s v="Sam"/>
    <x v="3"/>
    <x v="2"/>
    <x v="6"/>
    <s v="Gyration Ultra Professional Cordless Optical Suite"/>
    <x v="1"/>
    <n v="0.48"/>
    <d v="2009-04-27T00:00:00"/>
  </r>
  <r>
    <n v="12642"/>
    <x v="116"/>
    <x v="2"/>
    <x v="39"/>
    <n v="580.1"/>
    <s v="Sales"/>
    <n v="0.09"/>
    <s v="Express Air"/>
    <n v="1.49"/>
    <x v="317"/>
    <x v="5"/>
    <s v="East"/>
    <x v="2"/>
    <s v="Erin"/>
    <x v="0"/>
    <x v="0"/>
    <x v="1"/>
    <s v="Avery Arch Ring Binders"/>
    <x v="1"/>
    <n v="0.38"/>
    <d v="2009-04-29T00:00:00"/>
  </r>
  <r>
    <n v="12642"/>
    <x v="116"/>
    <x v="2"/>
    <x v="43"/>
    <n v="559.57999999999993"/>
    <s v="Sales"/>
    <n v="0.01"/>
    <s v="Regular Air"/>
    <n v="7.12"/>
    <x v="317"/>
    <x v="5"/>
    <s v="East"/>
    <x v="2"/>
    <s v="Erin"/>
    <x v="0"/>
    <x v="2"/>
    <x v="6"/>
    <s v="IBM Active Response Keyboard, Black"/>
    <x v="1"/>
    <n v="0.67"/>
    <d v="2009-04-29T00:00:00"/>
  </r>
  <r>
    <n v="28839"/>
    <x v="117"/>
    <x v="3"/>
    <x v="21"/>
    <n v="98.399999999999991"/>
    <s v="Sales"/>
    <n v="0.06"/>
    <s v="Express Air"/>
    <n v="7.49"/>
    <x v="125"/>
    <x v="3"/>
    <s v="North"/>
    <x v="3"/>
    <s v="Pat"/>
    <x v="1"/>
    <x v="0"/>
    <x v="8"/>
    <s v="Eldon Spacemaker® Box, Quick-Snap Lid, Clear"/>
    <x v="3"/>
    <n v="0.54"/>
    <d v="2009-04-30T00:00:00"/>
  </r>
  <r>
    <n v="44320"/>
    <x v="118"/>
    <x v="4"/>
    <x v="10"/>
    <n v="7547.47"/>
    <s v="Sales"/>
    <n v="0.1"/>
    <s v="Regular Air"/>
    <n v="69"/>
    <x v="318"/>
    <x v="3"/>
    <s v="North"/>
    <x v="3"/>
    <s v="Pat"/>
    <x v="3"/>
    <x v="1"/>
    <x v="5"/>
    <s v="Laminate Occasional Tables"/>
    <x v="0"/>
    <n v="0.68"/>
    <d v="2009-04-30T00:00:00"/>
  </r>
  <r>
    <n v="55940"/>
    <x v="118"/>
    <x v="0"/>
    <x v="8"/>
    <n v="2927.55"/>
    <s v="Sales"/>
    <n v="0.03"/>
    <s v="Regular Air"/>
    <n v="7.18"/>
    <x v="319"/>
    <x v="9"/>
    <s v="North"/>
    <x v="3"/>
    <s v="Pat"/>
    <x v="3"/>
    <x v="2"/>
    <x v="6"/>
    <s v="Logitech Cordless Elite Duo"/>
    <x v="1"/>
    <n v="0.4"/>
    <d v="2009-04-30T00:00:00"/>
  </r>
  <r>
    <n v="17669"/>
    <x v="118"/>
    <x v="1"/>
    <x v="1"/>
    <n v="1111.04"/>
    <s v="Sales"/>
    <n v="0.04"/>
    <s v="Regular Air"/>
    <n v="5.49"/>
    <x v="22"/>
    <x v="10"/>
    <s v="East"/>
    <x v="2"/>
    <s v="Erin"/>
    <x v="1"/>
    <x v="0"/>
    <x v="0"/>
    <s v="Home/Office Personal File Carts"/>
    <x v="1"/>
    <n v="0.6"/>
    <d v="2009-04-30T00:00:00"/>
  </r>
  <r>
    <n v="4514"/>
    <x v="118"/>
    <x v="4"/>
    <x v="40"/>
    <n v="3525.48"/>
    <s v="Sales"/>
    <n v="0.08"/>
    <s v="Regular Air"/>
    <n v="7.69"/>
    <x v="320"/>
    <x v="6"/>
    <s v="East"/>
    <x v="2"/>
    <s v="Erin"/>
    <x v="2"/>
    <x v="2"/>
    <x v="4"/>
    <s v="StarTAC 3000"/>
    <x v="1"/>
    <n v="0.59"/>
    <d v="2009-04-30T00:00:00"/>
  </r>
  <r>
    <n v="45380"/>
    <x v="119"/>
    <x v="2"/>
    <x v="27"/>
    <n v="2241.62"/>
    <s v="Sales"/>
    <n v="0.06"/>
    <s v="Express Air"/>
    <n v="8.8000000000000007"/>
    <x v="157"/>
    <x v="3"/>
    <s v="North"/>
    <x v="3"/>
    <s v="Pat"/>
    <x v="2"/>
    <x v="2"/>
    <x v="4"/>
    <s v="6120"/>
    <x v="1"/>
    <n v="0.57999999999999996"/>
    <d v="2009-05-01T00:00:00"/>
  </r>
  <r>
    <n v="45380"/>
    <x v="119"/>
    <x v="2"/>
    <x v="19"/>
    <n v="4703.76"/>
    <s v="Sales"/>
    <n v="0"/>
    <s v="Express Air"/>
    <n v="4.2"/>
    <x v="157"/>
    <x v="3"/>
    <s v="North"/>
    <x v="3"/>
    <s v="Pat"/>
    <x v="2"/>
    <x v="2"/>
    <x v="4"/>
    <s v="KH 688"/>
    <x v="1"/>
    <n v="0.56999999999999995"/>
    <d v="2009-05-02T00:00:00"/>
  </r>
  <r>
    <n v="41154"/>
    <x v="119"/>
    <x v="3"/>
    <x v="4"/>
    <n v="944.28000000000009"/>
    <s v="Sales"/>
    <n v="0.02"/>
    <s v="Regular Air"/>
    <n v="2.87"/>
    <x v="321"/>
    <x v="6"/>
    <s v="East"/>
    <x v="2"/>
    <s v="Erin"/>
    <x v="3"/>
    <x v="0"/>
    <x v="8"/>
    <s v="Panasonic KP-310 Heavy-Duty Electric Pencil Sharpener"/>
    <x v="6"/>
    <n v="0.55000000000000004"/>
    <d v="2009-05-02T00:00:00"/>
  </r>
  <r>
    <n v="31364"/>
    <x v="120"/>
    <x v="0"/>
    <x v="25"/>
    <n v="831.62"/>
    <s v="Sales"/>
    <n v="7.0000000000000007E-2"/>
    <s v="Regular Air"/>
    <n v="11.37"/>
    <x v="322"/>
    <x v="7"/>
    <s v="Central"/>
    <x v="0"/>
    <s v="Chris"/>
    <x v="3"/>
    <x v="0"/>
    <x v="0"/>
    <s v="Deluxe Rollaway Locking File with Drawer"/>
    <x v="1"/>
    <n v="0.56999999999999995"/>
    <d v="2009-05-01T00:00:00"/>
  </r>
  <r>
    <n v="15815"/>
    <x v="120"/>
    <x v="2"/>
    <x v="4"/>
    <n v="502.66999999999996"/>
    <s v="Sales"/>
    <n v="0.01"/>
    <s v="Regular Air"/>
    <n v="5.63"/>
    <x v="323"/>
    <x v="5"/>
    <s v="East"/>
    <x v="2"/>
    <s v="Erin"/>
    <x v="3"/>
    <x v="0"/>
    <x v="1"/>
    <s v="Fellowes Binding Cases"/>
    <x v="1"/>
    <n v="0.4"/>
    <d v="2009-05-03T00:00:00"/>
  </r>
  <r>
    <n v="15815"/>
    <x v="120"/>
    <x v="2"/>
    <x v="19"/>
    <n v="108.47999999999999"/>
    <s v="Sales"/>
    <n v="0.03"/>
    <s v="Regular Air"/>
    <n v="1.49"/>
    <x v="323"/>
    <x v="5"/>
    <s v="East"/>
    <x v="2"/>
    <s v="Erin"/>
    <x v="3"/>
    <x v="0"/>
    <x v="1"/>
    <s v="Presstex Flexible Ring Binders"/>
    <x v="1"/>
    <n v="0.35"/>
    <d v="2009-05-01T00:00:00"/>
  </r>
  <r>
    <n v="13635"/>
    <x v="120"/>
    <x v="2"/>
    <x v="40"/>
    <n v="137.76000000000002"/>
    <s v="Sales"/>
    <n v="0.06"/>
    <s v="Regular Air"/>
    <n v="7.44"/>
    <x v="67"/>
    <x v="5"/>
    <s v="East"/>
    <x v="2"/>
    <s v="Erin"/>
    <x v="0"/>
    <x v="0"/>
    <x v="3"/>
    <s v="Xerox 1922"/>
    <x v="1"/>
    <n v="0.36"/>
    <d v="2009-05-02T00:00:00"/>
  </r>
  <r>
    <n v="13635"/>
    <x v="120"/>
    <x v="2"/>
    <x v="10"/>
    <n v="317.03000000000003"/>
    <s v="Sales"/>
    <n v="0.01"/>
    <s v="Regular Air"/>
    <n v="7.37"/>
    <x v="67"/>
    <x v="5"/>
    <s v="East"/>
    <x v="2"/>
    <s v="Erin"/>
    <x v="0"/>
    <x v="0"/>
    <x v="3"/>
    <s v="Xerox 210"/>
    <x v="1"/>
    <n v="0.37"/>
    <d v="2009-05-03T00:00:00"/>
  </r>
  <r>
    <n v="10146"/>
    <x v="120"/>
    <x v="3"/>
    <x v="23"/>
    <n v="648.46999999999991"/>
    <s v="Sales"/>
    <n v="0.1"/>
    <s v="Regular Air"/>
    <n v="5.0199999999999996"/>
    <x v="293"/>
    <x v="10"/>
    <s v="East"/>
    <x v="2"/>
    <s v="Erin"/>
    <x v="3"/>
    <x v="1"/>
    <x v="9"/>
    <s v="Hand-Finished Solid Wood Document Frame"/>
    <x v="1"/>
    <n v="0.55000000000000004"/>
    <d v="2009-05-06T00:00:00"/>
  </r>
  <r>
    <n v="7431"/>
    <x v="120"/>
    <x v="4"/>
    <x v="18"/>
    <n v="72.600000000000009"/>
    <s v="Sales"/>
    <n v="0.03"/>
    <s v="Regular Air"/>
    <n v="4.57"/>
    <x v="324"/>
    <x v="6"/>
    <s v="East"/>
    <x v="2"/>
    <s v="Erin"/>
    <x v="2"/>
    <x v="1"/>
    <x v="9"/>
    <s v="Eldon Pizzaz™ Desk Accessories"/>
    <x v="6"/>
    <n v="0.41"/>
    <d v="2009-05-02T00:00:00"/>
  </r>
  <r>
    <n v="40998"/>
    <x v="121"/>
    <x v="4"/>
    <x v="4"/>
    <n v="1283.1199999999999"/>
    <s v="Sales"/>
    <n v="0.05"/>
    <s v="Regular Air"/>
    <n v="1.99"/>
    <x v="262"/>
    <x v="3"/>
    <s v="North"/>
    <x v="3"/>
    <s v="Pat"/>
    <x v="1"/>
    <x v="2"/>
    <x v="6"/>
    <s v="Verbatim DVD-RAM, 5.2GB, Rewritable, Type 1, DS"/>
    <x v="6"/>
    <n v="0.5"/>
    <d v="2009-05-03T00:00:00"/>
  </r>
  <r>
    <n v="40998"/>
    <x v="121"/>
    <x v="4"/>
    <x v="30"/>
    <n v="152.88"/>
    <s v="Sales"/>
    <n v="0.08"/>
    <s v="Regular Air"/>
    <n v="1.3"/>
    <x v="262"/>
    <x v="3"/>
    <s v="North"/>
    <x v="3"/>
    <s v="Pat"/>
    <x v="1"/>
    <x v="0"/>
    <x v="3"/>
    <s v="EcoTones® Memo Sheets"/>
    <x v="3"/>
    <n v="0.37"/>
    <d v="2009-05-04T00:00:00"/>
  </r>
  <r>
    <n v="59363"/>
    <x v="121"/>
    <x v="1"/>
    <x v="19"/>
    <n v="158.88"/>
    <s v="Sales"/>
    <n v="0.06"/>
    <s v="Regular Air"/>
    <n v="5.2"/>
    <x v="325"/>
    <x v="3"/>
    <s v="North"/>
    <x v="3"/>
    <s v="Pat"/>
    <x v="1"/>
    <x v="0"/>
    <x v="3"/>
    <s v="Xerox 1977"/>
    <x v="1"/>
    <n v="0.37"/>
    <d v="2009-05-02T00:00:00"/>
  </r>
  <r>
    <n v="36224"/>
    <x v="122"/>
    <x v="4"/>
    <x v="6"/>
    <n v="1813.35"/>
    <s v="Sales"/>
    <n v="0.09"/>
    <s v="Express Air"/>
    <n v="3.99"/>
    <x v="132"/>
    <x v="5"/>
    <s v="East"/>
    <x v="2"/>
    <s v="Erin"/>
    <x v="3"/>
    <x v="0"/>
    <x v="12"/>
    <s v="Belkin 325VA UPS Surge Protector, 6'"/>
    <x v="1"/>
    <n v="0.6"/>
    <d v="2009-05-05T00:00:00"/>
  </r>
  <r>
    <n v="6310"/>
    <x v="122"/>
    <x v="0"/>
    <x v="26"/>
    <n v="216.26999999999998"/>
    <s v="Sales"/>
    <n v="0.08"/>
    <s v="Regular Air"/>
    <n v="7.96"/>
    <x v="326"/>
    <x v="6"/>
    <s v="East"/>
    <x v="2"/>
    <s v="Erin"/>
    <x v="2"/>
    <x v="1"/>
    <x v="9"/>
    <s v="6&quot; Cubicle Wall Clock, Black"/>
    <x v="1"/>
    <n v="0.49"/>
    <d v="2009-05-04T00:00:00"/>
  </r>
  <r>
    <n v="49607"/>
    <x v="123"/>
    <x v="4"/>
    <x v="13"/>
    <n v="1235.58"/>
    <s v="Sales"/>
    <n v="0.06"/>
    <s v="Regular Air"/>
    <n v="8.99"/>
    <x v="324"/>
    <x v="4"/>
    <s v="West"/>
    <x v="1"/>
    <s v="William"/>
    <x v="2"/>
    <x v="2"/>
    <x v="4"/>
    <s v="TimeportP7382"/>
    <x v="1"/>
    <n v="0.56000000000000005"/>
    <d v="2009-05-05T00:00:00"/>
  </r>
  <r>
    <n v="2853"/>
    <x v="123"/>
    <x v="1"/>
    <x v="29"/>
    <n v="4460.5"/>
    <s v="Sales"/>
    <n v="0.05"/>
    <s v="Express Air"/>
    <n v="19.989999999999998"/>
    <x v="327"/>
    <x v="10"/>
    <s v="East"/>
    <x v="2"/>
    <s v="Erin"/>
    <x v="2"/>
    <x v="0"/>
    <x v="0"/>
    <s v="Hot File® 7-Pocket, Floor Stand"/>
    <x v="1"/>
    <n v="0.55000000000000004"/>
    <d v="2009-05-07T00:00:00"/>
  </r>
  <r>
    <n v="4389"/>
    <x v="123"/>
    <x v="4"/>
    <x v="34"/>
    <n v="184.45"/>
    <s v="Sales"/>
    <n v="7.0000000000000007E-2"/>
    <s v="Regular Air"/>
    <n v="5.63"/>
    <x v="187"/>
    <x v="6"/>
    <s v="East"/>
    <x v="2"/>
    <s v="Erin"/>
    <x v="3"/>
    <x v="0"/>
    <x v="1"/>
    <s v="Pressboard Data Binder, Crimson, 12&quot; X 8 1/2&quot;"/>
    <x v="1"/>
    <n v="0.39"/>
    <d v="2009-05-06T00:00:00"/>
  </r>
  <r>
    <n v="4389"/>
    <x v="123"/>
    <x v="4"/>
    <x v="10"/>
    <n v="7886.5499999999993"/>
    <s v="Sales"/>
    <n v="0.03"/>
    <s v="Delivery Truck"/>
    <n v="30"/>
    <x v="187"/>
    <x v="6"/>
    <s v="East"/>
    <x v="2"/>
    <s v="Erin"/>
    <x v="3"/>
    <x v="1"/>
    <x v="2"/>
    <s v="Office Star - Mid Back Dual function Ergonomic High Back Chair with 2-Way Adjustable Arms"/>
    <x v="2"/>
    <n v="0.62"/>
    <d v="2009-05-05T00:00:00"/>
  </r>
  <r>
    <n v="4389"/>
    <x v="123"/>
    <x v="4"/>
    <x v="12"/>
    <n v="2769.8999999999996"/>
    <s v="Sales"/>
    <n v="0.04"/>
    <s v="Express Air"/>
    <n v="5.63"/>
    <x v="187"/>
    <x v="6"/>
    <s v="East"/>
    <x v="2"/>
    <s v="Erin"/>
    <x v="3"/>
    <x v="2"/>
    <x v="4"/>
    <s v="2190"/>
    <x v="1"/>
    <n v="0.56000000000000005"/>
    <d v="2009-05-04T00:00:00"/>
  </r>
  <r>
    <n v="1824"/>
    <x v="123"/>
    <x v="2"/>
    <x v="30"/>
    <n v="10769.46"/>
    <s v="Sales"/>
    <n v="0.06"/>
    <s v="Regular Air"/>
    <n v="24.49"/>
    <x v="328"/>
    <x v="6"/>
    <s v="East"/>
    <x v="2"/>
    <s v="Erin"/>
    <x v="3"/>
    <x v="1"/>
    <x v="2"/>
    <s v="SAFCO Arco Folding Chair"/>
    <x v="0"/>
    <n v="0"/>
    <d v="2009-05-05T00:00:00"/>
  </r>
  <r>
    <n v="1824"/>
    <x v="123"/>
    <x v="2"/>
    <x v="25"/>
    <n v="12.38"/>
    <s v="Sales"/>
    <n v="0.09"/>
    <s v="Regular Air"/>
    <n v="5.29"/>
    <x v="328"/>
    <x v="6"/>
    <s v="East"/>
    <x v="2"/>
    <s v="Erin"/>
    <x v="3"/>
    <x v="1"/>
    <x v="9"/>
    <s v="Eldon® 200 Class™ Desk Accessories, Burgundy"/>
    <x v="1"/>
    <n v="0.43"/>
    <d v="2009-05-04T00:00:00"/>
  </r>
  <r>
    <n v="962"/>
    <x v="124"/>
    <x v="3"/>
    <x v="18"/>
    <n v="4056.6899999999996"/>
    <s v="Sales"/>
    <n v="0.06"/>
    <s v="Regular Air"/>
    <n v="19.989999999999998"/>
    <x v="314"/>
    <x v="3"/>
    <s v="North"/>
    <x v="3"/>
    <s v="Pat"/>
    <x v="1"/>
    <x v="0"/>
    <x v="1"/>
    <s v="GBC Therma-A-Bind 250T Electric Binding System"/>
    <x v="1"/>
    <n v="0.37"/>
    <d v="2009-05-07T00:00:00"/>
  </r>
  <r>
    <n v="962"/>
    <x v="124"/>
    <x v="3"/>
    <x v="45"/>
    <n v="3230.3100000000004"/>
    <s v="Sales"/>
    <n v="0.08"/>
    <s v="Delivery Truck"/>
    <n v="60"/>
    <x v="314"/>
    <x v="3"/>
    <s v="North"/>
    <x v="3"/>
    <s v="Pat"/>
    <x v="1"/>
    <x v="0"/>
    <x v="12"/>
    <s v="Holmes Replacement Filter for HEPA Air Cleaner, Very Large Room, HEPA Filter"/>
    <x v="2"/>
    <n v="0.41"/>
    <d v="2009-05-07T00:00:00"/>
  </r>
  <r>
    <n v="27938"/>
    <x v="124"/>
    <x v="4"/>
    <x v="38"/>
    <n v="1237.2"/>
    <s v="Sales"/>
    <n v="0.05"/>
    <s v="Regular Air"/>
    <n v="9.18"/>
    <x v="329"/>
    <x v="2"/>
    <s v="East"/>
    <x v="2"/>
    <s v="Erin"/>
    <x v="0"/>
    <x v="0"/>
    <x v="3"/>
    <s v="Xerox 1951"/>
    <x v="1"/>
    <n v="0.4"/>
    <d v="2009-05-05T00:00:00"/>
  </r>
  <r>
    <n v="50850"/>
    <x v="125"/>
    <x v="2"/>
    <x v="46"/>
    <n v="1516.26"/>
    <s v="Returned"/>
    <n v="0"/>
    <s v="Regular Air"/>
    <n v="7.47"/>
    <x v="330"/>
    <x v="8"/>
    <s v="South"/>
    <x v="4"/>
    <s v="Sam"/>
    <x v="1"/>
    <x v="0"/>
    <x v="1"/>
    <s v="Wilson Jones Ledger-Size, Piano-Hinge Binder, 2&quot;, Blue"/>
    <x v="1"/>
    <n v="0.37"/>
    <d v="2009-05-08T00:00:00"/>
  </r>
  <r>
    <n v="50850"/>
    <x v="125"/>
    <x v="2"/>
    <x v="25"/>
    <n v="834.76"/>
    <s v="Returned"/>
    <n v="0.02"/>
    <s v="Delivery Truck"/>
    <n v="75.23"/>
    <x v="330"/>
    <x v="8"/>
    <s v="South"/>
    <x v="4"/>
    <s v="Sam"/>
    <x v="1"/>
    <x v="1"/>
    <x v="5"/>
    <s v="Bretford “Just In Time” Height-Adjustable Multi-Task Work Tables"/>
    <x v="4"/>
    <n v="0.79"/>
    <d v="2009-05-07T00:00:00"/>
  </r>
  <r>
    <n v="51873"/>
    <x v="125"/>
    <x v="1"/>
    <x v="8"/>
    <n v="263.03000000000003"/>
    <s v="Sales"/>
    <n v="0.04"/>
    <s v="Regular Air"/>
    <n v="2.15"/>
    <x v="25"/>
    <x v="4"/>
    <s v="West"/>
    <x v="1"/>
    <s v="William"/>
    <x v="2"/>
    <x v="0"/>
    <x v="3"/>
    <s v="Black Print Carbonless Snap-Off® Rapid Letter, 8 1/2&quot; x 7&quot;"/>
    <x v="3"/>
    <n v="0.4"/>
    <d v="2009-05-06T00:00:00"/>
  </r>
  <r>
    <n v="38756"/>
    <x v="126"/>
    <x v="2"/>
    <x v="4"/>
    <n v="2833.7"/>
    <s v="Sales"/>
    <n v="0.09"/>
    <s v="Express Air"/>
    <n v="8.99"/>
    <x v="331"/>
    <x v="1"/>
    <s v="West"/>
    <x v="1"/>
    <s v="William"/>
    <x v="3"/>
    <x v="2"/>
    <x v="4"/>
    <s v="Talkabout T8367"/>
    <x v="1"/>
    <n v="0.56000000000000005"/>
    <d v="2009-05-09T00:00:00"/>
  </r>
  <r>
    <n v="24452"/>
    <x v="126"/>
    <x v="1"/>
    <x v="36"/>
    <n v="115.2"/>
    <s v="Sales"/>
    <n v="0.08"/>
    <s v="Regular Air"/>
    <n v="8.4"/>
    <x v="332"/>
    <x v="8"/>
    <s v="South"/>
    <x v="4"/>
    <s v="Sam"/>
    <x v="2"/>
    <x v="0"/>
    <x v="3"/>
    <s v="Xerox 212"/>
    <x v="1"/>
    <n v="0.37"/>
    <d v="2009-05-07T00:00:00"/>
  </r>
  <r>
    <n v="1829"/>
    <x v="126"/>
    <x v="1"/>
    <x v="33"/>
    <n v="130.07999999999998"/>
    <s v="Sales"/>
    <n v="7.0000000000000007E-2"/>
    <s v="Regular Air"/>
    <n v="1.49"/>
    <x v="263"/>
    <x v="5"/>
    <s v="East"/>
    <x v="2"/>
    <s v="Erin"/>
    <x v="1"/>
    <x v="0"/>
    <x v="1"/>
    <s v="Wilson Jones Suede Grain Vinyl Binders"/>
    <x v="1"/>
    <n v="0.36"/>
    <d v="2009-05-08T00:00:00"/>
  </r>
  <r>
    <n v="11426"/>
    <x v="126"/>
    <x v="4"/>
    <x v="23"/>
    <n v="312.92999999999995"/>
    <s v="Returned"/>
    <n v="0.01"/>
    <s v="Regular Air"/>
    <n v="1.99"/>
    <x v="95"/>
    <x v="5"/>
    <s v="East"/>
    <x v="2"/>
    <s v="Erin"/>
    <x v="2"/>
    <x v="2"/>
    <x v="6"/>
    <s v="Maxell DVD-RAM Discs"/>
    <x v="6"/>
    <n v="0.42"/>
    <d v="2009-05-08T00:00:00"/>
  </r>
  <r>
    <n v="33696"/>
    <x v="126"/>
    <x v="1"/>
    <x v="25"/>
    <n v="54.84"/>
    <s v="Sales"/>
    <n v="0.06"/>
    <s v="Regular Air"/>
    <n v="4"/>
    <x v="42"/>
    <x v="3"/>
    <s v="North"/>
    <x v="3"/>
    <s v="Pat"/>
    <x v="1"/>
    <x v="2"/>
    <x v="6"/>
    <s v="Belkin MediaBoard 104- Keyboard"/>
    <x v="1"/>
    <n v="0.75"/>
    <d v="2009-05-09T00:00:00"/>
  </r>
  <r>
    <n v="17313"/>
    <x v="126"/>
    <x v="1"/>
    <x v="26"/>
    <n v="126.62999999999998"/>
    <s v="Returned"/>
    <n v="7.0000000000000007E-2"/>
    <s v="Express Air"/>
    <n v="0.88"/>
    <x v="333"/>
    <x v="3"/>
    <s v="North"/>
    <x v="3"/>
    <s v="Pat"/>
    <x v="2"/>
    <x v="0"/>
    <x v="3"/>
    <s v="Wirebound Voice Message Log Book"/>
    <x v="3"/>
    <n v="0.39"/>
    <d v="2009-05-09T00:00:00"/>
  </r>
  <r>
    <n v="7364"/>
    <x v="127"/>
    <x v="1"/>
    <x v="6"/>
    <n v="253.35000000000002"/>
    <s v="Returned"/>
    <n v="0.09"/>
    <s v="Regular Air"/>
    <n v="12.39"/>
    <x v="334"/>
    <x v="8"/>
    <s v="South"/>
    <x v="4"/>
    <s v="Sam"/>
    <x v="3"/>
    <x v="0"/>
    <x v="14"/>
    <s v="Brown Kraft Recycled Envelopes"/>
    <x v="1"/>
    <n v="0.35"/>
    <d v="2009-05-10T00:00:00"/>
  </r>
  <r>
    <n v="55525"/>
    <x v="127"/>
    <x v="3"/>
    <x v="22"/>
    <n v="300.91000000000003"/>
    <s v="Sales"/>
    <n v="0.06"/>
    <s v="Regular Air"/>
    <n v="7.18"/>
    <x v="104"/>
    <x v="4"/>
    <s v="West"/>
    <x v="1"/>
    <s v="William"/>
    <x v="3"/>
    <x v="2"/>
    <x v="6"/>
    <s v="Gyration Ultra Professional Cordless Optical Suite"/>
    <x v="1"/>
    <n v="0.48"/>
    <d v="2009-05-08T00:00:00"/>
  </r>
  <r>
    <n v="30759"/>
    <x v="127"/>
    <x v="0"/>
    <x v="25"/>
    <n v="58.62"/>
    <s v="Sales"/>
    <n v="0.03"/>
    <s v="Regular Air"/>
    <n v="7.87"/>
    <x v="298"/>
    <x v="10"/>
    <s v="East"/>
    <x v="2"/>
    <s v="Erin"/>
    <x v="3"/>
    <x v="1"/>
    <x v="9"/>
    <s v="Seth Thomas 14&quot; Putty-Colored Wall Clock"/>
    <x v="1"/>
    <n v="0.54"/>
    <d v="2009-05-10T00:00:00"/>
  </r>
  <r>
    <n v="4839"/>
    <x v="128"/>
    <x v="2"/>
    <x v="19"/>
    <n v="154.32000000000002"/>
    <s v="Sales"/>
    <n v="0.05"/>
    <s v="Regular Air"/>
    <n v="8.73"/>
    <x v="168"/>
    <x v="1"/>
    <s v="West"/>
    <x v="1"/>
    <s v="William"/>
    <x v="2"/>
    <x v="0"/>
    <x v="3"/>
    <s v="Xerox 227"/>
    <x v="1"/>
    <n v="0.37"/>
    <d v="2009-05-09T00:00:00"/>
  </r>
  <r>
    <n v="42631"/>
    <x v="128"/>
    <x v="1"/>
    <x v="17"/>
    <n v="263.63000000000005"/>
    <s v="Sales"/>
    <n v="0.05"/>
    <s v="Regular Air"/>
    <n v="2.74"/>
    <x v="178"/>
    <x v="5"/>
    <s v="East"/>
    <x v="2"/>
    <s v="Erin"/>
    <x v="3"/>
    <x v="2"/>
    <x v="6"/>
    <s v="Sony MFD2HD Formatted Diskettes, 10/Pack"/>
    <x v="6"/>
    <n v="0.71"/>
    <d v="2009-05-09T00:00:00"/>
  </r>
  <r>
    <n v="42631"/>
    <x v="128"/>
    <x v="1"/>
    <x v="36"/>
    <n v="223.92"/>
    <s v="Sales"/>
    <n v="0.09"/>
    <s v="Regular Air"/>
    <n v="0.5"/>
    <x v="178"/>
    <x v="5"/>
    <s v="East"/>
    <x v="2"/>
    <s v="Erin"/>
    <x v="3"/>
    <x v="0"/>
    <x v="15"/>
    <s v="Avery 485"/>
    <x v="1"/>
    <n v="0.38"/>
    <d v="2009-05-10T00:00:00"/>
  </r>
  <r>
    <n v="42631"/>
    <x v="128"/>
    <x v="1"/>
    <x v="31"/>
    <n v="291.28000000000003"/>
    <s v="Sales"/>
    <n v="0.06"/>
    <s v="Regular Air"/>
    <n v="5.41"/>
    <x v="178"/>
    <x v="5"/>
    <s v="East"/>
    <x v="2"/>
    <s v="Erin"/>
    <x v="3"/>
    <x v="0"/>
    <x v="3"/>
    <s v="Xerox 195"/>
    <x v="1"/>
    <n v="0.37"/>
    <d v="2009-05-10T00:00:00"/>
  </r>
  <r>
    <n v="42631"/>
    <x v="128"/>
    <x v="1"/>
    <x v="49"/>
    <n v="1450.02"/>
    <s v="Sales"/>
    <n v="0.08"/>
    <s v="Express Air"/>
    <n v="8.99"/>
    <x v="178"/>
    <x v="5"/>
    <s v="East"/>
    <x v="2"/>
    <s v="Erin"/>
    <x v="3"/>
    <x v="2"/>
    <x v="4"/>
    <s v="i270"/>
    <x v="1"/>
    <n v="0.55000000000000004"/>
    <d v="2009-05-11T00:00:00"/>
  </r>
  <r>
    <n v="45218"/>
    <x v="129"/>
    <x v="3"/>
    <x v="10"/>
    <n v="313.60000000000002"/>
    <s v="Sales"/>
    <n v="0.08"/>
    <s v="Regular Air"/>
    <n v="2.74"/>
    <x v="20"/>
    <x v="1"/>
    <s v="West"/>
    <x v="1"/>
    <s v="William"/>
    <x v="0"/>
    <x v="2"/>
    <x v="6"/>
    <s v="Sony MFD2HD Formatted Diskettes, 10/Pack"/>
    <x v="6"/>
    <n v="0.71"/>
    <d v="2009-05-12T00:00:00"/>
  </r>
  <r>
    <n v="39908"/>
    <x v="129"/>
    <x v="3"/>
    <x v="20"/>
    <n v="802.47"/>
    <s v="Sales"/>
    <n v="0.1"/>
    <s v="Regular Air"/>
    <n v="7.73"/>
    <x v="317"/>
    <x v="5"/>
    <s v="East"/>
    <x v="2"/>
    <s v="Erin"/>
    <x v="0"/>
    <x v="0"/>
    <x v="8"/>
    <s v="Hunt Boston® Vacuum Mount KS Pencil Sharpener"/>
    <x v="1"/>
    <n v="0.59"/>
    <d v="2009-05-12T00:00:00"/>
  </r>
  <r>
    <n v="49984"/>
    <x v="130"/>
    <x v="3"/>
    <x v="43"/>
    <n v="52.919999999999995"/>
    <s v="Sales"/>
    <n v="0.02"/>
    <s v="Regular Air"/>
    <n v="1.49"/>
    <x v="335"/>
    <x v="2"/>
    <s v="East"/>
    <x v="2"/>
    <s v="Erin"/>
    <x v="1"/>
    <x v="0"/>
    <x v="1"/>
    <s v="Durable Pressboard Binders"/>
    <x v="1"/>
    <n v="0.38"/>
    <d v="2009-05-15T00:00:00"/>
  </r>
  <r>
    <n v="49984"/>
    <x v="130"/>
    <x v="3"/>
    <x v="1"/>
    <n v="206.72000000000003"/>
    <s v="Sales"/>
    <n v="0.02"/>
    <s v="Regular Air"/>
    <n v="8.4"/>
    <x v="335"/>
    <x v="2"/>
    <s v="East"/>
    <x v="2"/>
    <s v="Erin"/>
    <x v="1"/>
    <x v="0"/>
    <x v="3"/>
    <s v="Xerox 212"/>
    <x v="1"/>
    <n v="0.37"/>
    <d v="2009-05-11T00:00:00"/>
  </r>
  <r>
    <n v="56197"/>
    <x v="130"/>
    <x v="1"/>
    <x v="14"/>
    <n v="18.149999999999999"/>
    <s v="Sales"/>
    <n v="0.09"/>
    <s v="Express Air"/>
    <n v="4.08"/>
    <x v="336"/>
    <x v="5"/>
    <s v="East"/>
    <x v="2"/>
    <s v="Erin"/>
    <x v="2"/>
    <x v="1"/>
    <x v="9"/>
    <s v="Eldon Regeneration Recycled Desk Accessories, Smoke"/>
    <x v="6"/>
    <n v="0.53"/>
    <d v="2009-05-13T00:00:00"/>
  </r>
  <r>
    <n v="56197"/>
    <x v="130"/>
    <x v="1"/>
    <x v="37"/>
    <n v="10236.15"/>
    <s v="Sales"/>
    <n v="0.08"/>
    <s v="Delivery Truck"/>
    <n v="32.479999999999997"/>
    <x v="336"/>
    <x v="5"/>
    <s v="East"/>
    <x v="2"/>
    <s v="Erin"/>
    <x v="2"/>
    <x v="1"/>
    <x v="5"/>
    <s v="Hon Rectangular Conference Tables"/>
    <x v="4"/>
    <n v="0.68"/>
    <d v="2009-05-11T00:00:00"/>
  </r>
  <r>
    <n v="23360"/>
    <x v="130"/>
    <x v="3"/>
    <x v="21"/>
    <n v="469.8"/>
    <s v="Sales"/>
    <n v="0.01"/>
    <s v="Express Air"/>
    <n v="1.39"/>
    <x v="89"/>
    <x v="4"/>
    <s v="West"/>
    <x v="1"/>
    <s v="William"/>
    <x v="2"/>
    <x v="0"/>
    <x v="14"/>
    <s v="#10 White Business Envelopes,4 1/8 x 9 1/2"/>
    <x v="1"/>
    <n v="0.38"/>
    <d v="2009-05-11T00:00:00"/>
  </r>
  <r>
    <n v="33317"/>
    <x v="130"/>
    <x v="1"/>
    <x v="34"/>
    <n v="154"/>
    <s v="Returned"/>
    <n v="0.08"/>
    <s v="Regular Air"/>
    <n v="49"/>
    <x v="288"/>
    <x v="3"/>
    <s v="North"/>
    <x v="3"/>
    <s v="Pat"/>
    <x v="2"/>
    <x v="0"/>
    <x v="12"/>
    <s v="Hoover Portapower™ Portable Vacuum"/>
    <x v="0"/>
    <n v="0.6"/>
    <d v="2009-05-13T00:00:00"/>
  </r>
  <r>
    <n v="33317"/>
    <x v="130"/>
    <x v="1"/>
    <x v="36"/>
    <n v="38.340000000000003"/>
    <s v="Returned"/>
    <n v="0.03"/>
    <s v="Regular Air"/>
    <n v="6.05"/>
    <x v="288"/>
    <x v="3"/>
    <s v="North"/>
    <x v="3"/>
    <s v="Pat"/>
    <x v="2"/>
    <x v="0"/>
    <x v="1"/>
    <s v="Peel &amp; Stick Add-On Corner Pockets"/>
    <x v="1"/>
    <n v="0.37"/>
    <d v="2009-05-12T00:00:00"/>
  </r>
  <r>
    <n v="33317"/>
    <x v="130"/>
    <x v="1"/>
    <x v="15"/>
    <n v="48.400000000000006"/>
    <s v="Returned"/>
    <n v="0.03"/>
    <s v="Regular Air"/>
    <n v="9.4499999999999993"/>
    <x v="288"/>
    <x v="3"/>
    <s v="North"/>
    <x v="3"/>
    <s v="Pat"/>
    <x v="2"/>
    <x v="0"/>
    <x v="0"/>
    <s v="Filing/Storage Totes and Swivel Casters"/>
    <x v="1"/>
    <n v="0.6"/>
    <d v="2009-05-11T00:00:00"/>
  </r>
  <r>
    <n v="33317"/>
    <x v="130"/>
    <x v="1"/>
    <x v="42"/>
    <n v="726.69999999999993"/>
    <s v="Returned"/>
    <n v="0.09"/>
    <s v="Regular Air"/>
    <n v="1.25"/>
    <x v="288"/>
    <x v="3"/>
    <s v="North"/>
    <x v="3"/>
    <s v="Pat"/>
    <x v="2"/>
    <x v="2"/>
    <x v="4"/>
    <s v="Accessory2"/>
    <x v="6"/>
    <n v="0.55000000000000004"/>
    <d v="2009-05-13T00:00:00"/>
  </r>
  <r>
    <n v="1314"/>
    <x v="131"/>
    <x v="4"/>
    <x v="3"/>
    <n v="37.08"/>
    <s v="Sales"/>
    <n v="0"/>
    <s v="Regular Air"/>
    <n v="4.3899999999999997"/>
    <x v="166"/>
    <x v="3"/>
    <s v="North"/>
    <x v="3"/>
    <s v="Pat"/>
    <x v="3"/>
    <x v="0"/>
    <x v="3"/>
    <s v="Wirebound Message Books, Four 2 3/4&quot; x 5&quot; Forms per Page, 600 Sets per Book"/>
    <x v="3"/>
    <n v="0.38"/>
    <d v="2009-05-14T00:00:00"/>
  </r>
  <r>
    <n v="48772"/>
    <x v="131"/>
    <x v="4"/>
    <x v="31"/>
    <n v="3458.3999999999996"/>
    <s v="Sales"/>
    <n v="0.09"/>
    <s v="Regular Air"/>
    <n v="19.989999999999998"/>
    <x v="78"/>
    <x v="8"/>
    <s v="South"/>
    <x v="4"/>
    <s v="Sam"/>
    <x v="1"/>
    <x v="1"/>
    <x v="9"/>
    <s v="Howard Miller 12-3/4 Diameter Accuwave DS ™ Wall Clock"/>
    <x v="1"/>
    <n v="0.43"/>
    <d v="2009-05-14T00:00:00"/>
  </r>
  <r>
    <n v="48772"/>
    <x v="131"/>
    <x v="4"/>
    <x v="14"/>
    <n v="71.17"/>
    <s v="Sales"/>
    <n v="0.01"/>
    <s v="Regular Air"/>
    <n v="7.86"/>
    <x v="78"/>
    <x v="8"/>
    <s v="South"/>
    <x v="4"/>
    <s v="Sam"/>
    <x v="1"/>
    <x v="0"/>
    <x v="3"/>
    <s v="Xerox 213"/>
    <x v="1"/>
    <n v="0.37"/>
    <d v="2009-05-13T00:00:00"/>
  </r>
  <r>
    <n v="48772"/>
    <x v="131"/>
    <x v="4"/>
    <x v="36"/>
    <n v="57.599999999999994"/>
    <s v="Sales"/>
    <n v="0.08"/>
    <s v="Regular Air"/>
    <n v="2.31"/>
    <x v="78"/>
    <x v="8"/>
    <s v="South"/>
    <x v="4"/>
    <s v="Sam"/>
    <x v="1"/>
    <x v="0"/>
    <x v="8"/>
    <s v="Newell 321"/>
    <x v="3"/>
    <n v="0.56000000000000005"/>
    <d v="2009-05-13T00:00:00"/>
  </r>
  <r>
    <n v="48772"/>
    <x v="131"/>
    <x v="4"/>
    <x v="9"/>
    <n v="38.76"/>
    <s v="Sales"/>
    <n v="0.05"/>
    <s v="Regular Air"/>
    <n v="4.2"/>
    <x v="78"/>
    <x v="8"/>
    <s v="South"/>
    <x v="4"/>
    <s v="Sam"/>
    <x v="1"/>
    <x v="0"/>
    <x v="8"/>
    <s v="Newell 351"/>
    <x v="3"/>
    <n v="0.56000000000000005"/>
    <d v="2009-05-13T00:00:00"/>
  </r>
  <r>
    <n v="48772"/>
    <x v="131"/>
    <x v="4"/>
    <x v="39"/>
    <n v="35.300000000000004"/>
    <s v="Sales"/>
    <n v="0.05"/>
    <s v="Regular Air"/>
    <n v="1.63"/>
    <x v="78"/>
    <x v="8"/>
    <s v="South"/>
    <x v="4"/>
    <s v="Sam"/>
    <x v="1"/>
    <x v="0"/>
    <x v="13"/>
    <s v="OIC Colored Binder Clips, Assorted Sizes"/>
    <x v="3"/>
    <n v="0.36"/>
    <d v="2009-05-13T00:00:00"/>
  </r>
  <r>
    <n v="27460"/>
    <x v="131"/>
    <x v="0"/>
    <x v="28"/>
    <n v="897.12"/>
    <s v="Sales"/>
    <n v="0.08"/>
    <s v="Regular Air"/>
    <n v="12.65"/>
    <x v="141"/>
    <x v="8"/>
    <s v="South"/>
    <x v="4"/>
    <s v="Sam"/>
    <x v="3"/>
    <x v="1"/>
    <x v="2"/>
    <s v="SAFCO Folding Chair Trolley"/>
    <x v="5"/>
    <n v="0"/>
    <d v="2009-05-13T00:00:00"/>
  </r>
  <r>
    <n v="27460"/>
    <x v="131"/>
    <x v="0"/>
    <x v="32"/>
    <n v="184.14000000000001"/>
    <s v="Sales"/>
    <n v="0.04"/>
    <s v="Regular Air"/>
    <n v="4.38"/>
    <x v="141"/>
    <x v="8"/>
    <s v="South"/>
    <x v="4"/>
    <s v="Sam"/>
    <x v="3"/>
    <x v="2"/>
    <x v="6"/>
    <s v="Imation 3.5&quot; DS/HD IBM Formatted Diskettes, 10/Pack"/>
    <x v="6"/>
    <n v="0.75"/>
    <d v="2009-05-14T00:00:00"/>
  </r>
  <r>
    <n v="4647"/>
    <x v="132"/>
    <x v="4"/>
    <x v="28"/>
    <n v="1140.3"/>
    <s v="Sales"/>
    <n v="0.03"/>
    <s v="Regular Air"/>
    <n v="19.989999999999998"/>
    <x v="337"/>
    <x v="9"/>
    <s v="North"/>
    <x v="3"/>
    <s v="Pat"/>
    <x v="3"/>
    <x v="0"/>
    <x v="14"/>
    <s v="Multimedia Mailers"/>
    <x v="1"/>
    <n v="0.39"/>
    <d v="2009-05-14T00:00:00"/>
  </r>
  <r>
    <n v="4647"/>
    <x v="132"/>
    <x v="4"/>
    <x v="13"/>
    <n v="69.42"/>
    <s v="Sales"/>
    <n v="0.01"/>
    <s v="Regular Air"/>
    <n v="5.72"/>
    <x v="337"/>
    <x v="9"/>
    <s v="North"/>
    <x v="3"/>
    <s v="Pat"/>
    <x v="3"/>
    <x v="0"/>
    <x v="14"/>
    <s v="Peel &amp; Seel® Recycled Catalog Envelopes, Brown"/>
    <x v="1"/>
    <n v="0.35"/>
    <d v="2009-05-15T00:00:00"/>
  </r>
  <r>
    <n v="4647"/>
    <x v="132"/>
    <x v="4"/>
    <x v="18"/>
    <n v="1847.3400000000001"/>
    <s v="Sales"/>
    <n v="0.01"/>
    <s v="Regular Air"/>
    <n v="5"/>
    <x v="337"/>
    <x v="2"/>
    <s v="East"/>
    <x v="2"/>
    <s v="Erin"/>
    <x v="3"/>
    <x v="2"/>
    <x v="4"/>
    <s v="Accessory6"/>
    <x v="6"/>
    <n v="0.8"/>
    <d v="2009-05-14T00:00:00"/>
  </r>
  <r>
    <n v="4647"/>
    <x v="132"/>
    <x v="4"/>
    <x v="27"/>
    <n v="470.56"/>
    <s v="Sales"/>
    <n v="0.06"/>
    <s v="Regular Air"/>
    <n v="7.59"/>
    <x v="337"/>
    <x v="0"/>
    <s v="Central"/>
    <x v="0"/>
    <s v="Chris"/>
    <x v="3"/>
    <x v="0"/>
    <x v="16"/>
    <s v="Acme Hot Forged Carbon Steel Scissors with Nickel-Plated Handles, 3 7/8&quot; Cut, 8&quot;L"/>
    <x v="6"/>
    <n v="0.56000000000000005"/>
    <d v="2009-05-14T00:00:00"/>
  </r>
  <r>
    <n v="36358"/>
    <x v="132"/>
    <x v="0"/>
    <x v="40"/>
    <n v="850.08"/>
    <s v="Sales"/>
    <n v="0.06"/>
    <s v="Regular Air"/>
    <n v="8.65"/>
    <x v="18"/>
    <x v="0"/>
    <s v="Central"/>
    <x v="0"/>
    <s v="Chris"/>
    <x v="3"/>
    <x v="2"/>
    <x v="6"/>
    <s v="Fellowes Internet Keyboard, Platinum"/>
    <x v="1"/>
    <n v="0.74"/>
    <d v="2009-05-15T00:00:00"/>
  </r>
  <r>
    <n v="36358"/>
    <x v="132"/>
    <x v="0"/>
    <x v="49"/>
    <n v="834.2399999999999"/>
    <s v="Sales"/>
    <n v="0.02"/>
    <s v="Regular Air"/>
    <n v="5.08"/>
    <x v="18"/>
    <x v="0"/>
    <s v="Central"/>
    <x v="0"/>
    <s v="Chris"/>
    <x v="3"/>
    <x v="0"/>
    <x v="3"/>
    <s v="Snap-A-Way® Black Print Carbonless Ruled Speed Letter, Triplicate"/>
    <x v="3"/>
    <n v="0.38"/>
    <d v="2009-05-14T00:00:00"/>
  </r>
  <r>
    <n v="13314"/>
    <x v="132"/>
    <x v="1"/>
    <x v="27"/>
    <n v="86.36"/>
    <s v="Sales"/>
    <n v="0.08"/>
    <s v="Express Air"/>
    <n v="0.8"/>
    <x v="96"/>
    <x v="10"/>
    <s v="East"/>
    <x v="2"/>
    <s v="Erin"/>
    <x v="1"/>
    <x v="0"/>
    <x v="13"/>
    <s v="Staples Metal Binder Clips"/>
    <x v="3"/>
    <n v="0.39"/>
    <d v="2009-05-15T00:00:00"/>
  </r>
  <r>
    <n v="28097"/>
    <x v="132"/>
    <x v="4"/>
    <x v="4"/>
    <n v="2386.5"/>
    <s v="Sales"/>
    <n v="0"/>
    <s v="Regular Air"/>
    <n v="52.2"/>
    <x v="338"/>
    <x v="6"/>
    <s v="East"/>
    <x v="2"/>
    <s v="Erin"/>
    <x v="0"/>
    <x v="1"/>
    <x v="9"/>
    <s v="Eldon Cleatmat® Chair Mats for Medium Pile Carpets"/>
    <x v="5"/>
    <n v="0.72"/>
    <d v="2009-05-16T00:00:00"/>
  </r>
  <r>
    <n v="36609"/>
    <x v="133"/>
    <x v="0"/>
    <x v="7"/>
    <n v="39.840000000000003"/>
    <s v="Returned"/>
    <n v="0"/>
    <s v="Regular Air"/>
    <n v="5.49"/>
    <x v="298"/>
    <x v="2"/>
    <s v="East"/>
    <x v="2"/>
    <s v="Erin"/>
    <x v="0"/>
    <x v="0"/>
    <x v="3"/>
    <s v="Xerox 1952"/>
    <x v="1"/>
    <n v="0.38"/>
    <d v="2009-05-16T00:00:00"/>
  </r>
  <r>
    <n v="43553"/>
    <x v="133"/>
    <x v="0"/>
    <x v="8"/>
    <n v="142.97000000000003"/>
    <s v="Sales"/>
    <n v="0.05"/>
    <s v="Regular Air"/>
    <n v="4.72"/>
    <x v="339"/>
    <x v="0"/>
    <s v="Central"/>
    <x v="0"/>
    <s v="Chris"/>
    <x v="3"/>
    <x v="0"/>
    <x v="3"/>
    <s v="Xerox 1949"/>
    <x v="1"/>
    <n v="0.36"/>
    <d v="2009-05-15T00:00:00"/>
  </r>
  <r>
    <n v="10659"/>
    <x v="133"/>
    <x v="2"/>
    <x v="38"/>
    <n v="211.20000000000002"/>
    <s v="Sales"/>
    <n v="0"/>
    <s v="Regular Air"/>
    <n v="5.61"/>
    <x v="110"/>
    <x v="8"/>
    <s v="South"/>
    <x v="4"/>
    <s v="Sam"/>
    <x v="3"/>
    <x v="0"/>
    <x v="3"/>
    <s v="Xerox 1954"/>
    <x v="1"/>
    <n v="0.4"/>
    <d v="2009-05-14T00:00:00"/>
  </r>
  <r>
    <n v="8132"/>
    <x v="133"/>
    <x v="3"/>
    <x v="24"/>
    <n v="221.26"/>
    <s v="Sales"/>
    <n v="0.08"/>
    <s v="Express Air"/>
    <n v="4.93"/>
    <x v="340"/>
    <x v="10"/>
    <s v="East"/>
    <x v="2"/>
    <s v="Erin"/>
    <x v="0"/>
    <x v="2"/>
    <x v="6"/>
    <s v="Maxell 3.5&quot; DS/HD IBM-Formatted Diskettes, 10/Pack"/>
    <x v="6"/>
    <n v="0.66"/>
    <d v="2009-05-14T00:00:00"/>
  </r>
  <r>
    <n v="8132"/>
    <x v="133"/>
    <x v="3"/>
    <x v="37"/>
    <n v="297.45"/>
    <s v="Sales"/>
    <n v="7.0000000000000007E-2"/>
    <s v="Regular Air"/>
    <n v="6.92"/>
    <x v="340"/>
    <x v="10"/>
    <s v="East"/>
    <x v="2"/>
    <s v="Erin"/>
    <x v="0"/>
    <x v="0"/>
    <x v="3"/>
    <s v="Xerox 1898"/>
    <x v="1"/>
    <n v="0.37"/>
    <d v="2009-05-21T00:00:00"/>
  </r>
  <r>
    <n v="30852"/>
    <x v="133"/>
    <x v="2"/>
    <x v="34"/>
    <n v="3359.2999999999997"/>
    <s v="Sales"/>
    <n v="0.01"/>
    <s v="Regular Air"/>
    <n v="4.9000000000000004"/>
    <x v="82"/>
    <x v="3"/>
    <s v="North"/>
    <x v="3"/>
    <s v="Pat"/>
    <x v="3"/>
    <x v="2"/>
    <x v="4"/>
    <s v="T60"/>
    <x v="1"/>
    <n v="0.56000000000000005"/>
    <d v="2009-05-15T00:00:00"/>
  </r>
  <r>
    <n v="10048"/>
    <x v="134"/>
    <x v="0"/>
    <x v="24"/>
    <n v="3399.4"/>
    <s v="Sales"/>
    <n v="0.08"/>
    <s v="Regular Air"/>
    <n v="4"/>
    <x v="118"/>
    <x v="3"/>
    <s v="North"/>
    <x v="3"/>
    <s v="Pat"/>
    <x v="3"/>
    <x v="2"/>
    <x v="6"/>
    <s v="Keytronic 105-Key Spanish Keyboard"/>
    <x v="1"/>
    <n v="0.77"/>
    <d v="2009-05-18T00:00:00"/>
  </r>
  <r>
    <n v="10048"/>
    <x v="134"/>
    <x v="0"/>
    <x v="16"/>
    <n v="76.86"/>
    <s v="Sales"/>
    <n v="0.02"/>
    <s v="Regular Air"/>
    <n v="1.32"/>
    <x v="118"/>
    <x v="3"/>
    <s v="North"/>
    <x v="3"/>
    <s v="Pat"/>
    <x v="3"/>
    <x v="0"/>
    <x v="16"/>
    <s v="*Staples* vLetter Openers, 2/Pack"/>
    <x v="3"/>
    <n v="0.83"/>
    <d v="2009-05-17T00:00:00"/>
  </r>
  <r>
    <n v="6656"/>
    <x v="134"/>
    <x v="2"/>
    <x v="37"/>
    <n v="1756.8"/>
    <s v="Sales"/>
    <n v="0.02"/>
    <s v="Regular Air"/>
    <n v="10.55"/>
    <x v="201"/>
    <x v="1"/>
    <s v="West"/>
    <x v="1"/>
    <s v="William"/>
    <x v="1"/>
    <x v="0"/>
    <x v="1"/>
    <s v="Ibico Recycled Linen-Style Covers"/>
    <x v="1"/>
    <n v="0.37"/>
    <d v="2009-05-15T00:00:00"/>
  </r>
  <r>
    <n v="6656"/>
    <x v="134"/>
    <x v="2"/>
    <x v="41"/>
    <n v="1880"/>
    <s v="Sales"/>
    <n v="0.1"/>
    <s v="Regular Air"/>
    <n v="2.99"/>
    <x v="201"/>
    <x v="1"/>
    <s v="West"/>
    <x v="1"/>
    <s v="William"/>
    <x v="1"/>
    <x v="0"/>
    <x v="1"/>
    <s v="Vinyl Sectional Post Binders"/>
    <x v="1"/>
    <n v="0.35"/>
    <d v="2009-05-16T00:00:00"/>
  </r>
  <r>
    <n v="41793"/>
    <x v="134"/>
    <x v="1"/>
    <x v="33"/>
    <n v="1268.6399999999999"/>
    <s v="Sales"/>
    <n v="0.05"/>
    <s v="Regular Air"/>
    <n v="6.93"/>
    <x v="341"/>
    <x v="6"/>
    <s v="East"/>
    <x v="2"/>
    <s v="Erin"/>
    <x v="1"/>
    <x v="1"/>
    <x v="9"/>
    <s v="DAX Natural Wood-Tone Poster Frame"/>
    <x v="1"/>
    <n v="0.49"/>
    <d v="2009-05-16T00:00:00"/>
  </r>
  <r>
    <n v="18496"/>
    <x v="134"/>
    <x v="1"/>
    <x v="21"/>
    <n v="929.09999999999991"/>
    <s v="Returned"/>
    <n v="0.01"/>
    <s v="Regular Air"/>
    <n v="6.5"/>
    <x v="9"/>
    <x v="6"/>
    <s v="East"/>
    <x v="2"/>
    <s v="Erin"/>
    <x v="3"/>
    <x v="2"/>
    <x v="6"/>
    <s v="Belkin ErgoBoard™ Keyboard"/>
    <x v="1"/>
    <n v="0.64"/>
    <d v="2009-05-16T00:00:00"/>
  </r>
  <r>
    <n v="18496"/>
    <x v="134"/>
    <x v="1"/>
    <x v="8"/>
    <n v="1188.42"/>
    <s v="Returned"/>
    <n v="0.01"/>
    <s v="Regular Air"/>
    <n v="19.989999999999998"/>
    <x v="9"/>
    <x v="6"/>
    <s v="East"/>
    <x v="2"/>
    <s v="Erin"/>
    <x v="3"/>
    <x v="0"/>
    <x v="3"/>
    <s v="White Dual Perf Computer Printout Paper, 2700 Sheets, 1 Part, Heavyweight, 20 lbs., 14 7/8 x 11"/>
    <x v="1"/>
    <n v="0.36"/>
    <d v="2009-05-18T00:00:00"/>
  </r>
  <r>
    <n v="8353"/>
    <x v="134"/>
    <x v="4"/>
    <x v="27"/>
    <n v="280.83999999999997"/>
    <s v="Returned"/>
    <n v="0.06"/>
    <s v="Regular Air"/>
    <n v="2.38"/>
    <x v="342"/>
    <x v="6"/>
    <s v="East"/>
    <x v="2"/>
    <s v="Erin"/>
    <x v="2"/>
    <x v="2"/>
    <x v="6"/>
    <s v="Imation 3.5 IBM Formatted Diskettes, 10/Box"/>
    <x v="6"/>
    <n v="0.74"/>
    <d v="2009-05-17T00:00:00"/>
  </r>
  <r>
    <n v="8353"/>
    <x v="134"/>
    <x v="4"/>
    <x v="5"/>
    <n v="45.76"/>
    <s v="Returned"/>
    <n v="0.08"/>
    <s v="Regular Air"/>
    <n v="0.96"/>
    <x v="342"/>
    <x v="6"/>
    <s v="East"/>
    <x v="2"/>
    <s v="Erin"/>
    <x v="2"/>
    <x v="0"/>
    <x v="8"/>
    <s v="Newell 343"/>
    <x v="3"/>
    <n v="0.57999999999999996"/>
    <d v="2009-05-17T00:00:00"/>
  </r>
  <r>
    <n v="24358"/>
    <x v="135"/>
    <x v="2"/>
    <x v="26"/>
    <n v="7544.0700000000006"/>
    <s v="Sales"/>
    <n v="7.0000000000000007E-2"/>
    <s v="Regular Air"/>
    <n v="35"/>
    <x v="119"/>
    <x v="8"/>
    <s v="South"/>
    <x v="4"/>
    <s v="Sam"/>
    <x v="1"/>
    <x v="0"/>
    <x v="0"/>
    <s v="Tennsco Snap-Together Open Shelving Units, Starter Sets and Add-On Units"/>
    <x v="0"/>
    <n v="0.8"/>
    <d v="2009-05-16T00:00:00"/>
  </r>
  <r>
    <n v="263"/>
    <x v="135"/>
    <x v="1"/>
    <x v="29"/>
    <n v="132.75"/>
    <s v="Sales"/>
    <n v="0.09"/>
    <s v="Regular Air"/>
    <n v="7.78"/>
    <x v="343"/>
    <x v="10"/>
    <s v="East"/>
    <x v="2"/>
    <s v="Erin"/>
    <x v="3"/>
    <x v="0"/>
    <x v="1"/>
    <s v="3M Organizer Strips"/>
    <x v="1"/>
    <n v="0.37"/>
    <d v="2009-05-17T00:00:00"/>
  </r>
  <r>
    <n v="13218"/>
    <x v="135"/>
    <x v="1"/>
    <x v="36"/>
    <n v="513"/>
    <s v="Returned"/>
    <n v="0.03"/>
    <s v="Regular Air"/>
    <n v="1.49"/>
    <x v="187"/>
    <x v="10"/>
    <s v="East"/>
    <x v="2"/>
    <s v="Erin"/>
    <x v="3"/>
    <x v="0"/>
    <x v="1"/>
    <s v="Lock-Up Easel 'Spel-Binder'"/>
    <x v="1"/>
    <n v="0.38"/>
    <d v="2009-05-17T00:00:00"/>
  </r>
  <r>
    <n v="13218"/>
    <x v="135"/>
    <x v="1"/>
    <x v="5"/>
    <n v="94.56"/>
    <s v="Returned"/>
    <n v="7.0000000000000007E-2"/>
    <s v="Regular Air"/>
    <n v="7.15"/>
    <x v="187"/>
    <x v="10"/>
    <s v="East"/>
    <x v="2"/>
    <s v="Erin"/>
    <x v="3"/>
    <x v="0"/>
    <x v="3"/>
    <s v="Universal Premium White Copier/Laser Paper (20Lb. and 87 Bright)"/>
    <x v="1"/>
    <n v="0.36"/>
    <d v="2009-05-18T00:00:00"/>
  </r>
  <r>
    <n v="21286"/>
    <x v="135"/>
    <x v="2"/>
    <x v="11"/>
    <n v="245.14"/>
    <s v="Returned"/>
    <n v="0"/>
    <s v="Express Air"/>
    <n v="6.75"/>
    <x v="307"/>
    <x v="10"/>
    <s v="East"/>
    <x v="2"/>
    <s v="Erin"/>
    <x v="1"/>
    <x v="0"/>
    <x v="12"/>
    <s v="Holmes Odor Grabber"/>
    <x v="5"/>
    <n v="0.52"/>
    <d v="2009-05-17T00:00:00"/>
  </r>
  <r>
    <n v="3553"/>
    <x v="136"/>
    <x v="4"/>
    <x v="28"/>
    <n v="20.16"/>
    <s v="Sales"/>
    <n v="0.06"/>
    <s v="Regular Air"/>
    <n v="0.96"/>
    <x v="301"/>
    <x v="8"/>
    <s v="South"/>
    <x v="4"/>
    <s v="Sam"/>
    <x v="3"/>
    <x v="0"/>
    <x v="8"/>
    <s v="Newell 343"/>
    <x v="3"/>
    <n v="0.57999999999999996"/>
    <d v="2009-05-18T00:00:00"/>
  </r>
  <r>
    <n v="59779"/>
    <x v="136"/>
    <x v="3"/>
    <x v="21"/>
    <n v="3418.2"/>
    <s v="Sales"/>
    <n v="0.04"/>
    <s v="Delivery Truck"/>
    <n v="30"/>
    <x v="344"/>
    <x v="5"/>
    <s v="East"/>
    <x v="2"/>
    <s v="Erin"/>
    <x v="3"/>
    <x v="1"/>
    <x v="2"/>
    <s v="Hon Comfortask® Task/Swivel Chairs"/>
    <x v="2"/>
    <n v="0.69"/>
    <d v="2009-05-24T00:00:00"/>
  </r>
  <r>
    <n v="36131"/>
    <x v="136"/>
    <x v="1"/>
    <x v="4"/>
    <n v="355.60999999999996"/>
    <s v="Sales"/>
    <n v="7.0000000000000007E-2"/>
    <s v="Regular Air"/>
    <n v="1.43"/>
    <x v="345"/>
    <x v="5"/>
    <s v="East"/>
    <x v="2"/>
    <s v="Erin"/>
    <x v="0"/>
    <x v="0"/>
    <x v="3"/>
    <s v="REDIFORM Incoming/Outgoing Call Register, 11&quot; X 8 1/2&quot;, 100 Messages"/>
    <x v="3"/>
    <n v="0.35"/>
    <d v="2009-05-19T00:00:00"/>
  </r>
  <r>
    <n v="36131"/>
    <x v="136"/>
    <x v="1"/>
    <x v="47"/>
    <n v="127.14000000000001"/>
    <s v="Sales"/>
    <n v="0.09"/>
    <s v="Regular Air"/>
    <n v="6.07"/>
    <x v="345"/>
    <x v="5"/>
    <s v="East"/>
    <x v="2"/>
    <s v="Erin"/>
    <x v="0"/>
    <x v="0"/>
    <x v="3"/>
    <s v="Xerox 1897"/>
    <x v="1"/>
    <n v="0.36"/>
    <d v="2009-05-18T00:00:00"/>
  </r>
  <r>
    <n v="36131"/>
    <x v="136"/>
    <x v="1"/>
    <x v="47"/>
    <n v="514.02"/>
    <s v="Sales"/>
    <n v="7.0000000000000007E-2"/>
    <s v="Regular Air"/>
    <n v="4.0999999999999996"/>
    <x v="345"/>
    <x v="3"/>
    <s v="North"/>
    <x v="3"/>
    <s v="Pat"/>
    <x v="0"/>
    <x v="0"/>
    <x v="8"/>
    <s v="Prismacolor Color Pencil Set"/>
    <x v="3"/>
    <n v="0.44"/>
    <d v="2009-05-18T00:00:00"/>
  </r>
  <r>
    <n v="59207"/>
    <x v="137"/>
    <x v="2"/>
    <x v="12"/>
    <n v="11800.320000000002"/>
    <s v="Sales"/>
    <n v="0.02"/>
    <s v="Delivery Truck"/>
    <n v="81.98"/>
    <x v="58"/>
    <x v="12"/>
    <s v="Central"/>
    <x v="0"/>
    <s v="Chris"/>
    <x v="3"/>
    <x v="1"/>
    <x v="5"/>
    <s v="Global Adaptabilities™ Conference Tables"/>
    <x v="4"/>
    <n v="0.78"/>
    <d v="2009-05-18T00:00:00"/>
  </r>
  <r>
    <n v="20614"/>
    <x v="137"/>
    <x v="0"/>
    <x v="45"/>
    <n v="3477.0600000000004"/>
    <s v="Sales"/>
    <n v="0"/>
    <s v="Express Air"/>
    <n v="12.14"/>
    <x v="346"/>
    <x v="1"/>
    <s v="West"/>
    <x v="1"/>
    <s v="William"/>
    <x v="3"/>
    <x v="2"/>
    <x v="6"/>
    <s v="Keytronic 105-Key Spanish Keyboard"/>
    <x v="1"/>
    <n v="0.67"/>
    <d v="2009-05-20T00:00:00"/>
  </r>
  <r>
    <n v="38341"/>
    <x v="137"/>
    <x v="4"/>
    <x v="48"/>
    <n v="794.19999999999993"/>
    <s v="Sales"/>
    <n v="0.09"/>
    <s v="Regular Air"/>
    <n v="0.99"/>
    <x v="227"/>
    <x v="2"/>
    <s v="East"/>
    <x v="2"/>
    <s v="Erin"/>
    <x v="3"/>
    <x v="2"/>
    <x v="4"/>
    <s v="Accessory25"/>
    <x v="3"/>
    <n v="0.56999999999999995"/>
    <d v="2009-05-18T00:00:00"/>
  </r>
  <r>
    <n v="38341"/>
    <x v="137"/>
    <x v="4"/>
    <x v="6"/>
    <n v="48.9"/>
    <s v="Sales"/>
    <n v="0.1"/>
    <s v="Express Air"/>
    <n v="6.27"/>
    <x v="227"/>
    <x v="2"/>
    <s v="East"/>
    <x v="2"/>
    <s v="Erin"/>
    <x v="3"/>
    <x v="0"/>
    <x v="1"/>
    <s v="Cardinal Poly Pocket Divider Pockets for Ring Binders"/>
    <x v="1"/>
    <n v="0.4"/>
    <d v="2009-05-19T00:00:00"/>
  </r>
  <r>
    <n v="38341"/>
    <x v="137"/>
    <x v="4"/>
    <x v="15"/>
    <n v="61.05"/>
    <s v="Sales"/>
    <n v="7.0000000000000007E-2"/>
    <s v="Regular Air"/>
    <n v="4.8600000000000003"/>
    <x v="227"/>
    <x v="2"/>
    <s v="East"/>
    <x v="2"/>
    <s v="Erin"/>
    <x v="3"/>
    <x v="0"/>
    <x v="3"/>
    <s v="Xerox 1933"/>
    <x v="1"/>
    <n v="0.38"/>
    <d v="2009-05-20T00:00:00"/>
  </r>
  <r>
    <n v="58147"/>
    <x v="137"/>
    <x v="1"/>
    <x v="17"/>
    <n v="448.54000000000008"/>
    <s v="Sales"/>
    <n v="0.04"/>
    <s v="Regular Air"/>
    <n v="3.99"/>
    <x v="239"/>
    <x v="5"/>
    <s v="East"/>
    <x v="2"/>
    <s v="Erin"/>
    <x v="1"/>
    <x v="0"/>
    <x v="12"/>
    <s v="Staples Surge Protector 6 outlet"/>
    <x v="1"/>
    <n v="0.57999999999999996"/>
    <d v="2009-05-18T00:00:00"/>
  </r>
  <r>
    <n v="59207"/>
    <x v="137"/>
    <x v="2"/>
    <x v="2"/>
    <n v="8.67"/>
    <s v="Sales"/>
    <n v="0.09"/>
    <s v="Regular Air"/>
    <n v="1.58"/>
    <x v="292"/>
    <x v="5"/>
    <s v="East"/>
    <x v="2"/>
    <s v="Erin"/>
    <x v="3"/>
    <x v="0"/>
    <x v="13"/>
    <s v="Staples Gold Paper Clips"/>
    <x v="3"/>
    <n v="0.39"/>
    <d v="2009-05-19T00:00:00"/>
  </r>
  <r>
    <n v="55909"/>
    <x v="138"/>
    <x v="3"/>
    <x v="2"/>
    <n v="518.76"/>
    <s v="Sales"/>
    <n v="7.0000000000000007E-2"/>
    <s v="Regular Air"/>
    <n v="19.989999999999998"/>
    <x v="347"/>
    <x v="2"/>
    <s v="East"/>
    <x v="2"/>
    <s v="Erin"/>
    <x v="0"/>
    <x v="0"/>
    <x v="1"/>
    <s v="Ibico EB-19 Dual Function Manual Binding System"/>
    <x v="1"/>
    <n v="0.39"/>
    <d v="2009-05-23T00:00:00"/>
  </r>
  <r>
    <n v="55909"/>
    <x v="138"/>
    <x v="3"/>
    <x v="25"/>
    <n v="26.8"/>
    <s v="Sales"/>
    <n v="0.03"/>
    <s v="Regular Air"/>
    <n v="5.5"/>
    <x v="347"/>
    <x v="0"/>
    <s v="Central"/>
    <x v="0"/>
    <s v="Chris"/>
    <x v="0"/>
    <x v="0"/>
    <x v="0"/>
    <s v="Fellowes Personal Hanging Folder Files, Navy"/>
    <x v="1"/>
    <n v="0.56999999999999995"/>
    <d v="2009-05-26T00:00:00"/>
  </r>
  <r>
    <n v="8930"/>
    <x v="138"/>
    <x v="4"/>
    <x v="43"/>
    <n v="139.30000000000001"/>
    <s v="Sales"/>
    <n v="0.04"/>
    <s v="Regular Air"/>
    <n v="11.59"/>
    <x v="348"/>
    <x v="10"/>
    <s v="East"/>
    <x v="2"/>
    <s v="Erin"/>
    <x v="3"/>
    <x v="0"/>
    <x v="3"/>
    <s v="Hammermill Color Copier Paper (28Lb. and 96 Bright)"/>
    <x v="1"/>
    <n v="0.4"/>
    <d v="2009-05-21T00:00:00"/>
  </r>
  <r>
    <n v="5698"/>
    <x v="139"/>
    <x v="4"/>
    <x v="6"/>
    <n v="305.85000000000002"/>
    <s v="Sales"/>
    <n v="0.09"/>
    <s v="Regular Air"/>
    <n v="6.32"/>
    <x v="38"/>
    <x v="3"/>
    <s v="North"/>
    <x v="3"/>
    <s v="Pat"/>
    <x v="2"/>
    <x v="0"/>
    <x v="12"/>
    <s v="Kensington 6 Outlet Guardian Standard Surge Protector"/>
    <x v="1"/>
    <n v="0.57999999999999996"/>
    <d v="2009-05-21T00:00:00"/>
  </r>
  <r>
    <n v="5698"/>
    <x v="139"/>
    <x v="4"/>
    <x v="28"/>
    <n v="109.27"/>
    <s v="Sales"/>
    <n v="0.06"/>
    <s v="Regular Air"/>
    <n v="1.39"/>
    <x v="38"/>
    <x v="3"/>
    <s v="North"/>
    <x v="3"/>
    <s v="Pat"/>
    <x v="2"/>
    <x v="0"/>
    <x v="14"/>
    <s v="#10 White Business Envelopes,4 1/8 x 9 1/2"/>
    <x v="1"/>
    <n v="0.38"/>
    <d v="2009-05-21T00:00:00"/>
  </r>
  <r>
    <n v="20261"/>
    <x v="139"/>
    <x v="4"/>
    <x v="29"/>
    <n v="791.25"/>
    <s v="Sales"/>
    <n v="0.09"/>
    <s v="Express Air"/>
    <n v="12.62"/>
    <x v="349"/>
    <x v="1"/>
    <s v="West"/>
    <x v="1"/>
    <s v="William"/>
    <x v="1"/>
    <x v="0"/>
    <x v="1"/>
    <s v="GBC Wire Binding Strips"/>
    <x v="1"/>
    <n v="0.37"/>
    <d v="2009-05-20T00:00:00"/>
  </r>
  <r>
    <n v="20261"/>
    <x v="139"/>
    <x v="4"/>
    <x v="44"/>
    <n v="227.16"/>
    <s v="Sales"/>
    <n v="0.04"/>
    <s v="Regular Air"/>
    <n v="1.02"/>
    <x v="349"/>
    <x v="1"/>
    <s v="West"/>
    <x v="1"/>
    <s v="William"/>
    <x v="1"/>
    <x v="0"/>
    <x v="3"/>
    <s v="Telephone Message Books with Fax/Mobile Section, 5 1/2&quot; x 3 3/16&quot;"/>
    <x v="3"/>
    <n v="0.39"/>
    <d v="2009-05-23T00:00:00"/>
  </r>
  <r>
    <n v="20261"/>
    <x v="139"/>
    <x v="4"/>
    <x v="16"/>
    <n v="1385.37"/>
    <s v="Sales"/>
    <n v="0.02"/>
    <s v="Express Air"/>
    <n v="8.99"/>
    <x v="349"/>
    <x v="1"/>
    <s v="West"/>
    <x v="1"/>
    <s v="William"/>
    <x v="1"/>
    <x v="2"/>
    <x v="4"/>
    <s v="Talkabout T8367"/>
    <x v="1"/>
    <n v="0.56000000000000005"/>
    <d v="2009-05-21T00:00:00"/>
  </r>
  <r>
    <n v="20903"/>
    <x v="139"/>
    <x v="1"/>
    <x v="3"/>
    <n v="403.76"/>
    <s v="Sales"/>
    <n v="0.04"/>
    <s v="Delivery Truck"/>
    <n v="35.840000000000003"/>
    <x v="4"/>
    <x v="0"/>
    <s v="Central"/>
    <x v="0"/>
    <s v="Chris"/>
    <x v="2"/>
    <x v="1"/>
    <x v="10"/>
    <s v="Bush Westfield Collection Bookcases, Fully Assembled"/>
    <x v="4"/>
    <n v="0.62"/>
    <d v="2009-05-21T00:00:00"/>
  </r>
  <r>
    <n v="2725"/>
    <x v="139"/>
    <x v="0"/>
    <x v="30"/>
    <n v="2573.2199999999998"/>
    <s v="Sales"/>
    <n v="0.01"/>
    <s v="Express Air"/>
    <n v="8.99"/>
    <x v="278"/>
    <x v="10"/>
    <s v="East"/>
    <x v="2"/>
    <s v="Erin"/>
    <x v="1"/>
    <x v="2"/>
    <x v="4"/>
    <s v="5180"/>
    <x v="1"/>
    <n v="0.56000000000000005"/>
    <d v="2009-05-21T00:00:00"/>
  </r>
  <r>
    <n v="32355"/>
    <x v="139"/>
    <x v="0"/>
    <x v="27"/>
    <n v="201.62000000000003"/>
    <s v="Sales"/>
    <n v="0.01"/>
    <s v="Regular Air"/>
    <n v="9.92"/>
    <x v="220"/>
    <x v="6"/>
    <s v="East"/>
    <x v="2"/>
    <s v="Erin"/>
    <x v="0"/>
    <x v="0"/>
    <x v="1"/>
    <s v="Storex Dura Pro™ Binders"/>
    <x v="1"/>
    <n v="0.38"/>
    <d v="2009-05-23T00:00:00"/>
  </r>
  <r>
    <n v="32355"/>
    <x v="139"/>
    <x v="0"/>
    <x v="41"/>
    <n v="324"/>
    <s v="Sales"/>
    <n v="0"/>
    <s v="Regular Air"/>
    <n v="5.1100000000000003"/>
    <x v="220"/>
    <x v="6"/>
    <s v="East"/>
    <x v="2"/>
    <s v="Erin"/>
    <x v="0"/>
    <x v="0"/>
    <x v="3"/>
    <s v="Xerox 231"/>
    <x v="1"/>
    <n v="0.37"/>
    <d v="2009-05-22T00:00:00"/>
  </r>
  <r>
    <n v="13735"/>
    <x v="140"/>
    <x v="4"/>
    <x v="44"/>
    <n v="274.32"/>
    <s v="Sales"/>
    <n v="0.02"/>
    <s v="Regular Air"/>
    <n v="1.39"/>
    <x v="139"/>
    <x v="1"/>
    <s v="West"/>
    <x v="1"/>
    <s v="William"/>
    <x v="0"/>
    <x v="0"/>
    <x v="14"/>
    <s v="#10- 4 1/8&quot; x 9 1/2&quot; Security-Tint Envelopes"/>
    <x v="1"/>
    <n v="0.36"/>
    <d v="2009-05-23T00:00:00"/>
  </r>
  <r>
    <n v="38726"/>
    <x v="140"/>
    <x v="4"/>
    <x v="31"/>
    <n v="89.76"/>
    <s v="Sales"/>
    <n v="0.04"/>
    <s v="Regular Air"/>
    <n v="1.49"/>
    <x v="350"/>
    <x v="1"/>
    <s v="West"/>
    <x v="1"/>
    <s v="William"/>
    <x v="0"/>
    <x v="0"/>
    <x v="1"/>
    <s v="Economy Binders"/>
    <x v="1"/>
    <n v="0.36"/>
    <d v="2009-05-23T00:00:00"/>
  </r>
  <r>
    <n v="39040"/>
    <x v="140"/>
    <x v="2"/>
    <x v="28"/>
    <n v="13.58"/>
    <s v="Sales"/>
    <n v="0.04"/>
    <s v="Express Air"/>
    <n v="0.7"/>
    <x v="351"/>
    <x v="9"/>
    <s v="North"/>
    <x v="3"/>
    <s v="Pat"/>
    <x v="3"/>
    <x v="0"/>
    <x v="13"/>
    <s v="Brites Rubber Bands, 1 1/2 oz. Box"/>
    <x v="3"/>
    <n v="0.83"/>
    <d v="2009-05-22T00:00:00"/>
  </r>
  <r>
    <n v="25472"/>
    <x v="140"/>
    <x v="1"/>
    <x v="38"/>
    <n v="198"/>
    <s v="Sales"/>
    <n v="0.03"/>
    <s v="Regular Air"/>
    <n v="0.8"/>
    <x v="352"/>
    <x v="0"/>
    <s v="Central"/>
    <x v="0"/>
    <s v="Chris"/>
    <x v="1"/>
    <x v="0"/>
    <x v="3"/>
    <s v="Rediform S.O.S. Phone Message Books"/>
    <x v="3"/>
    <n v="0.36"/>
    <d v="2009-05-22T00:00:00"/>
  </r>
  <r>
    <n v="39040"/>
    <x v="140"/>
    <x v="2"/>
    <x v="47"/>
    <n v="1454.96"/>
    <s v="Sales"/>
    <n v="0.03"/>
    <s v="Regular Air"/>
    <n v="5"/>
    <x v="351"/>
    <x v="0"/>
    <s v="Central"/>
    <x v="0"/>
    <s v="Chris"/>
    <x v="3"/>
    <x v="2"/>
    <x v="4"/>
    <s v="Accessory36"/>
    <x v="6"/>
    <n v="0.83"/>
    <d v="2009-05-22T00:00:00"/>
  </r>
  <r>
    <n v="23170"/>
    <x v="140"/>
    <x v="0"/>
    <x v="35"/>
    <n v="4360.4000000000005"/>
    <s v="Sales"/>
    <n v="0.06"/>
    <s v="Express Air"/>
    <n v="18.059999999999999"/>
    <x v="266"/>
    <x v="6"/>
    <s v="East"/>
    <x v="2"/>
    <s v="Erin"/>
    <x v="2"/>
    <x v="1"/>
    <x v="2"/>
    <s v="Lifetime Advantage™ Folding Chairs, 4/Carton"/>
    <x v="0"/>
    <n v="0.56999999999999995"/>
    <d v="2009-05-23T00:00:00"/>
  </r>
  <r>
    <n v="31810"/>
    <x v="140"/>
    <x v="2"/>
    <x v="24"/>
    <n v="333.5"/>
    <s v="Sales"/>
    <n v="0.03"/>
    <s v="Regular Air"/>
    <n v="7.98"/>
    <x v="353"/>
    <x v="6"/>
    <s v="East"/>
    <x v="2"/>
    <s v="Erin"/>
    <x v="0"/>
    <x v="1"/>
    <x v="9"/>
    <s v="Master Caster Door Stop, Large Neon Orange"/>
    <x v="3"/>
    <n v="0.42"/>
    <d v="2009-05-21T00:00:00"/>
  </r>
  <r>
    <n v="42949"/>
    <x v="140"/>
    <x v="0"/>
    <x v="38"/>
    <n v="196.8"/>
    <s v="Sales"/>
    <n v="0.08"/>
    <s v="Regular Air"/>
    <n v="3.39"/>
    <x v="341"/>
    <x v="6"/>
    <s v="East"/>
    <x v="2"/>
    <s v="Erin"/>
    <x v="1"/>
    <x v="0"/>
    <x v="13"/>
    <s v="Advantus Plastic Paper Clips"/>
    <x v="3"/>
    <n v="0.37"/>
    <d v="2009-05-22T00:00:00"/>
  </r>
  <r>
    <n v="42949"/>
    <x v="140"/>
    <x v="0"/>
    <x v="10"/>
    <n v="633.08000000000004"/>
    <s v="Sales"/>
    <n v="7.0000000000000007E-2"/>
    <s v="Regular Air"/>
    <n v="9.44"/>
    <x v="341"/>
    <x v="6"/>
    <s v="East"/>
    <x v="2"/>
    <s v="Erin"/>
    <x v="1"/>
    <x v="2"/>
    <x v="7"/>
    <s v="Hewlett Packard 6S Scientific Calculator"/>
    <x v="5"/>
    <n v="0.39"/>
    <d v="2009-05-23T00:00:00"/>
  </r>
  <r>
    <n v="28069"/>
    <x v="140"/>
    <x v="3"/>
    <x v="22"/>
    <n v="5.16"/>
    <s v="Sales"/>
    <n v="0.02"/>
    <s v="Express Air"/>
    <n v="2.04"/>
    <x v="354"/>
    <x v="6"/>
    <s v="East"/>
    <x v="2"/>
    <s v="Erin"/>
    <x v="1"/>
    <x v="0"/>
    <x v="3"/>
    <s v="Array® Memo Cubes"/>
    <x v="3"/>
    <n v="0.36"/>
    <d v="2009-05-26T00:00:00"/>
  </r>
  <r>
    <n v="28069"/>
    <x v="140"/>
    <x v="3"/>
    <x v="3"/>
    <n v="23"/>
    <s v="Sales"/>
    <n v="0.09"/>
    <s v="Regular Air"/>
    <n v="0.83"/>
    <x v="354"/>
    <x v="6"/>
    <s v="East"/>
    <x v="2"/>
    <s v="Erin"/>
    <x v="1"/>
    <x v="0"/>
    <x v="8"/>
    <s v="Avery Hi-Liter® Smear-Safe Highlighters"/>
    <x v="3"/>
    <n v="0.49"/>
    <d v="2009-05-25T00:00:00"/>
  </r>
  <r>
    <n v="46853"/>
    <x v="141"/>
    <x v="3"/>
    <x v="49"/>
    <n v="5653.1200000000008"/>
    <s v="Sales"/>
    <n v="0.03"/>
    <s v="Regular Air"/>
    <n v="11.25"/>
    <x v="273"/>
    <x v="1"/>
    <s v="West"/>
    <x v="1"/>
    <s v="William"/>
    <x v="0"/>
    <x v="2"/>
    <x v="6"/>
    <s v="Hayes Optima 56K V.90 Internal Voice Modem"/>
    <x v="1"/>
    <n v="0.51"/>
    <d v="2009-05-22T00:00:00"/>
  </r>
  <r>
    <n v="57666"/>
    <x v="141"/>
    <x v="0"/>
    <x v="37"/>
    <n v="1167.75"/>
    <s v="Sales"/>
    <n v="0.03"/>
    <s v="Regular Air"/>
    <n v="4.08"/>
    <x v="355"/>
    <x v="0"/>
    <s v="Central"/>
    <x v="0"/>
    <s v="Chris"/>
    <x v="1"/>
    <x v="0"/>
    <x v="8"/>
    <s v="Boston 1799 Powerhouse™ Electric Pencil Sharpener"/>
    <x v="6"/>
    <n v="0.56999999999999995"/>
    <d v="2009-05-25T00:00:00"/>
  </r>
  <r>
    <n v="57666"/>
    <x v="141"/>
    <x v="0"/>
    <x v="31"/>
    <n v="918.71999999999991"/>
    <s v="Sales"/>
    <n v="0.1"/>
    <s v="Delivery Truck"/>
    <n v="53.03"/>
    <x v="355"/>
    <x v="0"/>
    <s v="Central"/>
    <x v="0"/>
    <s v="Chris"/>
    <x v="1"/>
    <x v="0"/>
    <x v="0"/>
    <s v="Tennsco Lockers, Gray"/>
    <x v="2"/>
    <n v="0.78"/>
    <d v="2009-05-22T00:00:00"/>
  </r>
  <r>
    <n v="25509"/>
    <x v="141"/>
    <x v="2"/>
    <x v="4"/>
    <n v="211.56000000000003"/>
    <s v="Sales"/>
    <n v="0.06"/>
    <s v="Regular Air"/>
    <n v="4.95"/>
    <x v="196"/>
    <x v="10"/>
    <s v="East"/>
    <x v="2"/>
    <s v="Erin"/>
    <x v="3"/>
    <x v="0"/>
    <x v="1"/>
    <s v="Cardinal Holdit Business Card Pockets"/>
    <x v="1"/>
    <n v="0.37"/>
    <d v="2009-05-24T00:00:00"/>
  </r>
  <r>
    <n v="834"/>
    <x v="141"/>
    <x v="4"/>
    <x v="6"/>
    <n v="1739.6999999999998"/>
    <s v="Sales"/>
    <n v="0.01"/>
    <s v="Delivery Truck"/>
    <n v="56.14"/>
    <x v="309"/>
    <x v="3"/>
    <s v="North"/>
    <x v="3"/>
    <s v="Pat"/>
    <x v="0"/>
    <x v="2"/>
    <x v="7"/>
    <s v="Hewlett-Packard Deskjet 5550 Color Inkjet Printer"/>
    <x v="2"/>
    <n v="0.4"/>
    <d v="2009-05-23T00:00:00"/>
  </r>
  <r>
    <n v="22818"/>
    <x v="141"/>
    <x v="2"/>
    <x v="41"/>
    <n v="6544"/>
    <s v="Sales"/>
    <n v="0.1"/>
    <s v="Delivery Truck"/>
    <n v="30"/>
    <x v="356"/>
    <x v="6"/>
    <s v="East"/>
    <x v="2"/>
    <s v="Erin"/>
    <x v="1"/>
    <x v="1"/>
    <x v="2"/>
    <s v="Office Star - Contemporary Task Swivel chair with 2-way adjustable arms, Plum"/>
    <x v="2"/>
    <n v="0.78"/>
    <d v="2009-05-24T00:00:00"/>
  </r>
  <r>
    <n v="22818"/>
    <x v="141"/>
    <x v="3"/>
    <x v="23"/>
    <n v="378.1"/>
    <s v="Sales"/>
    <n v="0.08"/>
    <s v="Regular Air"/>
    <n v="4"/>
    <x v="356"/>
    <x v="6"/>
    <s v="East"/>
    <x v="2"/>
    <s v="Erin"/>
    <x v="1"/>
    <x v="2"/>
    <x v="6"/>
    <s v="Belkin 105-Key Black Keyboard"/>
    <x v="1"/>
    <n v="0.68"/>
    <d v="2009-05-26T00:00:00"/>
  </r>
  <r>
    <n v="19431"/>
    <x v="142"/>
    <x v="0"/>
    <x v="3"/>
    <n v="16.2"/>
    <s v="Sales"/>
    <n v="0.08"/>
    <s v="Regular Air"/>
    <n v="1.17"/>
    <x v="357"/>
    <x v="1"/>
    <s v="West"/>
    <x v="1"/>
    <s v="William"/>
    <x v="0"/>
    <x v="0"/>
    <x v="8"/>
    <s v="Newell 31"/>
    <x v="3"/>
    <n v="0.56999999999999995"/>
    <d v="2009-05-25T00:00:00"/>
  </r>
  <r>
    <n v="55908"/>
    <x v="142"/>
    <x v="1"/>
    <x v="31"/>
    <n v="1881.8799999999999"/>
    <s v="Sales"/>
    <n v="0.03"/>
    <s v="Regular Air"/>
    <n v="2.99"/>
    <x v="263"/>
    <x v="0"/>
    <s v="Central"/>
    <x v="0"/>
    <s v="Chris"/>
    <x v="3"/>
    <x v="0"/>
    <x v="1"/>
    <s v="Wilson Jones Elliptical Ring 3 1/2&quot; Capacity Binders, 800 sheets"/>
    <x v="1"/>
    <n v="0.36"/>
    <d v="2009-05-24T00:00:00"/>
  </r>
  <r>
    <n v="26758"/>
    <x v="142"/>
    <x v="0"/>
    <x v="24"/>
    <n v="3561.32"/>
    <s v="Sales"/>
    <n v="0.09"/>
    <s v="Express Air"/>
    <n v="4"/>
    <x v="358"/>
    <x v="5"/>
    <s v="East"/>
    <x v="2"/>
    <s v="Erin"/>
    <x v="0"/>
    <x v="2"/>
    <x v="6"/>
    <s v="Micro Innovations Media Access Pro Keyboard"/>
    <x v="1"/>
    <n v="0.76"/>
    <d v="2009-05-25T00:00:00"/>
  </r>
  <r>
    <n v="26758"/>
    <x v="142"/>
    <x v="0"/>
    <x v="46"/>
    <n v="106.56"/>
    <s v="Sales"/>
    <n v="0"/>
    <s v="Regular Air"/>
    <n v="0.7"/>
    <x v="358"/>
    <x v="5"/>
    <s v="East"/>
    <x v="2"/>
    <s v="Erin"/>
    <x v="0"/>
    <x v="0"/>
    <x v="8"/>
    <s v="Newell 340"/>
    <x v="3"/>
    <n v="0.56000000000000005"/>
    <d v="2009-05-25T00:00:00"/>
  </r>
  <r>
    <n v="10663"/>
    <x v="142"/>
    <x v="1"/>
    <x v="38"/>
    <n v="101.6"/>
    <s v="Sales"/>
    <n v="7.0000000000000007E-2"/>
    <s v="Regular Air"/>
    <n v="0.5"/>
    <x v="359"/>
    <x v="6"/>
    <s v="East"/>
    <x v="2"/>
    <s v="Erin"/>
    <x v="0"/>
    <x v="0"/>
    <x v="15"/>
    <s v="Avery 494"/>
    <x v="1"/>
    <n v="0.39"/>
    <d v="2009-05-23T00:00:00"/>
  </r>
  <r>
    <n v="5760"/>
    <x v="143"/>
    <x v="0"/>
    <x v="27"/>
    <n v="5131.619999999999"/>
    <s v="Sales"/>
    <n v="0.05"/>
    <s v="Delivery Truck"/>
    <n v="43.71"/>
    <x v="360"/>
    <x v="1"/>
    <s v="West"/>
    <x v="1"/>
    <s v="William"/>
    <x v="0"/>
    <x v="1"/>
    <x v="2"/>
    <s v="Global Airflow Leather Mesh Back Chair, Black"/>
    <x v="2"/>
    <n v="0.55000000000000004"/>
    <d v="2009-05-25T00:00:00"/>
  </r>
  <r>
    <n v="12516"/>
    <x v="143"/>
    <x v="3"/>
    <x v="32"/>
    <n v="2506.9700000000003"/>
    <s v="Sales"/>
    <n v="0.1"/>
    <s v="Delivery Truck"/>
    <n v="33.6"/>
    <x v="151"/>
    <x v="1"/>
    <s v="West"/>
    <x v="1"/>
    <s v="William"/>
    <x v="0"/>
    <x v="2"/>
    <x v="7"/>
    <s v="Lexmark Z25 Color Inkjet Printer"/>
    <x v="2"/>
    <n v="0.37"/>
    <d v="2009-05-29T00:00:00"/>
  </r>
  <r>
    <n v="12516"/>
    <x v="143"/>
    <x v="3"/>
    <x v="49"/>
    <n v="142.12"/>
    <s v="Sales"/>
    <n v="0.02"/>
    <s v="Regular Air"/>
    <n v="5.1100000000000003"/>
    <x v="151"/>
    <x v="1"/>
    <s v="West"/>
    <x v="1"/>
    <s v="William"/>
    <x v="0"/>
    <x v="0"/>
    <x v="3"/>
    <s v="Xerox 231"/>
    <x v="1"/>
    <n v="0.37"/>
    <d v="2009-05-28T00:00:00"/>
  </r>
  <r>
    <n v="23205"/>
    <x v="143"/>
    <x v="1"/>
    <x v="7"/>
    <n v="327.2"/>
    <s v="Sales"/>
    <n v="0.08"/>
    <s v="Express Air"/>
    <n v="7.2"/>
    <x v="73"/>
    <x v="1"/>
    <s v="West"/>
    <x v="1"/>
    <s v="William"/>
    <x v="2"/>
    <x v="0"/>
    <x v="12"/>
    <s v="Kensington 6 Outlet SmartSocket Surge Protector"/>
    <x v="1"/>
    <n v="0.6"/>
    <d v="2009-05-25T00:00:00"/>
  </r>
  <r>
    <n v="23205"/>
    <x v="143"/>
    <x v="1"/>
    <x v="1"/>
    <n v="257.27999999999997"/>
    <s v="Sales"/>
    <n v="0.08"/>
    <s v="Express Air"/>
    <n v="2.83"/>
    <x v="73"/>
    <x v="1"/>
    <s v="West"/>
    <x v="1"/>
    <s v="William"/>
    <x v="2"/>
    <x v="2"/>
    <x v="6"/>
    <s v="Imation Neon Mac Format Diskettes, 10/Pack"/>
    <x v="6"/>
    <n v="0.77"/>
    <d v="2009-05-25T00:00:00"/>
  </r>
  <r>
    <n v="23205"/>
    <x v="143"/>
    <x v="1"/>
    <x v="47"/>
    <n v="6814.3400000000011"/>
    <s v="Sales"/>
    <n v="0.02"/>
    <s v="Delivery Truck"/>
    <n v="62.74"/>
    <x v="73"/>
    <x v="1"/>
    <s v="West"/>
    <x v="1"/>
    <s v="William"/>
    <x v="2"/>
    <x v="1"/>
    <x v="5"/>
    <s v="Bevis Boat-Shaped Conference Table"/>
    <x v="4"/>
    <n v="0.75"/>
    <d v="2009-05-25T00:00:00"/>
  </r>
  <r>
    <n v="41091"/>
    <x v="143"/>
    <x v="4"/>
    <x v="1"/>
    <n v="6975.3600000000006"/>
    <s v="Sales"/>
    <n v="0.1"/>
    <s v="Express Air"/>
    <n v="18.059999999999999"/>
    <x v="275"/>
    <x v="3"/>
    <s v="North"/>
    <x v="3"/>
    <s v="Pat"/>
    <x v="2"/>
    <x v="1"/>
    <x v="2"/>
    <s v="Lifetime Advantage™ Folding Chairs, 4/Carton"/>
    <x v="0"/>
    <n v="0.56999999999999995"/>
    <d v="2009-05-25T00:00:00"/>
  </r>
  <r>
    <n v="3589"/>
    <x v="144"/>
    <x v="1"/>
    <x v="20"/>
    <n v="72.22"/>
    <s v="Returned"/>
    <n v="0.01"/>
    <s v="Regular Air"/>
    <n v="0.49"/>
    <x v="361"/>
    <x v="2"/>
    <s v="East"/>
    <x v="2"/>
    <s v="Erin"/>
    <x v="0"/>
    <x v="0"/>
    <x v="15"/>
    <s v="Self-Adhesive Removable Labels"/>
    <x v="1"/>
    <n v="0.37"/>
    <d v="2009-05-27T00:00:00"/>
  </r>
  <r>
    <n v="39335"/>
    <x v="144"/>
    <x v="0"/>
    <x v="19"/>
    <n v="113.03999999999999"/>
    <s v="Sales"/>
    <n v="0.06"/>
    <s v="Regular Air"/>
    <n v="2.39"/>
    <x v="362"/>
    <x v="0"/>
    <s v="Central"/>
    <x v="0"/>
    <s v="Chris"/>
    <x v="3"/>
    <x v="2"/>
    <x v="6"/>
    <s v="Imation Primaris 3.5&quot; 2HD Unformatted Diskettes, 10/Pack"/>
    <x v="6"/>
    <n v="0.72"/>
    <d v="2009-05-26T00:00:00"/>
  </r>
  <r>
    <n v="39335"/>
    <x v="144"/>
    <x v="0"/>
    <x v="27"/>
    <n v="920.71999999999991"/>
    <s v="Sales"/>
    <n v="0.1"/>
    <s v="Regular Air"/>
    <n v="8.23"/>
    <x v="362"/>
    <x v="0"/>
    <s v="Central"/>
    <x v="0"/>
    <s v="Chris"/>
    <x v="3"/>
    <x v="0"/>
    <x v="14"/>
    <s v="Tyvek ® Top-Opening Peel &amp; Seel Envelopes, Plain White"/>
    <x v="1"/>
    <n v="0.38"/>
    <d v="2009-05-27T00:00:00"/>
  </r>
  <r>
    <n v="29637"/>
    <x v="144"/>
    <x v="1"/>
    <x v="27"/>
    <n v="608.26"/>
    <s v="Sales"/>
    <n v="0.09"/>
    <s v="Regular Air"/>
    <n v="8.51"/>
    <x v="363"/>
    <x v="10"/>
    <s v="East"/>
    <x v="2"/>
    <s v="Erin"/>
    <x v="0"/>
    <x v="2"/>
    <x v="7"/>
    <s v="Canon P1-DHIII Palm Printing Calculator"/>
    <x v="5"/>
    <n v="0.4"/>
    <d v="2009-05-27T00:00:00"/>
  </r>
  <r>
    <n v="59072"/>
    <x v="144"/>
    <x v="0"/>
    <x v="9"/>
    <n v="64.92"/>
    <s v="Returned"/>
    <n v="0.03"/>
    <s v="Express Air"/>
    <n v="7.46"/>
    <x v="364"/>
    <x v="10"/>
    <s v="East"/>
    <x v="2"/>
    <s v="Erin"/>
    <x v="3"/>
    <x v="0"/>
    <x v="1"/>
    <s v="Wilson Jones Custom Binder Spines &amp; Labels"/>
    <x v="1"/>
    <n v="0.36"/>
    <d v="2009-05-27T00:00:00"/>
  </r>
  <r>
    <n v="59072"/>
    <x v="144"/>
    <x v="0"/>
    <x v="49"/>
    <n v="578.6"/>
    <s v="Returned"/>
    <n v="0.08"/>
    <s v="Regular Air"/>
    <n v="5.58"/>
    <x v="364"/>
    <x v="10"/>
    <s v="East"/>
    <x v="2"/>
    <s v="Erin"/>
    <x v="3"/>
    <x v="0"/>
    <x v="3"/>
    <s v="Xerox 1883"/>
    <x v="1"/>
    <n v="0.39"/>
    <d v="2009-05-26T00:00:00"/>
  </r>
  <r>
    <n v="59072"/>
    <x v="144"/>
    <x v="0"/>
    <x v="25"/>
    <n v="41.86"/>
    <s v="Returned"/>
    <n v="0.06"/>
    <s v="Regular Air"/>
    <n v="2.5"/>
    <x v="364"/>
    <x v="10"/>
    <s v="East"/>
    <x v="2"/>
    <s v="Erin"/>
    <x v="3"/>
    <x v="2"/>
    <x v="4"/>
    <s v="Accessory37"/>
    <x v="3"/>
    <n v="0.81"/>
    <d v="2009-05-27T00:00:00"/>
  </r>
  <r>
    <n v="59072"/>
    <x v="144"/>
    <x v="0"/>
    <x v="48"/>
    <n v="4787.62"/>
    <s v="Returned"/>
    <n v="0"/>
    <s v="Regular Air"/>
    <n v="2.5"/>
    <x v="364"/>
    <x v="10"/>
    <s v="East"/>
    <x v="2"/>
    <s v="Erin"/>
    <x v="3"/>
    <x v="2"/>
    <x v="4"/>
    <s v="V2397"/>
    <x v="1"/>
    <n v="0.57999999999999996"/>
    <d v="2009-05-27T00:00:00"/>
  </r>
  <r>
    <n v="6880"/>
    <x v="144"/>
    <x v="4"/>
    <x v="15"/>
    <n v="239.2"/>
    <s v="Sales"/>
    <n v="0.06"/>
    <s v="Regular Air"/>
    <n v="5.86"/>
    <x v="171"/>
    <x v="10"/>
    <s v="East"/>
    <x v="2"/>
    <s v="Erin"/>
    <x v="2"/>
    <x v="0"/>
    <x v="3"/>
    <s v="Xerox 1938"/>
    <x v="1"/>
    <n v="0.37"/>
    <d v="2009-05-27T00:00:00"/>
  </r>
  <r>
    <n v="25445"/>
    <x v="144"/>
    <x v="3"/>
    <x v="33"/>
    <n v="1463.04"/>
    <s v="Sales"/>
    <n v="0.08"/>
    <s v="Regular Air"/>
    <n v="2.99"/>
    <x v="365"/>
    <x v="10"/>
    <s v="East"/>
    <x v="2"/>
    <s v="Erin"/>
    <x v="1"/>
    <x v="0"/>
    <x v="1"/>
    <s v="Surelock™ Post Binders"/>
    <x v="1"/>
    <n v="0.35"/>
    <d v="2009-05-27T00:00:00"/>
  </r>
  <r>
    <n v="9476"/>
    <x v="144"/>
    <x v="0"/>
    <x v="39"/>
    <n v="159.1"/>
    <s v="Sales"/>
    <n v="0.08"/>
    <s v="Express Air"/>
    <n v="13.18"/>
    <x v="34"/>
    <x v="6"/>
    <s v="East"/>
    <x v="2"/>
    <s v="Erin"/>
    <x v="3"/>
    <x v="0"/>
    <x v="1"/>
    <s v="GBC Pre-Punched Binding Paper, Plastic, White, 8-1/2&quot; x 11&quot;"/>
    <x v="1"/>
    <n v="0.37"/>
    <d v="2009-05-27T00:00:00"/>
  </r>
  <r>
    <n v="57153"/>
    <x v="145"/>
    <x v="2"/>
    <x v="0"/>
    <n v="101.79"/>
    <s v="Sales"/>
    <n v="0.02"/>
    <s v="Regular Air"/>
    <n v="6.12"/>
    <x v="366"/>
    <x v="1"/>
    <s v="West"/>
    <x v="1"/>
    <s v="William"/>
    <x v="3"/>
    <x v="0"/>
    <x v="12"/>
    <s v="Holmes Replacement Filter for HEPA Air Cleaner, Medium Room"/>
    <x v="5"/>
    <n v="0.42"/>
    <d v="2009-05-28T00:00:00"/>
  </r>
  <r>
    <n v="57153"/>
    <x v="145"/>
    <x v="2"/>
    <x v="37"/>
    <n v="704.7"/>
    <s v="Sales"/>
    <n v="0.01"/>
    <s v="Regular Air"/>
    <n v="1.39"/>
    <x v="366"/>
    <x v="1"/>
    <s v="West"/>
    <x v="1"/>
    <s v="William"/>
    <x v="3"/>
    <x v="0"/>
    <x v="14"/>
    <s v="#10 White Business Envelopes,4 1/8 x 9 1/2"/>
    <x v="1"/>
    <n v="0.38"/>
    <d v="2009-05-27T00:00:00"/>
  </r>
  <r>
    <n v="39426"/>
    <x v="145"/>
    <x v="2"/>
    <x v="16"/>
    <n v="53.970000000000006"/>
    <s v="Sales"/>
    <n v="0.05"/>
    <s v="Regular Air"/>
    <n v="0.8"/>
    <x v="335"/>
    <x v="0"/>
    <s v="Central"/>
    <x v="0"/>
    <s v="Chris"/>
    <x v="1"/>
    <x v="0"/>
    <x v="13"/>
    <s v="Staples Metal Binder Clips"/>
    <x v="3"/>
    <n v="0.39"/>
    <d v="2009-05-27T00:00:00"/>
  </r>
  <r>
    <n v="51815"/>
    <x v="145"/>
    <x v="3"/>
    <x v="46"/>
    <n v="219.41000000000003"/>
    <s v="Sales"/>
    <n v="0.01"/>
    <s v="Regular Air"/>
    <n v="9.92"/>
    <x v="310"/>
    <x v="3"/>
    <s v="North"/>
    <x v="3"/>
    <s v="Pat"/>
    <x v="1"/>
    <x v="0"/>
    <x v="1"/>
    <s v="Storex Dura Pro™ Binders"/>
    <x v="1"/>
    <n v="0.38"/>
    <d v="2009-06-02T00:00:00"/>
  </r>
  <r>
    <n v="51815"/>
    <x v="145"/>
    <x v="3"/>
    <x v="16"/>
    <n v="2645.37"/>
    <s v="Sales"/>
    <n v="0.02"/>
    <s v="Regular Air"/>
    <n v="3"/>
    <x v="310"/>
    <x v="3"/>
    <s v="North"/>
    <x v="3"/>
    <s v="Pat"/>
    <x v="1"/>
    <x v="2"/>
    <x v="4"/>
    <s v="270c"/>
    <x v="1"/>
    <n v="0.59"/>
    <d v="2009-05-26T00:00:00"/>
  </r>
  <r>
    <n v="5222"/>
    <x v="145"/>
    <x v="0"/>
    <x v="38"/>
    <n v="13977.6"/>
    <s v="Sales"/>
    <n v="0.01"/>
    <s v="Delivery Truck"/>
    <n v="60"/>
    <x v="234"/>
    <x v="6"/>
    <s v="East"/>
    <x v="2"/>
    <s v="Erin"/>
    <x v="2"/>
    <x v="1"/>
    <x v="5"/>
    <s v="SAFCO PlanMaster Heigh-Adjustable Drafting Table Base, 43w x 30d x 30-37h, Black"/>
    <x v="2"/>
    <n v="0"/>
    <d v="2009-05-27T00:00:00"/>
  </r>
  <r>
    <n v="23076"/>
    <x v="146"/>
    <x v="2"/>
    <x v="41"/>
    <n v="708.5"/>
    <s v="Returned"/>
    <n v="0.03"/>
    <s v="Regular Air"/>
    <n v="5.3"/>
    <x v="367"/>
    <x v="12"/>
    <s v="Central"/>
    <x v="0"/>
    <s v="Chris"/>
    <x v="3"/>
    <x v="1"/>
    <x v="9"/>
    <s v="Coloredge Poster Frame"/>
    <x v="3"/>
    <n v="0.46"/>
    <d v="2009-05-28T00:00:00"/>
  </r>
  <r>
    <n v="17408"/>
    <x v="146"/>
    <x v="0"/>
    <x v="47"/>
    <n v="139.10000000000002"/>
    <s v="Sales"/>
    <n v="0.05"/>
    <s v="Express Air"/>
    <n v="7.78"/>
    <x v="368"/>
    <x v="2"/>
    <s v="East"/>
    <x v="2"/>
    <s v="Erin"/>
    <x v="3"/>
    <x v="0"/>
    <x v="1"/>
    <s v="3M Organizer Strips"/>
    <x v="1"/>
    <n v="0.37"/>
    <d v="2009-05-29T00:00:00"/>
  </r>
  <r>
    <n v="17408"/>
    <x v="146"/>
    <x v="0"/>
    <x v="17"/>
    <n v="859.77"/>
    <s v="Sales"/>
    <n v="0.02"/>
    <s v="Regular Air"/>
    <n v="4.8099999999999996"/>
    <x v="368"/>
    <x v="2"/>
    <s v="East"/>
    <x v="2"/>
    <s v="Erin"/>
    <x v="3"/>
    <x v="2"/>
    <x v="4"/>
    <s v="1726 Digital Answering Machine"/>
    <x v="5"/>
    <n v="0.57999999999999996"/>
    <d v="2009-05-29T00:00:00"/>
  </r>
  <r>
    <n v="22402"/>
    <x v="146"/>
    <x v="2"/>
    <x v="18"/>
    <n v="1242.7800000000002"/>
    <s v="Returned"/>
    <n v="0.04"/>
    <s v="Regular Air"/>
    <n v="2.99"/>
    <x v="298"/>
    <x v="10"/>
    <s v="East"/>
    <x v="2"/>
    <s v="Erin"/>
    <x v="0"/>
    <x v="0"/>
    <x v="1"/>
    <s v="Vinyl Sectional Post Binders"/>
    <x v="1"/>
    <n v="0.35"/>
    <d v="2009-05-28T00:00:00"/>
  </r>
  <r>
    <n v="22402"/>
    <x v="146"/>
    <x v="2"/>
    <x v="22"/>
    <n v="55.980000000000004"/>
    <s v="Returned"/>
    <n v="0.01"/>
    <s v="Regular Air"/>
    <n v="5"/>
    <x v="298"/>
    <x v="10"/>
    <s v="East"/>
    <x v="2"/>
    <s v="Erin"/>
    <x v="0"/>
    <x v="2"/>
    <x v="4"/>
    <s v="Accessory36"/>
    <x v="6"/>
    <n v="0.83"/>
    <d v="2009-05-28T00:00:00"/>
  </r>
  <r>
    <n v="6464"/>
    <x v="147"/>
    <x v="4"/>
    <x v="22"/>
    <n v="60.9"/>
    <s v="Sales"/>
    <n v="7.0000000000000007E-2"/>
    <s v="Regular Air"/>
    <n v="4.5"/>
    <x v="369"/>
    <x v="0"/>
    <s v="Central"/>
    <x v="0"/>
    <s v="Chris"/>
    <x v="2"/>
    <x v="0"/>
    <x v="12"/>
    <s v="Tripp Lite Isotel 6 Outlet Surge Protector with Fax/Modem Protection"/>
    <x v="1"/>
    <n v="0.56000000000000005"/>
    <d v="2009-05-30T00:00:00"/>
  </r>
  <r>
    <n v="6464"/>
    <x v="147"/>
    <x v="4"/>
    <x v="12"/>
    <n v="3821.1600000000003"/>
    <s v="Sales"/>
    <n v="0"/>
    <s v="Regular Air"/>
    <n v="56.2"/>
    <x v="369"/>
    <x v="0"/>
    <s v="Central"/>
    <x v="0"/>
    <s v="Chris"/>
    <x v="2"/>
    <x v="1"/>
    <x v="9"/>
    <s v="Eldon ClusterMat Chair Mat with Cordless Antistatic Protection"/>
    <x v="5"/>
    <n v="0.74"/>
    <d v="2009-05-30T00:00:00"/>
  </r>
  <r>
    <n v="58337"/>
    <x v="147"/>
    <x v="3"/>
    <x v="36"/>
    <n v="104.75999999999999"/>
    <s v="Sales"/>
    <n v="0.03"/>
    <s v="Regular Air"/>
    <n v="2.27"/>
    <x v="311"/>
    <x v="0"/>
    <s v="Central"/>
    <x v="0"/>
    <s v="Chris"/>
    <x v="3"/>
    <x v="0"/>
    <x v="8"/>
    <s v="Dixon My First Ticonderoga Pencil, #2"/>
    <x v="3"/>
    <n v="0.56000000000000005"/>
    <d v="2009-05-30T00:00:00"/>
  </r>
  <r>
    <n v="21190"/>
    <x v="147"/>
    <x v="4"/>
    <x v="40"/>
    <n v="1006.04"/>
    <s v="Sales"/>
    <n v="0.01"/>
    <s v="Regular Air"/>
    <n v="6.66"/>
    <x v="78"/>
    <x v="0"/>
    <s v="Central"/>
    <x v="0"/>
    <s v="Chris"/>
    <x v="1"/>
    <x v="0"/>
    <x v="14"/>
    <s v="Tyvek ® Top-Opening Peel &amp; Seel ® Envelopes, Gray"/>
    <x v="1"/>
    <n v="0.4"/>
    <d v="2009-05-28T00:00:00"/>
  </r>
  <r>
    <n v="56486"/>
    <x v="147"/>
    <x v="2"/>
    <x v="14"/>
    <n v="65.45"/>
    <s v="Sales"/>
    <n v="0.03"/>
    <s v="Regular Air"/>
    <n v="5.35"/>
    <x v="370"/>
    <x v="0"/>
    <s v="Central"/>
    <x v="0"/>
    <s v="Chris"/>
    <x v="3"/>
    <x v="0"/>
    <x v="3"/>
    <s v="Xerox 1947"/>
    <x v="1"/>
    <n v="0.4"/>
    <d v="2009-05-29T00:00:00"/>
  </r>
  <r>
    <n v="16225"/>
    <x v="147"/>
    <x v="2"/>
    <x v="21"/>
    <n v="530.09999999999991"/>
    <s v="Sales"/>
    <n v="0.03"/>
    <s v="Regular Air"/>
    <n v="9.4700000000000006"/>
    <x v="76"/>
    <x v="8"/>
    <s v="South"/>
    <x v="4"/>
    <s v="Sam"/>
    <x v="2"/>
    <x v="0"/>
    <x v="0"/>
    <s v="Portfile® Personal File Boxes"/>
    <x v="1"/>
    <n v="0.59"/>
    <d v="2009-05-30T00:00:00"/>
  </r>
  <r>
    <n v="22342"/>
    <x v="148"/>
    <x v="3"/>
    <x v="42"/>
    <n v="272.87"/>
    <s v="Sales"/>
    <n v="0"/>
    <s v="Regular Air"/>
    <n v="3.3"/>
    <x v="371"/>
    <x v="7"/>
    <s v="Central"/>
    <x v="0"/>
    <s v="Chris"/>
    <x v="1"/>
    <x v="2"/>
    <x v="4"/>
    <s v="Accessory39"/>
    <x v="6"/>
    <n v="0.81"/>
    <d v="2009-06-05T00:00:00"/>
  </r>
  <r>
    <n v="1895"/>
    <x v="148"/>
    <x v="4"/>
    <x v="15"/>
    <n v="32.300000000000004"/>
    <s v="Sales"/>
    <n v="0.02"/>
    <s v="Regular Air"/>
    <n v="7.91"/>
    <x v="323"/>
    <x v="5"/>
    <s v="East"/>
    <x v="2"/>
    <s v="Erin"/>
    <x v="3"/>
    <x v="0"/>
    <x v="3"/>
    <s v="Xerox 216"/>
    <x v="1"/>
    <n v="0.37"/>
    <d v="2009-05-31T00:00:00"/>
  </r>
  <r>
    <n v="50501"/>
    <x v="148"/>
    <x v="1"/>
    <x v="32"/>
    <n v="743.37999999999988"/>
    <s v="Returned"/>
    <n v="0.01"/>
    <s v="Regular Air"/>
    <n v="6.3"/>
    <x v="221"/>
    <x v="5"/>
    <s v="East"/>
    <x v="2"/>
    <s v="Erin"/>
    <x v="3"/>
    <x v="2"/>
    <x v="7"/>
    <s v="TI 36X Solar Scientific Calculator"/>
    <x v="5"/>
    <n v="0.38"/>
    <d v="2009-05-31T00:00:00"/>
  </r>
  <r>
    <n v="42981"/>
    <x v="149"/>
    <x v="2"/>
    <x v="3"/>
    <n v="3587.76"/>
    <s v="Sales"/>
    <n v="0.05"/>
    <s v="Regular Air"/>
    <n v="19.989999999999998"/>
    <x v="13"/>
    <x v="7"/>
    <s v="Central"/>
    <x v="0"/>
    <s v="Chris"/>
    <x v="0"/>
    <x v="0"/>
    <x v="1"/>
    <s v="GBC DocuBind TL300 Electric Binding System"/>
    <x v="1"/>
    <n v="0.38"/>
    <d v="2009-06-01T00:00:00"/>
  </r>
  <r>
    <n v="50374"/>
    <x v="149"/>
    <x v="0"/>
    <x v="21"/>
    <n v="3627.9"/>
    <s v="Returned"/>
    <n v="0.05"/>
    <s v="Regular Air"/>
    <n v="9.07"/>
    <x v="13"/>
    <x v="7"/>
    <s v="Central"/>
    <x v="0"/>
    <s v="Chris"/>
    <x v="0"/>
    <x v="0"/>
    <x v="1"/>
    <s v="GBC VeloBinder Electric Binding Machine"/>
    <x v="1"/>
    <n v="0.35"/>
    <d v="2009-05-31T00:00:00"/>
  </r>
  <r>
    <n v="21766"/>
    <x v="150"/>
    <x v="1"/>
    <x v="17"/>
    <n v="4958.95"/>
    <s v="Sales"/>
    <n v="0.03"/>
    <s v="Delivery Truck"/>
    <n v="30"/>
    <x v="372"/>
    <x v="2"/>
    <s v="East"/>
    <x v="2"/>
    <s v="Erin"/>
    <x v="2"/>
    <x v="1"/>
    <x v="2"/>
    <s v="Hon Every-Day® Chair Series Swivel Task Chairs"/>
    <x v="2"/>
    <n v="0.64"/>
    <d v="2009-06-03T00:00:00"/>
  </r>
  <r>
    <n v="21766"/>
    <x v="150"/>
    <x v="1"/>
    <x v="1"/>
    <n v="501.44"/>
    <s v="Sales"/>
    <n v="0.01"/>
    <s v="Regular Air"/>
    <n v="3.73"/>
    <x v="372"/>
    <x v="2"/>
    <s v="East"/>
    <x v="2"/>
    <s v="Erin"/>
    <x v="2"/>
    <x v="1"/>
    <x v="9"/>
    <s v="Artistic Insta-Plaque"/>
    <x v="6"/>
    <n v="0.46"/>
    <d v="2009-06-03T00:00:00"/>
  </r>
  <r>
    <n v="52487"/>
    <x v="150"/>
    <x v="2"/>
    <x v="11"/>
    <n v="130.73000000000002"/>
    <s v="Sales"/>
    <n v="0.09"/>
    <s v="Regular Air"/>
    <n v="2.5"/>
    <x v="86"/>
    <x v="8"/>
    <s v="South"/>
    <x v="4"/>
    <s v="Sam"/>
    <x v="3"/>
    <x v="0"/>
    <x v="14"/>
    <s v="Staples #10 Colored Envelopes"/>
    <x v="1"/>
    <n v="0.38"/>
    <d v="2009-06-02T00:00:00"/>
  </r>
  <r>
    <n v="42851"/>
    <x v="150"/>
    <x v="1"/>
    <x v="3"/>
    <n v="18.64"/>
    <s v="Sales"/>
    <n v="0.05"/>
    <s v="Express Air"/>
    <n v="0.7"/>
    <x v="373"/>
    <x v="1"/>
    <s v="West"/>
    <x v="1"/>
    <s v="William"/>
    <x v="3"/>
    <x v="0"/>
    <x v="13"/>
    <s v="Plymouth Boxed Rubber Bands by Plymouth"/>
    <x v="3"/>
    <n v="0.8"/>
    <d v="2009-06-02T00:00:00"/>
  </r>
  <r>
    <n v="42851"/>
    <x v="150"/>
    <x v="1"/>
    <x v="28"/>
    <n v="391.65000000000003"/>
    <s v="Sales"/>
    <n v="0.04"/>
    <s v="Express Air"/>
    <n v="1.25"/>
    <x v="373"/>
    <x v="1"/>
    <s v="West"/>
    <x v="1"/>
    <s v="William"/>
    <x v="3"/>
    <x v="2"/>
    <x v="4"/>
    <s v="Accessory32"/>
    <x v="6"/>
    <n v="0.35"/>
    <d v="2009-06-02T00:00:00"/>
  </r>
  <r>
    <n v="5639"/>
    <x v="150"/>
    <x v="4"/>
    <x v="32"/>
    <n v="473.68000000000006"/>
    <s v="Sales"/>
    <n v="0.03"/>
    <s v="Regular Air"/>
    <n v="8.7799999999999994"/>
    <x v="302"/>
    <x v="1"/>
    <s v="West"/>
    <x v="1"/>
    <s v="William"/>
    <x v="1"/>
    <x v="0"/>
    <x v="0"/>
    <s v="Eldon Jumbo ProFile™ Portable File Boxes Graphite/Black"/>
    <x v="1"/>
    <n v="0.56999999999999995"/>
    <d v="2009-06-02T00:00:00"/>
  </r>
  <r>
    <n v="35461"/>
    <x v="150"/>
    <x v="2"/>
    <x v="14"/>
    <n v="48.510000000000005"/>
    <s v="Sales"/>
    <n v="0.08"/>
    <s v="Regular Air"/>
    <n v="1.49"/>
    <x v="29"/>
    <x v="8"/>
    <s v="South"/>
    <x v="4"/>
    <s v="Sam"/>
    <x v="3"/>
    <x v="0"/>
    <x v="1"/>
    <s v="Avery Non-Stick Binders"/>
    <x v="1"/>
    <n v="0.39"/>
    <d v="2009-06-01T00:00:00"/>
  </r>
  <r>
    <n v="35461"/>
    <x v="150"/>
    <x v="2"/>
    <x v="21"/>
    <n v="109.2"/>
    <s v="Sales"/>
    <n v="0.04"/>
    <s v="Regular Air"/>
    <n v="1.32"/>
    <x v="29"/>
    <x v="8"/>
    <s v="South"/>
    <x v="4"/>
    <s v="Sam"/>
    <x v="3"/>
    <x v="0"/>
    <x v="16"/>
    <s v="*Staples* vLetter Openers, 2/Pack"/>
    <x v="3"/>
    <n v="0.83"/>
    <d v="2009-06-02T00:00:00"/>
  </r>
  <r>
    <n v="2050"/>
    <x v="150"/>
    <x v="0"/>
    <x v="5"/>
    <n v="45.28"/>
    <s v="Returned"/>
    <n v="0.06"/>
    <s v="Regular Air"/>
    <n v="0.99"/>
    <x v="305"/>
    <x v="4"/>
    <s v="West"/>
    <x v="1"/>
    <s v="William"/>
    <x v="2"/>
    <x v="0"/>
    <x v="15"/>
    <s v="Avery 482"/>
    <x v="1"/>
    <n v="0.38"/>
    <d v="2009-06-03T00:00:00"/>
  </r>
  <r>
    <n v="2050"/>
    <x v="150"/>
    <x v="0"/>
    <x v="29"/>
    <n v="569"/>
    <s v="Returned"/>
    <n v="0.08"/>
    <s v="Regular Air"/>
    <n v="11.54"/>
    <x v="305"/>
    <x v="4"/>
    <s v="West"/>
    <x v="1"/>
    <s v="William"/>
    <x v="2"/>
    <x v="0"/>
    <x v="3"/>
    <s v="Xerox 1964"/>
    <x v="1"/>
    <n v="0.39"/>
    <d v="2009-06-03T00:00:00"/>
  </r>
  <r>
    <n v="7398"/>
    <x v="150"/>
    <x v="0"/>
    <x v="13"/>
    <n v="54.42"/>
    <s v="Sales"/>
    <n v="0.04"/>
    <s v="Regular Air"/>
    <n v="2.25"/>
    <x v="374"/>
    <x v="6"/>
    <s v="East"/>
    <x v="2"/>
    <s v="Erin"/>
    <x v="3"/>
    <x v="0"/>
    <x v="8"/>
    <s v="Dixon Ticonderoga Core-Lock Colored Pencils"/>
    <x v="3"/>
    <n v="0.52"/>
    <d v="2009-06-04T00:00:00"/>
  </r>
  <r>
    <n v="7398"/>
    <x v="150"/>
    <x v="0"/>
    <x v="27"/>
    <n v="2195.7200000000003"/>
    <s v="Sales"/>
    <n v="7.0000000000000007E-2"/>
    <s v="Regular Air"/>
    <n v="35"/>
    <x v="374"/>
    <x v="6"/>
    <s v="East"/>
    <x v="2"/>
    <s v="Erin"/>
    <x v="3"/>
    <x v="0"/>
    <x v="0"/>
    <s v="Space Solutions Commercial Steel Shelving"/>
    <x v="0"/>
    <n v="0.8"/>
    <d v="2009-06-03T00:00:00"/>
  </r>
  <r>
    <n v="48455"/>
    <x v="151"/>
    <x v="2"/>
    <x v="27"/>
    <n v="775.54"/>
    <s v="Sales"/>
    <n v="0.03"/>
    <s v="Regular Air"/>
    <n v="11.54"/>
    <x v="375"/>
    <x v="9"/>
    <s v="North"/>
    <x v="3"/>
    <s v="Pat"/>
    <x v="1"/>
    <x v="0"/>
    <x v="3"/>
    <s v="Xerox 1964"/>
    <x v="1"/>
    <n v="0.39"/>
    <d v="2009-06-03T00:00:00"/>
  </r>
  <r>
    <n v="6179"/>
    <x v="151"/>
    <x v="0"/>
    <x v="41"/>
    <n v="484.5"/>
    <s v="Sales"/>
    <n v="0.09"/>
    <s v="Regular Air"/>
    <n v="1.39"/>
    <x v="376"/>
    <x v="2"/>
    <s v="East"/>
    <x v="2"/>
    <s v="Erin"/>
    <x v="2"/>
    <x v="0"/>
    <x v="14"/>
    <s v="Staples #10 Laser &amp; Inkjet Envelopes, 4 1/8&quot; x 9 1/2&quot;, 100/Box"/>
    <x v="1"/>
    <n v="0.39"/>
    <d v="2009-06-03T00:00:00"/>
  </r>
  <r>
    <n v="6179"/>
    <x v="151"/>
    <x v="0"/>
    <x v="6"/>
    <n v="3014.8500000000004"/>
    <s v="Sales"/>
    <n v="0"/>
    <s v="Regular Air"/>
    <n v="8.08"/>
    <x v="376"/>
    <x v="2"/>
    <s v="East"/>
    <x v="2"/>
    <s v="Erin"/>
    <x v="2"/>
    <x v="2"/>
    <x v="4"/>
    <s v="5125"/>
    <x v="1"/>
    <n v="0.59"/>
    <d v="2009-06-04T00:00:00"/>
  </r>
  <r>
    <n v="48455"/>
    <x v="151"/>
    <x v="2"/>
    <x v="11"/>
    <n v="185.81"/>
    <s v="Sales"/>
    <n v="0.05"/>
    <s v="Regular Air"/>
    <n v="3.37"/>
    <x v="375"/>
    <x v="2"/>
    <s v="East"/>
    <x v="2"/>
    <s v="Erin"/>
    <x v="1"/>
    <x v="0"/>
    <x v="16"/>
    <s v="Fiskars® Softgrip Scissors"/>
    <x v="6"/>
    <n v="0.56999999999999995"/>
    <d v="2009-06-03T00:00:00"/>
  </r>
  <r>
    <n v="2150"/>
    <x v="151"/>
    <x v="4"/>
    <x v="16"/>
    <n v="3764.88"/>
    <s v="Sales"/>
    <n v="0.01"/>
    <s v="Delivery Truck"/>
    <n v="29.21"/>
    <x v="377"/>
    <x v="0"/>
    <s v="Central"/>
    <x v="0"/>
    <s v="Chris"/>
    <x v="3"/>
    <x v="1"/>
    <x v="5"/>
    <s v="Bevis Round Conference Table Top, X-Base"/>
    <x v="4"/>
    <n v="0.76"/>
    <d v="2009-06-04T00:00:00"/>
  </r>
  <r>
    <n v="48455"/>
    <x v="151"/>
    <x v="2"/>
    <x v="25"/>
    <n v="19.86"/>
    <s v="Sales"/>
    <n v="0.06"/>
    <s v="Regular Air"/>
    <n v="6.24"/>
    <x v="375"/>
    <x v="1"/>
    <s v="West"/>
    <x v="1"/>
    <s v="William"/>
    <x v="1"/>
    <x v="2"/>
    <x v="7"/>
    <s v="Canon F603 Scientific Calculator"/>
    <x v="5"/>
    <n v="0.36"/>
    <d v="2009-06-03T00:00:00"/>
  </r>
  <r>
    <n v="5283"/>
    <x v="152"/>
    <x v="4"/>
    <x v="20"/>
    <n v="2897.08"/>
    <s v="Sales"/>
    <n v="0.03"/>
    <s v="Regular Air"/>
    <n v="7.69"/>
    <x v="378"/>
    <x v="1"/>
    <s v="West"/>
    <x v="1"/>
    <s v="William"/>
    <x v="0"/>
    <x v="2"/>
    <x v="4"/>
    <s v="Timeport L7089"/>
    <x v="1"/>
    <n v="0.57999999999999996"/>
    <d v="2009-06-05T00:00:00"/>
  </r>
  <r>
    <n v="7905"/>
    <x v="152"/>
    <x v="3"/>
    <x v="24"/>
    <n v="11942.98"/>
    <s v="Sales"/>
    <n v="0.08"/>
    <s v="Delivery Truck"/>
    <n v="66.67"/>
    <x v="379"/>
    <x v="8"/>
    <s v="South"/>
    <x v="4"/>
    <s v="Sam"/>
    <x v="1"/>
    <x v="1"/>
    <x v="5"/>
    <s v="Bevis Round Bullnose 29&quot; High Table Top"/>
    <x v="4"/>
    <n v="0.61"/>
    <d v="2009-06-07T00:00:00"/>
  </r>
  <r>
    <n v="69"/>
    <x v="152"/>
    <x v="0"/>
    <x v="12"/>
    <n v="1295.28"/>
    <s v="Returned"/>
    <n v="0.09"/>
    <s v="Regular Air"/>
    <n v="3.92"/>
    <x v="260"/>
    <x v="5"/>
    <s v="East"/>
    <x v="2"/>
    <s v="Erin"/>
    <x v="3"/>
    <x v="1"/>
    <x v="9"/>
    <s v="Advantus Employee of the Month Certificate Frame, 11 x 13-1/2"/>
    <x v="6"/>
    <n v="0.44"/>
    <d v="2009-06-05T00:00:00"/>
  </r>
  <r>
    <n v="69"/>
    <x v="152"/>
    <x v="0"/>
    <x v="40"/>
    <n v="46.199999999999996"/>
    <s v="Returned"/>
    <n v="0.03"/>
    <s v="Express Air"/>
    <n v="0.7"/>
    <x v="260"/>
    <x v="5"/>
    <s v="East"/>
    <x v="2"/>
    <s v="Erin"/>
    <x v="3"/>
    <x v="0"/>
    <x v="8"/>
    <s v="Newell 308"/>
    <x v="3"/>
    <n v="0.6"/>
    <d v="2009-06-05T00:00:00"/>
  </r>
  <r>
    <n v="8161"/>
    <x v="152"/>
    <x v="1"/>
    <x v="37"/>
    <n v="113.4"/>
    <s v="Sales"/>
    <n v="0.09"/>
    <s v="Regular Air"/>
    <n v="0.5"/>
    <x v="96"/>
    <x v="10"/>
    <s v="East"/>
    <x v="2"/>
    <s v="Erin"/>
    <x v="2"/>
    <x v="0"/>
    <x v="15"/>
    <s v="Avery 494"/>
    <x v="1"/>
    <n v="0.39"/>
    <d v="2009-06-05T00:00:00"/>
  </r>
  <r>
    <n v="11748"/>
    <x v="152"/>
    <x v="0"/>
    <x v="20"/>
    <n v="3357.31"/>
    <s v="Returned"/>
    <n v="0.01"/>
    <s v="Delivery Truck"/>
    <n v="46.2"/>
    <x v="380"/>
    <x v="10"/>
    <s v="East"/>
    <x v="2"/>
    <s v="Erin"/>
    <x v="3"/>
    <x v="1"/>
    <x v="5"/>
    <s v="Bevis Rectangular Conference Tables"/>
    <x v="4"/>
    <n v="0.69"/>
    <d v="2009-06-03T00:00:00"/>
  </r>
  <r>
    <n v="47457"/>
    <x v="152"/>
    <x v="3"/>
    <x v="41"/>
    <n v="8075"/>
    <s v="Returned"/>
    <n v="0.05"/>
    <s v="Regular Air"/>
    <n v="19.989999999999998"/>
    <x v="381"/>
    <x v="3"/>
    <s v="North"/>
    <x v="3"/>
    <s v="Pat"/>
    <x v="3"/>
    <x v="0"/>
    <x v="0"/>
    <s v="Fellowes Super Stor/Drawer® Files"/>
    <x v="1"/>
    <n v="0.66"/>
    <d v="2009-06-08T00:00:00"/>
  </r>
  <r>
    <n v="44294"/>
    <x v="152"/>
    <x v="3"/>
    <x v="6"/>
    <n v="95.850000000000009"/>
    <s v="Sales"/>
    <n v="0.09"/>
    <s v="Express Air"/>
    <n v="9.68"/>
    <x v="382"/>
    <x v="6"/>
    <s v="East"/>
    <x v="2"/>
    <s v="Erin"/>
    <x v="2"/>
    <x v="0"/>
    <x v="3"/>
    <s v="Xerox 1993"/>
    <x v="1"/>
    <n v="0.36"/>
    <d v="2009-06-10T00:00:00"/>
  </r>
  <r>
    <n v="44294"/>
    <x v="152"/>
    <x v="3"/>
    <x v="42"/>
    <n v="271.57"/>
    <s v="Sales"/>
    <n v="0.09"/>
    <s v="Delivery Truck"/>
    <n v="45"/>
    <x v="382"/>
    <x v="6"/>
    <s v="East"/>
    <x v="2"/>
    <s v="Erin"/>
    <x v="2"/>
    <x v="0"/>
    <x v="0"/>
    <s v="Tennsco Lockers, Sand"/>
    <x v="2"/>
    <n v="0.61"/>
    <d v="2009-06-03T00:00:00"/>
  </r>
  <r>
    <n v="44294"/>
    <x v="152"/>
    <x v="3"/>
    <x v="7"/>
    <n v="527.59999999999991"/>
    <s v="Sales"/>
    <n v="0.04"/>
    <s v="Regular Air"/>
    <n v="8.99"/>
    <x v="382"/>
    <x v="6"/>
    <s v="East"/>
    <x v="2"/>
    <s v="Erin"/>
    <x v="2"/>
    <x v="2"/>
    <x v="4"/>
    <s v="SC-3160"/>
    <x v="1"/>
    <n v="0.59"/>
    <d v="2009-06-05T00:00:00"/>
  </r>
  <r>
    <n v="24647"/>
    <x v="153"/>
    <x v="0"/>
    <x v="2"/>
    <n v="2999.9700000000003"/>
    <s v="Sales"/>
    <n v="0"/>
    <s v="Regular Air"/>
    <n v="13.99"/>
    <x v="362"/>
    <x v="0"/>
    <s v="Central"/>
    <x v="0"/>
    <s v="Chris"/>
    <x v="3"/>
    <x v="2"/>
    <x v="7"/>
    <s v="Polycom Soundstation EX Audio-Conferencing Telephone, Black"/>
    <x v="5"/>
    <n v="0.36"/>
    <d v="2009-06-06T00:00:00"/>
  </r>
  <r>
    <n v="24647"/>
    <x v="153"/>
    <x v="0"/>
    <x v="27"/>
    <n v="218.62000000000003"/>
    <s v="Sales"/>
    <n v="0.05"/>
    <s v="Express Air"/>
    <n v="5.14"/>
    <x v="362"/>
    <x v="0"/>
    <s v="Central"/>
    <x v="0"/>
    <s v="Chris"/>
    <x v="3"/>
    <x v="0"/>
    <x v="3"/>
    <s v="Xerox 23"/>
    <x v="1"/>
    <n v="0.37"/>
    <d v="2009-06-05T00:00:00"/>
  </r>
  <r>
    <n v="47009"/>
    <x v="153"/>
    <x v="2"/>
    <x v="1"/>
    <n v="1596.8"/>
    <s v="Sales"/>
    <n v="0.09"/>
    <s v="Express Air"/>
    <n v="19.989999999999998"/>
    <x v="383"/>
    <x v="1"/>
    <s v="West"/>
    <x v="1"/>
    <s v="William"/>
    <x v="1"/>
    <x v="2"/>
    <x v="6"/>
    <s v="US Robotics 56K V.92 Internal PCI Faxmodem"/>
    <x v="1"/>
    <n v="0.45"/>
    <d v="2009-06-06T00:00:00"/>
  </r>
  <r>
    <n v="52002"/>
    <x v="153"/>
    <x v="1"/>
    <x v="14"/>
    <n v="2405.59"/>
    <s v="Sales"/>
    <n v="0.06"/>
    <s v="Delivery Truck"/>
    <n v="69.64"/>
    <x v="384"/>
    <x v="10"/>
    <s v="East"/>
    <x v="2"/>
    <s v="Erin"/>
    <x v="3"/>
    <x v="1"/>
    <x v="5"/>
    <s v="BoxOffice By Design Rectangular and Half-Moon Meeting Room Tables"/>
    <x v="4"/>
    <n v="0.77"/>
    <d v="2009-06-05T00:00:00"/>
  </r>
  <r>
    <n v="8614"/>
    <x v="153"/>
    <x v="3"/>
    <x v="42"/>
    <n v="1507.09"/>
    <s v="Sales"/>
    <n v="0.06"/>
    <s v="Regular Air"/>
    <n v="5.92"/>
    <x v="385"/>
    <x v="6"/>
    <s v="East"/>
    <x v="2"/>
    <s v="Erin"/>
    <x v="3"/>
    <x v="2"/>
    <x v="4"/>
    <s v="8890"/>
    <x v="1"/>
    <n v="0.57999999999999996"/>
    <d v="2009-06-06T00:00:00"/>
  </r>
  <r>
    <n v="21958"/>
    <x v="154"/>
    <x v="1"/>
    <x v="43"/>
    <n v="5084.2400000000007"/>
    <s v="Sales"/>
    <n v="0.09"/>
    <s v="Regular Air"/>
    <n v="19.989999999999998"/>
    <x v="168"/>
    <x v="1"/>
    <s v="West"/>
    <x v="1"/>
    <s v="William"/>
    <x v="2"/>
    <x v="0"/>
    <x v="12"/>
    <s v="Hoover WindTunnel™ Plus Canister Vacuum"/>
    <x v="1"/>
    <n v="0.56999999999999995"/>
    <d v="2009-06-06T00:00:00"/>
  </r>
  <r>
    <n v="55392"/>
    <x v="155"/>
    <x v="2"/>
    <x v="30"/>
    <n v="108.03"/>
    <s v="Sales"/>
    <n v="7.0000000000000007E-2"/>
    <s v="Regular Air"/>
    <n v="0.93"/>
    <x v="312"/>
    <x v="2"/>
    <s v="East"/>
    <x v="2"/>
    <s v="Erin"/>
    <x v="2"/>
    <x v="0"/>
    <x v="8"/>
    <s v="SANFORD Liquid Accent™ Tank-Style Highlighters"/>
    <x v="3"/>
    <n v="0.54"/>
    <d v="2009-06-08T00:00:00"/>
  </r>
  <r>
    <n v="55392"/>
    <x v="155"/>
    <x v="2"/>
    <x v="35"/>
    <n v="129"/>
    <s v="Sales"/>
    <n v="0.02"/>
    <s v="Regular Air"/>
    <n v="1.22"/>
    <x v="312"/>
    <x v="1"/>
    <s v="West"/>
    <x v="1"/>
    <s v="William"/>
    <x v="2"/>
    <x v="0"/>
    <x v="8"/>
    <s v="Staples Pen Style Liquid Stix; Assorted (yellow, pink, green, blue, orange), 5/Pack"/>
    <x v="3"/>
    <n v="0.4"/>
    <d v="2009-06-07T00:00:00"/>
  </r>
  <r>
    <n v="19010"/>
    <x v="156"/>
    <x v="3"/>
    <x v="36"/>
    <n v="22877.82"/>
    <s v="Returned"/>
    <n v="0"/>
    <s v="Regular Air"/>
    <n v="19.989999999999998"/>
    <x v="261"/>
    <x v="7"/>
    <s v="Central"/>
    <x v="0"/>
    <s v="Chris"/>
    <x v="1"/>
    <x v="0"/>
    <x v="1"/>
    <s v="Fellowes PB500 Electric Punch Plastic Comb Binding Machine with Manual Bind"/>
    <x v="1"/>
    <n v="0.35"/>
    <d v="2009-06-09T00:00:00"/>
  </r>
  <r>
    <n v="6434"/>
    <x v="156"/>
    <x v="1"/>
    <x v="42"/>
    <n v="60.969999999999992"/>
    <s v="Sales"/>
    <n v="7.0000000000000007E-2"/>
    <s v="Regular Air"/>
    <n v="0.88"/>
    <x v="77"/>
    <x v="3"/>
    <s v="North"/>
    <x v="3"/>
    <s v="Pat"/>
    <x v="3"/>
    <x v="0"/>
    <x v="3"/>
    <s v="Wirebound Voice Message Log Book"/>
    <x v="3"/>
    <n v="0.39"/>
    <d v="2009-06-07T00:00:00"/>
  </r>
  <r>
    <n v="39780"/>
    <x v="156"/>
    <x v="3"/>
    <x v="33"/>
    <n v="2205.12"/>
    <s v="Sales"/>
    <n v="0.04"/>
    <s v="Regular Air"/>
    <n v="4.8"/>
    <x v="219"/>
    <x v="2"/>
    <s v="East"/>
    <x v="2"/>
    <s v="Erin"/>
    <x v="2"/>
    <x v="1"/>
    <x v="9"/>
    <s v="Tenex B1-RE Series Chair Mats for Low Pile Carpets"/>
    <x v="3"/>
    <n v="0.68"/>
    <d v="2009-06-09T00:00:00"/>
  </r>
  <r>
    <n v="39780"/>
    <x v="156"/>
    <x v="3"/>
    <x v="18"/>
    <n v="1584.6599999999999"/>
    <s v="Sales"/>
    <n v="0.02"/>
    <s v="Regular Air"/>
    <n v="5.79"/>
    <x v="219"/>
    <x v="0"/>
    <s v="Central"/>
    <x v="0"/>
    <s v="Chris"/>
    <x v="2"/>
    <x v="0"/>
    <x v="3"/>
    <s v="Xerox 1937"/>
    <x v="1"/>
    <n v="0.37"/>
    <d v="2009-06-14T00:00:00"/>
  </r>
  <r>
    <n v="50432"/>
    <x v="156"/>
    <x v="3"/>
    <x v="28"/>
    <n v="1994.7200000000003"/>
    <s v="Returned"/>
    <n v="0.02"/>
    <s v="Delivery Truck"/>
    <n v="69.55"/>
    <x v="313"/>
    <x v="4"/>
    <s v="West"/>
    <x v="1"/>
    <s v="William"/>
    <x v="1"/>
    <x v="1"/>
    <x v="2"/>
    <s v="Global Commerce™ Series High-Back Swivel/Tilt Chairs"/>
    <x v="2"/>
    <n v="0.6"/>
    <d v="2009-06-12T00:00:00"/>
  </r>
  <r>
    <n v="50432"/>
    <x v="156"/>
    <x v="3"/>
    <x v="37"/>
    <n v="2493"/>
    <s v="Returned"/>
    <n v="0.08"/>
    <s v="Regular Air"/>
    <n v="14.3"/>
    <x v="313"/>
    <x v="4"/>
    <s v="West"/>
    <x v="1"/>
    <s v="William"/>
    <x v="1"/>
    <x v="0"/>
    <x v="3"/>
    <s v="Xerox 194"/>
    <x v="1"/>
    <n v="0.37"/>
    <d v="2009-06-09T00:00:00"/>
  </r>
  <r>
    <n v="46499"/>
    <x v="156"/>
    <x v="2"/>
    <x v="22"/>
    <n v="43.949999999999996"/>
    <s v="Sales"/>
    <n v="0.06"/>
    <s v="Regular Air"/>
    <n v="3.5"/>
    <x v="386"/>
    <x v="3"/>
    <s v="North"/>
    <x v="3"/>
    <s v="Pat"/>
    <x v="0"/>
    <x v="0"/>
    <x v="12"/>
    <s v="Acco Smartsocket® Color-Coded Six-Outlet AC Adapter Model Surge Protectors"/>
    <x v="1"/>
    <n v="0.59"/>
    <d v="2009-06-08T00:00:00"/>
  </r>
  <r>
    <n v="46499"/>
    <x v="156"/>
    <x v="2"/>
    <x v="49"/>
    <n v="87.78"/>
    <s v="Sales"/>
    <n v="7.0000000000000007E-2"/>
    <s v="Regular Air"/>
    <n v="6.89"/>
    <x v="386"/>
    <x v="3"/>
    <s v="North"/>
    <x v="3"/>
    <s v="Pat"/>
    <x v="0"/>
    <x v="0"/>
    <x v="12"/>
    <s v="Eureka Disposable Bags for Sanitaire® Vibra Groomer I® Upright Vac"/>
    <x v="1"/>
    <n v="0.6"/>
    <d v="2009-06-09T00:00:00"/>
  </r>
  <r>
    <n v="46499"/>
    <x v="156"/>
    <x v="2"/>
    <x v="39"/>
    <n v="11.6"/>
    <s v="Sales"/>
    <n v="0.1"/>
    <s v="Regular Air"/>
    <n v="0.7"/>
    <x v="386"/>
    <x v="3"/>
    <s v="North"/>
    <x v="3"/>
    <s v="Pat"/>
    <x v="0"/>
    <x v="0"/>
    <x v="13"/>
    <s v="Bagged Rubber Bands"/>
    <x v="3"/>
    <n v="0.81"/>
    <d v="2009-06-08T00:00:00"/>
  </r>
  <r>
    <n v="54342"/>
    <x v="157"/>
    <x v="3"/>
    <x v="34"/>
    <n v="3532.2000000000003"/>
    <s v="Sales"/>
    <n v="0.05"/>
    <s v="Express Air"/>
    <n v="7.18"/>
    <x v="387"/>
    <x v="6"/>
    <s v="East"/>
    <x v="2"/>
    <s v="Erin"/>
    <x v="2"/>
    <x v="2"/>
    <x v="6"/>
    <s v="Gyration Ultra Cordless Optical Suite"/>
    <x v="1"/>
    <n v="0.46"/>
    <d v="2009-06-08T00:00:00"/>
  </r>
  <r>
    <n v="54342"/>
    <x v="157"/>
    <x v="3"/>
    <x v="25"/>
    <n v="9.64"/>
    <s v="Sales"/>
    <n v="0.02"/>
    <s v="Regular Air"/>
    <n v="0.71"/>
    <x v="387"/>
    <x v="6"/>
    <s v="East"/>
    <x v="2"/>
    <s v="Erin"/>
    <x v="2"/>
    <x v="0"/>
    <x v="8"/>
    <s v="*Staples* Highlighting Markers"/>
    <x v="3"/>
    <n v="0.52"/>
    <d v="2009-06-08T00:00:00"/>
  </r>
  <r>
    <n v="17446"/>
    <x v="158"/>
    <x v="2"/>
    <x v="6"/>
    <n v="125.1"/>
    <s v="Sales"/>
    <n v="0"/>
    <s v="Express Air"/>
    <n v="2.64"/>
    <x v="388"/>
    <x v="0"/>
    <s v="Central"/>
    <x v="0"/>
    <s v="Chris"/>
    <x v="0"/>
    <x v="0"/>
    <x v="16"/>
    <s v="Acme® Elite Stainless Steel Scissors"/>
    <x v="6"/>
    <n v="0.59"/>
    <d v="2009-06-11T00:00:00"/>
  </r>
  <r>
    <n v="24869"/>
    <x v="159"/>
    <x v="0"/>
    <x v="43"/>
    <n v="123.19999999999999"/>
    <s v="Sales"/>
    <n v="0.05"/>
    <s v="Regular Air"/>
    <n v="5.6"/>
    <x v="389"/>
    <x v="1"/>
    <s v="West"/>
    <x v="1"/>
    <s v="William"/>
    <x v="2"/>
    <x v="0"/>
    <x v="1"/>
    <s v="GBC Standard Plastic Binding Systems Combs"/>
    <x v="1"/>
    <n v="0.36"/>
    <d v="2009-06-11T00:00:00"/>
  </r>
  <r>
    <n v="36230"/>
    <x v="159"/>
    <x v="1"/>
    <x v="28"/>
    <n v="50.96"/>
    <s v="Sales"/>
    <n v="0"/>
    <s v="Regular Air"/>
    <n v="3.52"/>
    <x v="390"/>
    <x v="9"/>
    <s v="North"/>
    <x v="3"/>
    <s v="Pat"/>
    <x v="1"/>
    <x v="2"/>
    <x v="6"/>
    <s v="Imation 3.5&quot; DS-HD Macintosh Formatted Diskettes, 10/Pack"/>
    <x v="6"/>
    <n v="0.68"/>
    <d v="2009-06-10T00:00:00"/>
  </r>
  <r>
    <n v="40707"/>
    <x v="160"/>
    <x v="1"/>
    <x v="47"/>
    <n v="1715.7399999999998"/>
    <s v="Sales"/>
    <n v="0"/>
    <s v="Regular Air"/>
    <n v="8.99"/>
    <x v="391"/>
    <x v="1"/>
    <s v="West"/>
    <x v="1"/>
    <s v="William"/>
    <x v="1"/>
    <x v="2"/>
    <x v="4"/>
    <s v="5180"/>
    <x v="1"/>
    <n v="0.56000000000000005"/>
    <d v="2009-06-13T00:00:00"/>
  </r>
  <r>
    <n v="46627"/>
    <x v="160"/>
    <x v="2"/>
    <x v="2"/>
    <n v="15.690000000000001"/>
    <s v="Sales"/>
    <n v="0.05"/>
    <s v="Regular Air"/>
    <n v="6.26"/>
    <x v="392"/>
    <x v="1"/>
    <s v="West"/>
    <x v="1"/>
    <s v="William"/>
    <x v="0"/>
    <x v="0"/>
    <x v="3"/>
    <s v="Xerox 1928"/>
    <x v="1"/>
    <n v="0.4"/>
    <d v="2009-06-12T00:00:00"/>
  </r>
  <r>
    <n v="46627"/>
    <x v="160"/>
    <x v="2"/>
    <x v="19"/>
    <n v="1583.04"/>
    <s v="Sales"/>
    <n v="0.03"/>
    <s v="Regular Air"/>
    <n v="5.26"/>
    <x v="392"/>
    <x v="1"/>
    <s v="West"/>
    <x v="1"/>
    <s v="William"/>
    <x v="0"/>
    <x v="2"/>
    <x v="4"/>
    <s v="8860"/>
    <x v="1"/>
    <n v="0.56000000000000005"/>
    <d v="2009-06-12T00:00:00"/>
  </r>
  <r>
    <n v="5155"/>
    <x v="160"/>
    <x v="1"/>
    <x v="43"/>
    <n v="559.57999999999993"/>
    <s v="Sales"/>
    <n v="0.01"/>
    <s v="Regular Air"/>
    <n v="4"/>
    <x v="393"/>
    <x v="0"/>
    <s v="Central"/>
    <x v="0"/>
    <s v="Chris"/>
    <x v="3"/>
    <x v="2"/>
    <x v="6"/>
    <s v="Microsoft Natural Keyboard Elite"/>
    <x v="1"/>
    <n v="0.7"/>
    <d v="2009-06-12T00:00:00"/>
  </r>
  <r>
    <n v="53476"/>
    <x v="160"/>
    <x v="0"/>
    <x v="43"/>
    <n v="495.59999999999997"/>
    <s v="Sales"/>
    <n v="0.04"/>
    <s v="Regular Air"/>
    <n v="5.09"/>
    <x v="394"/>
    <x v="1"/>
    <s v="West"/>
    <x v="1"/>
    <s v="William"/>
    <x v="1"/>
    <x v="0"/>
    <x v="3"/>
    <s v="Xerox 1932"/>
    <x v="1"/>
    <n v="0.38"/>
    <d v="2009-06-11T00:00:00"/>
  </r>
  <r>
    <n v="53476"/>
    <x v="160"/>
    <x v="0"/>
    <x v="19"/>
    <n v="93.6"/>
    <s v="Sales"/>
    <n v="0.08"/>
    <s v="Regular Air"/>
    <n v="0.7"/>
    <x v="394"/>
    <x v="1"/>
    <s v="West"/>
    <x v="1"/>
    <s v="William"/>
    <x v="1"/>
    <x v="0"/>
    <x v="8"/>
    <s v="4009® Highlighters by Sanford"/>
    <x v="3"/>
    <n v="0.52"/>
    <d v="2009-06-14T00:00:00"/>
  </r>
  <r>
    <n v="53476"/>
    <x v="160"/>
    <x v="0"/>
    <x v="45"/>
    <n v="82.25"/>
    <s v="Sales"/>
    <n v="0.01"/>
    <s v="Regular Air"/>
    <n v="0.7"/>
    <x v="394"/>
    <x v="1"/>
    <s v="West"/>
    <x v="1"/>
    <s v="William"/>
    <x v="1"/>
    <x v="0"/>
    <x v="8"/>
    <s v="Newell 310"/>
    <x v="3"/>
    <n v="0.56000000000000005"/>
    <d v="2009-06-12T00:00:00"/>
  </r>
  <r>
    <n v="53476"/>
    <x v="160"/>
    <x v="0"/>
    <x v="12"/>
    <n v="8112.72"/>
    <s v="Sales"/>
    <n v="0.01"/>
    <s v="Express Air"/>
    <n v="19.989999999999998"/>
    <x v="394"/>
    <x v="1"/>
    <s v="West"/>
    <x v="1"/>
    <s v="William"/>
    <x v="1"/>
    <x v="0"/>
    <x v="0"/>
    <s v="Fellowes Staxonsteel® Drawer Files"/>
    <x v="1"/>
    <n v="0.71"/>
    <d v="2009-06-11T00:00:00"/>
  </r>
  <r>
    <n v="26466"/>
    <x v="160"/>
    <x v="2"/>
    <x v="8"/>
    <n v="1043.42"/>
    <s v="Sales"/>
    <n v="0.01"/>
    <s v="Regular Air"/>
    <n v="5.99"/>
    <x v="145"/>
    <x v="5"/>
    <s v="East"/>
    <x v="2"/>
    <s v="Erin"/>
    <x v="3"/>
    <x v="2"/>
    <x v="4"/>
    <s v="Accessory41"/>
    <x v="3"/>
    <n v="0.38"/>
    <d v="2009-06-12T00:00:00"/>
  </r>
  <r>
    <n v="59681"/>
    <x v="160"/>
    <x v="2"/>
    <x v="20"/>
    <n v="197.34"/>
    <s v="Sales"/>
    <n v="0.02"/>
    <s v="Express Air"/>
    <n v="6.19"/>
    <x v="96"/>
    <x v="3"/>
    <s v="North"/>
    <x v="3"/>
    <s v="Pat"/>
    <x v="1"/>
    <x v="0"/>
    <x v="1"/>
    <s v="Avery Printable Repositionable Plastic Tabs"/>
    <x v="1"/>
    <n v="0.38"/>
    <d v="2009-06-13T00:00:00"/>
  </r>
  <r>
    <n v="25347"/>
    <x v="161"/>
    <x v="3"/>
    <x v="40"/>
    <n v="990.3599999999999"/>
    <s v="Sales"/>
    <n v="7.0000000000000007E-2"/>
    <s v="Regular Air"/>
    <n v="7.5"/>
    <x v="395"/>
    <x v="2"/>
    <s v="East"/>
    <x v="2"/>
    <s v="Erin"/>
    <x v="3"/>
    <x v="0"/>
    <x v="3"/>
    <s v="Xerox 1906"/>
    <x v="1"/>
    <n v="0.38"/>
    <d v="2009-06-19T00:00:00"/>
  </r>
  <r>
    <n v="56582"/>
    <x v="161"/>
    <x v="3"/>
    <x v="44"/>
    <n v="4713.84"/>
    <s v="Returned"/>
    <n v="0.04"/>
    <s v="Delivery Truck"/>
    <n v="54.74"/>
    <x v="391"/>
    <x v="1"/>
    <s v="West"/>
    <x v="1"/>
    <s v="William"/>
    <x v="1"/>
    <x v="1"/>
    <x v="10"/>
    <s v="O'Sullivan Elevations Bookcase, Cherry Finish"/>
    <x v="4"/>
    <n v="0.69"/>
    <d v="2009-06-12T00:00:00"/>
  </r>
  <r>
    <n v="42308"/>
    <x v="161"/>
    <x v="4"/>
    <x v="5"/>
    <n v="76.320000000000007"/>
    <s v="Sales"/>
    <n v="0.09"/>
    <s v="Regular Air"/>
    <n v="7.1"/>
    <x v="396"/>
    <x v="1"/>
    <s v="West"/>
    <x v="1"/>
    <s v="William"/>
    <x v="1"/>
    <x v="1"/>
    <x v="9"/>
    <s v="Eldon Imàge® Series Desk Accessories, Clear"/>
    <x v="1"/>
    <n v="0.42"/>
    <d v="2009-06-15T00:00:00"/>
  </r>
  <r>
    <n v="48096"/>
    <x v="161"/>
    <x v="1"/>
    <x v="2"/>
    <n v="19.380000000000003"/>
    <s v="Sales"/>
    <n v="0.02"/>
    <s v="Express Air"/>
    <n v="7.86"/>
    <x v="189"/>
    <x v="5"/>
    <s v="East"/>
    <x v="2"/>
    <s v="Erin"/>
    <x v="0"/>
    <x v="0"/>
    <x v="3"/>
    <s v="Xerox 213"/>
    <x v="1"/>
    <n v="0.37"/>
    <d v="2009-06-13T00:00:00"/>
  </r>
  <r>
    <n v="48096"/>
    <x v="161"/>
    <x v="1"/>
    <x v="49"/>
    <n v="374.88"/>
    <s v="Sales"/>
    <n v="0.03"/>
    <s v="Regular Air"/>
    <n v="8.1300000000000008"/>
    <x v="189"/>
    <x v="5"/>
    <s v="East"/>
    <x v="2"/>
    <s v="Erin"/>
    <x v="0"/>
    <x v="0"/>
    <x v="14"/>
    <s v="Recycled Interoffice Envelopes with Re-Use-A-Seal® Closure, 10 x 13"/>
    <x v="1"/>
    <n v="0.38"/>
    <d v="2009-06-14T00:00:00"/>
  </r>
  <r>
    <n v="8999"/>
    <x v="161"/>
    <x v="1"/>
    <x v="40"/>
    <n v="1553.4399999999998"/>
    <s v="Sales"/>
    <n v="0"/>
    <s v="Regular Air"/>
    <n v="14.3"/>
    <x v="28"/>
    <x v="10"/>
    <s v="East"/>
    <x v="2"/>
    <s v="Erin"/>
    <x v="3"/>
    <x v="0"/>
    <x v="3"/>
    <s v="Xerox 194"/>
    <x v="1"/>
    <n v="0.37"/>
    <d v="2009-06-14T00:00:00"/>
  </r>
  <r>
    <n v="47872"/>
    <x v="161"/>
    <x v="2"/>
    <x v="48"/>
    <n v="1778.3999999999999"/>
    <s v="Sales"/>
    <n v="0.09"/>
    <s v="Regular Air"/>
    <n v="5.0999999999999996"/>
    <x v="298"/>
    <x v="3"/>
    <s v="North"/>
    <x v="3"/>
    <s v="Pat"/>
    <x v="0"/>
    <x v="0"/>
    <x v="12"/>
    <s v="Bionaire Personal Warm Mist Humidifier/Vaporizer"/>
    <x v="5"/>
    <n v="0.46"/>
    <d v="2009-06-14T00:00:00"/>
  </r>
  <r>
    <n v="47872"/>
    <x v="161"/>
    <x v="2"/>
    <x v="41"/>
    <n v="329.5"/>
    <s v="Sales"/>
    <n v="0.05"/>
    <s v="Regular Air"/>
    <n v="4.95"/>
    <x v="298"/>
    <x v="3"/>
    <s v="North"/>
    <x v="3"/>
    <s v="Pat"/>
    <x v="0"/>
    <x v="1"/>
    <x v="9"/>
    <s v="G.E. Longer-Life Indoor Recessed Floodlight Bulbs"/>
    <x v="6"/>
    <n v="0.37"/>
    <d v="2009-06-13T00:00:00"/>
  </r>
  <r>
    <n v="29988"/>
    <x v="161"/>
    <x v="1"/>
    <x v="9"/>
    <n v="5399.16"/>
    <s v="Sales"/>
    <n v="0.06"/>
    <s v="Delivery Truck"/>
    <n v="49"/>
    <x v="173"/>
    <x v="6"/>
    <s v="East"/>
    <x v="2"/>
    <s v="Erin"/>
    <x v="3"/>
    <x v="2"/>
    <x v="11"/>
    <s v="Canon PC940 Copier"/>
    <x v="2"/>
    <n v="0.38"/>
    <d v="2009-06-14T00:00:00"/>
  </r>
  <r>
    <n v="56582"/>
    <x v="161"/>
    <x v="3"/>
    <x v="29"/>
    <n v="2631.25"/>
    <s v="Returned"/>
    <n v="0.04"/>
    <s v="Regular Air"/>
    <n v="10.119999999999999"/>
    <x v="391"/>
    <x v="6"/>
    <s v="East"/>
    <x v="2"/>
    <s v="Erin"/>
    <x v="1"/>
    <x v="1"/>
    <x v="9"/>
    <s v="Eldon Antistatic Chair Mats for Low to Medium Pile Carpets"/>
    <x v="0"/>
    <n v="0.79"/>
    <d v="2009-06-16T00:00:00"/>
  </r>
  <r>
    <n v="56582"/>
    <x v="161"/>
    <x v="3"/>
    <x v="45"/>
    <n v="1489.43"/>
    <s v="Returned"/>
    <n v="7.0000000000000007E-2"/>
    <s v="Delivery Truck"/>
    <n v="45.51"/>
    <x v="391"/>
    <x v="6"/>
    <s v="East"/>
    <x v="2"/>
    <s v="Erin"/>
    <x v="1"/>
    <x v="1"/>
    <x v="5"/>
    <s v="Hon iLevel™ Computer Training Table"/>
    <x v="4"/>
    <n v="0.65"/>
    <d v="2009-06-14T00:00:00"/>
  </r>
  <r>
    <n v="355"/>
    <x v="162"/>
    <x v="3"/>
    <x v="5"/>
    <n v="1375.84"/>
    <s v="Sales"/>
    <n v="0"/>
    <s v="Regular Air"/>
    <n v="0.99"/>
    <x v="397"/>
    <x v="1"/>
    <s v="West"/>
    <x v="1"/>
    <s v="William"/>
    <x v="1"/>
    <x v="2"/>
    <x v="4"/>
    <s v="Accessory4"/>
    <x v="3"/>
    <n v="0.85"/>
    <d v="2009-06-18T00:00:00"/>
  </r>
  <r>
    <n v="39430"/>
    <x v="162"/>
    <x v="3"/>
    <x v="8"/>
    <n v="897.55"/>
    <s v="Sales"/>
    <n v="0.03"/>
    <s v="Regular Air"/>
    <n v="6.5"/>
    <x v="139"/>
    <x v="1"/>
    <s v="West"/>
    <x v="1"/>
    <s v="William"/>
    <x v="3"/>
    <x v="2"/>
    <x v="6"/>
    <s v="Logitech Internet Navigator Keyboard"/>
    <x v="1"/>
    <n v="0.79"/>
    <d v="2009-06-17T00:00:00"/>
  </r>
  <r>
    <n v="58339"/>
    <x v="162"/>
    <x v="1"/>
    <x v="0"/>
    <n v="1601.19"/>
    <s v="Sales"/>
    <n v="7.0000000000000007E-2"/>
    <s v="Regular Air"/>
    <n v="0.99"/>
    <x v="398"/>
    <x v="5"/>
    <s v="East"/>
    <x v="2"/>
    <s v="Erin"/>
    <x v="3"/>
    <x v="0"/>
    <x v="12"/>
    <s v="Kensington 7 Outlet MasterPiece Power Center"/>
    <x v="1"/>
    <n v="0.56000000000000005"/>
    <d v="2009-06-13T00:00:00"/>
  </r>
  <r>
    <n v="58339"/>
    <x v="162"/>
    <x v="1"/>
    <x v="14"/>
    <n v="22.770000000000003"/>
    <s v="Sales"/>
    <n v="0.01"/>
    <s v="Express Air"/>
    <n v="1.49"/>
    <x v="398"/>
    <x v="5"/>
    <s v="East"/>
    <x v="2"/>
    <s v="Erin"/>
    <x v="3"/>
    <x v="0"/>
    <x v="1"/>
    <s v="Economy Binders"/>
    <x v="1"/>
    <n v="0.36"/>
    <d v="2009-06-14T00:00:00"/>
  </r>
  <r>
    <n v="37348"/>
    <x v="162"/>
    <x v="1"/>
    <x v="18"/>
    <n v="563.31000000000006"/>
    <s v="Sales"/>
    <n v="0.08"/>
    <s v="Regular Air"/>
    <n v="4.96"/>
    <x v="399"/>
    <x v="4"/>
    <s v="West"/>
    <x v="1"/>
    <s v="William"/>
    <x v="0"/>
    <x v="0"/>
    <x v="0"/>
    <s v="Advantus Rolling Storage Box"/>
    <x v="1"/>
    <n v="0.57999999999999996"/>
    <d v="2009-06-16T00:00:00"/>
  </r>
  <r>
    <n v="837"/>
    <x v="163"/>
    <x v="0"/>
    <x v="14"/>
    <n v="64.13"/>
    <s v="Sales"/>
    <n v="0.01"/>
    <s v="Regular Air"/>
    <n v="0.83"/>
    <x v="100"/>
    <x v="1"/>
    <s v="West"/>
    <x v="1"/>
    <s v="William"/>
    <x v="3"/>
    <x v="0"/>
    <x v="8"/>
    <s v="Avery Hi-Liter® Smear-Safe Highlighters"/>
    <x v="3"/>
    <n v="0.49"/>
    <d v="2009-06-16T00:00:00"/>
  </r>
  <r>
    <n v="28001"/>
    <x v="163"/>
    <x v="2"/>
    <x v="16"/>
    <n v="4080.0900000000006"/>
    <s v="Sales"/>
    <n v="0.01"/>
    <s v="Regular Air"/>
    <n v="11.54"/>
    <x v="400"/>
    <x v="0"/>
    <s v="Central"/>
    <x v="0"/>
    <s v="Chris"/>
    <x v="0"/>
    <x v="1"/>
    <x v="9"/>
    <s v="Electrix Halogen Magnifier Lamp"/>
    <x v="0"/>
    <n v="0.59"/>
    <d v="2009-06-16T00:00:00"/>
  </r>
  <r>
    <n v="28001"/>
    <x v="163"/>
    <x v="2"/>
    <x v="17"/>
    <n v="8602.619999999999"/>
    <s v="Sales"/>
    <n v="0.02"/>
    <s v="Regular Air"/>
    <n v="21.21"/>
    <x v="400"/>
    <x v="1"/>
    <s v="West"/>
    <x v="1"/>
    <s v="William"/>
    <x v="0"/>
    <x v="1"/>
    <x v="9"/>
    <s v="Luxo Professional Fluorescent Magnifier Lamp with Clamp-Mount Base"/>
    <x v="0"/>
    <n v="0.59"/>
    <d v="2009-06-14T00:00:00"/>
  </r>
  <r>
    <n v="53350"/>
    <x v="163"/>
    <x v="0"/>
    <x v="19"/>
    <n v="7581.6"/>
    <s v="Sales"/>
    <n v="0.08"/>
    <s v="Regular Air"/>
    <n v="19.989999999999998"/>
    <x v="401"/>
    <x v="5"/>
    <s v="East"/>
    <x v="2"/>
    <s v="Erin"/>
    <x v="0"/>
    <x v="0"/>
    <x v="1"/>
    <s v="GBC ProClick™ 150 Presentation Binding System"/>
    <x v="1"/>
    <n v="0.38"/>
    <d v="2009-06-14T00:00:00"/>
  </r>
  <r>
    <n v="14528"/>
    <x v="164"/>
    <x v="2"/>
    <x v="43"/>
    <n v="82.460000000000008"/>
    <s v="Returned"/>
    <n v="0.09"/>
    <s v="Regular Air"/>
    <n v="1.49"/>
    <x v="402"/>
    <x v="2"/>
    <s v="East"/>
    <x v="2"/>
    <s v="Erin"/>
    <x v="0"/>
    <x v="0"/>
    <x v="1"/>
    <s v="Avery Hanging File Binders"/>
    <x v="1"/>
    <n v="0.39"/>
    <d v="2009-06-17T00:00:00"/>
  </r>
  <r>
    <n v="22242"/>
    <x v="164"/>
    <x v="0"/>
    <x v="41"/>
    <n v="322"/>
    <s v="Sales"/>
    <n v="0.04"/>
    <s v="Regular Air"/>
    <n v="9.5399999999999991"/>
    <x v="329"/>
    <x v="2"/>
    <s v="East"/>
    <x v="2"/>
    <s v="Erin"/>
    <x v="0"/>
    <x v="0"/>
    <x v="3"/>
    <s v="Xerox 1905"/>
    <x v="1"/>
    <n v="0.37"/>
    <d v="2009-06-17T00:00:00"/>
  </r>
  <r>
    <n v="28161"/>
    <x v="164"/>
    <x v="0"/>
    <x v="6"/>
    <n v="5263.8"/>
    <s v="Sales"/>
    <n v="0.06"/>
    <s v="Delivery Truck"/>
    <n v="30"/>
    <x v="219"/>
    <x v="0"/>
    <s v="Central"/>
    <x v="0"/>
    <s v="Chris"/>
    <x v="2"/>
    <x v="1"/>
    <x v="2"/>
    <s v="Office Star - Professional Matrix Back Chair with 2-to-1 Synchro Tilt and Mesh Fabric Seat"/>
    <x v="2"/>
    <n v="0.61"/>
    <d v="2009-06-17T00:00:00"/>
  </r>
  <r>
    <n v="28161"/>
    <x v="164"/>
    <x v="0"/>
    <x v="39"/>
    <n v="709.60000000000014"/>
    <s v="Sales"/>
    <n v="0.02"/>
    <s v="Delivery Truck"/>
    <n v="46.74"/>
    <x v="219"/>
    <x v="0"/>
    <s v="Central"/>
    <x v="0"/>
    <s v="Chris"/>
    <x v="2"/>
    <x v="1"/>
    <x v="10"/>
    <s v="Hon Metal Bookcases, Putty"/>
    <x v="4"/>
    <n v="0.56000000000000005"/>
    <d v="2009-06-16T00:00:00"/>
  </r>
  <r>
    <n v="28161"/>
    <x v="164"/>
    <x v="0"/>
    <x v="17"/>
    <n v="1125.04"/>
    <s v="Sales"/>
    <n v="0.04"/>
    <s v="Regular Air"/>
    <n v="4"/>
    <x v="219"/>
    <x v="0"/>
    <s v="Central"/>
    <x v="0"/>
    <s v="Chris"/>
    <x v="2"/>
    <x v="2"/>
    <x v="6"/>
    <s v="Belkin MediaBoard 104- Keyboard"/>
    <x v="1"/>
    <n v="0.75"/>
    <d v="2009-06-17T00:00:00"/>
  </r>
  <r>
    <n v="40006"/>
    <x v="164"/>
    <x v="0"/>
    <x v="34"/>
    <n v="147.35"/>
    <s v="Sales"/>
    <n v="0.03"/>
    <s v="Regular Air"/>
    <n v="5.41"/>
    <x v="173"/>
    <x v="6"/>
    <s v="East"/>
    <x v="2"/>
    <s v="Erin"/>
    <x v="3"/>
    <x v="0"/>
    <x v="1"/>
    <s v="Storex DuraTech Recycled Plastic Frosted Binders"/>
    <x v="1"/>
    <n v="0.35"/>
    <d v="2009-06-17T00:00:00"/>
  </r>
  <r>
    <n v="40006"/>
    <x v="164"/>
    <x v="0"/>
    <x v="33"/>
    <n v="139.19999999999999"/>
    <s v="Sales"/>
    <n v="0.04"/>
    <s v="Regular Air"/>
    <n v="0.7"/>
    <x v="173"/>
    <x v="6"/>
    <s v="East"/>
    <x v="2"/>
    <s v="Erin"/>
    <x v="3"/>
    <x v="0"/>
    <x v="8"/>
    <s v="Newell 338"/>
    <x v="3"/>
    <n v="0.57999999999999996"/>
    <d v="2009-06-16T00:00:00"/>
  </r>
  <r>
    <n v="24199"/>
    <x v="165"/>
    <x v="2"/>
    <x v="5"/>
    <n v="647.67999999999995"/>
    <s v="Sales"/>
    <n v="0"/>
    <s v="Regular Air"/>
    <n v="19.989999999999998"/>
    <x v="403"/>
    <x v="5"/>
    <s v="East"/>
    <x v="2"/>
    <s v="Erin"/>
    <x v="1"/>
    <x v="2"/>
    <x v="6"/>
    <s v="Keytronic Designer 104- Key Black Keyboard"/>
    <x v="1"/>
    <n v="0.77"/>
    <d v="2009-06-17T00:00:00"/>
  </r>
  <r>
    <n v="8545"/>
    <x v="166"/>
    <x v="3"/>
    <x v="29"/>
    <n v="103.25"/>
    <s v="Sales"/>
    <n v="0"/>
    <s v="Regular Air"/>
    <n v="5.34"/>
    <x v="404"/>
    <x v="3"/>
    <s v="North"/>
    <x v="3"/>
    <s v="Pat"/>
    <x v="1"/>
    <x v="0"/>
    <x v="1"/>
    <s v="ACCOHIDE® Binder by Acco"/>
    <x v="1"/>
    <n v="0.38"/>
    <d v="2009-06-21T00:00:00"/>
  </r>
  <r>
    <n v="8545"/>
    <x v="166"/>
    <x v="3"/>
    <x v="19"/>
    <n v="3141.12"/>
    <s v="Sales"/>
    <n v="0.1"/>
    <s v="Delivery Truck"/>
    <n v="54.74"/>
    <x v="404"/>
    <x v="3"/>
    <s v="North"/>
    <x v="3"/>
    <s v="Pat"/>
    <x v="1"/>
    <x v="1"/>
    <x v="10"/>
    <s v="O'Sullivan Elevations Bookcase, Cherry Finish"/>
    <x v="4"/>
    <n v="0.69"/>
    <d v="2009-06-21T00:00:00"/>
  </r>
  <r>
    <n v="48931"/>
    <x v="166"/>
    <x v="3"/>
    <x v="18"/>
    <n v="691.35"/>
    <s v="Returned"/>
    <n v="0"/>
    <s v="Regular Air"/>
    <n v="4"/>
    <x v="405"/>
    <x v="8"/>
    <s v="South"/>
    <x v="4"/>
    <s v="Sam"/>
    <x v="3"/>
    <x v="2"/>
    <x v="6"/>
    <s v="Fellowes Basic 104-Key Keyboard, Platinum"/>
    <x v="1"/>
    <n v="0.6"/>
    <d v="2009-06-24T00:00:00"/>
  </r>
  <r>
    <n v="48931"/>
    <x v="166"/>
    <x v="3"/>
    <x v="7"/>
    <n v="247.76"/>
    <s v="Returned"/>
    <n v="0.01"/>
    <s v="Regular Air"/>
    <n v="6.5"/>
    <x v="405"/>
    <x v="8"/>
    <s v="South"/>
    <x v="4"/>
    <s v="Sam"/>
    <x v="3"/>
    <x v="2"/>
    <x v="6"/>
    <s v="Logitech Internet Navigator Keyboard"/>
    <x v="1"/>
    <n v="0.79"/>
    <d v="2009-06-19T00:00:00"/>
  </r>
  <r>
    <n v="48931"/>
    <x v="166"/>
    <x v="3"/>
    <x v="12"/>
    <n v="2172.2399999999998"/>
    <s v="Returned"/>
    <n v="0.03"/>
    <s v="Regular Air"/>
    <n v="19.989999999999998"/>
    <x v="405"/>
    <x v="8"/>
    <s v="South"/>
    <x v="4"/>
    <s v="Sam"/>
    <x v="3"/>
    <x v="1"/>
    <x v="9"/>
    <s v="Howard Miller 13-3/4&quot; Diameter Brushed Chrome Round Wall Clock"/>
    <x v="1"/>
    <n v="0.55000000000000004"/>
    <d v="2009-06-22T00:00:00"/>
  </r>
  <r>
    <n v="32038"/>
    <x v="166"/>
    <x v="3"/>
    <x v="47"/>
    <n v="304.2"/>
    <s v="Sales"/>
    <n v="0"/>
    <s v="Express Air"/>
    <n v="6.96"/>
    <x v="289"/>
    <x v="0"/>
    <s v="Central"/>
    <x v="0"/>
    <s v="Chris"/>
    <x v="2"/>
    <x v="0"/>
    <x v="12"/>
    <s v="Harmony HEPA Quiet Air Purifiers"/>
    <x v="5"/>
    <n v="0.5"/>
    <d v="2009-06-19T00:00:00"/>
  </r>
  <r>
    <n v="57155"/>
    <x v="166"/>
    <x v="2"/>
    <x v="20"/>
    <n v="147.89000000000001"/>
    <s v="Sales"/>
    <n v="0.05"/>
    <s v="Regular Air"/>
    <n v="9.68"/>
    <x v="73"/>
    <x v="1"/>
    <s v="West"/>
    <x v="1"/>
    <s v="William"/>
    <x v="2"/>
    <x v="0"/>
    <x v="3"/>
    <s v="Xerox 1993"/>
    <x v="1"/>
    <n v="0.36"/>
    <d v="2009-06-18T00:00:00"/>
  </r>
  <r>
    <n v="57155"/>
    <x v="166"/>
    <x v="2"/>
    <x v="5"/>
    <n v="541.6"/>
    <s v="Sales"/>
    <n v="0.04"/>
    <s v="Express Air"/>
    <n v="5.0999999999999996"/>
    <x v="73"/>
    <x v="1"/>
    <s v="West"/>
    <x v="1"/>
    <s v="William"/>
    <x v="2"/>
    <x v="0"/>
    <x v="0"/>
    <s v="File Shuttle II and Handi-File, Black"/>
    <x v="1"/>
    <n v="0.6"/>
    <d v="2009-06-18T00:00:00"/>
  </r>
  <r>
    <n v="224"/>
    <x v="166"/>
    <x v="0"/>
    <x v="29"/>
    <n v="182.25"/>
    <s v="Sales"/>
    <n v="0.09"/>
    <s v="Regular Air"/>
    <n v="5.21"/>
    <x v="339"/>
    <x v="10"/>
    <s v="East"/>
    <x v="2"/>
    <s v="Erin"/>
    <x v="3"/>
    <x v="1"/>
    <x v="9"/>
    <s v="Eldon® Expressions™ Wood Desk Accessories, Oak"/>
    <x v="1"/>
    <n v="0.56000000000000005"/>
    <d v="2009-06-18T00:00:00"/>
  </r>
  <r>
    <n v="224"/>
    <x v="166"/>
    <x v="0"/>
    <x v="31"/>
    <n v="261.36"/>
    <s v="Sales"/>
    <n v="0.04"/>
    <s v="Regular Air"/>
    <n v="5.15"/>
    <x v="339"/>
    <x v="10"/>
    <s v="East"/>
    <x v="2"/>
    <s v="Erin"/>
    <x v="3"/>
    <x v="0"/>
    <x v="3"/>
    <s v="Xerox 193"/>
    <x v="1"/>
    <n v="0.36"/>
    <d v="2009-06-18T00:00:00"/>
  </r>
  <r>
    <n v="224"/>
    <x v="166"/>
    <x v="0"/>
    <x v="18"/>
    <n v="507.54"/>
    <s v="Sales"/>
    <n v="0.04"/>
    <s v="Regular Air"/>
    <n v="10.68"/>
    <x v="339"/>
    <x v="10"/>
    <s v="East"/>
    <x v="2"/>
    <s v="Erin"/>
    <x v="3"/>
    <x v="0"/>
    <x v="0"/>
    <s v="Decoflex Hanging Personal Folder File, Blue"/>
    <x v="1"/>
    <n v="0.57999999999999996"/>
    <d v="2009-06-18T00:00:00"/>
  </r>
  <r>
    <n v="5984"/>
    <x v="166"/>
    <x v="3"/>
    <x v="46"/>
    <n v="400.71"/>
    <s v="Sales"/>
    <n v="0.06"/>
    <s v="Regular Air"/>
    <n v="4.5"/>
    <x v="225"/>
    <x v="10"/>
    <s v="East"/>
    <x v="2"/>
    <s v="Erin"/>
    <x v="2"/>
    <x v="0"/>
    <x v="12"/>
    <s v="Belkin 6 Outlet Metallic Surge Strip"/>
    <x v="1"/>
    <n v="0.59"/>
    <d v="2009-06-22T00:00:00"/>
  </r>
  <r>
    <n v="5984"/>
    <x v="166"/>
    <x v="3"/>
    <x v="12"/>
    <n v="445.62000000000006"/>
    <s v="Sales"/>
    <n v="0.03"/>
    <s v="Regular Air"/>
    <n v="5.16"/>
    <x v="225"/>
    <x v="10"/>
    <s v="East"/>
    <x v="2"/>
    <s v="Erin"/>
    <x v="2"/>
    <x v="1"/>
    <x v="9"/>
    <s v="Eldon Expressions Punched Metal &amp; Wood Desk Accessories, Pewter &amp; Cherry"/>
    <x v="1"/>
    <n v="0.56999999999999995"/>
    <d v="2009-06-22T00:00:00"/>
  </r>
  <r>
    <n v="5984"/>
    <x v="166"/>
    <x v="3"/>
    <x v="14"/>
    <n v="87.22999999999999"/>
    <s v="Sales"/>
    <n v="0.03"/>
    <s v="Regular Air"/>
    <n v="4.95"/>
    <x v="225"/>
    <x v="10"/>
    <s v="East"/>
    <x v="2"/>
    <s v="Erin"/>
    <x v="2"/>
    <x v="1"/>
    <x v="9"/>
    <s v="Staples Plastic Wall Frames"/>
    <x v="1"/>
    <n v="0.41"/>
    <d v="2009-06-19T00:00:00"/>
  </r>
  <r>
    <n v="14276"/>
    <x v="167"/>
    <x v="4"/>
    <x v="14"/>
    <n v="114.18"/>
    <s v="Sales"/>
    <n v="0.1"/>
    <s v="Regular Air"/>
    <n v="2.89"/>
    <x v="406"/>
    <x v="3"/>
    <s v="North"/>
    <x v="3"/>
    <s v="Pat"/>
    <x v="3"/>
    <x v="0"/>
    <x v="8"/>
    <s v="Staples Battery-Operated Desktop Pencil Sharpener"/>
    <x v="6"/>
    <n v="0.6"/>
    <d v="2009-06-19T00:00:00"/>
  </r>
  <r>
    <n v="46919"/>
    <x v="167"/>
    <x v="3"/>
    <x v="32"/>
    <n v="4724.71"/>
    <s v="Sales"/>
    <n v="7.0000000000000007E-2"/>
    <s v="Regular Air"/>
    <n v="6.5"/>
    <x v="407"/>
    <x v="1"/>
    <s v="West"/>
    <x v="1"/>
    <s v="William"/>
    <x v="1"/>
    <x v="2"/>
    <x v="6"/>
    <s v="Adesso Programmable 142-Key Keyboard"/>
    <x v="1"/>
    <n v="0.74"/>
    <d v="2009-06-20T00:00:00"/>
  </r>
  <r>
    <n v="1218"/>
    <x v="168"/>
    <x v="0"/>
    <x v="2"/>
    <n v="42.96"/>
    <s v="Sales"/>
    <n v="0.1"/>
    <s v="Regular Air"/>
    <n v="6.75"/>
    <x v="374"/>
    <x v="1"/>
    <s v="West"/>
    <x v="1"/>
    <s v="William"/>
    <x v="3"/>
    <x v="0"/>
    <x v="12"/>
    <s v="Holmes Odor Grabber"/>
    <x v="5"/>
    <n v="0.52"/>
    <d v="2009-06-22T00:00:00"/>
  </r>
  <r>
    <n v="9954"/>
    <x v="168"/>
    <x v="0"/>
    <x v="44"/>
    <n v="10112.76"/>
    <s v="Sales"/>
    <n v="7.0000000000000007E-2"/>
    <s v="Delivery Truck"/>
    <n v="57"/>
    <x v="142"/>
    <x v="8"/>
    <s v="South"/>
    <x v="4"/>
    <s v="Sam"/>
    <x v="3"/>
    <x v="1"/>
    <x v="2"/>
    <s v="Hon 2090 “Pillow Soft” Series Mid Back Swivel/Tilt Chairs"/>
    <x v="2"/>
    <n v="0.78"/>
    <d v="2009-06-20T00:00:00"/>
  </r>
  <r>
    <n v="9954"/>
    <x v="168"/>
    <x v="0"/>
    <x v="30"/>
    <n v="194.22000000000003"/>
    <s v="Sales"/>
    <n v="0"/>
    <s v="Regular Air"/>
    <n v="7.44"/>
    <x v="142"/>
    <x v="8"/>
    <s v="South"/>
    <x v="4"/>
    <s v="Sam"/>
    <x v="3"/>
    <x v="0"/>
    <x v="3"/>
    <s v="Xerox 1922"/>
    <x v="1"/>
    <n v="0.36"/>
    <d v="2009-06-21T00:00:00"/>
  </r>
  <r>
    <n v="9954"/>
    <x v="168"/>
    <x v="0"/>
    <x v="21"/>
    <n v="116.39999999999999"/>
    <s v="Sales"/>
    <n v="0.1"/>
    <s v="Regular Air"/>
    <n v="0.83"/>
    <x v="142"/>
    <x v="8"/>
    <s v="South"/>
    <x v="4"/>
    <s v="Sam"/>
    <x v="3"/>
    <x v="0"/>
    <x v="8"/>
    <s v="Fluorescent Highlighters by Dixon"/>
    <x v="3"/>
    <n v="0.51"/>
    <d v="2009-06-21T00:00:00"/>
  </r>
  <r>
    <n v="5446"/>
    <x v="169"/>
    <x v="3"/>
    <x v="12"/>
    <n v="458.22"/>
    <s v="Sales"/>
    <n v="7.0000000000000007E-2"/>
    <s v="Regular Air"/>
    <n v="4.8"/>
    <x v="195"/>
    <x v="12"/>
    <s v="Central"/>
    <x v="0"/>
    <s v="Chris"/>
    <x v="3"/>
    <x v="0"/>
    <x v="14"/>
    <s v="Manila Recycled Extra-Heavyweight Clasp Envelopes, 6&quot; x 9&quot;"/>
    <x v="1"/>
    <n v="0.36"/>
    <d v="2009-06-27T00:00:00"/>
  </r>
  <r>
    <n v="23303"/>
    <x v="169"/>
    <x v="0"/>
    <x v="30"/>
    <n v="249.21000000000004"/>
    <s v="Sales"/>
    <n v="0.09"/>
    <s v="Regular Air"/>
    <n v="6.22"/>
    <x v="369"/>
    <x v="0"/>
    <s v="Central"/>
    <x v="0"/>
    <s v="Chris"/>
    <x v="2"/>
    <x v="0"/>
    <x v="3"/>
    <s v="Xerox 1894"/>
    <x v="1"/>
    <n v="0.37"/>
    <d v="2009-06-22T00:00:00"/>
  </r>
  <r>
    <n v="42403"/>
    <x v="169"/>
    <x v="0"/>
    <x v="48"/>
    <n v="115.52"/>
    <s v="Sales"/>
    <n v="0.04"/>
    <s v="Regular Air"/>
    <n v="0.99"/>
    <x v="130"/>
    <x v="5"/>
    <s v="East"/>
    <x v="2"/>
    <s v="Erin"/>
    <x v="1"/>
    <x v="0"/>
    <x v="15"/>
    <s v="Avery 481"/>
    <x v="1"/>
    <n v="0.37"/>
    <d v="2009-06-21T00:00:00"/>
  </r>
  <r>
    <n v="42403"/>
    <x v="169"/>
    <x v="0"/>
    <x v="45"/>
    <n v="125.95999999999998"/>
    <s v="Sales"/>
    <n v="0.1"/>
    <s v="Regular Air"/>
    <n v="1.25"/>
    <x v="130"/>
    <x v="5"/>
    <s v="East"/>
    <x v="2"/>
    <s v="Erin"/>
    <x v="1"/>
    <x v="0"/>
    <x v="8"/>
    <s v="Newell 318"/>
    <x v="3"/>
    <n v="0.59"/>
    <d v="2009-06-21T00:00:00"/>
  </r>
  <r>
    <n v="39812"/>
    <x v="169"/>
    <x v="0"/>
    <x v="38"/>
    <n v="319.59999999999997"/>
    <s v="Sales"/>
    <n v="0.05"/>
    <s v="Regular Air"/>
    <n v="8.94"/>
    <x v="47"/>
    <x v="3"/>
    <s v="North"/>
    <x v="3"/>
    <s v="Pat"/>
    <x v="0"/>
    <x v="0"/>
    <x v="1"/>
    <s v="Fellowes Twister Kit, Gray/Clear, 3/pkg"/>
    <x v="1"/>
    <n v="0.4"/>
    <d v="2009-06-22T00:00:00"/>
  </r>
  <r>
    <n v="26854"/>
    <x v="170"/>
    <x v="0"/>
    <x v="22"/>
    <n v="25.36"/>
    <s v="Sales"/>
    <n v="0.02"/>
    <s v="Regular Air"/>
    <n v="8.99"/>
    <x v="408"/>
    <x v="7"/>
    <s v="Central"/>
    <x v="0"/>
    <s v="Chris"/>
    <x v="0"/>
    <x v="1"/>
    <x v="9"/>
    <s v="Executive Impressions 13&quot; Chairman Wall Clock"/>
    <x v="6"/>
    <n v="0.5"/>
    <d v="2009-06-22T00:00:00"/>
  </r>
  <r>
    <n v="6144"/>
    <x v="170"/>
    <x v="2"/>
    <x v="19"/>
    <n v="67.44"/>
    <s v="Sales"/>
    <n v="7.0000000000000007E-2"/>
    <s v="Regular Air"/>
    <n v="0.5"/>
    <x v="409"/>
    <x v="3"/>
    <s v="North"/>
    <x v="3"/>
    <s v="Pat"/>
    <x v="3"/>
    <x v="0"/>
    <x v="15"/>
    <s v="Avery 492"/>
    <x v="1"/>
    <n v="0.39"/>
    <d v="2009-06-24T00:00:00"/>
  </r>
  <r>
    <n v="6144"/>
    <x v="170"/>
    <x v="2"/>
    <x v="3"/>
    <n v="1392.72"/>
    <s v="Sales"/>
    <n v="0.03"/>
    <s v="Delivery Truck"/>
    <n v="40.19"/>
    <x v="409"/>
    <x v="3"/>
    <s v="North"/>
    <x v="3"/>
    <s v="Pat"/>
    <x v="3"/>
    <x v="1"/>
    <x v="5"/>
    <s v="Bretford CR4500 Series Slim Rectangular Table"/>
    <x v="4"/>
    <n v="0.62"/>
    <d v="2009-06-22T00:00:00"/>
  </r>
  <r>
    <n v="47168"/>
    <x v="170"/>
    <x v="0"/>
    <x v="19"/>
    <n v="2879.2799999999997"/>
    <s v="Sales"/>
    <n v="0.02"/>
    <s v="Delivery Truck"/>
    <n v="14"/>
    <x v="410"/>
    <x v="1"/>
    <s v="West"/>
    <x v="1"/>
    <s v="William"/>
    <x v="3"/>
    <x v="2"/>
    <x v="7"/>
    <s v="Epson C82 Color Inkjet Printer"/>
    <x v="2"/>
    <n v="0.36"/>
    <d v="2009-06-22T00:00:00"/>
  </r>
  <r>
    <n v="47168"/>
    <x v="170"/>
    <x v="0"/>
    <x v="12"/>
    <n v="268.38"/>
    <s v="Sales"/>
    <n v="0.09"/>
    <s v="Regular Air"/>
    <n v="9.68"/>
    <x v="410"/>
    <x v="1"/>
    <s v="West"/>
    <x v="1"/>
    <s v="William"/>
    <x v="3"/>
    <x v="0"/>
    <x v="3"/>
    <s v="Xerox 1993"/>
    <x v="1"/>
    <n v="0.36"/>
    <d v="2009-06-22T00:00:00"/>
  </r>
  <r>
    <n v="18080"/>
    <x v="171"/>
    <x v="1"/>
    <x v="28"/>
    <n v="1266.1599999999999"/>
    <s v="Sales"/>
    <n v="0.1"/>
    <s v="Delivery Truck"/>
    <n v="26.2"/>
    <x v="58"/>
    <x v="7"/>
    <s v="Central"/>
    <x v="0"/>
    <s v="Chris"/>
    <x v="3"/>
    <x v="1"/>
    <x v="2"/>
    <s v="Global Ergonomic Managers Chair"/>
    <x v="2"/>
    <n v="0.59"/>
    <d v="2009-06-23T00:00:00"/>
  </r>
  <r>
    <n v="9088"/>
    <x v="171"/>
    <x v="2"/>
    <x v="41"/>
    <n v="15248.000000000002"/>
    <s v="Sales"/>
    <n v="0.03"/>
    <s v="Regular Air"/>
    <n v="19.989999999999998"/>
    <x v="88"/>
    <x v="1"/>
    <s v="West"/>
    <x v="1"/>
    <s v="William"/>
    <x v="0"/>
    <x v="0"/>
    <x v="1"/>
    <s v="Ibico Hi-Tech Manual Binding System"/>
    <x v="1"/>
    <n v="0.4"/>
    <d v="2009-06-24T00:00:00"/>
  </r>
  <r>
    <n v="9088"/>
    <x v="171"/>
    <x v="2"/>
    <x v="32"/>
    <n v="2042.8999999999996"/>
    <s v="Sales"/>
    <n v="0.09"/>
    <s v="Regular Air"/>
    <n v="8.99"/>
    <x v="88"/>
    <x v="1"/>
    <s v="West"/>
    <x v="1"/>
    <s v="William"/>
    <x v="0"/>
    <x v="2"/>
    <x v="4"/>
    <s v="V 3600 Series"/>
    <x v="1"/>
    <n v="0.57999999999999996"/>
    <d v="2009-06-24T00:00:00"/>
  </r>
  <r>
    <n v="14182"/>
    <x v="171"/>
    <x v="3"/>
    <x v="20"/>
    <n v="2896.62"/>
    <s v="Sales"/>
    <n v="0.05"/>
    <s v="Regular Air"/>
    <n v="8.08"/>
    <x v="411"/>
    <x v="2"/>
    <s v="East"/>
    <x v="2"/>
    <s v="Erin"/>
    <x v="1"/>
    <x v="2"/>
    <x v="4"/>
    <s v="StarTAC ST7762"/>
    <x v="1"/>
    <n v="0.56999999999999995"/>
    <d v="2009-06-27T00:00:00"/>
  </r>
  <r>
    <n v="3397"/>
    <x v="171"/>
    <x v="4"/>
    <x v="4"/>
    <n v="854.83999999999992"/>
    <s v="Sales"/>
    <n v="0.1"/>
    <s v="Regular Air"/>
    <n v="4"/>
    <x v="279"/>
    <x v="2"/>
    <s v="East"/>
    <x v="2"/>
    <s v="Erin"/>
    <x v="2"/>
    <x v="2"/>
    <x v="6"/>
    <s v="Belkin 105-Key Black Keyboard"/>
    <x v="1"/>
    <n v="0.68"/>
    <d v="2009-06-24T00:00:00"/>
  </r>
  <r>
    <n v="29633"/>
    <x v="171"/>
    <x v="2"/>
    <x v="14"/>
    <n v="87.67"/>
    <s v="Sales"/>
    <n v="0.01"/>
    <s v="Regular Air"/>
    <n v="6.5"/>
    <x v="333"/>
    <x v="0"/>
    <s v="Central"/>
    <x v="0"/>
    <s v="Chris"/>
    <x v="2"/>
    <x v="0"/>
    <x v="0"/>
    <s v="Iris Project Case"/>
    <x v="5"/>
    <n v="0.59"/>
    <d v="2009-06-23T00:00:00"/>
  </r>
  <r>
    <n v="3397"/>
    <x v="171"/>
    <x v="4"/>
    <x v="14"/>
    <n v="30.69"/>
    <s v="Sales"/>
    <n v="0.09"/>
    <s v="Regular Air"/>
    <n v="1.49"/>
    <x v="279"/>
    <x v="0"/>
    <s v="Central"/>
    <x v="0"/>
    <s v="Chris"/>
    <x v="2"/>
    <x v="0"/>
    <x v="1"/>
    <s v="Avery Durable Binders"/>
    <x v="1"/>
    <n v="0.36"/>
    <d v="2009-06-23T00:00:00"/>
  </r>
  <r>
    <n v="39488"/>
    <x v="171"/>
    <x v="3"/>
    <x v="36"/>
    <n v="79.92"/>
    <s v="Sales"/>
    <n v="0.04"/>
    <s v="Express Air"/>
    <n v="2.5"/>
    <x v="92"/>
    <x v="1"/>
    <s v="West"/>
    <x v="1"/>
    <s v="William"/>
    <x v="0"/>
    <x v="0"/>
    <x v="14"/>
    <s v="Ampad #10 Peel &amp; Seel® Holiday Envelopes"/>
    <x v="1"/>
    <n v="0.37"/>
    <d v="2009-06-26T00:00:00"/>
  </r>
  <r>
    <n v="41606"/>
    <x v="172"/>
    <x v="1"/>
    <x v="20"/>
    <n v="4620.4699999999993"/>
    <s v="Sales"/>
    <n v="0.09"/>
    <s v="Delivery Truck"/>
    <n v="55.96"/>
    <x v="300"/>
    <x v="1"/>
    <s v="West"/>
    <x v="1"/>
    <s v="William"/>
    <x v="1"/>
    <x v="1"/>
    <x v="10"/>
    <s v="O'Sullivan Living Dimensions 3-Shelf Bookcases"/>
    <x v="4"/>
    <n v="0.75"/>
    <d v="2009-06-24T00:00:00"/>
  </r>
  <r>
    <n v="41606"/>
    <x v="172"/>
    <x v="1"/>
    <x v="21"/>
    <n v="80.7"/>
    <s v="Sales"/>
    <n v="0.09"/>
    <s v="Regular Air"/>
    <n v="0.97"/>
    <x v="300"/>
    <x v="1"/>
    <s v="West"/>
    <x v="1"/>
    <s v="William"/>
    <x v="1"/>
    <x v="0"/>
    <x v="8"/>
    <s v="Newell 333"/>
    <x v="3"/>
    <n v="0.59"/>
    <d v="2009-06-24T00:00:00"/>
  </r>
  <r>
    <n v="39078"/>
    <x v="172"/>
    <x v="3"/>
    <x v="39"/>
    <n v="32.1"/>
    <s v="Sales"/>
    <n v="7.0000000000000007E-2"/>
    <s v="Regular Air"/>
    <n v="3.97"/>
    <x v="412"/>
    <x v="1"/>
    <s v="West"/>
    <x v="1"/>
    <s v="William"/>
    <x v="3"/>
    <x v="0"/>
    <x v="8"/>
    <s v="Newell 337"/>
    <x v="3"/>
    <n v="0.56000000000000005"/>
    <d v="2009-06-23T00:00:00"/>
  </r>
  <r>
    <n v="39078"/>
    <x v="172"/>
    <x v="3"/>
    <x v="7"/>
    <n v="2055.7600000000002"/>
    <s v="Sales"/>
    <n v="0.02"/>
    <s v="Regular Air"/>
    <n v="11.25"/>
    <x v="412"/>
    <x v="1"/>
    <s v="West"/>
    <x v="1"/>
    <s v="William"/>
    <x v="3"/>
    <x v="2"/>
    <x v="6"/>
    <s v="Hayes Optima 56K V.90 Internal Voice Modem"/>
    <x v="1"/>
    <n v="0.51"/>
    <d v="2009-06-30T00:00:00"/>
  </r>
  <r>
    <n v="39078"/>
    <x v="172"/>
    <x v="3"/>
    <x v="47"/>
    <n v="168.22000000000003"/>
    <s v="Sales"/>
    <n v="0.01"/>
    <s v="Regular Air"/>
    <n v="5.14"/>
    <x v="412"/>
    <x v="1"/>
    <s v="West"/>
    <x v="1"/>
    <s v="William"/>
    <x v="3"/>
    <x v="0"/>
    <x v="3"/>
    <s v="Xerox 23"/>
    <x v="1"/>
    <n v="0.37"/>
    <d v="2009-06-25T00:00:00"/>
  </r>
  <r>
    <n v="41799"/>
    <x v="172"/>
    <x v="1"/>
    <x v="16"/>
    <n v="1384.9499999999998"/>
    <s v="Sales"/>
    <n v="0.04"/>
    <s v="Regular Air"/>
    <n v="4.99"/>
    <x v="260"/>
    <x v="5"/>
    <s v="East"/>
    <x v="2"/>
    <s v="Erin"/>
    <x v="3"/>
    <x v="2"/>
    <x v="4"/>
    <s v="T193"/>
    <x v="1"/>
    <n v="0.56999999999999995"/>
    <d v="2009-06-24T00:00:00"/>
  </r>
  <r>
    <n v="19073"/>
    <x v="173"/>
    <x v="0"/>
    <x v="5"/>
    <n v="169.60000000000002"/>
    <s v="Sales"/>
    <n v="0.04"/>
    <s v="Regular Air"/>
    <n v="5.16"/>
    <x v="413"/>
    <x v="12"/>
    <s v="Central"/>
    <x v="0"/>
    <s v="Chris"/>
    <x v="3"/>
    <x v="1"/>
    <x v="9"/>
    <s v="Eldon Expressions Punched Metal &amp; Wood Desk Accessories, Pewter &amp; Cherry"/>
    <x v="1"/>
    <n v="0.56999999999999995"/>
    <d v="2009-06-25T00:00:00"/>
  </r>
  <r>
    <n v="19073"/>
    <x v="173"/>
    <x v="0"/>
    <x v="38"/>
    <n v="110"/>
    <s v="Sales"/>
    <n v="0.03"/>
    <s v="Express Air"/>
    <n v="1.34"/>
    <x v="413"/>
    <x v="12"/>
    <s v="Central"/>
    <x v="0"/>
    <s v="Chris"/>
    <x v="3"/>
    <x v="0"/>
    <x v="8"/>
    <s v="Prang Drawing Pencil Set"/>
    <x v="3"/>
    <n v="0.45"/>
    <d v="2009-06-26T00:00:00"/>
  </r>
  <r>
    <n v="52006"/>
    <x v="173"/>
    <x v="4"/>
    <x v="12"/>
    <n v="351.53999999999996"/>
    <s v="Sales"/>
    <n v="0"/>
    <s v="Regular Air"/>
    <n v="10.16"/>
    <x v="337"/>
    <x v="2"/>
    <s v="East"/>
    <x v="2"/>
    <s v="Erin"/>
    <x v="3"/>
    <x v="1"/>
    <x v="9"/>
    <s v="Westinghouse Clip-On Gooseneck Lamps"/>
    <x v="0"/>
    <n v="0.59"/>
    <d v="2009-06-26T00:00:00"/>
  </r>
  <r>
    <n v="52006"/>
    <x v="173"/>
    <x v="4"/>
    <x v="30"/>
    <n v="404.82000000000005"/>
    <s v="Sales"/>
    <n v="0.1"/>
    <s v="Regular Air"/>
    <n v="2.89"/>
    <x v="337"/>
    <x v="1"/>
    <s v="West"/>
    <x v="1"/>
    <s v="William"/>
    <x v="3"/>
    <x v="0"/>
    <x v="8"/>
    <s v="Staples Battery-Operated Desktop Pencil Sharpener"/>
    <x v="6"/>
    <n v="0.6"/>
    <d v="2009-06-25T00:00:00"/>
  </r>
  <r>
    <n v="47938"/>
    <x v="173"/>
    <x v="3"/>
    <x v="11"/>
    <n v="355.29999999999995"/>
    <s v="Sales"/>
    <n v="0.09"/>
    <s v="Regular Air"/>
    <n v="2.5"/>
    <x v="414"/>
    <x v="8"/>
    <s v="South"/>
    <x v="4"/>
    <s v="Sam"/>
    <x v="3"/>
    <x v="2"/>
    <x v="4"/>
    <s v="Accessory37"/>
    <x v="3"/>
    <n v="0.81"/>
    <d v="2009-07-01T00:00:00"/>
  </r>
  <r>
    <n v="39136"/>
    <x v="173"/>
    <x v="1"/>
    <x v="10"/>
    <n v="3232.5299999999997"/>
    <s v="Sales"/>
    <n v="0.02"/>
    <s v="Regular Air"/>
    <n v="3.99"/>
    <x v="415"/>
    <x v="3"/>
    <s v="North"/>
    <x v="3"/>
    <s v="Pat"/>
    <x v="3"/>
    <x v="2"/>
    <x v="4"/>
    <s v="StarTAC 7760"/>
    <x v="1"/>
    <n v="0.59"/>
    <d v="2009-06-26T00:00:00"/>
  </r>
  <r>
    <n v="18119"/>
    <x v="173"/>
    <x v="3"/>
    <x v="46"/>
    <n v="323.38"/>
    <s v="Returned"/>
    <n v="0"/>
    <s v="Regular Air"/>
    <n v="8.2899999999999991"/>
    <x v="152"/>
    <x v="6"/>
    <s v="East"/>
    <x v="2"/>
    <s v="Erin"/>
    <x v="2"/>
    <x v="0"/>
    <x v="14"/>
    <s v="#10- 4 1/8&quot; x 9 1/2&quot; Recycled Envelopes"/>
    <x v="1"/>
    <n v="0.38"/>
    <d v="2009-06-26T00:00:00"/>
  </r>
  <r>
    <n v="32582"/>
    <x v="174"/>
    <x v="0"/>
    <x v="26"/>
    <n v="2842.2900000000004"/>
    <s v="Returned"/>
    <n v="7.0000000000000007E-2"/>
    <s v="Express Air"/>
    <n v="24.49"/>
    <x v="416"/>
    <x v="3"/>
    <s v="North"/>
    <x v="3"/>
    <s v="Pat"/>
    <x v="2"/>
    <x v="1"/>
    <x v="9"/>
    <s v="Deflect-o DuraMat Antistatic Studded Beveled Mat for Medium Pile Carpeting"/>
    <x v="0"/>
    <n v="0.61"/>
    <d v="2009-06-26T00:00:00"/>
  </r>
  <r>
    <n v="12228"/>
    <x v="174"/>
    <x v="0"/>
    <x v="22"/>
    <n v="130.94"/>
    <s v="Sales"/>
    <n v="0.04"/>
    <s v="Delivery Truck"/>
    <n v="30"/>
    <x v="417"/>
    <x v="2"/>
    <s v="East"/>
    <x v="2"/>
    <s v="Erin"/>
    <x v="3"/>
    <x v="1"/>
    <x v="2"/>
    <s v="Office Star - Contemporary Task Swivel chair with 2-way adjustable arms, Plum"/>
    <x v="2"/>
    <n v="0.78"/>
    <d v="2009-06-28T00:00:00"/>
  </r>
  <r>
    <n v="12228"/>
    <x v="174"/>
    <x v="0"/>
    <x v="21"/>
    <n v="6028.2"/>
    <s v="Sales"/>
    <n v="0.05"/>
    <s v="Regular Air"/>
    <n v="4.2"/>
    <x v="417"/>
    <x v="2"/>
    <s v="East"/>
    <x v="2"/>
    <s v="Erin"/>
    <x v="3"/>
    <x v="2"/>
    <x v="4"/>
    <s v="2160i"/>
    <x v="1"/>
    <n v="0.59"/>
    <d v="2009-06-25T00:00:00"/>
  </r>
  <r>
    <n v="33250"/>
    <x v="174"/>
    <x v="0"/>
    <x v="38"/>
    <n v="7117.6"/>
    <s v="Sales"/>
    <n v="0.04"/>
    <s v="Regular Air"/>
    <n v="0.99"/>
    <x v="418"/>
    <x v="1"/>
    <s v="West"/>
    <x v="1"/>
    <s v="William"/>
    <x v="3"/>
    <x v="0"/>
    <x v="12"/>
    <s v="Kensington 7 Outlet MasterPiece Power Center"/>
    <x v="1"/>
    <n v="0.56000000000000005"/>
    <d v="2009-06-27T00:00:00"/>
  </r>
  <r>
    <n v="36705"/>
    <x v="174"/>
    <x v="0"/>
    <x v="11"/>
    <n v="1204.1099999999999"/>
    <s v="Returned"/>
    <n v="0.06"/>
    <s v="Delivery Truck"/>
    <n v="89.3"/>
    <x v="396"/>
    <x v="1"/>
    <s v="West"/>
    <x v="1"/>
    <s v="William"/>
    <x v="1"/>
    <x v="1"/>
    <x v="5"/>
    <s v="KI Conference Tables"/>
    <x v="4"/>
    <n v="0.72"/>
    <d v="2009-06-25T00:00:00"/>
  </r>
  <r>
    <n v="57507"/>
    <x v="175"/>
    <x v="2"/>
    <x v="39"/>
    <n v="149.80000000000001"/>
    <s v="Sales"/>
    <n v="0.03"/>
    <s v="Regular Air"/>
    <n v="8.4"/>
    <x v="419"/>
    <x v="8"/>
    <s v="South"/>
    <x v="4"/>
    <s v="Sam"/>
    <x v="3"/>
    <x v="0"/>
    <x v="1"/>
    <s v="GBC Prepunched Paper, 19-Hole, for Binding Systems, 24-lb"/>
    <x v="1"/>
    <n v="0.39"/>
    <d v="2009-06-29T00:00:00"/>
  </r>
  <r>
    <n v="20322"/>
    <x v="176"/>
    <x v="2"/>
    <x v="24"/>
    <n v="161.91999999999999"/>
    <s v="Sales"/>
    <n v="0.06"/>
    <s v="Regular Air"/>
    <n v="5.47"/>
    <x v="420"/>
    <x v="3"/>
    <s v="North"/>
    <x v="3"/>
    <s v="Pat"/>
    <x v="0"/>
    <x v="0"/>
    <x v="1"/>
    <s v="Avery Poly Binder Pockets"/>
    <x v="1"/>
    <n v="0.37"/>
    <d v="2009-06-30T00:00:00"/>
  </r>
  <r>
    <n v="20322"/>
    <x v="176"/>
    <x v="2"/>
    <x v="24"/>
    <n v="4640.9399999999996"/>
    <s v="Sales"/>
    <n v="0.09"/>
    <s v="Delivery Truck"/>
    <n v="35.840000000000003"/>
    <x v="420"/>
    <x v="3"/>
    <s v="North"/>
    <x v="3"/>
    <s v="Pat"/>
    <x v="0"/>
    <x v="1"/>
    <x v="10"/>
    <s v="Bush Westfield Collection Bookcases, Fully Assembled"/>
    <x v="4"/>
    <n v="0.62"/>
    <d v="2009-06-28T00:00:00"/>
  </r>
  <r>
    <n v="20322"/>
    <x v="176"/>
    <x v="2"/>
    <x v="6"/>
    <n v="85.2"/>
    <s v="Sales"/>
    <n v="0.1"/>
    <s v="Regular Air"/>
    <n v="7.96"/>
    <x v="420"/>
    <x v="3"/>
    <s v="North"/>
    <x v="3"/>
    <s v="Pat"/>
    <x v="0"/>
    <x v="0"/>
    <x v="3"/>
    <s v="Xerox 196"/>
    <x v="1"/>
    <n v="0.36"/>
    <d v="2009-06-28T00:00:00"/>
  </r>
  <r>
    <n v="18919"/>
    <x v="176"/>
    <x v="3"/>
    <x v="30"/>
    <n v="683.28"/>
    <s v="Returned"/>
    <n v="0"/>
    <s v="Regular Air"/>
    <n v="8.17"/>
    <x v="421"/>
    <x v="10"/>
    <s v="East"/>
    <x v="2"/>
    <s v="Erin"/>
    <x v="0"/>
    <x v="0"/>
    <x v="12"/>
    <s v="Bionaire 99.97% HEPA Air Cleaner"/>
    <x v="5"/>
    <n v="0.5"/>
    <d v="2009-07-03T00:00:00"/>
  </r>
  <r>
    <n v="55429"/>
    <x v="177"/>
    <x v="1"/>
    <x v="4"/>
    <n v="274.77000000000004"/>
    <s v="Sales"/>
    <n v="0.09"/>
    <s v="Regular Air"/>
    <n v="7.03"/>
    <x v="422"/>
    <x v="8"/>
    <s v="South"/>
    <x v="4"/>
    <s v="Sam"/>
    <x v="2"/>
    <x v="0"/>
    <x v="3"/>
    <s v="Xerox 214"/>
    <x v="1"/>
    <n v="0.37"/>
    <d v="2009-07-01T00:00:00"/>
  </r>
  <r>
    <n v="31877"/>
    <x v="177"/>
    <x v="4"/>
    <x v="27"/>
    <n v="281.85999999999996"/>
    <s v="Sales"/>
    <n v="0.08"/>
    <s v="Regular Air"/>
    <n v="10.16"/>
    <x v="349"/>
    <x v="1"/>
    <s v="West"/>
    <x v="1"/>
    <s v="William"/>
    <x v="2"/>
    <x v="1"/>
    <x v="9"/>
    <s v="Westinghouse Clip-On Gooseneck Lamps"/>
    <x v="0"/>
    <n v="0.59"/>
    <d v="2009-06-29T00:00:00"/>
  </r>
  <r>
    <n v="2211"/>
    <x v="177"/>
    <x v="1"/>
    <x v="49"/>
    <n v="1626.46"/>
    <s v="Sales"/>
    <n v="0.05"/>
    <s v="Regular Air"/>
    <n v="12.14"/>
    <x v="377"/>
    <x v="0"/>
    <s v="Central"/>
    <x v="0"/>
    <s v="Chris"/>
    <x v="0"/>
    <x v="2"/>
    <x v="6"/>
    <s v="Keytronic 105-Key Spanish Keyboard"/>
    <x v="1"/>
    <n v="0.67"/>
    <d v="2009-06-30T00:00:00"/>
  </r>
  <r>
    <n v="2211"/>
    <x v="177"/>
    <x v="1"/>
    <x v="43"/>
    <n v="83.72"/>
    <s v="Sales"/>
    <n v="0"/>
    <s v="Regular Air"/>
    <n v="7.15"/>
    <x v="377"/>
    <x v="0"/>
    <s v="Central"/>
    <x v="0"/>
    <s v="Chris"/>
    <x v="0"/>
    <x v="0"/>
    <x v="3"/>
    <s v="Universal Premium White Copier/Laser Paper (20Lb. and 87 Bright)"/>
    <x v="1"/>
    <n v="0.36"/>
    <d v="2009-07-01T00:00:00"/>
  </r>
  <r>
    <n v="2211"/>
    <x v="177"/>
    <x v="1"/>
    <x v="20"/>
    <n v="80.040000000000006"/>
    <s v="Sales"/>
    <n v="0.09"/>
    <s v="Regular Air"/>
    <n v="4.17"/>
    <x v="377"/>
    <x v="0"/>
    <s v="Central"/>
    <x v="0"/>
    <s v="Chris"/>
    <x v="0"/>
    <x v="0"/>
    <x v="8"/>
    <s v="Barrel Sharpener"/>
    <x v="6"/>
    <n v="0.59"/>
    <d v="2009-07-01T00:00:00"/>
  </r>
  <r>
    <n v="25063"/>
    <x v="177"/>
    <x v="0"/>
    <x v="19"/>
    <n v="862.80000000000007"/>
    <s v="Sales"/>
    <n v="0.04"/>
    <s v="Regular Air"/>
    <n v="3.3"/>
    <x v="359"/>
    <x v="6"/>
    <s v="East"/>
    <x v="2"/>
    <s v="Erin"/>
    <x v="0"/>
    <x v="2"/>
    <x v="4"/>
    <s v="Accessory9"/>
    <x v="6"/>
    <n v="0.39"/>
    <d v="2009-06-29T00:00:00"/>
  </r>
  <r>
    <n v="40224"/>
    <x v="178"/>
    <x v="3"/>
    <x v="43"/>
    <n v="894.46"/>
    <s v="Sales"/>
    <n v="0.05"/>
    <s v="Express Air"/>
    <n v="14.48"/>
    <x v="168"/>
    <x v="1"/>
    <s v="West"/>
    <x v="1"/>
    <s v="William"/>
    <x v="2"/>
    <x v="1"/>
    <x v="9"/>
    <s v="Howard Miller 16&quot; Diameter Gallery Wall Clock"/>
    <x v="1"/>
    <n v="0.46"/>
    <d v="2009-07-07T00:00:00"/>
  </r>
  <r>
    <n v="42279"/>
    <x v="178"/>
    <x v="0"/>
    <x v="31"/>
    <n v="1362.24"/>
    <s v="Sales"/>
    <n v="0.02"/>
    <s v="Express Air"/>
    <n v="6.5"/>
    <x v="80"/>
    <x v="1"/>
    <s v="West"/>
    <x v="1"/>
    <s v="William"/>
    <x v="0"/>
    <x v="2"/>
    <x v="6"/>
    <s v="Logitech Internet Navigator Keyboard"/>
    <x v="1"/>
    <n v="0.79"/>
    <d v="2009-07-01T00:00:00"/>
  </r>
  <r>
    <n v="20135"/>
    <x v="178"/>
    <x v="2"/>
    <x v="31"/>
    <n v="113.52000000000001"/>
    <s v="Sales"/>
    <n v="0.03"/>
    <s v="Regular Air"/>
    <n v="0.5"/>
    <x v="423"/>
    <x v="8"/>
    <s v="South"/>
    <x v="4"/>
    <s v="Sam"/>
    <x v="3"/>
    <x v="0"/>
    <x v="15"/>
    <s v="Avery 494"/>
    <x v="1"/>
    <n v="0.39"/>
    <d v="2009-06-30T00:00:00"/>
  </r>
  <r>
    <n v="20135"/>
    <x v="178"/>
    <x v="2"/>
    <x v="40"/>
    <n v="9782.36"/>
    <s v="Sales"/>
    <n v="0.08"/>
    <s v="Delivery Truck"/>
    <n v="60"/>
    <x v="423"/>
    <x v="8"/>
    <s v="South"/>
    <x v="4"/>
    <s v="Sam"/>
    <x v="3"/>
    <x v="1"/>
    <x v="5"/>
    <s v="SAFCO PlanMaster Heigh-Adjustable Drafting Table Base, 43w x 30d x 30-37h, Black"/>
    <x v="2"/>
    <n v="0"/>
    <d v="2009-07-02T00:00:00"/>
  </r>
  <r>
    <n v="55746"/>
    <x v="178"/>
    <x v="0"/>
    <x v="8"/>
    <n v="325.38"/>
    <s v="Sales"/>
    <n v="7.0000000000000007E-2"/>
    <s v="Regular Air"/>
    <n v="5.03"/>
    <x v="324"/>
    <x v="4"/>
    <s v="West"/>
    <x v="1"/>
    <s v="William"/>
    <x v="2"/>
    <x v="0"/>
    <x v="0"/>
    <s v="X-Rack™ File for Hanging Folders"/>
    <x v="1"/>
    <n v="0.59"/>
    <d v="2009-07-02T00:00:00"/>
  </r>
  <r>
    <n v="36647"/>
    <x v="178"/>
    <x v="1"/>
    <x v="16"/>
    <n v="165.48"/>
    <s v="Sales"/>
    <n v="0.01"/>
    <s v="Regular Air"/>
    <n v="2.82"/>
    <x v="312"/>
    <x v="3"/>
    <s v="North"/>
    <x v="3"/>
    <s v="Pat"/>
    <x v="2"/>
    <x v="0"/>
    <x v="13"/>
    <s v="Staples Vinyl Coated Paper Clips, 800/Box"/>
    <x v="3"/>
    <n v="0.4"/>
    <d v="2009-07-01T00:00:00"/>
  </r>
  <r>
    <n v="36647"/>
    <x v="178"/>
    <x v="1"/>
    <x v="5"/>
    <n v="57.440000000000005"/>
    <s v="Sales"/>
    <n v="0.09"/>
    <s v="Regular Air"/>
    <n v="1.32"/>
    <x v="312"/>
    <x v="3"/>
    <s v="North"/>
    <x v="3"/>
    <s v="Pat"/>
    <x v="2"/>
    <x v="0"/>
    <x v="16"/>
    <s v="*Staples* vLetter Openers, 2/Pack"/>
    <x v="3"/>
    <n v="0.83"/>
    <d v="2009-07-01T00:00:00"/>
  </r>
  <r>
    <n v="36647"/>
    <x v="178"/>
    <x v="1"/>
    <x v="36"/>
    <n v="172.98000000000002"/>
    <s v="Sales"/>
    <n v="0.1"/>
    <s v="Regular Air"/>
    <n v="9.4499999999999993"/>
    <x v="312"/>
    <x v="3"/>
    <s v="North"/>
    <x v="3"/>
    <s v="Pat"/>
    <x v="2"/>
    <x v="0"/>
    <x v="0"/>
    <s v="Filing/Storage Totes and Swivel Casters"/>
    <x v="1"/>
    <n v="0.6"/>
    <d v="2009-07-03T00:00:00"/>
  </r>
  <r>
    <n v="34374"/>
    <x v="178"/>
    <x v="3"/>
    <x v="12"/>
    <n v="348.18000000000006"/>
    <s v="Sales"/>
    <n v="0.04"/>
    <s v="Regular Air"/>
    <n v="1.99"/>
    <x v="424"/>
    <x v="6"/>
    <s v="East"/>
    <x v="2"/>
    <s v="Erin"/>
    <x v="1"/>
    <x v="2"/>
    <x v="6"/>
    <s v="80 Minute Slim Jewel Case CD-R , 10/Pack - Staples"/>
    <x v="6"/>
    <n v="0.52"/>
    <d v="2009-07-07T00:00:00"/>
  </r>
  <r>
    <n v="34275"/>
    <x v="179"/>
    <x v="3"/>
    <x v="26"/>
    <n v="128.79"/>
    <s v="Sales"/>
    <n v="7.0000000000000007E-2"/>
    <s v="Regular Air"/>
    <n v="0.71"/>
    <x v="330"/>
    <x v="12"/>
    <s v="Central"/>
    <x v="0"/>
    <s v="Chris"/>
    <x v="1"/>
    <x v="0"/>
    <x v="8"/>
    <s v="*Staples* Highlighting Markers"/>
    <x v="3"/>
    <n v="0.52"/>
    <d v="2009-07-03T00:00:00"/>
  </r>
  <r>
    <n v="47494"/>
    <x v="179"/>
    <x v="1"/>
    <x v="12"/>
    <n v="1896.3"/>
    <s v="Returned"/>
    <n v="0.04"/>
    <s v="Regular Air"/>
    <n v="1.99"/>
    <x v="113"/>
    <x v="8"/>
    <s v="South"/>
    <x v="4"/>
    <s v="Sam"/>
    <x v="2"/>
    <x v="2"/>
    <x v="6"/>
    <s v="Verbatim DVD-RAM, 9.4GB, Rewritable, Type 1, DS, DataLife Plus"/>
    <x v="6"/>
    <n v="0.55000000000000004"/>
    <d v="2009-07-02T00:00:00"/>
  </r>
  <r>
    <n v="47494"/>
    <x v="179"/>
    <x v="1"/>
    <x v="0"/>
    <n v="44.550000000000004"/>
    <s v="Returned"/>
    <n v="0.03"/>
    <s v="Regular Air"/>
    <n v="6.07"/>
    <x v="113"/>
    <x v="8"/>
    <s v="South"/>
    <x v="4"/>
    <s v="Sam"/>
    <x v="2"/>
    <x v="0"/>
    <x v="3"/>
    <s v="Xerox 1897"/>
    <x v="1"/>
    <n v="0.36"/>
    <d v="2009-07-01T00:00:00"/>
  </r>
  <r>
    <n v="41216"/>
    <x v="179"/>
    <x v="0"/>
    <x v="7"/>
    <n v="233.20000000000002"/>
    <s v="Returned"/>
    <n v="0.02"/>
    <s v="Regular Air"/>
    <n v="6.27"/>
    <x v="425"/>
    <x v="5"/>
    <s v="East"/>
    <x v="2"/>
    <s v="Erin"/>
    <x v="0"/>
    <x v="0"/>
    <x v="1"/>
    <s v="Binding Machine Supplies"/>
    <x v="1"/>
    <n v="0.37"/>
    <d v="2009-07-02T00:00:00"/>
  </r>
  <r>
    <n v="41216"/>
    <x v="179"/>
    <x v="0"/>
    <x v="37"/>
    <n v="8068.0499999999993"/>
    <s v="Returned"/>
    <n v="0"/>
    <s v="Delivery Truck"/>
    <n v="29.21"/>
    <x v="425"/>
    <x v="5"/>
    <s v="East"/>
    <x v="2"/>
    <s v="Erin"/>
    <x v="0"/>
    <x v="1"/>
    <x v="5"/>
    <s v="Bevis Round Conference Table Top, X-Base"/>
    <x v="4"/>
    <n v="0.74"/>
    <d v="2009-07-03T00:00:00"/>
  </r>
  <r>
    <n v="21602"/>
    <x v="179"/>
    <x v="2"/>
    <x v="13"/>
    <n v="2089.1999999999998"/>
    <s v="Sales"/>
    <n v="0.01"/>
    <s v="Delivery Truck"/>
    <n v="40.19"/>
    <x v="239"/>
    <x v="5"/>
    <s v="East"/>
    <x v="2"/>
    <s v="Erin"/>
    <x v="1"/>
    <x v="1"/>
    <x v="5"/>
    <s v="Bretford CR4500 Series Slim Rectangular Table"/>
    <x v="4"/>
    <n v="0.62"/>
    <d v="2009-07-04T00:00:00"/>
  </r>
  <r>
    <n v="34275"/>
    <x v="179"/>
    <x v="3"/>
    <x v="2"/>
    <n v="6109.32"/>
    <s v="Sales"/>
    <n v="0.04"/>
    <s v="Delivery Truck"/>
    <n v="14.7"/>
    <x v="47"/>
    <x v="3"/>
    <s v="North"/>
    <x v="3"/>
    <s v="Pat"/>
    <x v="1"/>
    <x v="2"/>
    <x v="7"/>
    <s v="Lexmark 4227 Plus Dot Matrix Printer"/>
    <x v="2"/>
    <n v="0.55000000000000004"/>
    <d v="2009-07-06T00:00:00"/>
  </r>
  <r>
    <n v="8997"/>
    <x v="179"/>
    <x v="3"/>
    <x v="38"/>
    <n v="17998"/>
    <s v="Sales"/>
    <n v="0.04"/>
    <s v="Regular Air"/>
    <n v="24.49"/>
    <x v="232"/>
    <x v="6"/>
    <s v="East"/>
    <x v="2"/>
    <s v="Erin"/>
    <x v="1"/>
    <x v="2"/>
    <x v="11"/>
    <s v="Canon PC940 Copier"/>
    <x v="0"/>
    <n v="0.52"/>
    <d v="2009-07-05T00:00:00"/>
  </r>
  <r>
    <n v="8997"/>
    <x v="179"/>
    <x v="3"/>
    <x v="35"/>
    <n v="116.6"/>
    <s v="Sales"/>
    <n v="0.01"/>
    <s v="Regular Air"/>
    <n v="1.2"/>
    <x v="232"/>
    <x v="6"/>
    <s v="East"/>
    <x v="2"/>
    <s v="Erin"/>
    <x v="1"/>
    <x v="0"/>
    <x v="8"/>
    <s v="Newell 312"/>
    <x v="3"/>
    <n v="0.55000000000000004"/>
    <d v="2009-07-10T00:00:00"/>
  </r>
  <r>
    <n v="54019"/>
    <x v="179"/>
    <x v="3"/>
    <x v="34"/>
    <n v="4231.1499999999996"/>
    <s v="Sales"/>
    <n v="0.08"/>
    <s v="Delivery Truck"/>
    <n v="26.3"/>
    <x v="426"/>
    <x v="6"/>
    <s v="East"/>
    <x v="2"/>
    <s v="Erin"/>
    <x v="3"/>
    <x v="2"/>
    <x v="7"/>
    <s v="Canon S750 Color Inkjet Printer"/>
    <x v="2"/>
    <n v="0.38"/>
    <d v="2009-07-08T00:00:00"/>
  </r>
  <r>
    <n v="29287"/>
    <x v="180"/>
    <x v="1"/>
    <x v="41"/>
    <n v="282"/>
    <s v="Sales"/>
    <n v="0.1"/>
    <s v="Regular Air"/>
    <n v="5.01"/>
    <x v="427"/>
    <x v="7"/>
    <s v="Central"/>
    <x v="0"/>
    <s v="Chris"/>
    <x v="2"/>
    <x v="0"/>
    <x v="1"/>
    <s v="Binder Posts"/>
    <x v="1"/>
    <n v="0.39"/>
    <d v="2009-07-04T00:00:00"/>
  </r>
  <r>
    <n v="29287"/>
    <x v="180"/>
    <x v="1"/>
    <x v="10"/>
    <n v="13273.120000000003"/>
    <s v="Sales"/>
    <n v="0.09"/>
    <s v="Delivery Truck"/>
    <n v="28.06"/>
    <x v="427"/>
    <x v="7"/>
    <s v="Central"/>
    <x v="0"/>
    <s v="Chris"/>
    <x v="2"/>
    <x v="2"/>
    <x v="7"/>
    <s v="Epson LQ-570e Dot Matrix Printer"/>
    <x v="2"/>
    <n v="0.56000000000000005"/>
    <d v="2009-07-04T00:00:00"/>
  </r>
  <r>
    <n v="50373"/>
    <x v="180"/>
    <x v="2"/>
    <x v="0"/>
    <n v="1453.41"/>
    <s v="Sales"/>
    <n v="0.06"/>
    <s v="Regular Air"/>
    <n v="19.989999999999998"/>
    <x v="124"/>
    <x v="1"/>
    <s v="West"/>
    <x v="1"/>
    <s v="William"/>
    <x v="1"/>
    <x v="0"/>
    <x v="0"/>
    <s v="Fellowes Super Stor/Drawer® Files"/>
    <x v="1"/>
    <n v="0.66"/>
    <d v="2009-07-03T00:00:00"/>
  </r>
  <r>
    <n v="11527"/>
    <x v="180"/>
    <x v="4"/>
    <x v="37"/>
    <n v="4463.55"/>
    <s v="Sales"/>
    <n v="0.04"/>
    <s v="Regular Air"/>
    <n v="8.99"/>
    <x v="388"/>
    <x v="0"/>
    <s v="Central"/>
    <x v="0"/>
    <s v="Chris"/>
    <x v="0"/>
    <x v="1"/>
    <x v="9"/>
    <s v="GE 48&quot; Fluorescent Tube, Cool White Energy Saver, 34 Watts, 30/Box"/>
    <x v="6"/>
    <n v="0.35"/>
    <d v="2009-07-04T00:00:00"/>
  </r>
  <r>
    <n v="46244"/>
    <x v="180"/>
    <x v="4"/>
    <x v="39"/>
    <n v="608.9"/>
    <s v="Sales"/>
    <n v="0.09"/>
    <s v="Delivery Truck"/>
    <n v="30"/>
    <x v="74"/>
    <x v="8"/>
    <s v="South"/>
    <x v="4"/>
    <s v="Sam"/>
    <x v="2"/>
    <x v="1"/>
    <x v="2"/>
    <s v="Novimex Fabric Task Chair"/>
    <x v="2"/>
    <n v="0.7"/>
    <d v="2009-07-03T00:00:00"/>
  </r>
  <r>
    <n v="46244"/>
    <x v="180"/>
    <x v="4"/>
    <x v="0"/>
    <n v="156.87"/>
    <s v="Sales"/>
    <n v="0.05"/>
    <s v="Regular Air"/>
    <n v="1.99"/>
    <x v="74"/>
    <x v="8"/>
    <s v="South"/>
    <x v="4"/>
    <s v="Sam"/>
    <x v="2"/>
    <x v="2"/>
    <x v="6"/>
    <s v="Maxell Pro 80 Minute CD-R, 10/Pack"/>
    <x v="6"/>
    <n v="0.45"/>
    <d v="2009-07-04T00:00:00"/>
  </r>
  <r>
    <n v="7782"/>
    <x v="180"/>
    <x v="2"/>
    <x v="35"/>
    <n v="1218"/>
    <s v="Sales"/>
    <n v="7.0000000000000007E-2"/>
    <s v="Express Air"/>
    <n v="4.5"/>
    <x v="206"/>
    <x v="5"/>
    <s v="East"/>
    <x v="2"/>
    <s v="Erin"/>
    <x v="3"/>
    <x v="0"/>
    <x v="12"/>
    <s v="Tripp Lite Isotel 6 Outlet Surge Protector with Fax/Modem Protection"/>
    <x v="1"/>
    <n v="0.56000000000000005"/>
    <d v="2009-07-04T00:00:00"/>
  </r>
  <r>
    <n v="57827"/>
    <x v="180"/>
    <x v="4"/>
    <x v="19"/>
    <n v="2422.3200000000002"/>
    <s v="Sales"/>
    <n v="0.05"/>
    <s v="Delivery Truck"/>
    <n v="35.840000000000003"/>
    <x v="428"/>
    <x v="6"/>
    <s v="East"/>
    <x v="2"/>
    <s v="Erin"/>
    <x v="0"/>
    <x v="1"/>
    <x v="10"/>
    <s v="Bush Westfield Collection Bookcases, Fully Assembled"/>
    <x v="4"/>
    <n v="0.62"/>
    <d v="2009-07-04T00:00:00"/>
  </r>
  <r>
    <n v="57827"/>
    <x v="180"/>
    <x v="4"/>
    <x v="8"/>
    <n v="143.84000000000003"/>
    <s v="Sales"/>
    <n v="0.02"/>
    <s v="Regular Air"/>
    <n v="5.49"/>
    <x v="428"/>
    <x v="6"/>
    <s v="East"/>
    <x v="2"/>
    <s v="Erin"/>
    <x v="0"/>
    <x v="0"/>
    <x v="3"/>
    <s v="Xerox 1952"/>
    <x v="1"/>
    <n v="0.38"/>
    <d v="2009-07-03T00:00:00"/>
  </r>
  <r>
    <n v="22695"/>
    <x v="181"/>
    <x v="3"/>
    <x v="31"/>
    <n v="441.76000000000005"/>
    <s v="Sales"/>
    <n v="0.02"/>
    <s v="Regular Air"/>
    <n v="2.06"/>
    <x v="112"/>
    <x v="12"/>
    <s v="Central"/>
    <x v="0"/>
    <s v="Chris"/>
    <x v="2"/>
    <x v="0"/>
    <x v="3"/>
    <s v="Riverleaf Stik-Withit® Designer Note Cubes®"/>
    <x v="3"/>
    <n v="0.39"/>
    <d v="2009-07-08T00:00:00"/>
  </r>
  <r>
    <n v="47713"/>
    <x v="181"/>
    <x v="1"/>
    <x v="27"/>
    <n v="3943.66"/>
    <s v="Sales"/>
    <n v="0"/>
    <s v="Regular Air"/>
    <n v="5.92"/>
    <x v="224"/>
    <x v="2"/>
    <s v="East"/>
    <x v="2"/>
    <s v="Erin"/>
    <x v="0"/>
    <x v="2"/>
    <x v="4"/>
    <s v="8890"/>
    <x v="1"/>
    <n v="0.57999999999999996"/>
    <d v="2009-07-03T00:00:00"/>
  </r>
  <r>
    <n v="30785"/>
    <x v="181"/>
    <x v="1"/>
    <x v="28"/>
    <n v="45.15"/>
    <s v="Sales"/>
    <n v="0.03"/>
    <s v="Regular Air"/>
    <n v="8.73"/>
    <x v="429"/>
    <x v="3"/>
    <s v="North"/>
    <x v="3"/>
    <s v="Pat"/>
    <x v="0"/>
    <x v="0"/>
    <x v="3"/>
    <s v="Xerox 227"/>
    <x v="1"/>
    <n v="0.37"/>
    <d v="2009-07-05T00:00:00"/>
  </r>
  <r>
    <n v="30785"/>
    <x v="181"/>
    <x v="1"/>
    <x v="48"/>
    <n v="374.67999999999995"/>
    <s v="Sales"/>
    <n v="7.0000000000000007E-2"/>
    <s v="Regular Air"/>
    <n v="1.0900000000000001"/>
    <x v="429"/>
    <x v="3"/>
    <s v="North"/>
    <x v="3"/>
    <s v="Pat"/>
    <x v="0"/>
    <x v="0"/>
    <x v="8"/>
    <s v="Peel-Off® China Markers"/>
    <x v="3"/>
    <n v="0.43"/>
    <d v="2009-07-06T00:00:00"/>
  </r>
  <r>
    <n v="27840"/>
    <x v="181"/>
    <x v="1"/>
    <x v="7"/>
    <n v="1207.1199999999999"/>
    <s v="Sales"/>
    <n v="0.09"/>
    <s v="Delivery Truck"/>
    <n v="66.27"/>
    <x v="430"/>
    <x v="1"/>
    <s v="West"/>
    <x v="1"/>
    <s v="William"/>
    <x v="0"/>
    <x v="1"/>
    <x v="10"/>
    <s v="Bush Mission Pointe Library"/>
    <x v="4"/>
    <n v="0.65"/>
    <d v="2009-07-04T00:00:00"/>
  </r>
  <r>
    <n v="43172"/>
    <x v="181"/>
    <x v="3"/>
    <x v="23"/>
    <n v="26.409999999999997"/>
    <s v="Sales"/>
    <n v="0.09"/>
    <s v="Regular Air"/>
    <n v="0.7"/>
    <x v="431"/>
    <x v="0"/>
    <s v="Central"/>
    <x v="0"/>
    <s v="Chris"/>
    <x v="3"/>
    <x v="0"/>
    <x v="13"/>
    <s v="Binder Clips by OIC"/>
    <x v="3"/>
    <n v="0.37"/>
    <d v="2009-07-05T00:00:00"/>
  </r>
  <r>
    <n v="37987"/>
    <x v="181"/>
    <x v="1"/>
    <x v="47"/>
    <n v="323.18"/>
    <s v="Sales"/>
    <n v="0.1"/>
    <s v="Regular Air"/>
    <n v="0.49"/>
    <x v="144"/>
    <x v="8"/>
    <s v="South"/>
    <x v="4"/>
    <s v="Sam"/>
    <x v="3"/>
    <x v="0"/>
    <x v="15"/>
    <s v="Round Specialty Laser Printer Labels"/>
    <x v="1"/>
    <n v="0.38"/>
    <d v="2009-07-04T00:00:00"/>
  </r>
  <r>
    <n v="37987"/>
    <x v="181"/>
    <x v="1"/>
    <x v="15"/>
    <n v="731.2"/>
    <s v="Sales"/>
    <n v="0.1"/>
    <s v="Delivery Truck"/>
    <n v="43.75"/>
    <x v="144"/>
    <x v="8"/>
    <s v="South"/>
    <x v="4"/>
    <s v="Sam"/>
    <x v="3"/>
    <x v="1"/>
    <x v="5"/>
    <s v="Bevis Round Conference Table Top &amp; Single Column Base"/>
    <x v="4"/>
    <n v="0.64"/>
    <d v="2009-07-04T00:00:00"/>
  </r>
  <r>
    <n v="32706"/>
    <x v="182"/>
    <x v="2"/>
    <x v="15"/>
    <n v="1999.7500000000002"/>
    <s v="Sales"/>
    <n v="0.03"/>
    <s v="Delivery Truck"/>
    <n v="12.06"/>
    <x v="108"/>
    <x v="3"/>
    <s v="North"/>
    <x v="3"/>
    <s v="Pat"/>
    <x v="0"/>
    <x v="2"/>
    <x v="7"/>
    <s v="Okidata ML320 Series Turbo Dot Matrix Printers"/>
    <x v="4"/>
    <n v="0.56000000000000005"/>
    <d v="2009-07-06T00:00:00"/>
  </r>
  <r>
    <n v="41282"/>
    <x v="182"/>
    <x v="4"/>
    <x v="30"/>
    <n v="968.7600000000001"/>
    <s v="Sales"/>
    <n v="0.08"/>
    <s v="Regular Air"/>
    <n v="12.98"/>
    <x v="258"/>
    <x v="1"/>
    <s v="West"/>
    <x v="1"/>
    <s v="William"/>
    <x v="2"/>
    <x v="0"/>
    <x v="1"/>
    <s v="GBC Standard Therm-A-Bind Covers"/>
    <x v="1"/>
    <n v="0.39"/>
    <d v="2009-07-06T00:00:00"/>
  </r>
  <r>
    <n v="53312"/>
    <x v="182"/>
    <x v="4"/>
    <x v="20"/>
    <n v="8353.6"/>
    <s v="Sales"/>
    <n v="0.05"/>
    <s v="Regular Air"/>
    <n v="19.989999999999998"/>
    <x v="432"/>
    <x v="1"/>
    <s v="West"/>
    <x v="1"/>
    <s v="William"/>
    <x v="0"/>
    <x v="0"/>
    <x v="12"/>
    <s v="Hoover WindTunnel™ Plus Canister Vacuum"/>
    <x v="1"/>
    <n v="0.56999999999999995"/>
    <d v="2009-07-06T00:00:00"/>
  </r>
  <r>
    <n v="53312"/>
    <x v="182"/>
    <x v="4"/>
    <x v="21"/>
    <n v="98.399999999999991"/>
    <s v="Sales"/>
    <n v="0.06"/>
    <s v="Regular Air"/>
    <n v="7.49"/>
    <x v="432"/>
    <x v="1"/>
    <s v="West"/>
    <x v="1"/>
    <s v="William"/>
    <x v="0"/>
    <x v="0"/>
    <x v="8"/>
    <s v="Eldon Spacemaker® Box, Quick-Snap Lid, Clear"/>
    <x v="3"/>
    <n v="0.54"/>
    <d v="2009-07-05T00:00:00"/>
  </r>
  <r>
    <n v="56002"/>
    <x v="182"/>
    <x v="3"/>
    <x v="16"/>
    <n v="502.95"/>
    <s v="Sales"/>
    <n v="0.04"/>
    <s v="Regular Air"/>
    <n v="6.71"/>
    <x v="12"/>
    <x v="1"/>
    <s v="West"/>
    <x v="1"/>
    <s v="William"/>
    <x v="3"/>
    <x v="0"/>
    <x v="14"/>
    <s v="Recycled Interoffice Envelopes with String and Button Closure, 10 x 13"/>
    <x v="1"/>
    <n v="0.35"/>
    <d v="2009-07-06T00:00:00"/>
  </r>
  <r>
    <n v="56002"/>
    <x v="182"/>
    <x v="3"/>
    <x v="43"/>
    <n v="782.45999999999992"/>
    <s v="Sales"/>
    <n v="0.09"/>
    <s v="Regular Air"/>
    <n v="4.8600000000000003"/>
    <x v="12"/>
    <x v="1"/>
    <s v="West"/>
    <x v="1"/>
    <s v="William"/>
    <x v="3"/>
    <x v="0"/>
    <x v="3"/>
    <s v="Xerox 1908"/>
    <x v="1"/>
    <n v="0.36"/>
    <d v="2009-07-08T00:00:00"/>
  </r>
  <r>
    <n v="56002"/>
    <x v="182"/>
    <x v="3"/>
    <x v="0"/>
    <n v="1453.5"/>
    <s v="Sales"/>
    <n v="0.05"/>
    <s v="Regular Air"/>
    <n v="19.989999999999998"/>
    <x v="12"/>
    <x v="1"/>
    <s v="West"/>
    <x v="1"/>
    <s v="William"/>
    <x v="3"/>
    <x v="0"/>
    <x v="0"/>
    <s v="Fellowes Super Stor/Drawer® Files"/>
    <x v="1"/>
    <n v="0.66"/>
    <d v="2009-07-11T00:00:00"/>
  </r>
  <r>
    <n v="56002"/>
    <x v="182"/>
    <x v="3"/>
    <x v="43"/>
    <n v="4072.7400000000002"/>
    <s v="Sales"/>
    <n v="7.0000000000000007E-2"/>
    <s v="Regular Air"/>
    <n v="69"/>
    <x v="12"/>
    <x v="1"/>
    <s v="West"/>
    <x v="1"/>
    <s v="William"/>
    <x v="3"/>
    <x v="1"/>
    <x v="5"/>
    <s v="Hon 5100 Series Wood Tables"/>
    <x v="0"/>
    <n v="0.67"/>
    <d v="2009-07-06T00:00:00"/>
  </r>
  <r>
    <n v="1287"/>
    <x v="182"/>
    <x v="1"/>
    <x v="30"/>
    <n v="4103.97"/>
    <s v="Sales"/>
    <n v="0.06"/>
    <s v="Regular Air"/>
    <n v="10.119999999999999"/>
    <x v="323"/>
    <x v="5"/>
    <s v="East"/>
    <x v="2"/>
    <s v="Erin"/>
    <x v="3"/>
    <x v="1"/>
    <x v="9"/>
    <s v="Eldon Antistatic Chair Mats for Low to Medium Pile Carpets"/>
    <x v="0"/>
    <n v="0.79"/>
    <d v="2009-07-06T00:00:00"/>
  </r>
  <r>
    <n v="36067"/>
    <x v="182"/>
    <x v="1"/>
    <x v="46"/>
    <n v="6110.92"/>
    <s v="Returned"/>
    <n v="0.04"/>
    <s v="Express Air"/>
    <n v="19.989999999999998"/>
    <x v="278"/>
    <x v="3"/>
    <s v="North"/>
    <x v="3"/>
    <s v="Pat"/>
    <x v="1"/>
    <x v="0"/>
    <x v="0"/>
    <s v="Economy Rollaway Files"/>
    <x v="1"/>
    <n v="0.59"/>
    <d v="2009-07-06T00:00:00"/>
  </r>
  <r>
    <n v="3649"/>
    <x v="183"/>
    <x v="3"/>
    <x v="7"/>
    <n v="70.960000000000008"/>
    <s v="Sales"/>
    <n v="0.01"/>
    <s v="Regular Air"/>
    <n v="6.28"/>
    <x v="298"/>
    <x v="10"/>
    <s v="East"/>
    <x v="2"/>
    <s v="Erin"/>
    <x v="0"/>
    <x v="0"/>
    <x v="1"/>
    <s v="GBC Instant Index™ System for Binding Systems"/>
    <x v="1"/>
    <n v="0.35"/>
    <d v="2009-07-10T00:00:00"/>
  </r>
  <r>
    <n v="3649"/>
    <x v="183"/>
    <x v="3"/>
    <x v="47"/>
    <n v="73.319999999999993"/>
    <s v="Sales"/>
    <n v="0.06"/>
    <s v="Regular Air"/>
    <n v="0.99"/>
    <x v="298"/>
    <x v="10"/>
    <s v="East"/>
    <x v="2"/>
    <s v="Erin"/>
    <x v="0"/>
    <x v="0"/>
    <x v="15"/>
    <s v="Avery 514"/>
    <x v="1"/>
    <n v="0.36"/>
    <d v="2009-07-14T00:00:00"/>
  </r>
  <r>
    <n v="27013"/>
    <x v="183"/>
    <x v="3"/>
    <x v="40"/>
    <n v="2266.04"/>
    <s v="Sales"/>
    <n v="0.05"/>
    <s v="Regular Air"/>
    <n v="35"/>
    <x v="265"/>
    <x v="3"/>
    <s v="North"/>
    <x v="3"/>
    <s v="Pat"/>
    <x v="0"/>
    <x v="0"/>
    <x v="0"/>
    <s v="Carina Double Wide Media Storage Towers in Natural &amp; Black"/>
    <x v="0"/>
    <n v="0.81"/>
    <d v="2009-07-09T00:00:00"/>
  </r>
  <r>
    <n v="27013"/>
    <x v="183"/>
    <x v="3"/>
    <x v="47"/>
    <n v="7265.18"/>
    <s v="Sales"/>
    <n v="0.05"/>
    <s v="Regular Air"/>
    <n v="35"/>
    <x v="265"/>
    <x v="3"/>
    <s v="North"/>
    <x v="3"/>
    <s v="Pat"/>
    <x v="0"/>
    <x v="0"/>
    <x v="0"/>
    <s v="Tennsco Snap-Together Open Shelving Units, Starter Sets and Add-On Units"/>
    <x v="0"/>
    <n v="0.8"/>
    <d v="2009-07-05T00:00:00"/>
  </r>
  <r>
    <n v="24132"/>
    <x v="184"/>
    <x v="3"/>
    <x v="3"/>
    <n v="26.88"/>
    <s v="Sales"/>
    <n v="0.03"/>
    <s v="Regular Air"/>
    <n v="2.99"/>
    <x v="166"/>
    <x v="3"/>
    <s v="North"/>
    <x v="3"/>
    <s v="Pat"/>
    <x v="3"/>
    <x v="0"/>
    <x v="1"/>
    <s v="Wilson Jones DublLock® D-Ring Binders"/>
    <x v="1"/>
    <n v="0.35"/>
    <d v="2009-07-11T00:00:00"/>
  </r>
  <r>
    <n v="24132"/>
    <x v="184"/>
    <x v="3"/>
    <x v="24"/>
    <n v="324.3"/>
    <s v="Sales"/>
    <n v="0.05"/>
    <s v="Regular Air"/>
    <n v="6.05"/>
    <x v="166"/>
    <x v="3"/>
    <s v="North"/>
    <x v="3"/>
    <s v="Pat"/>
    <x v="3"/>
    <x v="0"/>
    <x v="1"/>
    <s v="Wilson Jones Hanging View Binder, White, 1&quot;"/>
    <x v="1"/>
    <n v="0.39"/>
    <d v="2009-07-06T00:00:00"/>
  </r>
  <r>
    <n v="24132"/>
    <x v="184"/>
    <x v="3"/>
    <x v="49"/>
    <n v="460.02"/>
    <s v="Sales"/>
    <n v="0.04"/>
    <s v="Regular Air"/>
    <n v="4"/>
    <x v="166"/>
    <x v="3"/>
    <s v="North"/>
    <x v="3"/>
    <s v="Pat"/>
    <x v="3"/>
    <x v="2"/>
    <x v="6"/>
    <s v="Fellowes Basic 104-Key Keyboard, Platinum"/>
    <x v="1"/>
    <n v="0.6"/>
    <d v="2009-07-11T00:00:00"/>
  </r>
  <r>
    <n v="24132"/>
    <x v="184"/>
    <x v="3"/>
    <x v="32"/>
    <n v="1209.3100000000002"/>
    <s v="Sales"/>
    <n v="0.05"/>
    <s v="Regular Air"/>
    <n v="10.55"/>
    <x v="166"/>
    <x v="3"/>
    <s v="North"/>
    <x v="3"/>
    <s v="Pat"/>
    <x v="3"/>
    <x v="0"/>
    <x v="1"/>
    <s v="Ibico Recycled Linen-Style Covers"/>
    <x v="1"/>
    <n v="0.37"/>
    <d v="2009-07-13T00:00:00"/>
  </r>
  <r>
    <n v="24132"/>
    <x v="184"/>
    <x v="3"/>
    <x v="9"/>
    <n v="41.76"/>
    <s v="Sales"/>
    <n v="0.04"/>
    <s v="Regular Air"/>
    <n v="6.83"/>
    <x v="166"/>
    <x v="3"/>
    <s v="North"/>
    <x v="3"/>
    <s v="Pat"/>
    <x v="3"/>
    <x v="0"/>
    <x v="1"/>
    <s v="Self-Adhesive Ring Binder Labels"/>
    <x v="1"/>
    <n v="0.38"/>
    <d v="2009-07-15T00:00:00"/>
  </r>
  <r>
    <n v="24132"/>
    <x v="184"/>
    <x v="3"/>
    <x v="2"/>
    <n v="46.47"/>
    <s v="Sales"/>
    <n v="0.02"/>
    <s v="Regular Air"/>
    <n v="17.78"/>
    <x v="166"/>
    <x v="3"/>
    <s v="North"/>
    <x v="3"/>
    <s v="Pat"/>
    <x v="3"/>
    <x v="0"/>
    <x v="0"/>
    <s v="Tenex File Box, Personal Filing Tote with Lid, Black"/>
    <x v="1"/>
    <n v="0.59"/>
    <d v="2009-07-13T00:00:00"/>
  </r>
  <r>
    <n v="23844"/>
    <x v="184"/>
    <x v="0"/>
    <x v="38"/>
    <n v="1719.1999999999998"/>
    <s v="Sales"/>
    <n v="0"/>
    <s v="Regular Air"/>
    <n v="4.62"/>
    <x v="433"/>
    <x v="2"/>
    <s v="East"/>
    <x v="2"/>
    <s v="Erin"/>
    <x v="0"/>
    <x v="0"/>
    <x v="12"/>
    <s v="Belkin F9M820V08 8 Outlet Surge"/>
    <x v="1"/>
    <n v="0.56000000000000005"/>
    <d v="2009-07-08T00:00:00"/>
  </r>
  <r>
    <n v="23844"/>
    <x v="184"/>
    <x v="0"/>
    <x v="12"/>
    <n v="913.5"/>
    <s v="Sales"/>
    <n v="0.03"/>
    <s v="Regular Air"/>
    <n v="5.94"/>
    <x v="433"/>
    <x v="2"/>
    <s v="East"/>
    <x v="2"/>
    <s v="Erin"/>
    <x v="0"/>
    <x v="0"/>
    <x v="12"/>
    <s v="Holmes HEPA Air Purifier"/>
    <x v="5"/>
    <n v="0.5"/>
    <d v="2009-07-08T00:00:00"/>
  </r>
  <r>
    <n v="23844"/>
    <x v="184"/>
    <x v="0"/>
    <x v="14"/>
    <n v="33.769999999999996"/>
    <s v="Sales"/>
    <n v="0.08"/>
    <s v="Regular Air"/>
    <n v="0.5"/>
    <x v="433"/>
    <x v="2"/>
    <s v="East"/>
    <x v="2"/>
    <s v="Erin"/>
    <x v="0"/>
    <x v="0"/>
    <x v="15"/>
    <s v="Avery 520"/>
    <x v="1"/>
    <n v="0.37"/>
    <d v="2009-07-07T00:00:00"/>
  </r>
  <r>
    <n v="58727"/>
    <x v="184"/>
    <x v="4"/>
    <x v="35"/>
    <n v="529"/>
    <s v="Sales"/>
    <n v="0.03"/>
    <s v="Regular Air"/>
    <n v="6.93"/>
    <x v="377"/>
    <x v="0"/>
    <s v="Central"/>
    <x v="0"/>
    <s v="Chris"/>
    <x v="0"/>
    <x v="1"/>
    <x v="9"/>
    <s v="DAX Natural Wood-Tone Poster Frame"/>
    <x v="1"/>
    <n v="0.49"/>
    <d v="2009-07-07T00:00:00"/>
  </r>
  <r>
    <n v="39744"/>
    <x v="184"/>
    <x v="4"/>
    <x v="13"/>
    <n v="60.300000000000004"/>
    <s v="Sales"/>
    <n v="0.01"/>
    <s v="Regular Air"/>
    <n v="2.06"/>
    <x v="434"/>
    <x v="0"/>
    <s v="Central"/>
    <x v="0"/>
    <s v="Chris"/>
    <x v="2"/>
    <x v="0"/>
    <x v="3"/>
    <s v="Riverleaf Stik-Withit® Designer Note Cubes®"/>
    <x v="3"/>
    <n v="0.39"/>
    <d v="2009-07-08T00:00:00"/>
  </r>
  <r>
    <n v="39744"/>
    <x v="184"/>
    <x v="4"/>
    <x v="0"/>
    <n v="593.91"/>
    <s v="Sales"/>
    <n v="0"/>
    <s v="Regular Air"/>
    <n v="5.92"/>
    <x v="434"/>
    <x v="0"/>
    <s v="Central"/>
    <x v="0"/>
    <s v="Chris"/>
    <x v="2"/>
    <x v="2"/>
    <x v="4"/>
    <s v="252"/>
    <x v="1"/>
    <n v="0.55000000000000004"/>
    <d v="2009-07-08T00:00:00"/>
  </r>
  <r>
    <n v="39744"/>
    <x v="184"/>
    <x v="4"/>
    <x v="17"/>
    <n v="6393.9500000000007"/>
    <s v="Sales"/>
    <n v="0.04"/>
    <s v="Regular Air"/>
    <n v="8.99"/>
    <x v="434"/>
    <x v="0"/>
    <s v="Central"/>
    <x v="0"/>
    <s v="Chris"/>
    <x v="2"/>
    <x v="2"/>
    <x v="4"/>
    <s v="CF 688"/>
    <x v="1"/>
    <n v="0.57999999999999996"/>
    <d v="2009-07-07T00:00:00"/>
  </r>
  <r>
    <n v="48416"/>
    <x v="184"/>
    <x v="0"/>
    <x v="20"/>
    <n v="153.41"/>
    <s v="Sales"/>
    <n v="0.01"/>
    <s v="Regular Air"/>
    <n v="4.91"/>
    <x v="435"/>
    <x v="6"/>
    <s v="East"/>
    <x v="2"/>
    <s v="Erin"/>
    <x v="1"/>
    <x v="0"/>
    <x v="3"/>
    <s v="Xerox 1986"/>
    <x v="1"/>
    <n v="0.37"/>
    <d v="2009-07-08T00:00:00"/>
  </r>
  <r>
    <n v="40902"/>
    <x v="185"/>
    <x v="3"/>
    <x v="29"/>
    <n v="177"/>
    <s v="Sales"/>
    <n v="0.02"/>
    <s v="Regular Air"/>
    <n v="6.05"/>
    <x v="13"/>
    <x v="7"/>
    <s v="Central"/>
    <x v="0"/>
    <s v="Chris"/>
    <x v="0"/>
    <x v="0"/>
    <x v="1"/>
    <s v="Wilson Jones Hanging View Binder, White, 1&quot;"/>
    <x v="1"/>
    <n v="0.39"/>
    <d v="2009-07-09T00:00:00"/>
  </r>
  <r>
    <n v="53894"/>
    <x v="185"/>
    <x v="2"/>
    <x v="45"/>
    <n v="665.99"/>
    <s v="Sales"/>
    <n v="0.03"/>
    <s v="Regular Air"/>
    <n v="5.3"/>
    <x v="147"/>
    <x v="2"/>
    <s v="East"/>
    <x v="2"/>
    <s v="Erin"/>
    <x v="2"/>
    <x v="1"/>
    <x v="9"/>
    <s v="Coloredge Poster Frame"/>
    <x v="3"/>
    <n v="0.46"/>
    <d v="2009-07-08T00:00:00"/>
  </r>
  <r>
    <n v="53894"/>
    <x v="185"/>
    <x v="2"/>
    <x v="46"/>
    <n v="2639.21"/>
    <s v="Sales"/>
    <n v="0.04"/>
    <s v="Regular Air"/>
    <n v="69"/>
    <x v="147"/>
    <x v="2"/>
    <s v="East"/>
    <x v="2"/>
    <s v="Erin"/>
    <x v="2"/>
    <x v="1"/>
    <x v="5"/>
    <s v="Lesro Sheffield Collection Coffee Table, End Table, Center Table, Corner Table"/>
    <x v="0"/>
    <n v="0.68"/>
    <d v="2009-07-08T00:00:00"/>
  </r>
  <r>
    <n v="53894"/>
    <x v="185"/>
    <x v="2"/>
    <x v="8"/>
    <n v="5828.13"/>
    <s v="Sales"/>
    <n v="0.02"/>
    <s v="Express Air"/>
    <n v="8.08"/>
    <x v="147"/>
    <x v="2"/>
    <s v="East"/>
    <x v="2"/>
    <s v="Erin"/>
    <x v="2"/>
    <x v="2"/>
    <x v="4"/>
    <s v="5125"/>
    <x v="1"/>
    <n v="0.59"/>
    <d v="2009-07-07T00:00:00"/>
  </r>
  <r>
    <n v="12480"/>
    <x v="185"/>
    <x v="4"/>
    <x v="7"/>
    <n v="1099.8399999999999"/>
    <s v="Sales"/>
    <n v="0"/>
    <s v="Delivery Truck"/>
    <n v="32.18"/>
    <x v="394"/>
    <x v="1"/>
    <s v="West"/>
    <x v="1"/>
    <s v="William"/>
    <x v="1"/>
    <x v="1"/>
    <x v="10"/>
    <s v="O'Sullivan Cherrywood Estates Traditional Barrister Bookcase"/>
    <x v="4"/>
    <n v="0.78"/>
    <d v="2009-07-08T00:00:00"/>
  </r>
  <r>
    <n v="36932"/>
    <x v="185"/>
    <x v="3"/>
    <x v="35"/>
    <n v="677"/>
    <s v="Returned"/>
    <n v="0.04"/>
    <s v="Regular Air"/>
    <n v="5.0999999999999996"/>
    <x v="436"/>
    <x v="8"/>
    <s v="South"/>
    <x v="4"/>
    <s v="Sam"/>
    <x v="0"/>
    <x v="0"/>
    <x v="0"/>
    <s v="File Shuttle II and Handi-File, Black"/>
    <x v="1"/>
    <n v="0.6"/>
    <d v="2009-07-12T00:00:00"/>
  </r>
  <r>
    <n v="10305"/>
    <x v="185"/>
    <x v="3"/>
    <x v="9"/>
    <n v="60.599999999999994"/>
    <s v="Sales"/>
    <n v="0.03"/>
    <s v="Regular Air"/>
    <n v="2.0299999999999998"/>
    <x v="28"/>
    <x v="10"/>
    <s v="East"/>
    <x v="2"/>
    <s v="Erin"/>
    <x v="0"/>
    <x v="1"/>
    <x v="9"/>
    <s v="Master Caster Door Stop, Brown"/>
    <x v="3"/>
    <n v="0.51"/>
    <d v="2009-07-12T00:00:00"/>
  </r>
  <r>
    <n v="20513"/>
    <x v="185"/>
    <x v="1"/>
    <x v="42"/>
    <n v="36.79"/>
    <s v="Sales"/>
    <n v="0.01"/>
    <s v="Express Air"/>
    <n v="0.93"/>
    <x v="426"/>
    <x v="6"/>
    <s v="East"/>
    <x v="2"/>
    <s v="Erin"/>
    <x v="3"/>
    <x v="0"/>
    <x v="8"/>
    <s v="SANFORD Liquid Accent™ Tank-Style Highlighters"/>
    <x v="3"/>
    <n v="0.54"/>
    <d v="2009-07-08T00:00:00"/>
  </r>
  <r>
    <n v="37447"/>
    <x v="186"/>
    <x v="3"/>
    <x v="20"/>
    <n v="133.16999999999999"/>
    <s v="Sales"/>
    <n v="0.02"/>
    <s v="Regular Air"/>
    <n v="8.49"/>
    <x v="329"/>
    <x v="2"/>
    <s v="East"/>
    <x v="2"/>
    <s v="Erin"/>
    <x v="0"/>
    <x v="0"/>
    <x v="1"/>
    <s v="Fellowes Black Plastic Comb Bindings"/>
    <x v="1"/>
    <n v="0.39"/>
    <d v="2009-07-12T00:00:00"/>
  </r>
  <r>
    <n v="49830"/>
    <x v="187"/>
    <x v="2"/>
    <x v="5"/>
    <n v="495.2"/>
    <s v="Returned"/>
    <n v="0.03"/>
    <s v="Express Air"/>
    <n v="8.99"/>
    <x v="140"/>
    <x v="4"/>
    <s v="West"/>
    <x v="1"/>
    <s v="William"/>
    <x v="1"/>
    <x v="0"/>
    <x v="8"/>
    <s v="Boston School Pro Electric Pencil Sharpener, 1670"/>
    <x v="6"/>
    <n v="0.57999999999999996"/>
    <d v="2009-07-11T00:00:00"/>
  </r>
  <r>
    <n v="37696"/>
    <x v="187"/>
    <x v="0"/>
    <x v="15"/>
    <n v="18.850000000000001"/>
    <s v="Sales"/>
    <n v="0.04"/>
    <s v="Regular Air"/>
    <n v="5.44"/>
    <x v="19"/>
    <x v="8"/>
    <s v="South"/>
    <x v="4"/>
    <s v="Sam"/>
    <x v="3"/>
    <x v="0"/>
    <x v="1"/>
    <s v="Acco Pressboard Covers with Storage Hooks, 14 7/8&quot; x 11&quot;, Dark Blue"/>
    <x v="1"/>
    <n v="0.36"/>
    <d v="2009-07-11T00:00:00"/>
  </r>
  <r>
    <n v="37696"/>
    <x v="187"/>
    <x v="0"/>
    <x v="17"/>
    <n v="163.18"/>
    <s v="Sales"/>
    <n v="0.02"/>
    <s v="Regular Air"/>
    <n v="1.3"/>
    <x v="19"/>
    <x v="8"/>
    <s v="South"/>
    <x v="4"/>
    <s v="Sam"/>
    <x v="3"/>
    <x v="0"/>
    <x v="3"/>
    <s v="EcoTones® Memo Sheets"/>
    <x v="3"/>
    <n v="0.37"/>
    <d v="2009-07-09T00:00:00"/>
  </r>
  <r>
    <n v="40547"/>
    <x v="187"/>
    <x v="2"/>
    <x v="37"/>
    <n v="8096.85"/>
    <s v="Sales"/>
    <n v="0.06"/>
    <s v="Express Air"/>
    <n v="13.99"/>
    <x v="437"/>
    <x v="5"/>
    <s v="East"/>
    <x v="2"/>
    <s v="Erin"/>
    <x v="1"/>
    <x v="2"/>
    <x v="4"/>
    <s v="VTech VT20-2481 2.4GHz Two-Line Phone System w/Answering Machine"/>
    <x v="5"/>
    <n v="0.56999999999999995"/>
    <d v="2009-07-11T00:00:00"/>
  </r>
  <r>
    <n v="49830"/>
    <x v="187"/>
    <x v="2"/>
    <x v="32"/>
    <n v="16305.070000000002"/>
    <s v="Returned"/>
    <n v="0.01"/>
    <s v="Regular Air"/>
    <n v="19.989999999999998"/>
    <x v="140"/>
    <x v="5"/>
    <s v="East"/>
    <x v="2"/>
    <s v="Erin"/>
    <x v="1"/>
    <x v="0"/>
    <x v="1"/>
    <s v="GBC DocuBind 300 Electric Binding Machine"/>
    <x v="1"/>
    <n v="0.37"/>
    <d v="2009-07-11T00:00:00"/>
  </r>
  <r>
    <n v="28933"/>
    <x v="187"/>
    <x v="2"/>
    <x v="22"/>
    <n v="5.57"/>
    <s v="Sales"/>
    <n v="0.01"/>
    <s v="Regular Air"/>
    <n v="5.3"/>
    <x v="415"/>
    <x v="10"/>
    <s v="East"/>
    <x v="2"/>
    <s v="Erin"/>
    <x v="3"/>
    <x v="0"/>
    <x v="14"/>
    <s v="Staples Brown Kraft Recycled Clasp Envelopes"/>
    <x v="1"/>
    <n v="0.35"/>
    <d v="2009-07-10T00:00:00"/>
  </r>
  <r>
    <n v="28933"/>
    <x v="187"/>
    <x v="2"/>
    <x v="48"/>
    <n v="150.1"/>
    <s v="Sales"/>
    <n v="0.03"/>
    <s v="Regular Air"/>
    <n v="0.7"/>
    <x v="415"/>
    <x v="10"/>
    <s v="East"/>
    <x v="2"/>
    <s v="Erin"/>
    <x v="3"/>
    <x v="0"/>
    <x v="8"/>
    <s v="4009® Highlighters by Sanford"/>
    <x v="3"/>
    <n v="0.52"/>
    <d v="2009-07-10T00:00:00"/>
  </r>
  <r>
    <n v="26629"/>
    <x v="188"/>
    <x v="1"/>
    <x v="48"/>
    <n v="22795.82"/>
    <s v="Sales"/>
    <n v="0.1"/>
    <s v="Regular Air"/>
    <n v="24.49"/>
    <x v="25"/>
    <x v="4"/>
    <s v="West"/>
    <x v="1"/>
    <s v="William"/>
    <x v="2"/>
    <x v="2"/>
    <x v="11"/>
    <s v="Canon PC1080F Personal Copier"/>
    <x v="0"/>
    <n v="0.5"/>
    <d v="2009-07-11T00:00:00"/>
  </r>
  <r>
    <n v="26629"/>
    <x v="188"/>
    <x v="1"/>
    <x v="1"/>
    <n v="87.039999999999992"/>
    <s v="Sales"/>
    <n v="0.06"/>
    <s v="Regular Air"/>
    <n v="1.25"/>
    <x v="25"/>
    <x v="4"/>
    <s v="West"/>
    <x v="1"/>
    <s v="William"/>
    <x v="2"/>
    <x v="0"/>
    <x v="8"/>
    <s v="Newell 318"/>
    <x v="3"/>
    <n v="0.59"/>
    <d v="2009-07-12T00:00:00"/>
  </r>
  <r>
    <n v="47621"/>
    <x v="189"/>
    <x v="2"/>
    <x v="5"/>
    <n v="225.92"/>
    <s v="Returned"/>
    <n v="0.08"/>
    <s v="Express Air"/>
    <n v="5.3"/>
    <x v="299"/>
    <x v="0"/>
    <s v="Central"/>
    <x v="0"/>
    <s v="Chris"/>
    <x v="0"/>
    <x v="1"/>
    <x v="9"/>
    <s v="Coloredge Poster Frame"/>
    <x v="3"/>
    <n v="0.46"/>
    <d v="2009-07-13T00:00:00"/>
  </r>
  <r>
    <n v="26372"/>
    <x v="190"/>
    <x v="3"/>
    <x v="22"/>
    <n v="29.88"/>
    <s v="Returned"/>
    <n v="0.01"/>
    <s v="Regular Air"/>
    <n v="1.99"/>
    <x v="409"/>
    <x v="3"/>
    <s v="North"/>
    <x v="3"/>
    <s v="Pat"/>
    <x v="3"/>
    <x v="2"/>
    <x v="6"/>
    <s v="Verbatim DVD-RAM, 5.2GB, Rewritable, Type 1, DS"/>
    <x v="6"/>
    <n v="0.5"/>
    <d v="2009-07-16T00:00:00"/>
  </r>
  <r>
    <n v="33635"/>
    <x v="190"/>
    <x v="1"/>
    <x v="15"/>
    <n v="454.65"/>
    <s v="Sales"/>
    <n v="0.04"/>
    <s v="Delivery Truck"/>
    <n v="28"/>
    <x v="438"/>
    <x v="1"/>
    <s v="West"/>
    <x v="1"/>
    <s v="William"/>
    <x v="1"/>
    <x v="2"/>
    <x v="7"/>
    <s v="Lexmark Z55se Color Inkjet Printer"/>
    <x v="2"/>
    <n v="0.38"/>
    <d v="2009-07-13T00:00:00"/>
  </r>
  <r>
    <n v="33635"/>
    <x v="190"/>
    <x v="1"/>
    <x v="3"/>
    <n v="81.08"/>
    <s v="Sales"/>
    <n v="7.0000000000000007E-2"/>
    <s v="Regular Air"/>
    <n v="35"/>
    <x v="438"/>
    <x v="1"/>
    <s v="West"/>
    <x v="1"/>
    <s v="William"/>
    <x v="1"/>
    <x v="0"/>
    <x v="0"/>
    <s v="Tennsco Commercial Shelving"/>
    <x v="0"/>
    <n v="0.84"/>
    <d v="2009-07-13T00:00:00"/>
  </r>
  <r>
    <n v="19232"/>
    <x v="190"/>
    <x v="3"/>
    <x v="4"/>
    <n v="266.60000000000002"/>
    <s v="Sales"/>
    <n v="0.04"/>
    <s v="Regular Air"/>
    <n v="5.22"/>
    <x v="75"/>
    <x v="5"/>
    <s v="East"/>
    <x v="2"/>
    <s v="Erin"/>
    <x v="1"/>
    <x v="1"/>
    <x v="9"/>
    <s v="Eldon Expressions Mahogany Wood Desk Collection"/>
    <x v="1"/>
    <n v="0.6"/>
    <d v="2009-07-17T00:00:00"/>
  </r>
  <r>
    <n v="19232"/>
    <x v="190"/>
    <x v="3"/>
    <x v="15"/>
    <n v="32.950000000000003"/>
    <s v="Sales"/>
    <n v="0.09"/>
    <s v="Regular Air"/>
    <n v="1.5"/>
    <x v="75"/>
    <x v="5"/>
    <s v="East"/>
    <x v="2"/>
    <s v="Erin"/>
    <x v="1"/>
    <x v="0"/>
    <x v="8"/>
    <s v="Sanford Liquid Accent Highlighters"/>
    <x v="3"/>
    <n v="0.48"/>
    <d v="2009-07-14T00:00:00"/>
  </r>
  <r>
    <n v="19232"/>
    <x v="190"/>
    <x v="3"/>
    <x v="40"/>
    <n v="7304.920000000001"/>
    <s v="Sales"/>
    <n v="0.09"/>
    <s v="Delivery Truck"/>
    <n v="41.91"/>
    <x v="75"/>
    <x v="5"/>
    <s v="East"/>
    <x v="2"/>
    <s v="Erin"/>
    <x v="1"/>
    <x v="1"/>
    <x v="10"/>
    <s v="Atlantic Metals Mobile 3-Shelf Bookcases, Custom Colors"/>
    <x v="4"/>
    <n v="0.59"/>
    <d v="2009-07-19T00:00:00"/>
  </r>
  <r>
    <n v="20706"/>
    <x v="190"/>
    <x v="1"/>
    <x v="17"/>
    <n v="5614.54"/>
    <s v="Sales"/>
    <n v="0.04"/>
    <s v="Express Air"/>
    <n v="24.49"/>
    <x v="52"/>
    <x v="10"/>
    <s v="East"/>
    <x v="2"/>
    <s v="Erin"/>
    <x v="0"/>
    <x v="1"/>
    <x v="9"/>
    <s v="3M Polarizing Task Lamp with Clamp Arm, Light Gray"/>
    <x v="0"/>
    <n v="0.59"/>
    <d v="2009-07-14T00:00:00"/>
  </r>
  <r>
    <n v="23877"/>
    <x v="190"/>
    <x v="0"/>
    <x v="32"/>
    <n v="2043.52"/>
    <s v="Sales"/>
    <n v="7.0000000000000007E-2"/>
    <s v="Regular Air"/>
    <n v="8.8000000000000007"/>
    <x v="146"/>
    <x v="10"/>
    <s v="East"/>
    <x v="2"/>
    <s v="Erin"/>
    <x v="0"/>
    <x v="2"/>
    <x v="4"/>
    <s v="6120"/>
    <x v="1"/>
    <n v="0.57999999999999996"/>
    <d v="2009-07-12T00:00:00"/>
  </r>
  <r>
    <n v="23877"/>
    <x v="190"/>
    <x v="0"/>
    <x v="34"/>
    <n v="350.34999999999997"/>
    <s v="Sales"/>
    <n v="0"/>
    <s v="Express Air"/>
    <n v="1.99"/>
    <x v="146"/>
    <x v="10"/>
    <s v="East"/>
    <x v="2"/>
    <s v="Erin"/>
    <x v="0"/>
    <x v="2"/>
    <x v="6"/>
    <s v="TDK 4.7GB DVD-R"/>
    <x v="6"/>
    <n v="0.41"/>
    <d v="2009-07-14T00:00:00"/>
  </r>
  <r>
    <n v="19457"/>
    <x v="190"/>
    <x v="1"/>
    <x v="27"/>
    <n v="212.5"/>
    <s v="Sales"/>
    <n v="0.05"/>
    <s v="Regular Air"/>
    <n v="0.5"/>
    <x v="439"/>
    <x v="6"/>
    <s v="East"/>
    <x v="2"/>
    <s v="Erin"/>
    <x v="3"/>
    <x v="0"/>
    <x v="15"/>
    <s v="Avery 51"/>
    <x v="1"/>
    <n v="0.39"/>
    <d v="2009-07-13T00:00:00"/>
  </r>
  <r>
    <n v="19457"/>
    <x v="190"/>
    <x v="1"/>
    <x v="18"/>
    <n v="6794.7"/>
    <s v="Sales"/>
    <n v="0.09"/>
    <s v="Express Air"/>
    <n v="3"/>
    <x v="439"/>
    <x v="6"/>
    <s v="East"/>
    <x v="2"/>
    <s v="Erin"/>
    <x v="3"/>
    <x v="2"/>
    <x v="4"/>
    <s v="6185"/>
    <x v="1"/>
    <n v="0.57999999999999996"/>
    <d v="2009-07-14T00:00:00"/>
  </r>
  <r>
    <n v="41696"/>
    <x v="191"/>
    <x v="0"/>
    <x v="37"/>
    <n v="200.25"/>
    <s v="Sales"/>
    <n v="0.03"/>
    <s v="Express Air"/>
    <n v="49"/>
    <x v="440"/>
    <x v="7"/>
    <s v="Central"/>
    <x v="0"/>
    <s v="Chris"/>
    <x v="1"/>
    <x v="0"/>
    <x v="12"/>
    <s v="Hoover Portapower™ Portable Vacuum"/>
    <x v="0"/>
    <n v="0.6"/>
    <d v="2009-07-15T00:00:00"/>
  </r>
  <r>
    <n v="23778"/>
    <x v="191"/>
    <x v="3"/>
    <x v="42"/>
    <n v="57.460000000000008"/>
    <s v="Sales"/>
    <n v="0.06"/>
    <s v="Regular Air"/>
    <n v="49"/>
    <x v="337"/>
    <x v="10"/>
    <s v="East"/>
    <x v="2"/>
    <s v="Erin"/>
    <x v="3"/>
    <x v="0"/>
    <x v="12"/>
    <s v="Hoover Portapower™ Portable Vacuum"/>
    <x v="0"/>
    <n v="0.6"/>
    <d v="2009-07-17T00:00:00"/>
  </r>
  <r>
    <n v="57412"/>
    <x v="191"/>
    <x v="3"/>
    <x v="27"/>
    <n v="269.62"/>
    <s v="Sales"/>
    <n v="0.06"/>
    <s v="Regular Air"/>
    <n v="5.03"/>
    <x v="194"/>
    <x v="6"/>
    <s v="East"/>
    <x v="2"/>
    <s v="Erin"/>
    <x v="2"/>
    <x v="2"/>
    <x v="4"/>
    <s v="Bell Sonecor JB700 Caller ID"/>
    <x v="5"/>
    <n v="0.6"/>
    <d v="2009-07-13T00:00:00"/>
  </r>
  <r>
    <n v="34565"/>
    <x v="191"/>
    <x v="4"/>
    <x v="45"/>
    <n v="5917.7699999999995"/>
    <s v="Sales"/>
    <n v="0.08"/>
    <s v="Regular Air"/>
    <n v="4.2"/>
    <x v="332"/>
    <x v="6"/>
    <s v="East"/>
    <x v="2"/>
    <s v="Erin"/>
    <x v="2"/>
    <x v="2"/>
    <x v="4"/>
    <s v="i1000plus"/>
    <x v="1"/>
    <n v="0.56999999999999995"/>
    <d v="2009-07-14T00:00:00"/>
  </r>
  <r>
    <n v="48034"/>
    <x v="192"/>
    <x v="0"/>
    <x v="45"/>
    <n v="1029.77"/>
    <s v="Sales"/>
    <n v="0.1"/>
    <s v="Regular Air"/>
    <n v="5.53"/>
    <x v="20"/>
    <x v="1"/>
    <s v="West"/>
    <x v="1"/>
    <s v="William"/>
    <x v="0"/>
    <x v="0"/>
    <x v="8"/>
    <s v="Boston 16801 Nautilus™ Battery Pencil Sharpener"/>
    <x v="6"/>
    <n v="0.59"/>
    <d v="2009-07-15T00:00:00"/>
  </r>
  <r>
    <n v="48034"/>
    <x v="192"/>
    <x v="0"/>
    <x v="9"/>
    <n v="2843.16"/>
    <s v="Sales"/>
    <n v="0.04"/>
    <s v="Delivery Truck"/>
    <n v="59.24"/>
    <x v="20"/>
    <x v="1"/>
    <s v="West"/>
    <x v="1"/>
    <s v="William"/>
    <x v="0"/>
    <x v="1"/>
    <x v="5"/>
    <s v="Chromcraft Rectangular Conference Tables"/>
    <x v="4"/>
    <n v="0.61"/>
    <d v="2009-07-14T00:00:00"/>
  </r>
  <r>
    <n v="3175"/>
    <x v="192"/>
    <x v="3"/>
    <x v="20"/>
    <n v="3797.99"/>
    <s v="Sales"/>
    <n v="7.0000000000000007E-2"/>
    <s v="Regular Air"/>
    <n v="19.989999999999998"/>
    <x v="42"/>
    <x v="10"/>
    <s v="East"/>
    <x v="2"/>
    <s v="Erin"/>
    <x v="1"/>
    <x v="0"/>
    <x v="0"/>
    <s v="Economy Rollaway Files"/>
    <x v="1"/>
    <n v="0.59"/>
    <d v="2009-07-16T00:00:00"/>
  </r>
  <r>
    <n v="41189"/>
    <x v="192"/>
    <x v="3"/>
    <x v="21"/>
    <n v="192.6"/>
    <s v="Sales"/>
    <n v="0.03"/>
    <s v="Regular Air"/>
    <n v="1.34"/>
    <x v="184"/>
    <x v="6"/>
    <s v="East"/>
    <x v="2"/>
    <s v="Erin"/>
    <x v="2"/>
    <x v="0"/>
    <x v="3"/>
    <s v="Wirebound Four 2-3/4 x 5 Forms per Page, 400 Sets per Book"/>
    <x v="3"/>
    <n v="0.36"/>
    <d v="2009-07-19T00:00:00"/>
  </r>
  <r>
    <n v="32199"/>
    <x v="193"/>
    <x v="1"/>
    <x v="38"/>
    <n v="193.2"/>
    <s v="Sales"/>
    <n v="0.08"/>
    <s v="Regular Air"/>
    <n v="4.97"/>
    <x v="69"/>
    <x v="12"/>
    <s v="Central"/>
    <x v="0"/>
    <s v="Chris"/>
    <x v="3"/>
    <x v="0"/>
    <x v="1"/>
    <s v="Pressboard Covers with Storage Hooks, 9 1/2&quot; x 11&quot;, Light Blue"/>
    <x v="1"/>
    <n v="0.38"/>
    <d v="2009-07-16T00:00:00"/>
  </r>
  <r>
    <n v="32199"/>
    <x v="193"/>
    <x v="1"/>
    <x v="22"/>
    <n v="3499.9799999999996"/>
    <s v="Sales"/>
    <n v="0.01"/>
    <s v="Regular Air"/>
    <n v="24.49"/>
    <x v="69"/>
    <x v="12"/>
    <s v="Central"/>
    <x v="0"/>
    <s v="Chris"/>
    <x v="3"/>
    <x v="2"/>
    <x v="11"/>
    <s v="Canon imageCLASS 2200 Advanced Copier"/>
    <x v="0"/>
    <n v="0.37"/>
    <d v="2009-07-16T00:00:00"/>
  </r>
  <r>
    <n v="32199"/>
    <x v="193"/>
    <x v="1"/>
    <x v="7"/>
    <n v="46.48"/>
    <s v="Sales"/>
    <n v="0.03"/>
    <s v="Regular Air"/>
    <n v="1.2"/>
    <x v="69"/>
    <x v="12"/>
    <s v="Central"/>
    <x v="0"/>
    <s v="Chris"/>
    <x v="3"/>
    <x v="0"/>
    <x v="8"/>
    <s v="Newell 312"/>
    <x v="3"/>
    <n v="0.55000000000000004"/>
    <d v="2009-07-17T00:00:00"/>
  </r>
  <r>
    <n v="13380"/>
    <x v="193"/>
    <x v="2"/>
    <x v="19"/>
    <n v="66.960000000000008"/>
    <s v="Sales"/>
    <n v="0.09"/>
    <s v="Regular Air"/>
    <n v="0.7"/>
    <x v="441"/>
    <x v="3"/>
    <s v="North"/>
    <x v="3"/>
    <s v="Pat"/>
    <x v="3"/>
    <x v="0"/>
    <x v="8"/>
    <s v="Newell 346"/>
    <x v="3"/>
    <n v="0.56000000000000005"/>
    <d v="2009-07-15T00:00:00"/>
  </r>
  <r>
    <n v="31043"/>
    <x v="193"/>
    <x v="1"/>
    <x v="10"/>
    <n v="747.74"/>
    <s v="Sales"/>
    <n v="0.02"/>
    <s v="Regular Air"/>
    <n v="1.99"/>
    <x v="442"/>
    <x v="6"/>
    <s v="East"/>
    <x v="2"/>
    <s v="Erin"/>
    <x v="3"/>
    <x v="2"/>
    <x v="6"/>
    <s v="Memorex 4.7GB DVD+R, 3/Pack"/>
    <x v="6"/>
    <n v="0.42"/>
    <d v="2009-07-16T00:00:00"/>
  </r>
  <r>
    <n v="31043"/>
    <x v="193"/>
    <x v="1"/>
    <x v="2"/>
    <n v="257.96999999999997"/>
    <s v="Sales"/>
    <n v="0"/>
    <s v="Regular Air"/>
    <n v="3.3"/>
    <x v="442"/>
    <x v="6"/>
    <s v="East"/>
    <x v="2"/>
    <s v="Erin"/>
    <x v="3"/>
    <x v="2"/>
    <x v="4"/>
    <s v="Accessory20"/>
    <x v="6"/>
    <n v="0.37"/>
    <d v="2009-07-16T00:00:00"/>
  </r>
  <r>
    <n v="13313"/>
    <x v="194"/>
    <x v="0"/>
    <x v="45"/>
    <n v="1016.1400000000001"/>
    <s v="Sales"/>
    <n v="0.04"/>
    <s v="Regular Air"/>
    <n v="13.99"/>
    <x v="54"/>
    <x v="7"/>
    <s v="Central"/>
    <x v="0"/>
    <s v="Chris"/>
    <x v="0"/>
    <x v="0"/>
    <x v="12"/>
    <s v="Holmes 99% HEPA Air Purifier"/>
    <x v="5"/>
    <n v="0.52"/>
    <d v="2009-07-17T00:00:00"/>
  </r>
  <r>
    <n v="54560"/>
    <x v="194"/>
    <x v="2"/>
    <x v="49"/>
    <n v="624.58000000000004"/>
    <s v="Sales"/>
    <n v="0.09"/>
    <s v="Regular Air"/>
    <n v="1.99"/>
    <x v="404"/>
    <x v="3"/>
    <s v="North"/>
    <x v="3"/>
    <s v="Pat"/>
    <x v="1"/>
    <x v="2"/>
    <x v="6"/>
    <s v="Memorex 4.7GB DVD+RW, 3/Pack"/>
    <x v="6"/>
    <n v="0.4"/>
    <d v="2009-07-19T00:00:00"/>
  </r>
  <r>
    <n v="54560"/>
    <x v="194"/>
    <x v="2"/>
    <x v="37"/>
    <n v="2965.95"/>
    <s v="Sales"/>
    <n v="0.08"/>
    <s v="Express Air"/>
    <n v="4.99"/>
    <x v="404"/>
    <x v="3"/>
    <s v="North"/>
    <x v="3"/>
    <s v="Pat"/>
    <x v="1"/>
    <x v="2"/>
    <x v="4"/>
    <s v="MicroTAC 650"/>
    <x v="1"/>
    <n v="0.57999999999999996"/>
    <d v="2009-07-18T00:00:00"/>
  </r>
  <r>
    <n v="13313"/>
    <x v="194"/>
    <x v="0"/>
    <x v="36"/>
    <n v="233.46"/>
    <s v="Sales"/>
    <n v="0.02"/>
    <s v="Regular Air"/>
    <n v="14.37"/>
    <x v="54"/>
    <x v="1"/>
    <s v="West"/>
    <x v="1"/>
    <s v="William"/>
    <x v="0"/>
    <x v="1"/>
    <x v="9"/>
    <s v="Tensor &quot;Hersey Kiss&quot; Styled Floor Lamp"/>
    <x v="0"/>
    <n v="0.73"/>
    <d v="2009-07-18T00:00:00"/>
  </r>
  <r>
    <n v="13313"/>
    <x v="194"/>
    <x v="0"/>
    <x v="49"/>
    <n v="778.58"/>
    <s v="Sales"/>
    <n v="0.05"/>
    <s v="Regular Air"/>
    <n v="7.5"/>
    <x v="54"/>
    <x v="1"/>
    <s v="West"/>
    <x v="1"/>
    <s v="William"/>
    <x v="0"/>
    <x v="0"/>
    <x v="3"/>
    <s v="Xerox 1906"/>
    <x v="1"/>
    <n v="0.38"/>
    <d v="2009-07-18T00:00:00"/>
  </r>
  <r>
    <n v="13313"/>
    <x v="194"/>
    <x v="0"/>
    <x v="37"/>
    <n v="583.20000000000005"/>
    <s v="Sales"/>
    <n v="0.02"/>
    <s v="Regular Air"/>
    <n v="3.14"/>
    <x v="54"/>
    <x v="1"/>
    <s v="West"/>
    <x v="1"/>
    <s v="William"/>
    <x v="0"/>
    <x v="0"/>
    <x v="16"/>
    <s v="Acme® 8&quot; Straight Scissors"/>
    <x v="6"/>
    <n v="0.6"/>
    <d v="2009-07-19T00:00:00"/>
  </r>
  <r>
    <n v="5572"/>
    <x v="194"/>
    <x v="1"/>
    <x v="46"/>
    <n v="271.58"/>
    <s v="Sales"/>
    <n v="0.03"/>
    <s v="Regular Air"/>
    <n v="5.53"/>
    <x v="443"/>
    <x v="1"/>
    <s v="West"/>
    <x v="1"/>
    <s v="William"/>
    <x v="3"/>
    <x v="2"/>
    <x v="6"/>
    <s v="Imation 3.5&quot; Unformatted DS/HD Diskettes, 10/Box"/>
    <x v="6"/>
    <n v="0.69"/>
    <d v="2009-07-18T00:00:00"/>
  </r>
  <r>
    <n v="46656"/>
    <x v="194"/>
    <x v="1"/>
    <x v="26"/>
    <n v="670.14"/>
    <s v="Sales"/>
    <n v="0.1"/>
    <s v="Regular Air"/>
    <n v="12.98"/>
    <x v="284"/>
    <x v="8"/>
    <s v="South"/>
    <x v="4"/>
    <s v="Sam"/>
    <x v="3"/>
    <x v="0"/>
    <x v="1"/>
    <s v="GBC Standard Therm-A-Bind Covers"/>
    <x v="1"/>
    <n v="0.39"/>
    <d v="2009-07-17T00:00:00"/>
  </r>
  <r>
    <n v="4321"/>
    <x v="195"/>
    <x v="4"/>
    <x v="45"/>
    <n v="1433.97"/>
    <s v="Sales"/>
    <n v="0.02"/>
    <s v="Express Air"/>
    <n v="19.989999999999998"/>
    <x v="16"/>
    <x v="1"/>
    <s v="West"/>
    <x v="1"/>
    <s v="William"/>
    <x v="3"/>
    <x v="0"/>
    <x v="15"/>
    <s v="Avery 4027 File Folder Labels for Dot Matrix Printers, 5000 Labels per Box, White"/>
    <x v="1"/>
    <n v="0.39"/>
    <d v="2009-07-19T00:00:00"/>
  </r>
  <r>
    <n v="24228"/>
    <x v="195"/>
    <x v="3"/>
    <x v="32"/>
    <n v="56.11"/>
    <s v="Sales"/>
    <n v="0.05"/>
    <s v="Regular Air"/>
    <n v="2.58"/>
    <x v="434"/>
    <x v="0"/>
    <s v="Central"/>
    <x v="0"/>
    <s v="Chris"/>
    <x v="0"/>
    <x v="0"/>
    <x v="13"/>
    <s v="Super Bands, 12/Pack"/>
    <x v="3"/>
    <n v="0.82"/>
    <d v="2009-07-21T00:00:00"/>
  </r>
  <r>
    <n v="55553"/>
    <x v="195"/>
    <x v="4"/>
    <x v="1"/>
    <n v="180.16"/>
    <s v="Sales"/>
    <n v="0.05"/>
    <s v="Regular Air"/>
    <n v="1.39"/>
    <x v="444"/>
    <x v="1"/>
    <s v="West"/>
    <x v="1"/>
    <s v="William"/>
    <x v="1"/>
    <x v="0"/>
    <x v="14"/>
    <s v="Staples Standard Envelopes"/>
    <x v="1"/>
    <n v="0.38"/>
    <d v="2009-07-18T00:00:00"/>
  </r>
  <r>
    <n v="32070"/>
    <x v="195"/>
    <x v="4"/>
    <x v="41"/>
    <n v="84.5"/>
    <s v="Sales"/>
    <n v="7.0000000000000007E-2"/>
    <s v="Regular Air"/>
    <n v="4.8600000000000003"/>
    <x v="6"/>
    <x v="4"/>
    <s v="West"/>
    <x v="1"/>
    <s v="William"/>
    <x v="0"/>
    <x v="1"/>
    <x v="9"/>
    <s v="Regeneration Desk Collection"/>
    <x v="1"/>
    <n v="0.41"/>
    <d v="2009-07-17T00:00:00"/>
  </r>
  <r>
    <n v="22919"/>
    <x v="195"/>
    <x v="2"/>
    <x v="16"/>
    <n v="101.64"/>
    <s v="Sales"/>
    <n v="7.0000000000000007E-2"/>
    <s v="Regular Air"/>
    <n v="0.5"/>
    <x v="445"/>
    <x v="8"/>
    <s v="South"/>
    <x v="4"/>
    <s v="Sam"/>
    <x v="2"/>
    <x v="0"/>
    <x v="15"/>
    <s v="Avery 508"/>
    <x v="1"/>
    <n v="0.36"/>
    <d v="2009-07-18T00:00:00"/>
  </r>
  <r>
    <n v="38982"/>
    <x v="195"/>
    <x v="0"/>
    <x v="4"/>
    <n v="1220.77"/>
    <s v="Sales"/>
    <n v="0.09"/>
    <s v="Regular Air"/>
    <n v="1.99"/>
    <x v="446"/>
    <x v="5"/>
    <s v="East"/>
    <x v="2"/>
    <s v="Erin"/>
    <x v="3"/>
    <x v="2"/>
    <x v="6"/>
    <s v="Memorex 4.7GB DVD+RW, 3/Pack"/>
    <x v="6"/>
    <n v="0.4"/>
    <d v="2009-07-18T00:00:00"/>
  </r>
  <r>
    <n v="11843"/>
    <x v="195"/>
    <x v="4"/>
    <x v="12"/>
    <n v="5038.32"/>
    <s v="Sales"/>
    <n v="0.03"/>
    <s v="Delivery Truck"/>
    <n v="56.14"/>
    <x v="101"/>
    <x v="10"/>
    <s v="East"/>
    <x v="2"/>
    <s v="Erin"/>
    <x v="2"/>
    <x v="2"/>
    <x v="7"/>
    <s v="Hewlett-Packard 2600DN Business Color Inkjet Printer"/>
    <x v="4"/>
    <n v="0.39"/>
    <d v="2009-07-19T00:00:00"/>
  </r>
  <r>
    <n v="11843"/>
    <x v="195"/>
    <x v="4"/>
    <x v="0"/>
    <n v="1041.6600000000001"/>
    <s v="Sales"/>
    <n v="0.05"/>
    <s v="Regular Air"/>
    <n v="1.99"/>
    <x v="101"/>
    <x v="10"/>
    <s v="East"/>
    <x v="2"/>
    <s v="Erin"/>
    <x v="2"/>
    <x v="2"/>
    <x v="6"/>
    <s v="Verbatim DVD-R, 4.7GB, Spindle, WE, Blank, Ink Jet/Thermal, 20/Spindle"/>
    <x v="6"/>
    <n v="0.49"/>
    <d v="2009-07-19T00:00:00"/>
  </r>
  <r>
    <n v="18147"/>
    <x v="195"/>
    <x v="0"/>
    <x v="12"/>
    <n v="78.959999999999994"/>
    <s v="Sales"/>
    <n v="0"/>
    <s v="Regular Air"/>
    <n v="1.49"/>
    <x v="363"/>
    <x v="10"/>
    <s v="East"/>
    <x v="2"/>
    <s v="Erin"/>
    <x v="0"/>
    <x v="0"/>
    <x v="1"/>
    <s v="Staples® General Use 3-Ring Binders"/>
    <x v="1"/>
    <n v="0.37"/>
    <d v="2009-07-18T00:00:00"/>
  </r>
  <r>
    <n v="18147"/>
    <x v="195"/>
    <x v="0"/>
    <x v="41"/>
    <n v="286.00000000000006"/>
    <s v="Sales"/>
    <n v="0.06"/>
    <s v="Regular Air"/>
    <n v="5.67"/>
    <x v="363"/>
    <x v="10"/>
    <s v="East"/>
    <x v="2"/>
    <s v="Erin"/>
    <x v="0"/>
    <x v="0"/>
    <x v="3"/>
    <s v="Xerox 1978"/>
    <x v="1"/>
    <n v="0.36"/>
    <d v="2009-07-18T00:00:00"/>
  </r>
  <r>
    <n v="55847"/>
    <x v="196"/>
    <x v="0"/>
    <x v="16"/>
    <n v="130.83000000000001"/>
    <s v="Sales"/>
    <n v="0.05"/>
    <s v="Regular Air"/>
    <n v="5.36"/>
    <x v="336"/>
    <x v="5"/>
    <s v="East"/>
    <x v="2"/>
    <s v="Erin"/>
    <x v="2"/>
    <x v="0"/>
    <x v="1"/>
    <s v="GBC Standard Plastic Binding Systems' Combs"/>
    <x v="1"/>
    <n v="0.4"/>
    <d v="2009-07-23T00:00:00"/>
  </r>
  <r>
    <n v="55847"/>
    <x v="196"/>
    <x v="0"/>
    <x v="37"/>
    <n v="136.80000000000001"/>
    <s v="Sales"/>
    <n v="0.04"/>
    <s v="Regular Air"/>
    <n v="0.99"/>
    <x v="336"/>
    <x v="5"/>
    <s v="East"/>
    <x v="2"/>
    <s v="Erin"/>
    <x v="2"/>
    <x v="0"/>
    <x v="15"/>
    <s v="Avery 481"/>
    <x v="1"/>
    <n v="0.37"/>
    <d v="2009-07-21T00:00:00"/>
  </r>
  <r>
    <n v="25060"/>
    <x v="196"/>
    <x v="0"/>
    <x v="13"/>
    <n v="7625.76"/>
    <s v="Sales"/>
    <n v="0.03"/>
    <s v="Regular Air"/>
    <n v="19.989999999999998"/>
    <x v="447"/>
    <x v="5"/>
    <s v="East"/>
    <x v="2"/>
    <s v="Erin"/>
    <x v="2"/>
    <x v="0"/>
    <x v="1"/>
    <s v="Fellowes PB500 Electric Punch Plastic Comb Binding Machine with Manual Bind"/>
    <x v="1"/>
    <n v="0.35"/>
    <d v="2009-07-22T00:00:00"/>
  </r>
  <r>
    <n v="25060"/>
    <x v="196"/>
    <x v="0"/>
    <x v="22"/>
    <n v="2036.41"/>
    <s v="Sales"/>
    <n v="7.0000000000000007E-2"/>
    <s v="Delivery Truck"/>
    <n v="14.7"/>
    <x v="447"/>
    <x v="5"/>
    <s v="East"/>
    <x v="2"/>
    <s v="Erin"/>
    <x v="2"/>
    <x v="2"/>
    <x v="7"/>
    <s v="Lexmark 4227 Plus Dot Matrix Printer"/>
    <x v="2"/>
    <n v="0.55000000000000004"/>
    <d v="2009-07-22T00:00:00"/>
  </r>
  <r>
    <n v="55846"/>
    <x v="196"/>
    <x v="0"/>
    <x v="21"/>
    <n v="212.4"/>
    <s v="Sales"/>
    <n v="0.02"/>
    <s v="Regular Air"/>
    <n v="6.05"/>
    <x v="448"/>
    <x v="6"/>
    <s v="East"/>
    <x v="2"/>
    <s v="Erin"/>
    <x v="3"/>
    <x v="0"/>
    <x v="1"/>
    <s v="Wilson Jones Hanging View Binder, White, 1&quot;"/>
    <x v="1"/>
    <n v="0.39"/>
    <d v="2009-07-20T00:00:00"/>
  </r>
  <r>
    <n v="37542"/>
    <x v="196"/>
    <x v="4"/>
    <x v="47"/>
    <n v="3273.3999999999996"/>
    <s v="Sales"/>
    <n v="0.09"/>
    <s v="Express Air"/>
    <n v="7.69"/>
    <x v="173"/>
    <x v="6"/>
    <s v="East"/>
    <x v="2"/>
    <s v="Erin"/>
    <x v="3"/>
    <x v="2"/>
    <x v="4"/>
    <s v="StarTAC 3000"/>
    <x v="1"/>
    <n v="0.59"/>
    <d v="2009-07-22T00:00:00"/>
  </r>
  <r>
    <n v="5441"/>
    <x v="196"/>
    <x v="0"/>
    <x v="27"/>
    <n v="219.64000000000004"/>
    <s v="Sales"/>
    <n v="0.02"/>
    <s v="Regular Air"/>
    <n v="6.6"/>
    <x v="342"/>
    <x v="6"/>
    <s v="East"/>
    <x v="2"/>
    <s v="Erin"/>
    <x v="2"/>
    <x v="0"/>
    <x v="3"/>
    <s v="Xerox 21"/>
    <x v="1"/>
    <n v="0.37"/>
    <d v="2009-07-22T00:00:00"/>
  </r>
  <r>
    <n v="5441"/>
    <x v="196"/>
    <x v="0"/>
    <x v="5"/>
    <n v="273.76"/>
    <s v="Sales"/>
    <n v="0.04"/>
    <s v="Regular Air"/>
    <n v="4.96"/>
    <x v="342"/>
    <x v="6"/>
    <s v="East"/>
    <x v="2"/>
    <s v="Erin"/>
    <x v="2"/>
    <x v="0"/>
    <x v="0"/>
    <s v="Advantus Rolling Storage Box"/>
    <x v="1"/>
    <n v="0.57999999999999996"/>
    <d v="2009-07-21T00:00:00"/>
  </r>
  <r>
    <n v="43079"/>
    <x v="197"/>
    <x v="4"/>
    <x v="38"/>
    <n v="1227.6000000000001"/>
    <s v="Sales"/>
    <n v="0.04"/>
    <s v="Regular Air"/>
    <n v="4"/>
    <x v="55"/>
    <x v="3"/>
    <s v="North"/>
    <x v="3"/>
    <s v="Pat"/>
    <x v="0"/>
    <x v="2"/>
    <x v="6"/>
    <s v="Fellowes 17-key keypad for PS/2 interface"/>
    <x v="1"/>
    <n v="0.75"/>
    <d v="2009-07-22T00:00:00"/>
  </r>
  <r>
    <n v="50823"/>
    <x v="197"/>
    <x v="3"/>
    <x v="9"/>
    <n v="1211.28"/>
    <s v="Returned"/>
    <n v="0.04"/>
    <s v="Regular Air"/>
    <n v="7.18"/>
    <x v="360"/>
    <x v="1"/>
    <s v="West"/>
    <x v="1"/>
    <s v="William"/>
    <x v="0"/>
    <x v="2"/>
    <x v="6"/>
    <s v="Logitech Cordless Elite Duo"/>
    <x v="1"/>
    <n v="0.4"/>
    <d v="2009-07-26T00:00:00"/>
  </r>
  <r>
    <n v="6823"/>
    <x v="197"/>
    <x v="0"/>
    <x v="41"/>
    <n v="1247"/>
    <s v="Sales"/>
    <n v="0.01"/>
    <s v="Regular Air"/>
    <n v="2.99"/>
    <x v="449"/>
    <x v="1"/>
    <s v="West"/>
    <x v="1"/>
    <s v="William"/>
    <x v="1"/>
    <x v="0"/>
    <x v="1"/>
    <s v="Large Capacity Hanging Post Binders"/>
    <x v="1"/>
    <n v="0.39"/>
    <d v="2009-07-22T00:00:00"/>
  </r>
  <r>
    <n v="6823"/>
    <x v="197"/>
    <x v="0"/>
    <x v="32"/>
    <n v="495.38"/>
    <s v="Sales"/>
    <n v="0"/>
    <s v="Regular Air"/>
    <n v="8.99"/>
    <x v="449"/>
    <x v="1"/>
    <s v="West"/>
    <x v="1"/>
    <s v="William"/>
    <x v="1"/>
    <x v="2"/>
    <x v="6"/>
    <s v="Imation 3.5&quot; DS/HD IBM Formatted Diskettes, 50/Pack"/>
    <x v="6"/>
    <n v="0.64"/>
    <d v="2009-07-23T00:00:00"/>
  </r>
  <r>
    <n v="43813"/>
    <x v="197"/>
    <x v="0"/>
    <x v="20"/>
    <n v="355.81"/>
    <s v="Sales"/>
    <n v="0.04"/>
    <s v="Regular Air"/>
    <n v="17.78"/>
    <x v="337"/>
    <x v="2"/>
    <s v="East"/>
    <x v="2"/>
    <s v="Erin"/>
    <x v="3"/>
    <x v="0"/>
    <x v="0"/>
    <s v="Tenex File Box, Personal Filing Tote with Lid, Black"/>
    <x v="1"/>
    <n v="0.59"/>
    <d v="2009-07-23T00:00:00"/>
  </r>
  <r>
    <n v="48961"/>
    <x v="197"/>
    <x v="0"/>
    <x v="19"/>
    <n v="546"/>
    <s v="Sales"/>
    <n v="0.09"/>
    <s v="Regular Air"/>
    <n v="16.87"/>
    <x v="450"/>
    <x v="1"/>
    <s v="West"/>
    <x v="1"/>
    <s v="William"/>
    <x v="1"/>
    <x v="0"/>
    <x v="3"/>
    <s v="Xerox 1982"/>
    <x v="1"/>
    <n v="0.39"/>
    <d v="2009-07-23T00:00:00"/>
  </r>
  <r>
    <n v="48961"/>
    <x v="197"/>
    <x v="0"/>
    <x v="29"/>
    <n v="372"/>
    <s v="Sales"/>
    <n v="0.1"/>
    <s v="Express Air"/>
    <n v="7.69"/>
    <x v="450"/>
    <x v="1"/>
    <s v="West"/>
    <x v="1"/>
    <s v="William"/>
    <x v="1"/>
    <x v="0"/>
    <x v="0"/>
    <s v="Super Decoflex Portable Personal File"/>
    <x v="1"/>
    <n v="0.56999999999999995"/>
    <d v="2009-07-23T00:00:00"/>
  </r>
  <r>
    <n v="50917"/>
    <x v="197"/>
    <x v="3"/>
    <x v="18"/>
    <n v="1450.6799999999998"/>
    <s v="Sales"/>
    <n v="0.02"/>
    <s v="Regular Air"/>
    <n v="1.99"/>
    <x v="168"/>
    <x v="1"/>
    <s v="West"/>
    <x v="1"/>
    <s v="William"/>
    <x v="2"/>
    <x v="2"/>
    <x v="6"/>
    <s v="Memorex 80 Minute CD-R Spindle, 100/Pack"/>
    <x v="6"/>
    <n v="0.44"/>
    <d v="2009-07-25T00:00:00"/>
  </r>
  <r>
    <n v="42310"/>
    <x v="197"/>
    <x v="2"/>
    <x v="35"/>
    <n v="4119"/>
    <s v="Sales"/>
    <n v="0.04"/>
    <s v="Regular Air"/>
    <n v="8.99"/>
    <x v="451"/>
    <x v="5"/>
    <s v="East"/>
    <x v="2"/>
    <s v="Erin"/>
    <x v="2"/>
    <x v="2"/>
    <x v="4"/>
    <s v="TimeportP7382"/>
    <x v="1"/>
    <n v="0.56000000000000005"/>
    <d v="2009-07-22T00:00:00"/>
  </r>
  <r>
    <n v="33350"/>
    <x v="197"/>
    <x v="0"/>
    <x v="22"/>
    <n v="1889.89"/>
    <s v="Sales"/>
    <n v="0.1"/>
    <s v="Regular Air"/>
    <n v="19.989999999999998"/>
    <x v="131"/>
    <x v="5"/>
    <s v="East"/>
    <x v="2"/>
    <s v="Erin"/>
    <x v="0"/>
    <x v="0"/>
    <x v="1"/>
    <s v="Ibico EPK-21 Electric Binding System"/>
    <x v="1"/>
    <n v="0.36"/>
    <d v="2009-07-21T00:00:00"/>
  </r>
  <r>
    <n v="16451"/>
    <x v="198"/>
    <x v="0"/>
    <x v="0"/>
    <n v="274.23"/>
    <s v="Sales"/>
    <n v="0.09"/>
    <s v="Regular Air"/>
    <n v="2.99"/>
    <x v="452"/>
    <x v="7"/>
    <s v="Central"/>
    <x v="0"/>
    <s v="Chris"/>
    <x v="3"/>
    <x v="0"/>
    <x v="1"/>
    <s v="Surelock™ Post Binders"/>
    <x v="1"/>
    <n v="0.35"/>
    <d v="2009-07-23T00:00:00"/>
  </r>
  <r>
    <n v="56612"/>
    <x v="198"/>
    <x v="1"/>
    <x v="48"/>
    <n v="4407.62"/>
    <s v="Returned"/>
    <n v="0"/>
    <s v="Regular Air"/>
    <n v="5.92"/>
    <x v="453"/>
    <x v="8"/>
    <s v="South"/>
    <x v="4"/>
    <s v="Sam"/>
    <x v="2"/>
    <x v="2"/>
    <x v="4"/>
    <s v="8890"/>
    <x v="1"/>
    <n v="0.57999999999999996"/>
    <d v="2009-07-22T00:00:00"/>
  </r>
  <r>
    <n v="37825"/>
    <x v="198"/>
    <x v="3"/>
    <x v="31"/>
    <n v="524.04"/>
    <s v="Sales"/>
    <n v="0.06"/>
    <s v="Regular Air"/>
    <n v="4.9800000000000004"/>
    <x v="0"/>
    <x v="5"/>
    <s v="East"/>
    <x v="2"/>
    <s v="Erin"/>
    <x v="0"/>
    <x v="0"/>
    <x v="12"/>
    <s v="Staples 6 Outlet Surge"/>
    <x v="1"/>
    <n v="0.57999999999999996"/>
    <d v="2009-07-24T00:00:00"/>
  </r>
  <r>
    <n v="37825"/>
    <x v="198"/>
    <x v="3"/>
    <x v="17"/>
    <n v="283.72000000000003"/>
    <s v="Sales"/>
    <n v="0.06"/>
    <s v="Regular Air"/>
    <n v="1.6"/>
    <x v="0"/>
    <x v="5"/>
    <s v="East"/>
    <x v="2"/>
    <s v="Erin"/>
    <x v="0"/>
    <x v="0"/>
    <x v="3"/>
    <s v="Adams Phone Message Book, Professional, 400 Message Capacity, 5 3/6” x 11”"/>
    <x v="3"/>
    <n v="0.38"/>
    <d v="2009-07-29T00:00:00"/>
  </r>
  <r>
    <n v="22119"/>
    <x v="199"/>
    <x v="3"/>
    <x v="35"/>
    <n v="987.2"/>
    <s v="Sales"/>
    <n v="7.0000000000000007E-2"/>
    <s v="Regular Air"/>
    <n v="19.989999999999998"/>
    <x v="454"/>
    <x v="3"/>
    <s v="North"/>
    <x v="3"/>
    <s v="Pat"/>
    <x v="3"/>
    <x v="0"/>
    <x v="12"/>
    <s v="Eureka Hand Vacuum, Bagless"/>
    <x v="1"/>
    <n v="0.56999999999999995"/>
    <d v="2009-07-29T00:00:00"/>
  </r>
  <r>
    <n v="29667"/>
    <x v="199"/>
    <x v="0"/>
    <x v="43"/>
    <n v="212.66"/>
    <s v="Sales"/>
    <n v="0.09"/>
    <s v="Regular Air"/>
    <n v="10.91"/>
    <x v="351"/>
    <x v="9"/>
    <s v="North"/>
    <x v="3"/>
    <s v="Pat"/>
    <x v="3"/>
    <x v="0"/>
    <x v="1"/>
    <s v="Recycled Premium Regency Composition Covers"/>
    <x v="1"/>
    <n v="0.36"/>
    <d v="2009-07-25T00:00:00"/>
  </r>
  <r>
    <n v="14112"/>
    <x v="199"/>
    <x v="3"/>
    <x v="22"/>
    <n v="50.959999999999994"/>
    <s v="Sales"/>
    <n v="0.02"/>
    <s v="Express Air"/>
    <n v="13.66"/>
    <x v="343"/>
    <x v="0"/>
    <s v="Central"/>
    <x v="0"/>
    <s v="Chris"/>
    <x v="3"/>
    <x v="0"/>
    <x v="12"/>
    <s v="Eureka The Boss® Cordless Rechargeable Stick Vac"/>
    <x v="1"/>
    <n v="0.57999999999999996"/>
    <d v="2009-07-24T00:00:00"/>
  </r>
  <r>
    <n v="34882"/>
    <x v="199"/>
    <x v="2"/>
    <x v="4"/>
    <n v="79.55"/>
    <s v="Sales"/>
    <n v="0.03"/>
    <s v="Regular Air"/>
    <n v="1.49"/>
    <x v="216"/>
    <x v="0"/>
    <s v="Central"/>
    <x v="0"/>
    <s v="Chris"/>
    <x v="0"/>
    <x v="0"/>
    <x v="1"/>
    <s v="Staples® General Use 3-Ring Binders"/>
    <x v="1"/>
    <n v="0.37"/>
    <d v="2009-07-25T00:00:00"/>
  </r>
  <r>
    <n v="9092"/>
    <x v="199"/>
    <x v="0"/>
    <x v="18"/>
    <n v="3346.5299999999997"/>
    <s v="Sales"/>
    <n v="0"/>
    <s v="Express Air"/>
    <n v="35"/>
    <x v="455"/>
    <x v="10"/>
    <s v="East"/>
    <x v="2"/>
    <s v="Erin"/>
    <x v="3"/>
    <x v="0"/>
    <x v="0"/>
    <s v="Tennsco Regal Shelving Units"/>
    <x v="0"/>
    <n v="0.82"/>
    <d v="2009-07-25T00:00:00"/>
  </r>
  <r>
    <n v="9092"/>
    <x v="199"/>
    <x v="0"/>
    <x v="7"/>
    <n v="767.12"/>
    <s v="Sales"/>
    <n v="0.1"/>
    <s v="Regular Air"/>
    <n v="4.9000000000000004"/>
    <x v="455"/>
    <x v="10"/>
    <s v="East"/>
    <x v="2"/>
    <s v="Erin"/>
    <x v="3"/>
    <x v="2"/>
    <x v="4"/>
    <s v="T60"/>
    <x v="1"/>
    <n v="0.56000000000000005"/>
    <d v="2009-07-25T00:00:00"/>
  </r>
  <r>
    <n v="16768"/>
    <x v="200"/>
    <x v="1"/>
    <x v="0"/>
    <n v="97.740000000000009"/>
    <s v="Sales"/>
    <n v="0.03"/>
    <s v="Regular Air"/>
    <n v="4.5"/>
    <x v="82"/>
    <x v="3"/>
    <s v="North"/>
    <x v="3"/>
    <s v="Pat"/>
    <x v="3"/>
    <x v="0"/>
    <x v="12"/>
    <s v="Belkin 6 Outlet Metallic Surge Strip"/>
    <x v="1"/>
    <n v="0.59"/>
    <d v="2009-07-26T00:00:00"/>
  </r>
  <r>
    <n v="10692"/>
    <x v="201"/>
    <x v="3"/>
    <x v="47"/>
    <n v="91.78"/>
    <s v="Sales"/>
    <n v="0.04"/>
    <s v="Regular Air"/>
    <n v="4.17"/>
    <x v="77"/>
    <x v="3"/>
    <s v="North"/>
    <x v="3"/>
    <s v="Pat"/>
    <x v="3"/>
    <x v="0"/>
    <x v="8"/>
    <s v="Barrel Sharpener"/>
    <x v="6"/>
    <n v="0.59"/>
    <d v="2009-07-28T00:00:00"/>
  </r>
  <r>
    <n v="10692"/>
    <x v="201"/>
    <x v="3"/>
    <x v="33"/>
    <n v="9645.119999999999"/>
    <s v="Sales"/>
    <n v="0.05"/>
    <s v="Regular Air"/>
    <n v="4.2"/>
    <x v="77"/>
    <x v="3"/>
    <s v="North"/>
    <x v="3"/>
    <s v="Pat"/>
    <x v="3"/>
    <x v="2"/>
    <x v="4"/>
    <s v="2160i"/>
    <x v="1"/>
    <n v="0.59"/>
    <d v="2009-07-30T00:00:00"/>
  </r>
  <r>
    <n v="10692"/>
    <x v="201"/>
    <x v="3"/>
    <x v="7"/>
    <n v="1567.3600000000001"/>
    <s v="Sales"/>
    <n v="7.0000000000000007E-2"/>
    <s v="Regular Air"/>
    <n v="8.99"/>
    <x v="77"/>
    <x v="3"/>
    <s v="North"/>
    <x v="3"/>
    <s v="Pat"/>
    <x v="3"/>
    <x v="2"/>
    <x v="4"/>
    <s v="A1228"/>
    <x v="1"/>
    <n v="0.57999999999999996"/>
    <d v="2009-07-26T00:00:00"/>
  </r>
  <r>
    <n v="24933"/>
    <x v="201"/>
    <x v="3"/>
    <x v="1"/>
    <n v="3231.04"/>
    <s v="Sales"/>
    <n v="0.01"/>
    <s v="Delivery Truck"/>
    <n v="57.38"/>
    <x v="294"/>
    <x v="3"/>
    <s v="North"/>
    <x v="3"/>
    <s v="Pat"/>
    <x v="2"/>
    <x v="1"/>
    <x v="10"/>
    <s v="Bush Westfield Collection Bookcases, Dark Cherry Finish, Fully Assembled"/>
    <x v="4"/>
    <n v="0.78"/>
    <d v="2009-07-28T00:00:00"/>
  </r>
  <r>
    <n v="24933"/>
    <x v="201"/>
    <x v="3"/>
    <x v="43"/>
    <n v="141.82000000000002"/>
    <s v="Sales"/>
    <n v="0.01"/>
    <s v="Regular Air"/>
    <n v="2.27"/>
    <x v="294"/>
    <x v="3"/>
    <s v="North"/>
    <x v="3"/>
    <s v="Pat"/>
    <x v="2"/>
    <x v="0"/>
    <x v="3"/>
    <s v="Staples Wirebound Steno Books, 6&quot; x 9&quot;, 12/Pack"/>
    <x v="3"/>
    <n v="0.36"/>
    <d v="2009-07-28T00:00:00"/>
  </r>
  <r>
    <n v="902"/>
    <x v="201"/>
    <x v="0"/>
    <x v="39"/>
    <n v="2073.8999999999996"/>
    <s v="Returned"/>
    <n v="0.09"/>
    <s v="Regular Air"/>
    <n v="0.99"/>
    <x v="366"/>
    <x v="8"/>
    <s v="South"/>
    <x v="4"/>
    <s v="Sam"/>
    <x v="3"/>
    <x v="0"/>
    <x v="12"/>
    <s v="Kensington 7 Outlet MasterPiece Power Center with Fax/Phone Line Protection"/>
    <x v="1"/>
    <n v="0.55000000000000004"/>
    <d v="2009-07-29T00:00:00"/>
  </r>
  <r>
    <n v="33699"/>
    <x v="201"/>
    <x v="3"/>
    <x v="36"/>
    <n v="300.05999999999995"/>
    <s v="Sales"/>
    <n v="7.0000000000000007E-2"/>
    <s v="Regular Air"/>
    <n v="7.04"/>
    <x v="243"/>
    <x v="2"/>
    <s v="East"/>
    <x v="2"/>
    <s v="Erin"/>
    <x v="1"/>
    <x v="0"/>
    <x v="0"/>
    <s v="Rogers® Profile Extra Capacity Storage Tub"/>
    <x v="1"/>
    <n v="0.81"/>
    <d v="2009-08-02T00:00:00"/>
  </r>
  <r>
    <n v="33699"/>
    <x v="201"/>
    <x v="3"/>
    <x v="32"/>
    <n v="198.09000000000003"/>
    <s v="Sales"/>
    <n v="0.06"/>
    <s v="Regular Air"/>
    <n v="1.34"/>
    <x v="243"/>
    <x v="2"/>
    <s v="East"/>
    <x v="2"/>
    <s v="Erin"/>
    <x v="1"/>
    <x v="0"/>
    <x v="3"/>
    <s v="Wirebound Four 2-3/4 x 5 Forms per Page, 400 Sets per Book"/>
    <x v="3"/>
    <n v="0.36"/>
    <d v="2009-07-31T00:00:00"/>
  </r>
  <r>
    <n v="33699"/>
    <x v="201"/>
    <x v="3"/>
    <x v="42"/>
    <n v="1598.22"/>
    <s v="Sales"/>
    <n v="0.05"/>
    <s v="Delivery Truck"/>
    <n v="70.2"/>
    <x v="243"/>
    <x v="0"/>
    <s v="Central"/>
    <x v="0"/>
    <s v="Chris"/>
    <x v="1"/>
    <x v="1"/>
    <x v="2"/>
    <s v="Global High-Back Leather Tilter, Burgundy"/>
    <x v="2"/>
    <n v="0.74"/>
    <d v="2009-07-30T00:00:00"/>
  </r>
  <r>
    <n v="19078"/>
    <x v="202"/>
    <x v="2"/>
    <x v="16"/>
    <n v="250.74000000000004"/>
    <s v="Returned"/>
    <n v="0.03"/>
    <s v="Regular Air"/>
    <n v="4.9800000000000004"/>
    <x v="456"/>
    <x v="7"/>
    <s v="Central"/>
    <x v="0"/>
    <s v="Chris"/>
    <x v="3"/>
    <x v="0"/>
    <x v="12"/>
    <s v="Staples 6 Outlet Surge"/>
    <x v="1"/>
    <n v="0.57999999999999996"/>
    <d v="2009-07-28T00:00:00"/>
  </r>
  <r>
    <n v="44708"/>
    <x v="202"/>
    <x v="0"/>
    <x v="6"/>
    <n v="25.8"/>
    <s v="Sales"/>
    <n v="0.02"/>
    <s v="Regular Air"/>
    <n v="4.08"/>
    <x v="457"/>
    <x v="7"/>
    <s v="Central"/>
    <x v="0"/>
    <s v="Chris"/>
    <x v="1"/>
    <x v="1"/>
    <x v="9"/>
    <s v="Eldon Regeneration Recycled Desk Accessories, Smoke"/>
    <x v="6"/>
    <n v="0.53"/>
    <d v="2009-07-28T00:00:00"/>
  </r>
  <r>
    <n v="21538"/>
    <x v="202"/>
    <x v="4"/>
    <x v="32"/>
    <n v="88.66"/>
    <s v="Sales"/>
    <n v="0.08"/>
    <s v="Regular Air"/>
    <n v="0.96"/>
    <x v="458"/>
    <x v="2"/>
    <s v="East"/>
    <x v="2"/>
    <s v="Erin"/>
    <x v="1"/>
    <x v="0"/>
    <x v="8"/>
    <s v="Newell 343"/>
    <x v="3"/>
    <n v="0.57999999999999996"/>
    <d v="2009-07-29T00:00:00"/>
  </r>
  <r>
    <n v="3459"/>
    <x v="202"/>
    <x v="0"/>
    <x v="19"/>
    <n v="2661.36"/>
    <s v="Sales"/>
    <n v="0.1"/>
    <s v="Express Air"/>
    <n v="8.99"/>
    <x v="459"/>
    <x v="8"/>
    <s v="South"/>
    <x v="4"/>
    <s v="Sam"/>
    <x v="0"/>
    <x v="2"/>
    <x v="4"/>
    <s v="LX 677"/>
    <x v="1"/>
    <n v="0.56999999999999995"/>
    <d v="2009-07-29T00:00:00"/>
  </r>
  <r>
    <n v="53029"/>
    <x v="202"/>
    <x v="3"/>
    <x v="30"/>
    <n v="241.8"/>
    <s v="Sales"/>
    <n v="0.1"/>
    <s v="Regular Air"/>
    <n v="0.5"/>
    <x v="460"/>
    <x v="5"/>
    <s v="East"/>
    <x v="2"/>
    <s v="Erin"/>
    <x v="3"/>
    <x v="0"/>
    <x v="15"/>
    <s v="Avery 48"/>
    <x v="1"/>
    <n v="0.39"/>
    <d v="2009-08-01T00:00:00"/>
  </r>
  <r>
    <n v="24644"/>
    <x v="203"/>
    <x v="2"/>
    <x v="24"/>
    <n v="5657.54"/>
    <s v="Sales"/>
    <n v="0"/>
    <s v="Delivery Truck"/>
    <n v="70.2"/>
    <x v="348"/>
    <x v="2"/>
    <s v="East"/>
    <x v="2"/>
    <s v="Erin"/>
    <x v="3"/>
    <x v="1"/>
    <x v="2"/>
    <s v="Global High-Back Leather Tilter, Burgundy"/>
    <x v="2"/>
    <n v="0.74"/>
    <d v="2009-07-29T00:00:00"/>
  </r>
  <r>
    <n v="24644"/>
    <x v="203"/>
    <x v="2"/>
    <x v="38"/>
    <n v="2438.4"/>
    <s v="Sales"/>
    <n v="0.01"/>
    <s v="Express Air"/>
    <n v="4.5"/>
    <x v="348"/>
    <x v="0"/>
    <s v="Central"/>
    <x v="0"/>
    <s v="Chris"/>
    <x v="3"/>
    <x v="0"/>
    <x v="12"/>
    <s v="Tripp Lite Isotel 6 Outlet Surge Protector with Fax/Modem Protection"/>
    <x v="1"/>
    <n v="0.56000000000000005"/>
    <d v="2009-07-30T00:00:00"/>
  </r>
  <r>
    <n v="29286"/>
    <x v="203"/>
    <x v="2"/>
    <x v="3"/>
    <n v="14008.279999999999"/>
    <s v="Sales"/>
    <n v="7.0000000000000007E-2"/>
    <s v="Delivery Truck"/>
    <n v="8.73"/>
    <x v="461"/>
    <x v="6"/>
    <s v="East"/>
    <x v="2"/>
    <s v="Erin"/>
    <x v="3"/>
    <x v="2"/>
    <x v="7"/>
    <s v="Okidata Pacemark 4410N Wide Format Dot Matrix Printer"/>
    <x v="4"/>
    <n v="0.56999999999999995"/>
    <d v="2009-07-30T00:00:00"/>
  </r>
  <r>
    <n v="8551"/>
    <x v="204"/>
    <x v="2"/>
    <x v="29"/>
    <n v="183.75"/>
    <s v="Sales"/>
    <n v="0.1"/>
    <s v="Regular Air"/>
    <n v="6.28"/>
    <x v="366"/>
    <x v="8"/>
    <s v="South"/>
    <x v="4"/>
    <s v="Sam"/>
    <x v="3"/>
    <x v="0"/>
    <x v="1"/>
    <s v="Acco Four Pocket Poly Ring Binder with Label Holder, Smoke, 1&quot;"/>
    <x v="1"/>
    <n v="0.4"/>
    <d v="2009-08-01T00:00:00"/>
  </r>
  <r>
    <n v="8551"/>
    <x v="204"/>
    <x v="2"/>
    <x v="27"/>
    <n v="219.98000000000002"/>
    <s v="Sales"/>
    <n v="0.01"/>
    <s v="Regular Air"/>
    <n v="7.86"/>
    <x v="366"/>
    <x v="8"/>
    <s v="South"/>
    <x v="4"/>
    <s v="Sam"/>
    <x v="3"/>
    <x v="0"/>
    <x v="3"/>
    <s v="Xerox 213"/>
    <x v="1"/>
    <n v="0.37"/>
    <d v="2009-07-31T00:00:00"/>
  </r>
  <r>
    <n v="32420"/>
    <x v="204"/>
    <x v="4"/>
    <x v="34"/>
    <n v="173.24999999999997"/>
    <s v="Sales"/>
    <n v="7.0000000000000007E-2"/>
    <s v="Regular Air"/>
    <n v="5.14"/>
    <x v="312"/>
    <x v="2"/>
    <s v="East"/>
    <x v="2"/>
    <s v="Erin"/>
    <x v="2"/>
    <x v="2"/>
    <x v="6"/>
    <s v="Imation 3.5, DISKETTE 44766 HGHLD3.52HD/FM, 10/Pack"/>
    <x v="6"/>
    <n v="0.79"/>
    <d v="2009-07-31T00:00:00"/>
  </r>
  <r>
    <n v="32420"/>
    <x v="204"/>
    <x v="4"/>
    <x v="23"/>
    <n v="5337.2900000000009"/>
    <s v="Sales"/>
    <n v="7.0000000000000007E-2"/>
    <s v="Delivery Truck"/>
    <n v="57"/>
    <x v="312"/>
    <x v="2"/>
    <s v="East"/>
    <x v="2"/>
    <s v="Erin"/>
    <x v="2"/>
    <x v="1"/>
    <x v="2"/>
    <s v="Hon 2090 “Pillow Soft” Series Mid Back Swivel/Tilt Chairs"/>
    <x v="2"/>
    <n v="0.78"/>
    <d v="2009-07-31T00:00:00"/>
  </r>
  <r>
    <n v="33959"/>
    <x v="205"/>
    <x v="2"/>
    <x v="20"/>
    <n v="349.6"/>
    <s v="Sales"/>
    <n v="0.03"/>
    <s v="Delivery Truck"/>
    <n v="27.75"/>
    <x v="462"/>
    <x v="2"/>
    <s v="East"/>
    <x v="2"/>
    <s v="Erin"/>
    <x v="3"/>
    <x v="1"/>
    <x v="5"/>
    <s v="Anderson Hickey Conga Table Tops &amp; Accessories"/>
    <x v="4"/>
    <n v="0.76"/>
    <d v="2009-08-01T00:00:00"/>
  </r>
  <r>
    <n v="29187"/>
    <x v="205"/>
    <x v="3"/>
    <x v="15"/>
    <n v="124.45"/>
    <s v="Sales"/>
    <n v="0.03"/>
    <s v="Regular Air"/>
    <n v="12.98"/>
    <x v="145"/>
    <x v="6"/>
    <s v="East"/>
    <x v="2"/>
    <s v="Erin"/>
    <x v="2"/>
    <x v="0"/>
    <x v="1"/>
    <s v="GBC Standard Therm-A-Bind Covers"/>
    <x v="1"/>
    <n v="0.39"/>
    <d v="2009-08-04T00:00:00"/>
  </r>
  <r>
    <n v="29187"/>
    <x v="205"/>
    <x v="3"/>
    <x v="7"/>
    <n v="16.560000000000002"/>
    <s v="Sales"/>
    <n v="0.09"/>
    <s v="Regular Air"/>
    <n v="6.05"/>
    <x v="145"/>
    <x v="6"/>
    <s v="East"/>
    <x v="2"/>
    <s v="Erin"/>
    <x v="2"/>
    <x v="0"/>
    <x v="1"/>
    <s v="Peel &amp; Stick Add-On Corner Pockets"/>
    <x v="1"/>
    <n v="0.37"/>
    <d v="2009-08-04T00:00:00"/>
  </r>
  <r>
    <n v="29187"/>
    <x v="205"/>
    <x v="3"/>
    <x v="34"/>
    <n v="28296.100000000002"/>
    <s v="Sales"/>
    <n v="0.03"/>
    <s v="Delivery Truck"/>
    <n v="55.3"/>
    <x v="145"/>
    <x v="6"/>
    <s v="East"/>
    <x v="2"/>
    <s v="Erin"/>
    <x v="2"/>
    <x v="2"/>
    <x v="7"/>
    <s v="Hewlett-Packard Business Color Inkjet 3000 [N, DTN] Series Printers"/>
    <x v="2"/>
    <n v="0.4"/>
    <d v="2009-08-07T00:00:00"/>
  </r>
  <r>
    <n v="29187"/>
    <x v="205"/>
    <x v="3"/>
    <x v="39"/>
    <n v="64.800000000000011"/>
    <s v="Sales"/>
    <n v="0"/>
    <s v="Regular Air"/>
    <n v="8.19"/>
    <x v="145"/>
    <x v="6"/>
    <s v="East"/>
    <x v="2"/>
    <s v="Erin"/>
    <x v="2"/>
    <x v="0"/>
    <x v="3"/>
    <s v="Xerox 217"/>
    <x v="1"/>
    <n v="0.37"/>
    <d v="2009-08-07T00:00:00"/>
  </r>
  <r>
    <n v="29187"/>
    <x v="205"/>
    <x v="3"/>
    <x v="12"/>
    <n v="459.90000000000003"/>
    <s v="Sales"/>
    <n v="0.03"/>
    <s v="Regular Air"/>
    <n v="3.37"/>
    <x v="145"/>
    <x v="6"/>
    <s v="East"/>
    <x v="2"/>
    <s v="Erin"/>
    <x v="2"/>
    <x v="0"/>
    <x v="16"/>
    <s v="Fiskars® Softgrip Scissors"/>
    <x v="6"/>
    <n v="0.56999999999999995"/>
    <d v="2009-08-04T00:00:00"/>
  </r>
  <r>
    <n v="18179"/>
    <x v="206"/>
    <x v="0"/>
    <x v="41"/>
    <n v="3047.5"/>
    <s v="Sales"/>
    <n v="0.03"/>
    <s v="Regular Air"/>
    <n v="1.99"/>
    <x v="46"/>
    <x v="3"/>
    <s v="North"/>
    <x v="3"/>
    <s v="Pat"/>
    <x v="3"/>
    <x v="2"/>
    <x v="6"/>
    <s v="Imation 5.2GB DVD-RAM"/>
    <x v="6"/>
    <n v="0.5"/>
    <d v="2009-08-01T00:00:00"/>
  </r>
  <r>
    <n v="18179"/>
    <x v="206"/>
    <x v="0"/>
    <x v="19"/>
    <n v="72.960000000000008"/>
    <s v="Sales"/>
    <n v="0.04"/>
    <s v="Regular Air"/>
    <n v="0.99"/>
    <x v="46"/>
    <x v="3"/>
    <s v="North"/>
    <x v="3"/>
    <s v="Pat"/>
    <x v="3"/>
    <x v="0"/>
    <x v="15"/>
    <s v="Avery 481"/>
    <x v="1"/>
    <n v="0.37"/>
    <d v="2009-08-02T00:00:00"/>
  </r>
  <r>
    <n v="18179"/>
    <x v="206"/>
    <x v="0"/>
    <x v="41"/>
    <n v="515.5"/>
    <s v="Sales"/>
    <n v="0"/>
    <s v="Regular Air"/>
    <n v="1.79"/>
    <x v="46"/>
    <x v="3"/>
    <s v="North"/>
    <x v="3"/>
    <s v="Pat"/>
    <x v="3"/>
    <x v="0"/>
    <x v="3"/>
    <s v="Speediset Carbonless Redi-Letter® 7&quot; x 8 1/2&quot;"/>
    <x v="3"/>
    <n v="0.38"/>
    <d v="2009-08-03T00:00:00"/>
  </r>
  <r>
    <n v="14311"/>
    <x v="206"/>
    <x v="2"/>
    <x v="21"/>
    <n v="190.2"/>
    <s v="Sales"/>
    <n v="0.03"/>
    <s v="Regular Air"/>
    <n v="5.19"/>
    <x v="50"/>
    <x v="10"/>
    <s v="East"/>
    <x v="2"/>
    <s v="Erin"/>
    <x v="3"/>
    <x v="0"/>
    <x v="1"/>
    <s v="C-Line Peel &amp; Stick Add-On Filing Pockets, 8-3/4 x 5-1/8, 10/Pack"/>
    <x v="1"/>
    <n v="0.38"/>
    <d v="2009-08-02T00:00:00"/>
  </r>
  <r>
    <n v="26881"/>
    <x v="206"/>
    <x v="3"/>
    <x v="47"/>
    <n v="11028.16"/>
    <s v="Returned"/>
    <n v="0.05"/>
    <s v="Delivery Truck"/>
    <n v="110.2"/>
    <x v="435"/>
    <x v="6"/>
    <s v="East"/>
    <x v="2"/>
    <s v="Erin"/>
    <x v="1"/>
    <x v="1"/>
    <x v="5"/>
    <s v="Bush Advantage Collection® Racetrack Conference Table"/>
    <x v="4"/>
    <n v="0.67"/>
    <d v="2009-08-05T00:00:00"/>
  </r>
  <r>
    <n v="24294"/>
    <x v="207"/>
    <x v="0"/>
    <x v="19"/>
    <n v="4822.5599999999995"/>
    <s v="Sales"/>
    <n v="0.03"/>
    <s v="Delivery Truck"/>
    <n v="15.59"/>
    <x v="463"/>
    <x v="7"/>
    <s v="Central"/>
    <x v="0"/>
    <s v="Chris"/>
    <x v="0"/>
    <x v="2"/>
    <x v="7"/>
    <s v="Hewlett-Packard Deskjet 6122 Color Inkjet Printer"/>
    <x v="2"/>
    <n v="0.36"/>
    <d v="2009-08-03T00:00:00"/>
  </r>
  <r>
    <n v="54567"/>
    <x v="207"/>
    <x v="4"/>
    <x v="32"/>
    <n v="191.89000000000001"/>
    <s v="Sales"/>
    <n v="0.09"/>
    <s v="Regular Air"/>
    <n v="5.41"/>
    <x v="165"/>
    <x v="7"/>
    <s v="Central"/>
    <x v="0"/>
    <s v="Chris"/>
    <x v="1"/>
    <x v="1"/>
    <x v="9"/>
    <s v="Eldon® 200 Class™ Desk Accessories"/>
    <x v="1"/>
    <n v="0.53"/>
    <d v="2009-08-04T00:00:00"/>
  </r>
  <r>
    <n v="55298"/>
    <x v="207"/>
    <x v="2"/>
    <x v="22"/>
    <n v="300.97000000000003"/>
    <s v="Sales"/>
    <n v="0.01"/>
    <s v="Delivery Truck"/>
    <n v="64.73"/>
    <x v="440"/>
    <x v="7"/>
    <s v="Central"/>
    <x v="0"/>
    <s v="Chris"/>
    <x v="3"/>
    <x v="1"/>
    <x v="2"/>
    <s v="Global Leather and Oak Executive Chair, Black"/>
    <x v="2"/>
    <n v="0.56000000000000005"/>
    <d v="2009-08-03T00:00:00"/>
  </r>
  <r>
    <n v="45539"/>
    <x v="207"/>
    <x v="0"/>
    <x v="6"/>
    <n v="246.9"/>
    <s v="Sales"/>
    <n v="0.02"/>
    <s v="Express Air"/>
    <n v="1.99"/>
    <x v="285"/>
    <x v="3"/>
    <s v="North"/>
    <x v="3"/>
    <s v="Pat"/>
    <x v="3"/>
    <x v="2"/>
    <x v="6"/>
    <s v="Maxell DVD-RAM Discs"/>
    <x v="6"/>
    <n v="0.42"/>
    <d v="2009-08-04T00:00:00"/>
  </r>
  <r>
    <n v="45539"/>
    <x v="207"/>
    <x v="0"/>
    <x v="26"/>
    <n v="89.1"/>
    <s v="Sales"/>
    <n v="0.08"/>
    <s v="Regular Air"/>
    <n v="0.85"/>
    <x v="285"/>
    <x v="3"/>
    <s v="North"/>
    <x v="3"/>
    <s v="Pat"/>
    <x v="3"/>
    <x v="0"/>
    <x v="8"/>
    <s v="Avery Hi-Liter® Fluorescent Desk Style Markers"/>
    <x v="3"/>
    <n v="0.48"/>
    <d v="2009-08-04T00:00:00"/>
  </r>
  <r>
    <n v="38978"/>
    <x v="208"/>
    <x v="3"/>
    <x v="19"/>
    <n v="4343.5199999999995"/>
    <s v="Sales"/>
    <n v="0"/>
    <s v="Delivery Truck"/>
    <n v="30"/>
    <x v="130"/>
    <x v="5"/>
    <s v="East"/>
    <x v="2"/>
    <s v="Erin"/>
    <x v="1"/>
    <x v="1"/>
    <x v="2"/>
    <s v="Office Star - Ergonomic Mid Back Chair with 2-Way Adjustable Arms"/>
    <x v="2"/>
    <n v="0.69"/>
    <d v="2009-08-05T00:00:00"/>
  </r>
  <r>
    <n v="56516"/>
    <x v="208"/>
    <x v="4"/>
    <x v="13"/>
    <n v="23.4"/>
    <s v="Sales"/>
    <n v="0.08"/>
    <s v="Regular Air"/>
    <n v="5.26"/>
    <x v="344"/>
    <x v="5"/>
    <s v="East"/>
    <x v="2"/>
    <s v="Erin"/>
    <x v="3"/>
    <x v="0"/>
    <x v="1"/>
    <s v="Ibico Presentation Index for Binding Systems"/>
    <x v="1"/>
    <n v="0.38"/>
    <d v="2009-08-04T00:00:00"/>
  </r>
  <r>
    <n v="56516"/>
    <x v="208"/>
    <x v="4"/>
    <x v="19"/>
    <n v="3022.3199999999997"/>
    <s v="Sales"/>
    <n v="0.06"/>
    <s v="Regular Air"/>
    <n v="2.5"/>
    <x v="344"/>
    <x v="5"/>
    <s v="East"/>
    <x v="2"/>
    <s v="Erin"/>
    <x v="3"/>
    <x v="2"/>
    <x v="4"/>
    <s v="i2000"/>
    <x v="1"/>
    <n v="0.6"/>
    <d v="2009-08-05T00:00:00"/>
  </r>
  <r>
    <n v="16419"/>
    <x v="209"/>
    <x v="0"/>
    <x v="4"/>
    <n v="245.1"/>
    <s v="Sales"/>
    <n v="0.08"/>
    <s v="Regular Air"/>
    <n v="5.67"/>
    <x v="112"/>
    <x v="12"/>
    <s v="Central"/>
    <x v="0"/>
    <s v="Chris"/>
    <x v="2"/>
    <x v="0"/>
    <x v="3"/>
    <s v="Xerox 1978"/>
    <x v="1"/>
    <n v="0.36"/>
    <d v="2009-08-05T00:00:00"/>
  </r>
  <r>
    <n v="12389"/>
    <x v="209"/>
    <x v="4"/>
    <x v="27"/>
    <n v="2750.9400000000005"/>
    <s v="Returned"/>
    <n v="7.0000000000000007E-2"/>
    <s v="Regular Air"/>
    <n v="7.18"/>
    <x v="433"/>
    <x v="2"/>
    <s v="East"/>
    <x v="2"/>
    <s v="Erin"/>
    <x v="3"/>
    <x v="2"/>
    <x v="6"/>
    <s v="Logitech Cordless Navigator Duo"/>
    <x v="1"/>
    <n v="0.48"/>
    <d v="2009-08-06T00:00:00"/>
  </r>
  <r>
    <n v="12389"/>
    <x v="209"/>
    <x v="4"/>
    <x v="5"/>
    <n v="180.32"/>
    <s v="Returned"/>
    <n v="0.08"/>
    <s v="Regular Air"/>
    <n v="8.6"/>
    <x v="433"/>
    <x v="2"/>
    <s v="East"/>
    <x v="2"/>
    <s v="Erin"/>
    <x v="3"/>
    <x v="0"/>
    <x v="0"/>
    <s v="SimpliFile™ Personal File, Black Granite, 15w x 6-15/16d x 11-1/4h"/>
    <x v="1"/>
    <n v="0.56999999999999995"/>
    <d v="2009-08-05T00:00:00"/>
  </r>
  <r>
    <n v="57504"/>
    <x v="209"/>
    <x v="0"/>
    <x v="31"/>
    <n v="335.71999999999997"/>
    <s v="Sales"/>
    <n v="0.01"/>
    <s v="Regular Air"/>
    <n v="1.39"/>
    <x v="464"/>
    <x v="0"/>
    <s v="Central"/>
    <x v="0"/>
    <s v="Chris"/>
    <x v="2"/>
    <x v="0"/>
    <x v="14"/>
    <s v="Security-Tint Envelopes"/>
    <x v="1"/>
    <n v="0.36"/>
    <d v="2009-08-07T00:00:00"/>
  </r>
  <r>
    <n v="11714"/>
    <x v="209"/>
    <x v="2"/>
    <x v="22"/>
    <n v="3502.1299999999997"/>
    <s v="Sales"/>
    <n v="0.01"/>
    <s v="Delivery Truck"/>
    <n v="8.73"/>
    <x v="380"/>
    <x v="10"/>
    <s v="East"/>
    <x v="2"/>
    <s v="Erin"/>
    <x v="3"/>
    <x v="2"/>
    <x v="7"/>
    <s v="Okidata Pacemark 4410N Wide Format Dot Matrix Printer"/>
    <x v="4"/>
    <n v="0.56999999999999995"/>
    <d v="2009-08-05T00:00:00"/>
  </r>
  <r>
    <n v="11714"/>
    <x v="209"/>
    <x v="2"/>
    <x v="0"/>
    <n v="141.03"/>
    <s v="Sales"/>
    <n v="0.06"/>
    <s v="Regular Air"/>
    <n v="7.42"/>
    <x v="380"/>
    <x v="10"/>
    <s v="East"/>
    <x v="2"/>
    <s v="Erin"/>
    <x v="3"/>
    <x v="0"/>
    <x v="16"/>
    <s v="Acme Galleria® Hot Forged Steel Scissors with Colored Handles"/>
    <x v="6"/>
    <n v="0.56000000000000005"/>
    <d v="2009-08-05T00:00:00"/>
  </r>
  <r>
    <n v="37319"/>
    <x v="209"/>
    <x v="2"/>
    <x v="46"/>
    <n v="399.23"/>
    <s v="Sales"/>
    <n v="0.1"/>
    <s v="Regular Air"/>
    <n v="4.5"/>
    <x v="90"/>
    <x v="6"/>
    <s v="East"/>
    <x v="2"/>
    <s v="Erin"/>
    <x v="1"/>
    <x v="0"/>
    <x v="12"/>
    <s v="Belkin 6 Outlet Metallic Surge Strip"/>
    <x v="1"/>
    <n v="0.59"/>
    <d v="2009-08-06T00:00:00"/>
  </r>
  <r>
    <n v="20007"/>
    <x v="210"/>
    <x v="0"/>
    <x v="10"/>
    <n v="78.399999999999991"/>
    <s v="Sales"/>
    <n v="0.08"/>
    <s v="Regular Air"/>
    <n v="1.57"/>
    <x v="165"/>
    <x v="7"/>
    <s v="Central"/>
    <x v="0"/>
    <s v="Chris"/>
    <x v="1"/>
    <x v="0"/>
    <x v="8"/>
    <s v="Newell 323"/>
    <x v="3"/>
    <n v="0.59"/>
    <d v="2009-08-06T00:00:00"/>
  </r>
  <r>
    <n v="31426"/>
    <x v="210"/>
    <x v="3"/>
    <x v="38"/>
    <n v="5036"/>
    <s v="Sales"/>
    <n v="0.09"/>
    <s v="Regular Air"/>
    <n v="2.5"/>
    <x v="465"/>
    <x v="3"/>
    <s v="North"/>
    <x v="3"/>
    <s v="Pat"/>
    <x v="0"/>
    <x v="2"/>
    <x v="4"/>
    <s v="i2000"/>
    <x v="1"/>
    <n v="0.6"/>
    <d v="2009-08-09T00:00:00"/>
  </r>
  <r>
    <n v="34435"/>
    <x v="210"/>
    <x v="3"/>
    <x v="12"/>
    <n v="439.74"/>
    <s v="Sales"/>
    <n v="0.01"/>
    <s v="Regular Air"/>
    <n v="2.89"/>
    <x v="466"/>
    <x v="3"/>
    <s v="North"/>
    <x v="3"/>
    <s v="Pat"/>
    <x v="2"/>
    <x v="0"/>
    <x v="8"/>
    <s v="Staples Battery-Operated Desktop Pencil Sharpener"/>
    <x v="6"/>
    <n v="0.6"/>
    <d v="2009-08-07T00:00:00"/>
  </r>
  <r>
    <n v="25507"/>
    <x v="210"/>
    <x v="0"/>
    <x v="7"/>
    <n v="516.72"/>
    <s v="Sales"/>
    <n v="0.06"/>
    <s v="Regular Air"/>
    <n v="35"/>
    <x v="133"/>
    <x v="10"/>
    <s v="East"/>
    <x v="2"/>
    <s v="Erin"/>
    <x v="0"/>
    <x v="0"/>
    <x v="0"/>
    <s v="Space Solutions Commercial Steel Shelving"/>
    <x v="0"/>
    <n v="0.8"/>
    <d v="2009-08-06T00:00:00"/>
  </r>
  <r>
    <n v="4870"/>
    <x v="210"/>
    <x v="4"/>
    <x v="31"/>
    <n v="17639.600000000002"/>
    <s v="Sales"/>
    <n v="0.08"/>
    <s v="Delivery Truck"/>
    <n v="42.52"/>
    <x v="467"/>
    <x v="10"/>
    <s v="East"/>
    <x v="2"/>
    <s v="Erin"/>
    <x v="3"/>
    <x v="1"/>
    <x v="5"/>
    <s v="Bretford CR8500 Series Meeting Room Furniture"/>
    <x v="4"/>
    <n v="0.71"/>
    <d v="2009-08-06T00:00:00"/>
  </r>
  <r>
    <n v="29252"/>
    <x v="211"/>
    <x v="3"/>
    <x v="0"/>
    <n v="58.230000000000004"/>
    <s v="Sales"/>
    <n v="0.01"/>
    <s v="Regular Air"/>
    <n v="5.19"/>
    <x v="125"/>
    <x v="3"/>
    <s v="North"/>
    <x v="3"/>
    <s v="Pat"/>
    <x v="1"/>
    <x v="0"/>
    <x v="3"/>
    <s v="Xerox 1995"/>
    <x v="1"/>
    <n v="0.37"/>
    <d v="2009-08-10T00:00:00"/>
  </r>
  <r>
    <n v="39367"/>
    <x v="211"/>
    <x v="2"/>
    <x v="37"/>
    <n v="182.7"/>
    <s v="Sales"/>
    <n v="7.0000000000000007E-2"/>
    <s v="Regular Air"/>
    <n v="5.04"/>
    <x v="201"/>
    <x v="3"/>
    <s v="North"/>
    <x v="3"/>
    <s v="Pat"/>
    <x v="1"/>
    <x v="0"/>
    <x v="1"/>
    <s v="ACCOHIDE® 3-Ring Binder, Blue, 1&quot;"/>
    <x v="1"/>
    <n v="0.38"/>
    <d v="2009-08-07T00:00:00"/>
  </r>
  <r>
    <n v="39367"/>
    <x v="211"/>
    <x v="2"/>
    <x v="21"/>
    <n v="134.4"/>
    <s v="Sales"/>
    <n v="0"/>
    <s v="Regular Air"/>
    <n v="2.5"/>
    <x v="201"/>
    <x v="3"/>
    <s v="North"/>
    <x v="3"/>
    <s v="Pat"/>
    <x v="1"/>
    <x v="0"/>
    <x v="14"/>
    <s v="Ampad #10 Peel &amp; Seel® Holiday Envelopes"/>
    <x v="1"/>
    <n v="0.37"/>
    <d v="2009-08-08T00:00:00"/>
  </r>
  <r>
    <n v="25638"/>
    <x v="211"/>
    <x v="1"/>
    <x v="32"/>
    <n v="150.97"/>
    <s v="Sales"/>
    <n v="0.02"/>
    <s v="Regular Air"/>
    <n v="4.93"/>
    <x v="468"/>
    <x v="8"/>
    <s v="South"/>
    <x v="4"/>
    <s v="Sam"/>
    <x v="3"/>
    <x v="2"/>
    <x v="6"/>
    <s v="Maxell 3.5&quot; DS/HD IBM-Formatted Diskettes, 10/Pack"/>
    <x v="6"/>
    <n v="0.66"/>
    <d v="2009-08-07T00:00:00"/>
  </r>
  <r>
    <n v="25638"/>
    <x v="211"/>
    <x v="1"/>
    <x v="9"/>
    <n v="119.88"/>
    <s v="Sales"/>
    <n v="7.0000000000000007E-2"/>
    <s v="Regular Air"/>
    <n v="2.06"/>
    <x v="468"/>
    <x v="8"/>
    <s v="South"/>
    <x v="4"/>
    <s v="Sam"/>
    <x v="3"/>
    <x v="0"/>
    <x v="3"/>
    <s v="Riverleaf Stik-Withit® Designer Note Cubes®"/>
    <x v="3"/>
    <n v="0.39"/>
    <d v="2009-08-07T00:00:00"/>
  </r>
  <r>
    <n v="49666"/>
    <x v="211"/>
    <x v="3"/>
    <x v="24"/>
    <n v="256.68"/>
    <s v="Sales"/>
    <n v="0.1"/>
    <s v="Express Air"/>
    <n v="3.6"/>
    <x v="30"/>
    <x v="0"/>
    <s v="Central"/>
    <x v="0"/>
    <s v="Chris"/>
    <x v="0"/>
    <x v="0"/>
    <x v="16"/>
    <s v="Acme® Preferred Stainless Steel Scissors"/>
    <x v="6"/>
    <n v="0.56000000000000005"/>
    <d v="2009-08-10T00:00:00"/>
  </r>
  <r>
    <n v="42309"/>
    <x v="211"/>
    <x v="3"/>
    <x v="17"/>
    <n v="839.27"/>
    <s v="Sales"/>
    <n v="0.01"/>
    <s v="Regular Air"/>
    <n v="6.32"/>
    <x v="379"/>
    <x v="5"/>
    <s v="East"/>
    <x v="2"/>
    <s v="Erin"/>
    <x v="1"/>
    <x v="0"/>
    <x v="12"/>
    <s v="Kensington 6 Outlet Guardian Standard Surge Protector"/>
    <x v="1"/>
    <n v="0.57999999999999996"/>
    <d v="2009-08-08T00:00:00"/>
  </r>
  <r>
    <n v="42309"/>
    <x v="211"/>
    <x v="3"/>
    <x v="47"/>
    <n v="46.02"/>
    <s v="Sales"/>
    <n v="0.09"/>
    <s v="Regular Air"/>
    <n v="2.58"/>
    <x v="379"/>
    <x v="5"/>
    <s v="East"/>
    <x v="2"/>
    <s v="Erin"/>
    <x v="1"/>
    <x v="0"/>
    <x v="13"/>
    <s v="Super Bands, 12/Pack"/>
    <x v="3"/>
    <n v="0.82"/>
    <d v="2009-08-11T00:00:00"/>
  </r>
  <r>
    <n v="42309"/>
    <x v="211"/>
    <x v="3"/>
    <x v="48"/>
    <n v="7824.58"/>
    <s v="Sales"/>
    <n v="0.08"/>
    <s v="Regular Air"/>
    <n v="2.5"/>
    <x v="379"/>
    <x v="5"/>
    <s v="East"/>
    <x v="2"/>
    <s v="Erin"/>
    <x v="1"/>
    <x v="2"/>
    <x v="4"/>
    <s v="V70"/>
    <x v="1"/>
    <n v="0.59"/>
    <d v="2009-08-11T00:00:00"/>
  </r>
  <r>
    <n v="56960"/>
    <x v="211"/>
    <x v="1"/>
    <x v="33"/>
    <n v="3167.0399999999995"/>
    <s v="Sales"/>
    <n v="0.01"/>
    <s v="Express Air"/>
    <n v="4.2"/>
    <x v="313"/>
    <x v="4"/>
    <s v="West"/>
    <x v="1"/>
    <s v="William"/>
    <x v="1"/>
    <x v="2"/>
    <x v="4"/>
    <s v="5170"/>
    <x v="1"/>
    <n v="0.59"/>
    <d v="2009-08-08T00:00:00"/>
  </r>
  <r>
    <n v="44995"/>
    <x v="211"/>
    <x v="1"/>
    <x v="24"/>
    <n v="1333.08"/>
    <s v="Sales"/>
    <n v="0.01"/>
    <s v="Regular Air"/>
    <n v="8.59"/>
    <x v="469"/>
    <x v="6"/>
    <s v="East"/>
    <x v="2"/>
    <s v="Erin"/>
    <x v="0"/>
    <x v="2"/>
    <x v="4"/>
    <s v="SouthWestern Bell FA970 Digital Answering Machine with Time/Day Stamp"/>
    <x v="5"/>
    <n v="0.56000000000000005"/>
    <d v="2009-08-07T00:00:00"/>
  </r>
  <r>
    <n v="53410"/>
    <x v="212"/>
    <x v="2"/>
    <x v="31"/>
    <n v="648.12"/>
    <s v="Sales"/>
    <n v="0.08"/>
    <s v="Regular Air"/>
    <n v="13.32"/>
    <x v="252"/>
    <x v="8"/>
    <s v="South"/>
    <x v="4"/>
    <s v="Sam"/>
    <x v="3"/>
    <x v="0"/>
    <x v="12"/>
    <s v="Holmes Replacement Filter for HEPA Air Cleaner, Large Room"/>
    <x v="1"/>
    <n v="0.43"/>
    <d v="2009-08-09T00:00:00"/>
  </r>
  <r>
    <n v="24231"/>
    <x v="212"/>
    <x v="0"/>
    <x v="33"/>
    <n v="3163.68"/>
    <s v="Sales"/>
    <n v="0.08"/>
    <s v="Regular Air"/>
    <n v="5.92"/>
    <x v="210"/>
    <x v="0"/>
    <s v="Central"/>
    <x v="0"/>
    <s v="Chris"/>
    <x v="1"/>
    <x v="2"/>
    <x v="4"/>
    <s v="i500plus"/>
    <x v="1"/>
    <n v="0.57999999999999996"/>
    <d v="2009-08-07T00:00:00"/>
  </r>
  <r>
    <n v="57381"/>
    <x v="212"/>
    <x v="1"/>
    <x v="42"/>
    <n v="543.91999999999996"/>
    <s v="Sales"/>
    <n v="0.1"/>
    <s v="Regular Air"/>
    <n v="2.99"/>
    <x v="470"/>
    <x v="3"/>
    <s v="North"/>
    <x v="3"/>
    <s v="Pat"/>
    <x v="2"/>
    <x v="0"/>
    <x v="1"/>
    <s v="Avery Trapezoid Extra Heavy Duty 4&quot; Binders"/>
    <x v="1"/>
    <n v="0.35"/>
    <d v="2009-08-08T00:00:00"/>
  </r>
  <r>
    <n v="57381"/>
    <x v="212"/>
    <x v="1"/>
    <x v="49"/>
    <n v="42.239999999999995"/>
    <s v="Sales"/>
    <n v="0.06"/>
    <s v="Regular Air"/>
    <n v="0.7"/>
    <x v="470"/>
    <x v="3"/>
    <s v="North"/>
    <x v="3"/>
    <s v="Pat"/>
    <x v="2"/>
    <x v="0"/>
    <x v="13"/>
    <s v="Brites Rubber Bands, 1 1/2 oz. Box"/>
    <x v="3"/>
    <n v="0.83"/>
    <d v="2009-08-07T00:00:00"/>
  </r>
  <r>
    <n v="38886"/>
    <x v="212"/>
    <x v="1"/>
    <x v="47"/>
    <n v="172.64000000000001"/>
    <s v="Sales"/>
    <n v="0.06"/>
    <s v="Express Air"/>
    <n v="1.56"/>
    <x v="90"/>
    <x v="6"/>
    <s v="East"/>
    <x v="2"/>
    <s v="Erin"/>
    <x v="1"/>
    <x v="0"/>
    <x v="8"/>
    <s v="Turquoise Lead Holder with Pocket Clip"/>
    <x v="3"/>
    <n v="0.52"/>
    <d v="2009-08-09T00:00:00"/>
  </r>
  <r>
    <n v="47941"/>
    <x v="213"/>
    <x v="1"/>
    <x v="6"/>
    <n v="1439.3999999999999"/>
    <s v="Sales"/>
    <n v="0.03"/>
    <s v="Regular Air"/>
    <n v="4.9000000000000004"/>
    <x v="141"/>
    <x v="8"/>
    <s v="South"/>
    <x v="4"/>
    <s v="Sam"/>
    <x v="3"/>
    <x v="2"/>
    <x v="4"/>
    <s v="T60"/>
    <x v="1"/>
    <n v="0.56000000000000005"/>
    <d v="2009-08-08T00:00:00"/>
  </r>
  <r>
    <n v="48388"/>
    <x v="214"/>
    <x v="1"/>
    <x v="2"/>
    <n v="16.98"/>
    <s v="Sales"/>
    <n v="0.08"/>
    <s v="Regular Air"/>
    <n v="5.01"/>
    <x v="15"/>
    <x v="3"/>
    <s v="North"/>
    <x v="3"/>
    <s v="Pat"/>
    <x v="3"/>
    <x v="0"/>
    <x v="1"/>
    <s v="Binder Posts"/>
    <x v="1"/>
    <n v="0.39"/>
    <d v="2009-08-11T00:00:00"/>
  </r>
  <r>
    <n v="17927"/>
    <x v="214"/>
    <x v="4"/>
    <x v="12"/>
    <n v="876.95999999999992"/>
    <s v="Sales"/>
    <n v="7.0000000000000007E-2"/>
    <s v="Regular Air"/>
    <n v="5.99"/>
    <x v="156"/>
    <x v="5"/>
    <s v="East"/>
    <x v="2"/>
    <s v="Erin"/>
    <x v="2"/>
    <x v="2"/>
    <x v="6"/>
    <s v="Fellowes Basic 104-Key Keyboard, Platinum"/>
    <x v="1"/>
    <n v="0.65"/>
    <d v="2009-08-10T00:00:00"/>
  </r>
  <r>
    <n v="39521"/>
    <x v="214"/>
    <x v="3"/>
    <x v="40"/>
    <n v="112.84"/>
    <s v="Sales"/>
    <n v="0.1"/>
    <s v="Regular Air"/>
    <n v="0.99"/>
    <x v="313"/>
    <x v="4"/>
    <s v="West"/>
    <x v="1"/>
    <s v="William"/>
    <x v="1"/>
    <x v="0"/>
    <x v="15"/>
    <s v="Avery 491"/>
    <x v="1"/>
    <n v="0.39"/>
    <d v="2009-08-13T00:00:00"/>
  </r>
  <r>
    <n v="21636"/>
    <x v="215"/>
    <x v="3"/>
    <x v="34"/>
    <n v="1958.95"/>
    <s v="Sales"/>
    <n v="0.02"/>
    <s v="Regular Air"/>
    <n v="3.3"/>
    <x v="315"/>
    <x v="7"/>
    <s v="Central"/>
    <x v="0"/>
    <s v="Chris"/>
    <x v="0"/>
    <x v="2"/>
    <x v="4"/>
    <s v="Accessory24"/>
    <x v="6"/>
    <n v="0.59"/>
    <d v="2009-08-10T00:00:00"/>
  </r>
  <r>
    <n v="45731"/>
    <x v="215"/>
    <x v="2"/>
    <x v="23"/>
    <n v="122.93"/>
    <s v="Sales"/>
    <n v="0.01"/>
    <s v="Express Air"/>
    <n v="6.22"/>
    <x v="97"/>
    <x v="2"/>
    <s v="East"/>
    <x v="2"/>
    <s v="Erin"/>
    <x v="2"/>
    <x v="0"/>
    <x v="3"/>
    <s v="Xerox 1894"/>
    <x v="1"/>
    <n v="0.37"/>
    <d v="2009-08-11T00:00:00"/>
  </r>
  <r>
    <n v="45731"/>
    <x v="215"/>
    <x v="2"/>
    <x v="34"/>
    <n v="3008.6"/>
    <s v="Sales"/>
    <n v="0.03"/>
    <s v="Regular Air"/>
    <n v="3.3"/>
    <x v="97"/>
    <x v="2"/>
    <s v="East"/>
    <x v="2"/>
    <s v="Erin"/>
    <x v="2"/>
    <x v="2"/>
    <x v="4"/>
    <s v="Accessory20"/>
    <x v="6"/>
    <n v="0.37"/>
    <d v="2009-08-12T00:00:00"/>
  </r>
  <r>
    <n v="45731"/>
    <x v="215"/>
    <x v="2"/>
    <x v="31"/>
    <n v="13030.16"/>
    <s v="Sales"/>
    <n v="0.04"/>
    <s v="Delivery Truck"/>
    <n v="154.12"/>
    <x v="108"/>
    <x v="8"/>
    <s v="South"/>
    <x v="4"/>
    <s v="Sam"/>
    <x v="2"/>
    <x v="1"/>
    <x v="5"/>
    <s v="Hon 94000 Series Round Tables"/>
    <x v="4"/>
    <n v="0.76"/>
    <d v="2009-08-11T00:00:00"/>
  </r>
  <r>
    <n v="48327"/>
    <x v="215"/>
    <x v="0"/>
    <x v="43"/>
    <n v="83.3"/>
    <s v="Sales"/>
    <n v="0.03"/>
    <s v="Regular Air"/>
    <n v="3.85"/>
    <x v="56"/>
    <x v="5"/>
    <s v="East"/>
    <x v="2"/>
    <s v="Erin"/>
    <x v="0"/>
    <x v="2"/>
    <x v="6"/>
    <s v="Imation 3.5&quot; IBM-Formatted Diskettes, 10/Pack"/>
    <x v="6"/>
    <n v="0.68"/>
    <d v="2009-08-12T00:00:00"/>
  </r>
  <r>
    <n v="54949"/>
    <x v="215"/>
    <x v="3"/>
    <x v="1"/>
    <n v="204.8"/>
    <s v="Sales"/>
    <n v="0.08"/>
    <s v="Regular Air"/>
    <n v="6.81"/>
    <x v="471"/>
    <x v="6"/>
    <s v="East"/>
    <x v="2"/>
    <s v="Erin"/>
    <x v="3"/>
    <x v="0"/>
    <x v="3"/>
    <s v="Xerox 1930"/>
    <x v="1"/>
    <n v="0.36"/>
    <d v="2009-08-15T00:00:00"/>
  </r>
  <r>
    <n v="54949"/>
    <x v="215"/>
    <x v="3"/>
    <x v="28"/>
    <n v="146.23000000000002"/>
    <s v="Sales"/>
    <n v="0.09"/>
    <s v="Delivery Truck"/>
    <n v="53.03"/>
    <x v="471"/>
    <x v="6"/>
    <s v="East"/>
    <x v="2"/>
    <s v="Erin"/>
    <x v="3"/>
    <x v="0"/>
    <x v="0"/>
    <s v="Tennsco Lockers, Gray"/>
    <x v="2"/>
    <n v="0.78"/>
    <d v="2009-08-17T00:00:00"/>
  </r>
  <r>
    <n v="10464"/>
    <x v="215"/>
    <x v="2"/>
    <x v="20"/>
    <n v="114.31000000000002"/>
    <s v="Sales"/>
    <n v="0.01"/>
    <s v="Regular Air"/>
    <n v="6.07"/>
    <x v="342"/>
    <x v="6"/>
    <s v="East"/>
    <x v="2"/>
    <s v="Erin"/>
    <x v="2"/>
    <x v="0"/>
    <x v="3"/>
    <s v="Xerox 1897"/>
    <x v="1"/>
    <n v="0.36"/>
    <d v="2009-08-11T00:00:00"/>
  </r>
  <r>
    <n v="20389"/>
    <x v="216"/>
    <x v="1"/>
    <x v="32"/>
    <n v="8087.5900000000011"/>
    <s v="Returned"/>
    <n v="0.09"/>
    <s v="Delivery Truck"/>
    <n v="41.91"/>
    <x v="46"/>
    <x v="3"/>
    <s v="North"/>
    <x v="3"/>
    <s v="Pat"/>
    <x v="3"/>
    <x v="1"/>
    <x v="10"/>
    <s v="Atlantic Metals Mobile 3-Shelf Bookcases, Custom Colors"/>
    <x v="4"/>
    <n v="0.59"/>
    <d v="2009-08-13T00:00:00"/>
  </r>
  <r>
    <n v="20389"/>
    <x v="216"/>
    <x v="1"/>
    <x v="19"/>
    <n v="252.24"/>
    <s v="Returned"/>
    <n v="0.01"/>
    <s v="Regular Air"/>
    <n v="7.94"/>
    <x v="46"/>
    <x v="3"/>
    <s v="North"/>
    <x v="3"/>
    <s v="Pat"/>
    <x v="3"/>
    <x v="1"/>
    <x v="9"/>
    <s v="Ultra Door Pull Handle"/>
    <x v="6"/>
    <n v="0.52"/>
    <d v="2009-08-13T00:00:00"/>
  </r>
  <r>
    <n v="20389"/>
    <x v="216"/>
    <x v="1"/>
    <x v="21"/>
    <n v="178.8"/>
    <s v="Returned"/>
    <n v="0.02"/>
    <s v="Express Air"/>
    <n v="7.5"/>
    <x v="46"/>
    <x v="3"/>
    <s v="North"/>
    <x v="3"/>
    <s v="Pat"/>
    <x v="3"/>
    <x v="0"/>
    <x v="3"/>
    <s v="Xerox 1920"/>
    <x v="1"/>
    <n v="0.4"/>
    <d v="2009-08-13T00:00:00"/>
  </r>
  <r>
    <n v="46018"/>
    <x v="216"/>
    <x v="4"/>
    <x v="32"/>
    <n v="2818.21"/>
    <s v="Sales"/>
    <n v="0.06"/>
    <s v="Delivery Truck"/>
    <n v="14"/>
    <x v="358"/>
    <x v="5"/>
    <s v="East"/>
    <x v="2"/>
    <s v="Erin"/>
    <x v="0"/>
    <x v="2"/>
    <x v="7"/>
    <s v="Lexmark Z54se Color Inkjet Printer"/>
    <x v="2"/>
    <n v="0.36"/>
    <d v="2009-08-12T00:00:00"/>
  </r>
  <r>
    <n v="56163"/>
    <x v="216"/>
    <x v="0"/>
    <x v="2"/>
    <n v="113.72999999999999"/>
    <s v="Sales"/>
    <n v="0.03"/>
    <s v="Regular Air"/>
    <n v="5.08"/>
    <x v="338"/>
    <x v="6"/>
    <s v="East"/>
    <x v="2"/>
    <s v="Erin"/>
    <x v="0"/>
    <x v="0"/>
    <x v="3"/>
    <s v="Snap-A-Way® Black Print Carbonless Ruled Speed Letter, Triplicate"/>
    <x v="3"/>
    <n v="0.38"/>
    <d v="2009-08-13T00:00:00"/>
  </r>
  <r>
    <n v="5894"/>
    <x v="217"/>
    <x v="1"/>
    <x v="28"/>
    <n v="406"/>
    <s v="Sales"/>
    <n v="0.1"/>
    <s v="Regular Air"/>
    <n v="1.49"/>
    <x v="472"/>
    <x v="11"/>
    <s v="East"/>
    <x v="2"/>
    <s v="Erin"/>
    <x v="3"/>
    <x v="0"/>
    <x v="1"/>
    <s v="Avery Arch Ring Binders"/>
    <x v="1"/>
    <n v="0.38"/>
    <d v="2009-08-13T00:00:00"/>
  </r>
  <r>
    <n v="5894"/>
    <x v="217"/>
    <x v="1"/>
    <x v="2"/>
    <n v="241.41"/>
    <s v="Sales"/>
    <n v="0.01"/>
    <s v="Regular Air"/>
    <n v="4.5"/>
    <x v="472"/>
    <x v="11"/>
    <s v="East"/>
    <x v="2"/>
    <s v="Erin"/>
    <x v="3"/>
    <x v="0"/>
    <x v="12"/>
    <s v="APC 7 Outlet Network SurgeArrest Surge Protector"/>
    <x v="1"/>
    <n v="0.55000000000000004"/>
    <d v="2009-08-15T00:00:00"/>
  </r>
  <r>
    <n v="45573"/>
    <x v="217"/>
    <x v="1"/>
    <x v="15"/>
    <n v="604.65000000000009"/>
    <s v="Sales"/>
    <n v="0.05"/>
    <s v="Delivery Truck"/>
    <n v="30"/>
    <x v="118"/>
    <x v="3"/>
    <s v="North"/>
    <x v="3"/>
    <s v="Pat"/>
    <x v="1"/>
    <x v="1"/>
    <x v="2"/>
    <s v="Hon Every-Day® Chair Series Swivel Task Chairs"/>
    <x v="2"/>
    <n v="0.64"/>
    <d v="2009-08-14T00:00:00"/>
  </r>
  <r>
    <n v="55330"/>
    <x v="217"/>
    <x v="4"/>
    <x v="10"/>
    <n v="616.41999999999996"/>
    <s v="Returned"/>
    <n v="0"/>
    <s v="Regular Air"/>
    <n v="5.16"/>
    <x v="298"/>
    <x v="3"/>
    <s v="North"/>
    <x v="3"/>
    <s v="Pat"/>
    <x v="3"/>
    <x v="1"/>
    <x v="9"/>
    <s v="DAX Copper Panel Document Frame, 5 x 7 Size"/>
    <x v="1"/>
    <n v="0.43"/>
    <d v="2009-08-12T00:00:00"/>
  </r>
  <r>
    <n v="52867"/>
    <x v="218"/>
    <x v="1"/>
    <x v="6"/>
    <n v="1866.8999999999999"/>
    <s v="Sales"/>
    <n v="0.03"/>
    <s v="Delivery Truck"/>
    <n v="51.94"/>
    <x v="239"/>
    <x v="5"/>
    <s v="East"/>
    <x v="2"/>
    <s v="Erin"/>
    <x v="2"/>
    <x v="1"/>
    <x v="5"/>
    <s v="Bevis 36 x 72 Conference Tables"/>
    <x v="4"/>
    <n v="0.63"/>
    <d v="2009-08-14T00:00:00"/>
  </r>
  <r>
    <n v="18049"/>
    <x v="218"/>
    <x v="4"/>
    <x v="39"/>
    <n v="59.1"/>
    <s v="Sales"/>
    <n v="7.0000000000000007E-2"/>
    <s v="Regular Air"/>
    <n v="5.46"/>
    <x v="446"/>
    <x v="5"/>
    <s v="East"/>
    <x v="2"/>
    <s v="Erin"/>
    <x v="3"/>
    <x v="0"/>
    <x v="3"/>
    <s v="Xerox 1983"/>
    <x v="1"/>
    <n v="0.36"/>
    <d v="2009-08-15T00:00:00"/>
  </r>
  <r>
    <n v="29956"/>
    <x v="219"/>
    <x v="2"/>
    <x v="33"/>
    <n v="83.039999999999992"/>
    <s v="Sales"/>
    <n v="0.09"/>
    <s v="Regular Air"/>
    <n v="0.83"/>
    <x v="372"/>
    <x v="3"/>
    <s v="North"/>
    <x v="3"/>
    <s v="Pat"/>
    <x v="2"/>
    <x v="0"/>
    <x v="8"/>
    <s v="Newell 307"/>
    <x v="3"/>
    <n v="0.56999999999999995"/>
    <d v="2009-08-15T00:00:00"/>
  </r>
  <r>
    <n v="14115"/>
    <x v="219"/>
    <x v="0"/>
    <x v="24"/>
    <n v="3952.7799999999997"/>
    <s v="Sales"/>
    <n v="0.06"/>
    <s v="Regular Air"/>
    <n v="10.78"/>
    <x v="473"/>
    <x v="1"/>
    <s v="West"/>
    <x v="1"/>
    <s v="William"/>
    <x v="2"/>
    <x v="2"/>
    <x v="4"/>
    <s v="3395"/>
    <x v="1"/>
    <n v="0.57999999999999996"/>
    <d v="2009-08-16T00:00:00"/>
  </r>
  <r>
    <n v="15971"/>
    <x v="219"/>
    <x v="1"/>
    <x v="6"/>
    <n v="2638.9500000000003"/>
    <s v="Sales"/>
    <n v="0.06"/>
    <s v="Regular Air"/>
    <n v="8.99"/>
    <x v="4"/>
    <x v="2"/>
    <s v="East"/>
    <x v="2"/>
    <s v="Erin"/>
    <x v="2"/>
    <x v="2"/>
    <x v="4"/>
    <s v="2180"/>
    <x v="1"/>
    <n v="0.56999999999999995"/>
    <d v="2009-08-15T00:00:00"/>
  </r>
  <r>
    <n v="37760"/>
    <x v="219"/>
    <x v="1"/>
    <x v="36"/>
    <n v="149.76"/>
    <s v="Returned"/>
    <n v="0.01"/>
    <s v="Regular Air"/>
    <n v="1.99"/>
    <x v="474"/>
    <x v="0"/>
    <s v="Central"/>
    <x v="0"/>
    <s v="Chris"/>
    <x v="1"/>
    <x v="2"/>
    <x v="6"/>
    <s v="80 Minute Slim Jewel Case CD-R , 10/Pack - Staples"/>
    <x v="6"/>
    <n v="0.52"/>
    <d v="2009-08-15T00:00:00"/>
  </r>
  <r>
    <n v="37760"/>
    <x v="219"/>
    <x v="1"/>
    <x v="48"/>
    <n v="3266.0999999999995"/>
    <s v="Returned"/>
    <n v="0.04"/>
    <s v="Regular Air"/>
    <n v="0.99"/>
    <x v="474"/>
    <x v="0"/>
    <s v="Central"/>
    <x v="0"/>
    <s v="Chris"/>
    <x v="1"/>
    <x v="2"/>
    <x v="4"/>
    <s v="Accessory34"/>
    <x v="3"/>
    <n v="0.55000000000000004"/>
    <d v="2009-08-16T00:00:00"/>
  </r>
  <r>
    <n v="6406"/>
    <x v="219"/>
    <x v="2"/>
    <x v="4"/>
    <n v="87.29"/>
    <s v="Sales"/>
    <n v="0.05"/>
    <s v="Regular Air"/>
    <n v="2.56"/>
    <x v="126"/>
    <x v="8"/>
    <s v="South"/>
    <x v="4"/>
    <s v="Sam"/>
    <x v="0"/>
    <x v="0"/>
    <x v="16"/>
    <s v="Kleencut® Forged Office Shears by Acme United Corporation"/>
    <x v="6"/>
    <n v="0.55000000000000004"/>
    <d v="2009-08-16T00:00:00"/>
  </r>
  <r>
    <n v="41636"/>
    <x v="219"/>
    <x v="2"/>
    <x v="45"/>
    <n v="5052.5"/>
    <s v="Sales"/>
    <n v="0.03"/>
    <s v="Regular Air"/>
    <n v="5.81"/>
    <x v="475"/>
    <x v="5"/>
    <s v="East"/>
    <x v="2"/>
    <s v="Erin"/>
    <x v="0"/>
    <x v="1"/>
    <x v="9"/>
    <s v="Tenex Contemporary Contur Chairmats for Low and Medium Pile Carpet, Computer, 39&quot; x 49&quot;"/>
    <x v="5"/>
    <n v="0.65"/>
    <d v="2009-08-15T00:00:00"/>
  </r>
  <r>
    <n v="41636"/>
    <x v="219"/>
    <x v="2"/>
    <x v="29"/>
    <n v="423.25"/>
    <s v="Sales"/>
    <n v="0.05"/>
    <s v="Regular Air"/>
    <n v="7.78"/>
    <x v="475"/>
    <x v="5"/>
    <s v="East"/>
    <x v="2"/>
    <s v="Erin"/>
    <x v="0"/>
    <x v="0"/>
    <x v="8"/>
    <s v="Stanley Bostitch Contemporary Electric Pencil Sharpeners"/>
    <x v="6"/>
    <n v="0.56999999999999995"/>
    <d v="2009-08-16T00:00:00"/>
  </r>
  <r>
    <n v="41636"/>
    <x v="219"/>
    <x v="2"/>
    <x v="26"/>
    <n v="3130.9199999999996"/>
    <s v="Sales"/>
    <n v="0.03"/>
    <s v="Regular Air"/>
    <n v="4.2300000000000004"/>
    <x v="475"/>
    <x v="5"/>
    <s v="East"/>
    <x v="2"/>
    <s v="Erin"/>
    <x v="0"/>
    <x v="2"/>
    <x v="4"/>
    <s v="282"/>
    <x v="1"/>
    <n v="0.56000000000000005"/>
    <d v="2009-08-16T00:00:00"/>
  </r>
  <r>
    <n v="42343"/>
    <x v="219"/>
    <x v="2"/>
    <x v="24"/>
    <n v="3263.24"/>
    <s v="Sales"/>
    <n v="0.04"/>
    <s v="Delivery Truck"/>
    <n v="26.85"/>
    <x v="368"/>
    <x v="3"/>
    <s v="North"/>
    <x v="3"/>
    <s v="Pat"/>
    <x v="3"/>
    <x v="1"/>
    <x v="10"/>
    <s v="Safco Value Mate Steel Bookcase, Baked Enamel Finish on Steel, Black"/>
    <x v="4"/>
    <n v="0"/>
    <d v="2009-08-16T00:00:00"/>
  </r>
  <r>
    <n v="42343"/>
    <x v="219"/>
    <x v="2"/>
    <x v="32"/>
    <n v="1269.76"/>
    <s v="Sales"/>
    <n v="0.03"/>
    <s v="Regular Air"/>
    <n v="17.48"/>
    <x v="368"/>
    <x v="3"/>
    <s v="North"/>
    <x v="3"/>
    <s v="Pat"/>
    <x v="3"/>
    <x v="0"/>
    <x v="3"/>
    <s v="Xerox 1893"/>
    <x v="1"/>
    <n v="0.36"/>
    <d v="2009-08-15T00:00:00"/>
  </r>
  <r>
    <n v="11840"/>
    <x v="219"/>
    <x v="2"/>
    <x v="4"/>
    <n v="189.20000000000002"/>
    <s v="Sales"/>
    <n v="0.08"/>
    <s v="Regular Air"/>
    <n v="2.5"/>
    <x v="320"/>
    <x v="6"/>
    <s v="East"/>
    <x v="2"/>
    <s v="Erin"/>
    <x v="2"/>
    <x v="0"/>
    <x v="14"/>
    <s v="Ampad #10 Peel &amp; Seel® Holiday Envelopes"/>
    <x v="1"/>
    <n v="0.37"/>
    <d v="2009-08-15T00:00:00"/>
  </r>
  <r>
    <n v="34177"/>
    <x v="220"/>
    <x v="1"/>
    <x v="42"/>
    <n v="33.67"/>
    <s v="Sales"/>
    <n v="0.02"/>
    <s v="Regular Air"/>
    <n v="0.5"/>
    <x v="476"/>
    <x v="7"/>
    <s v="Central"/>
    <x v="0"/>
    <s v="Chris"/>
    <x v="3"/>
    <x v="0"/>
    <x v="15"/>
    <s v="Avery 494"/>
    <x v="1"/>
    <n v="0.39"/>
    <d v="2009-08-18T00:00:00"/>
  </r>
  <r>
    <n v="34177"/>
    <x v="220"/>
    <x v="1"/>
    <x v="47"/>
    <n v="187.46"/>
    <s v="Sales"/>
    <n v="0.1"/>
    <s v="Regular Air"/>
    <n v="0.49"/>
    <x v="476"/>
    <x v="7"/>
    <s v="Central"/>
    <x v="0"/>
    <s v="Chris"/>
    <x v="3"/>
    <x v="0"/>
    <x v="15"/>
    <s v="Self-Adhesive Address Labels for Typewriters by Universal"/>
    <x v="1"/>
    <n v="0.38"/>
    <d v="2009-08-16T00:00:00"/>
  </r>
  <r>
    <n v="34177"/>
    <x v="220"/>
    <x v="1"/>
    <x v="41"/>
    <n v="1044.4999999999998"/>
    <s v="Sales"/>
    <n v="0.1"/>
    <s v="Regular Air"/>
    <n v="2.5"/>
    <x v="476"/>
    <x v="7"/>
    <s v="Central"/>
    <x v="0"/>
    <s v="Chris"/>
    <x v="3"/>
    <x v="2"/>
    <x v="4"/>
    <s v="Accessory37"/>
    <x v="3"/>
    <n v="0.81"/>
    <d v="2009-08-16T00:00:00"/>
  </r>
  <r>
    <n v="50310"/>
    <x v="220"/>
    <x v="4"/>
    <x v="12"/>
    <n v="1802.2199999999998"/>
    <s v="Sales"/>
    <n v="7.0000000000000007E-2"/>
    <s v="Express Air"/>
    <n v="4.62"/>
    <x v="477"/>
    <x v="3"/>
    <s v="North"/>
    <x v="3"/>
    <s v="Pat"/>
    <x v="3"/>
    <x v="0"/>
    <x v="12"/>
    <s v="Belkin F9M820V08 8 Outlet Surge"/>
    <x v="1"/>
    <n v="0.56000000000000005"/>
    <d v="2009-08-17T00:00:00"/>
  </r>
  <r>
    <n v="50310"/>
    <x v="220"/>
    <x v="4"/>
    <x v="4"/>
    <n v="3868.2799999999997"/>
    <s v="Sales"/>
    <n v="0.03"/>
    <s v="Delivery Truck"/>
    <n v="42"/>
    <x v="477"/>
    <x v="3"/>
    <s v="North"/>
    <x v="3"/>
    <s v="Pat"/>
    <x v="3"/>
    <x v="1"/>
    <x v="2"/>
    <s v="Global Leather Task Chair, Black"/>
    <x v="2"/>
    <n v="0.66"/>
    <d v="2009-08-18T00:00:00"/>
  </r>
  <r>
    <n v="50310"/>
    <x v="220"/>
    <x v="4"/>
    <x v="49"/>
    <n v="460.23999999999995"/>
    <s v="Sales"/>
    <n v="0.03"/>
    <s v="Regular Air"/>
    <n v="4"/>
    <x v="477"/>
    <x v="3"/>
    <s v="North"/>
    <x v="3"/>
    <s v="Pat"/>
    <x v="3"/>
    <x v="2"/>
    <x v="6"/>
    <s v="Fellowes Basic 104-Key Keyboard, Platinum"/>
    <x v="1"/>
    <n v="0.6"/>
    <d v="2009-08-17T00:00:00"/>
  </r>
  <r>
    <n v="30467"/>
    <x v="220"/>
    <x v="2"/>
    <x v="15"/>
    <n v="2104.65"/>
    <s v="Sales"/>
    <n v="0.05"/>
    <s v="Regular Air"/>
    <n v="19.989999999999998"/>
    <x v="444"/>
    <x v="3"/>
    <s v="North"/>
    <x v="3"/>
    <s v="Pat"/>
    <x v="2"/>
    <x v="0"/>
    <x v="1"/>
    <s v="GBC DocuBind 200 Manual Binding Machine"/>
    <x v="1"/>
    <n v="0.35"/>
    <d v="2009-08-16T00:00:00"/>
  </r>
  <r>
    <n v="26949"/>
    <x v="220"/>
    <x v="2"/>
    <x v="33"/>
    <n v="452.15999999999997"/>
    <s v="Sales"/>
    <n v="0.06"/>
    <s v="Regular Air"/>
    <n v="7.29"/>
    <x v="478"/>
    <x v="0"/>
    <s v="Central"/>
    <x v="0"/>
    <s v="Chris"/>
    <x v="0"/>
    <x v="1"/>
    <x v="9"/>
    <s v="DAX Two-Tone Rosewood/Black Document Frame, Desktop, 5 x 7"/>
    <x v="6"/>
    <n v="0.45"/>
    <d v="2009-08-17T00:00:00"/>
  </r>
  <r>
    <n v="56260"/>
    <x v="220"/>
    <x v="0"/>
    <x v="27"/>
    <n v="219.3"/>
    <s v="Sales"/>
    <n v="0.03"/>
    <s v="Regular Air"/>
    <n v="7.91"/>
    <x v="29"/>
    <x v="0"/>
    <s v="Central"/>
    <x v="0"/>
    <s v="Chris"/>
    <x v="3"/>
    <x v="0"/>
    <x v="3"/>
    <s v="Xerox 216"/>
    <x v="1"/>
    <n v="0.37"/>
    <d v="2009-08-16T00:00:00"/>
  </r>
  <r>
    <n v="15751"/>
    <x v="220"/>
    <x v="2"/>
    <x v="46"/>
    <n v="183.52000000000004"/>
    <s v="Sales"/>
    <n v="0.02"/>
    <s v="Regular Air"/>
    <n v="0.49"/>
    <x v="479"/>
    <x v="5"/>
    <s v="East"/>
    <x v="2"/>
    <s v="Erin"/>
    <x v="3"/>
    <x v="0"/>
    <x v="15"/>
    <s v="Avery White Multi-Purpose Labels"/>
    <x v="1"/>
    <n v="0.39"/>
    <d v="2009-08-16T00:00:00"/>
  </r>
  <r>
    <n v="15751"/>
    <x v="220"/>
    <x v="2"/>
    <x v="16"/>
    <n v="440.57999999999993"/>
    <s v="Sales"/>
    <n v="0.01"/>
    <s v="Regular Air"/>
    <n v="0.99"/>
    <x v="479"/>
    <x v="5"/>
    <s v="East"/>
    <x v="2"/>
    <s v="Erin"/>
    <x v="3"/>
    <x v="2"/>
    <x v="4"/>
    <s v="Accessory15"/>
    <x v="6"/>
    <n v="0.83"/>
    <d v="2009-08-16T00:00:00"/>
  </r>
  <r>
    <n v="47910"/>
    <x v="220"/>
    <x v="1"/>
    <x v="21"/>
    <n v="5351.7"/>
    <s v="Returned"/>
    <n v="0.08"/>
    <s v="Regular Air"/>
    <n v="19.989999999999998"/>
    <x v="298"/>
    <x v="3"/>
    <s v="North"/>
    <x v="3"/>
    <s v="Pat"/>
    <x v="0"/>
    <x v="0"/>
    <x v="0"/>
    <s v="Hot File® 7-Pocket, Floor Stand"/>
    <x v="1"/>
    <n v="0.55000000000000004"/>
    <d v="2009-08-16T00:00:00"/>
  </r>
  <r>
    <n v="38598"/>
    <x v="220"/>
    <x v="3"/>
    <x v="11"/>
    <n v="14975.980000000001"/>
    <s v="Sales"/>
    <n v="0.04"/>
    <s v="Delivery Truck"/>
    <n v="44.55"/>
    <x v="32"/>
    <x v="6"/>
    <s v="East"/>
    <x v="2"/>
    <s v="Erin"/>
    <x v="2"/>
    <x v="1"/>
    <x v="10"/>
    <s v="Riverside Palais Royal Lawyers Bookcase, Royale Cherry Finish"/>
    <x v="4"/>
    <n v="0.62"/>
    <d v="2009-08-19T00:00:00"/>
  </r>
  <r>
    <n v="38598"/>
    <x v="220"/>
    <x v="3"/>
    <x v="19"/>
    <n v="319.92"/>
    <s v="Sales"/>
    <n v="7.0000000000000007E-2"/>
    <s v="Regular Air"/>
    <n v="4.95"/>
    <x v="32"/>
    <x v="6"/>
    <s v="East"/>
    <x v="2"/>
    <s v="Erin"/>
    <x v="2"/>
    <x v="1"/>
    <x v="9"/>
    <s v="Electrix 20W Halogen Replacement Bulb for Zoom-In Desk Lamp"/>
    <x v="6"/>
    <n v="0.37"/>
    <d v="2009-08-20T00:00:00"/>
  </r>
  <r>
    <n v="38598"/>
    <x v="220"/>
    <x v="3"/>
    <x v="26"/>
    <n v="431.46000000000004"/>
    <s v="Sales"/>
    <n v="0.01"/>
    <s v="Regular Air"/>
    <n v="11.28"/>
    <x v="32"/>
    <x v="6"/>
    <s v="East"/>
    <x v="2"/>
    <s v="Erin"/>
    <x v="2"/>
    <x v="2"/>
    <x v="7"/>
    <s v="210 Trimline Phone, White"/>
    <x v="5"/>
    <n v="0.38"/>
    <d v="2009-08-22T00:00:00"/>
  </r>
  <r>
    <n v="9893"/>
    <x v="221"/>
    <x v="4"/>
    <x v="22"/>
    <n v="160.95999999999998"/>
    <s v="Sales"/>
    <n v="0.02"/>
    <s v="Delivery Truck"/>
    <n v="30"/>
    <x v="432"/>
    <x v="1"/>
    <s v="West"/>
    <x v="1"/>
    <s v="William"/>
    <x v="0"/>
    <x v="1"/>
    <x v="2"/>
    <s v="Office Star - Mid Back Dual function Ergonomic High Back Chair with 2-Way Adjustable Arms"/>
    <x v="2"/>
    <n v="0.62"/>
    <d v="2009-08-19T00:00:00"/>
  </r>
  <r>
    <n v="29346"/>
    <x v="221"/>
    <x v="3"/>
    <x v="25"/>
    <n v="22.96"/>
    <s v="Sales"/>
    <n v="0.1"/>
    <s v="Regular Air"/>
    <n v="6.97"/>
    <x v="319"/>
    <x v="2"/>
    <s v="East"/>
    <x v="2"/>
    <s v="Erin"/>
    <x v="3"/>
    <x v="0"/>
    <x v="14"/>
    <s v="Peel &amp; Seel® Recycled Catalog Envelopes, Brown"/>
    <x v="1"/>
    <n v="0.35"/>
    <d v="2009-08-20T00:00:00"/>
  </r>
  <r>
    <n v="23392"/>
    <x v="221"/>
    <x v="4"/>
    <x v="19"/>
    <n v="5024.88"/>
    <s v="Sales"/>
    <n v="0"/>
    <s v="Regular Air"/>
    <n v="69"/>
    <x v="254"/>
    <x v="0"/>
    <s v="Central"/>
    <x v="0"/>
    <s v="Chris"/>
    <x v="0"/>
    <x v="1"/>
    <x v="5"/>
    <s v="Hon 2111 Invitation™ Series Corner Table"/>
    <x v="0"/>
    <n v="0.79"/>
    <d v="2009-08-18T00:00:00"/>
  </r>
  <r>
    <n v="37830"/>
    <x v="221"/>
    <x v="0"/>
    <x v="30"/>
    <n v="1011.6599999999999"/>
    <s v="Sales"/>
    <n v="0.05"/>
    <s v="Express Air"/>
    <n v="5.37"/>
    <x v="380"/>
    <x v="3"/>
    <s v="North"/>
    <x v="3"/>
    <s v="Pat"/>
    <x v="3"/>
    <x v="0"/>
    <x v="8"/>
    <s v="BOSTON® Ranger® #55 Pencil Sharpener, Black"/>
    <x v="1"/>
    <n v="0.56000000000000005"/>
    <d v="2009-08-18T00:00:00"/>
  </r>
  <r>
    <n v="46469"/>
    <x v="221"/>
    <x v="2"/>
    <x v="11"/>
    <n v="1205.8100000000002"/>
    <s v="Sales"/>
    <n v="0.05"/>
    <s v="Delivery Truck"/>
    <n v="30"/>
    <x v="173"/>
    <x v="6"/>
    <s v="East"/>
    <x v="2"/>
    <s v="Erin"/>
    <x v="3"/>
    <x v="1"/>
    <x v="2"/>
    <s v="Novimex High-Tech Fabric Mesh Task Chair"/>
    <x v="2"/>
    <n v="0.78"/>
    <d v="2009-08-18T00:00:00"/>
  </r>
  <r>
    <n v="46469"/>
    <x v="221"/>
    <x v="2"/>
    <x v="36"/>
    <n v="88.740000000000009"/>
    <s v="Sales"/>
    <n v="0.05"/>
    <s v="Regular Air"/>
    <n v="4.7"/>
    <x v="173"/>
    <x v="6"/>
    <s v="East"/>
    <x v="2"/>
    <s v="Erin"/>
    <x v="3"/>
    <x v="0"/>
    <x v="3"/>
    <s v="Staples Copy Paper (20Lb. and 84 Bright)"/>
    <x v="1"/>
    <n v="0.38"/>
    <d v="2009-08-18T00:00:00"/>
  </r>
  <r>
    <n v="55840"/>
    <x v="222"/>
    <x v="4"/>
    <x v="14"/>
    <n v="54.34"/>
    <s v="Sales"/>
    <n v="0.04"/>
    <s v="Regular Air"/>
    <n v="4.8600000000000003"/>
    <x v="480"/>
    <x v="1"/>
    <s v="West"/>
    <x v="1"/>
    <s v="William"/>
    <x v="0"/>
    <x v="0"/>
    <x v="3"/>
    <s v="Xerox 190"/>
    <x v="1"/>
    <n v="0.38"/>
    <d v="2009-08-17T00:00:00"/>
  </r>
  <r>
    <n v="40647"/>
    <x v="222"/>
    <x v="1"/>
    <x v="45"/>
    <n v="1925.1200000000001"/>
    <s v="Sales"/>
    <n v="0.03"/>
    <s v="Regular Air"/>
    <n v="19.989999999999998"/>
    <x v="481"/>
    <x v="1"/>
    <s v="West"/>
    <x v="1"/>
    <s v="William"/>
    <x v="3"/>
    <x v="0"/>
    <x v="3"/>
    <s v="White Dual Perf Computer Printout Paper, 2700 Sheets, 1 Part, Heavyweight, 20 lbs., 14 7/8 x 11"/>
    <x v="1"/>
    <n v="0.36"/>
    <d v="2009-08-18T00:00:00"/>
  </r>
  <r>
    <n v="10437"/>
    <x v="223"/>
    <x v="2"/>
    <x v="41"/>
    <n v="799"/>
    <s v="Sales"/>
    <n v="0.01"/>
    <s v="Regular Air"/>
    <n v="13.18"/>
    <x v="452"/>
    <x v="7"/>
    <s v="Central"/>
    <x v="0"/>
    <s v="Chris"/>
    <x v="3"/>
    <x v="0"/>
    <x v="1"/>
    <s v="GBC Pre-Punched Binding Paper, Plastic, White, 8-1/2&quot; x 11&quot;"/>
    <x v="1"/>
    <n v="0.37"/>
    <d v="2009-08-20T00:00:00"/>
  </r>
  <r>
    <n v="53254"/>
    <x v="223"/>
    <x v="4"/>
    <x v="27"/>
    <n v="5983.66"/>
    <s v="Sales"/>
    <n v="0"/>
    <s v="Regular Air"/>
    <n v="4.99"/>
    <x v="329"/>
    <x v="1"/>
    <s v="West"/>
    <x v="1"/>
    <s v="William"/>
    <x v="0"/>
    <x v="2"/>
    <x v="4"/>
    <s v="5165"/>
    <x v="1"/>
    <n v="0.59"/>
    <d v="2009-08-21T00:00:00"/>
  </r>
  <r>
    <n v="21861"/>
    <x v="223"/>
    <x v="2"/>
    <x v="15"/>
    <n v="239.59999999999997"/>
    <s v="Sales"/>
    <n v="0.06"/>
    <s v="Regular Air"/>
    <n v="3.61"/>
    <x v="482"/>
    <x v="8"/>
    <s v="South"/>
    <x v="4"/>
    <s v="Sam"/>
    <x v="0"/>
    <x v="2"/>
    <x v="6"/>
    <s v="DS/HD IBM Formatted Diskettes, 200/Pack - Staples"/>
    <x v="6"/>
    <n v="0.71"/>
    <d v="2009-08-20T00:00:00"/>
  </r>
  <r>
    <n v="13536"/>
    <x v="223"/>
    <x v="4"/>
    <x v="20"/>
    <n v="117.99"/>
    <s v="Sales"/>
    <n v="0.05"/>
    <s v="Regular Air"/>
    <n v="2.04"/>
    <x v="345"/>
    <x v="10"/>
    <s v="East"/>
    <x v="2"/>
    <s v="Erin"/>
    <x v="0"/>
    <x v="0"/>
    <x v="3"/>
    <s v="Array® Memo Cubes"/>
    <x v="3"/>
    <n v="0.36"/>
    <d v="2009-08-20T00:00:00"/>
  </r>
  <r>
    <n v="2790"/>
    <x v="223"/>
    <x v="1"/>
    <x v="28"/>
    <n v="38.010000000000005"/>
    <s v="Sales"/>
    <n v="0.01"/>
    <s v="Regular Air"/>
    <n v="7.46"/>
    <x v="399"/>
    <x v="3"/>
    <s v="North"/>
    <x v="3"/>
    <s v="Pat"/>
    <x v="0"/>
    <x v="0"/>
    <x v="1"/>
    <s v="Wilson Jones Custom Binder Spines &amp; Labels"/>
    <x v="1"/>
    <n v="0.36"/>
    <d v="2009-08-19T00:00:00"/>
  </r>
  <r>
    <n v="2790"/>
    <x v="223"/>
    <x v="1"/>
    <x v="17"/>
    <n v="22548.77"/>
    <s v="Sales"/>
    <n v="0.02"/>
    <s v="Delivery Truck"/>
    <n v="49"/>
    <x v="399"/>
    <x v="3"/>
    <s v="North"/>
    <x v="3"/>
    <s v="Pat"/>
    <x v="0"/>
    <x v="2"/>
    <x v="11"/>
    <s v="Sharp 1540cs Digital Laser Copier"/>
    <x v="2"/>
    <n v="0.35"/>
    <d v="2009-08-20T00:00:00"/>
  </r>
  <r>
    <n v="2790"/>
    <x v="223"/>
    <x v="1"/>
    <x v="6"/>
    <n v="329.7"/>
    <s v="Sales"/>
    <n v="0.03"/>
    <s v="Express Air"/>
    <n v="5.53"/>
    <x v="399"/>
    <x v="3"/>
    <s v="North"/>
    <x v="3"/>
    <s v="Pat"/>
    <x v="0"/>
    <x v="0"/>
    <x v="8"/>
    <s v="Boston 16801 Nautilus™ Battery Pencil Sharpener"/>
    <x v="6"/>
    <n v="0.59"/>
    <d v="2009-08-19T00:00:00"/>
  </r>
  <r>
    <n v="2790"/>
    <x v="223"/>
    <x v="1"/>
    <x v="6"/>
    <n v="520.04999999999995"/>
    <s v="Sales"/>
    <n v="0.09"/>
    <s v="Regular Air"/>
    <n v="8.2200000000000006"/>
    <x v="399"/>
    <x v="3"/>
    <s v="North"/>
    <x v="3"/>
    <s v="Pat"/>
    <x v="0"/>
    <x v="0"/>
    <x v="0"/>
    <s v="Multi-Use Personal File Cart and Caster Set, Three Stacking Bins"/>
    <x v="1"/>
    <n v="0.56999999999999995"/>
    <d v="2009-08-20T00:00:00"/>
  </r>
  <r>
    <n v="45410"/>
    <x v="224"/>
    <x v="3"/>
    <x v="23"/>
    <n v="1026"/>
    <s v="Sales"/>
    <n v="0.1"/>
    <s v="Regular Air"/>
    <n v="19.989999999999998"/>
    <x v="122"/>
    <x v="5"/>
    <s v="East"/>
    <x v="2"/>
    <s v="Erin"/>
    <x v="3"/>
    <x v="0"/>
    <x v="0"/>
    <s v="Desktop 3-Pocket Hot File®"/>
    <x v="1"/>
    <n v="0.59"/>
    <d v="2009-08-24T00:00:00"/>
  </r>
  <r>
    <n v="1762"/>
    <x v="224"/>
    <x v="0"/>
    <x v="8"/>
    <n v="919.59"/>
    <s v="Sales"/>
    <n v="7.0000000000000007E-2"/>
    <s v="Regular Air"/>
    <n v="1.99"/>
    <x v="483"/>
    <x v="6"/>
    <s v="East"/>
    <x v="2"/>
    <s v="Erin"/>
    <x v="0"/>
    <x v="2"/>
    <x v="6"/>
    <s v="Memorex 4.7GB DVD-RAM, 3/Pack"/>
    <x v="6"/>
    <n v="0.42"/>
    <d v="2009-08-21T00:00:00"/>
  </r>
  <r>
    <n v="1762"/>
    <x v="224"/>
    <x v="0"/>
    <x v="14"/>
    <n v="65.78"/>
    <s v="Sales"/>
    <n v="0"/>
    <s v="Regular Air"/>
    <n v="2.5"/>
    <x v="483"/>
    <x v="6"/>
    <s v="East"/>
    <x v="2"/>
    <s v="Erin"/>
    <x v="0"/>
    <x v="0"/>
    <x v="14"/>
    <s v="Wausau Papers Astrobrights® Colored Envelopes"/>
    <x v="1"/>
    <n v="0.36"/>
    <d v="2009-08-20T00:00:00"/>
  </r>
  <r>
    <n v="1762"/>
    <x v="224"/>
    <x v="0"/>
    <x v="4"/>
    <n v="1543.27"/>
    <s v="Sales"/>
    <n v="0.1"/>
    <s v="Express Air"/>
    <n v="1.1000000000000001"/>
    <x v="483"/>
    <x v="6"/>
    <s v="East"/>
    <x v="2"/>
    <s v="Erin"/>
    <x v="0"/>
    <x v="2"/>
    <x v="4"/>
    <s v="Accessory35"/>
    <x v="1"/>
    <n v="0.55000000000000004"/>
    <d v="2009-08-20T00:00:00"/>
  </r>
  <r>
    <n v="19175"/>
    <x v="224"/>
    <x v="3"/>
    <x v="23"/>
    <n v="1253.6199999999999"/>
    <s v="Sales"/>
    <n v="0.01"/>
    <s v="Regular Air"/>
    <n v="5.31"/>
    <x v="164"/>
    <x v="6"/>
    <s v="East"/>
    <x v="2"/>
    <s v="Erin"/>
    <x v="2"/>
    <x v="2"/>
    <x v="4"/>
    <s v="3390"/>
    <x v="1"/>
    <n v="0.56999999999999995"/>
    <d v="2009-08-26T00:00:00"/>
  </r>
  <r>
    <n v="33888"/>
    <x v="225"/>
    <x v="0"/>
    <x v="32"/>
    <n v="355.26000000000005"/>
    <s v="Sales"/>
    <n v="0.04"/>
    <s v="Regular Air"/>
    <n v="7.19"/>
    <x v="209"/>
    <x v="7"/>
    <s v="Central"/>
    <x v="0"/>
    <s v="Chris"/>
    <x v="0"/>
    <x v="0"/>
    <x v="1"/>
    <s v="Ibico Covers for Plastic or Wire Binding Elements"/>
    <x v="1"/>
    <n v="0.4"/>
    <d v="2009-08-23T00:00:00"/>
  </r>
  <r>
    <n v="33888"/>
    <x v="225"/>
    <x v="0"/>
    <x v="2"/>
    <n v="47.04"/>
    <s v="Sales"/>
    <n v="0.02"/>
    <s v="Regular Air"/>
    <n v="11.25"/>
    <x v="209"/>
    <x v="7"/>
    <s v="Central"/>
    <x v="0"/>
    <s v="Chris"/>
    <x v="0"/>
    <x v="0"/>
    <x v="0"/>
    <s v="Hanging Personal Folder File"/>
    <x v="1"/>
    <n v="0.6"/>
    <d v="2009-08-21T00:00:00"/>
  </r>
  <r>
    <n v="33888"/>
    <x v="225"/>
    <x v="0"/>
    <x v="45"/>
    <n v="10573.59"/>
    <s v="Sales"/>
    <n v="0.05"/>
    <s v="Delivery Truck"/>
    <n v="28.66"/>
    <x v="209"/>
    <x v="7"/>
    <s v="Central"/>
    <x v="0"/>
    <s v="Chris"/>
    <x v="0"/>
    <x v="0"/>
    <x v="0"/>
    <s v="Tennsco Double-Tier Lockers"/>
    <x v="2"/>
    <n v="0.72"/>
    <d v="2009-08-22T00:00:00"/>
  </r>
  <r>
    <n v="43779"/>
    <x v="226"/>
    <x v="1"/>
    <x v="35"/>
    <n v="4195"/>
    <s v="Sales"/>
    <n v="0.09"/>
    <s v="Regular Air"/>
    <n v="21.21"/>
    <x v="213"/>
    <x v="0"/>
    <s v="Central"/>
    <x v="0"/>
    <s v="Chris"/>
    <x v="3"/>
    <x v="1"/>
    <x v="9"/>
    <s v="Luxo Professional Fluorescent Magnifier Lamp with Clamp-Mount Base"/>
    <x v="0"/>
    <n v="0.59"/>
    <d v="2009-08-24T00:00:00"/>
  </r>
  <r>
    <n v="43301"/>
    <x v="226"/>
    <x v="2"/>
    <x v="18"/>
    <n v="3329.37"/>
    <s v="Sales"/>
    <n v="0"/>
    <s v="Delivery Truck"/>
    <n v="42"/>
    <x v="484"/>
    <x v="6"/>
    <s v="East"/>
    <x v="2"/>
    <s v="Erin"/>
    <x v="1"/>
    <x v="1"/>
    <x v="2"/>
    <s v="Office Star Flex Back Scooter Chair with Aluminum Finish Frame"/>
    <x v="2"/>
    <n v="0.61"/>
    <d v="2009-08-22T00:00:00"/>
  </r>
  <r>
    <n v="43301"/>
    <x v="226"/>
    <x v="2"/>
    <x v="4"/>
    <n v="2102.6999999999998"/>
    <s v="Sales"/>
    <n v="0.01"/>
    <s v="Regular Air"/>
    <n v="35"/>
    <x v="484"/>
    <x v="6"/>
    <s v="East"/>
    <x v="2"/>
    <s v="Erin"/>
    <x v="1"/>
    <x v="0"/>
    <x v="0"/>
    <s v="Tennsco Industrial Shelving"/>
    <x v="0"/>
    <n v="0.83"/>
    <d v="2009-08-23T00:00:00"/>
  </r>
  <r>
    <n v="2433"/>
    <x v="226"/>
    <x v="0"/>
    <x v="43"/>
    <n v="28509.74"/>
    <s v="Sales"/>
    <n v="7.0000000000000007E-2"/>
    <s v="Delivery Truck"/>
    <n v="14.7"/>
    <x v="103"/>
    <x v="6"/>
    <s v="East"/>
    <x v="2"/>
    <s v="Erin"/>
    <x v="3"/>
    <x v="2"/>
    <x v="7"/>
    <s v="Lexmark 4227 Plus Dot Matrix Printer"/>
    <x v="2"/>
    <n v="0.55000000000000004"/>
    <d v="2009-08-21T00:00:00"/>
  </r>
  <r>
    <n v="9187"/>
    <x v="226"/>
    <x v="1"/>
    <x v="38"/>
    <n v="173.2"/>
    <s v="Sales"/>
    <n v="0.04"/>
    <s v="Regular Air"/>
    <n v="5.15"/>
    <x v="485"/>
    <x v="6"/>
    <s v="East"/>
    <x v="2"/>
    <s v="Erin"/>
    <x v="1"/>
    <x v="0"/>
    <x v="12"/>
    <s v="Eureka Sanitaire ® Multi-Pro Heavy-Duty Upright, Disposable Bags"/>
    <x v="1"/>
    <n v="0.59"/>
    <d v="2009-08-22T00:00:00"/>
  </r>
  <r>
    <n v="9187"/>
    <x v="226"/>
    <x v="1"/>
    <x v="7"/>
    <n v="1247.2"/>
    <s v="Sales"/>
    <n v="0.09"/>
    <s v="Regular Air"/>
    <n v="8.99"/>
    <x v="485"/>
    <x v="6"/>
    <s v="East"/>
    <x v="2"/>
    <s v="Erin"/>
    <x v="1"/>
    <x v="2"/>
    <x v="4"/>
    <s v="CF 688"/>
    <x v="1"/>
    <n v="0.57999999999999996"/>
    <d v="2009-08-23T00:00:00"/>
  </r>
  <r>
    <n v="41825"/>
    <x v="227"/>
    <x v="2"/>
    <x v="41"/>
    <n v="7542.9999999999991"/>
    <s v="Sales"/>
    <n v="0.03"/>
    <s v="Delivery Truck"/>
    <n v="60.2"/>
    <x v="58"/>
    <x v="2"/>
    <s v="East"/>
    <x v="2"/>
    <s v="Erin"/>
    <x v="2"/>
    <x v="1"/>
    <x v="2"/>
    <s v="Global Leather &amp; Oak Executive Chair, Burgundy"/>
    <x v="2"/>
    <n v="0.77"/>
    <d v="2009-08-22T00:00:00"/>
  </r>
  <r>
    <n v="44196"/>
    <x v="227"/>
    <x v="0"/>
    <x v="9"/>
    <n v="790.8"/>
    <s v="Sales"/>
    <n v="0.09"/>
    <s v="Regular Air"/>
    <n v="5.31"/>
    <x v="94"/>
    <x v="0"/>
    <s v="Central"/>
    <x v="0"/>
    <s v="Chris"/>
    <x v="3"/>
    <x v="2"/>
    <x v="4"/>
    <s v="3390"/>
    <x v="1"/>
    <n v="0.56999999999999995"/>
    <d v="2009-08-23T00:00:00"/>
  </r>
  <r>
    <n v="57542"/>
    <x v="227"/>
    <x v="1"/>
    <x v="20"/>
    <n v="1275.1199999999999"/>
    <s v="Sales"/>
    <n v="0.04"/>
    <s v="Regular Air"/>
    <n v="6.79"/>
    <x v="450"/>
    <x v="1"/>
    <s v="West"/>
    <x v="1"/>
    <s v="William"/>
    <x v="3"/>
    <x v="0"/>
    <x v="3"/>
    <s v="Eaton Premium Continuous-Feed Paper, 25% Cotton, Letter Size, White, 1000 Shts/Box"/>
    <x v="1"/>
    <n v="0.37"/>
    <d v="2009-08-24T00:00:00"/>
  </r>
  <r>
    <n v="41825"/>
    <x v="227"/>
    <x v="2"/>
    <x v="4"/>
    <n v="3180.28"/>
    <s v="Sales"/>
    <n v="0.02"/>
    <s v="Regular Air"/>
    <n v="4"/>
    <x v="486"/>
    <x v="4"/>
    <s v="West"/>
    <x v="1"/>
    <s v="William"/>
    <x v="2"/>
    <x v="2"/>
    <x v="6"/>
    <s v="Keytronic 105-Key Spanish Keyboard"/>
    <x v="1"/>
    <n v="0.77"/>
    <d v="2009-08-23T00:00:00"/>
  </r>
  <r>
    <n v="44196"/>
    <x v="227"/>
    <x v="0"/>
    <x v="39"/>
    <n v="51.7"/>
    <s v="Sales"/>
    <n v="0.01"/>
    <s v="Regular Air"/>
    <n v="2.04"/>
    <x v="94"/>
    <x v="8"/>
    <s v="South"/>
    <x v="4"/>
    <s v="Sam"/>
    <x v="3"/>
    <x v="0"/>
    <x v="3"/>
    <s v="Array® Memo Cubes"/>
    <x v="3"/>
    <n v="0.36"/>
    <d v="2009-08-24T00:00:00"/>
  </r>
  <r>
    <n v="24162"/>
    <x v="227"/>
    <x v="0"/>
    <x v="22"/>
    <n v="9.6"/>
    <s v="Sales"/>
    <n v="0.08"/>
    <s v="Regular Air"/>
    <n v="2.0299999999999998"/>
    <x v="487"/>
    <x v="8"/>
    <s v="South"/>
    <x v="4"/>
    <s v="Sam"/>
    <x v="1"/>
    <x v="0"/>
    <x v="3"/>
    <s v="Wirebound Service Call Books, 5 1/2&quot; x 4&quot;"/>
    <x v="3"/>
    <n v="0.37"/>
    <d v="2009-08-24T00:00:00"/>
  </r>
  <r>
    <n v="24162"/>
    <x v="227"/>
    <x v="0"/>
    <x v="9"/>
    <n v="1811.28"/>
    <s v="Sales"/>
    <n v="0.04"/>
    <s v="Delivery Truck"/>
    <n v="16.010000000000002"/>
    <x v="487"/>
    <x v="8"/>
    <s v="South"/>
    <x v="4"/>
    <s v="Sam"/>
    <x v="1"/>
    <x v="1"/>
    <x v="5"/>
    <s v="Iceberg OfficeWorks 42&quot; Round Tables"/>
    <x v="4"/>
    <n v="0.7"/>
    <d v="2009-08-23T00:00:00"/>
  </r>
  <r>
    <n v="52897"/>
    <x v="227"/>
    <x v="4"/>
    <x v="38"/>
    <n v="1916"/>
    <s v="Sales"/>
    <n v="0"/>
    <s v="Regular Air"/>
    <n v="5.86"/>
    <x v="9"/>
    <x v="6"/>
    <s v="East"/>
    <x v="2"/>
    <s v="Erin"/>
    <x v="0"/>
    <x v="0"/>
    <x v="3"/>
    <s v="Xerox 1938"/>
    <x v="1"/>
    <n v="0.37"/>
    <d v="2009-08-24T00:00:00"/>
  </r>
  <r>
    <n v="25031"/>
    <x v="228"/>
    <x v="1"/>
    <x v="19"/>
    <n v="5022.4800000000005"/>
    <s v="Sales"/>
    <n v="0.1"/>
    <s v="Regular Air"/>
    <n v="69"/>
    <x v="318"/>
    <x v="3"/>
    <s v="North"/>
    <x v="3"/>
    <s v="Pat"/>
    <x v="2"/>
    <x v="1"/>
    <x v="5"/>
    <s v="Hon 2111 Invitation™ Series Corner Table"/>
    <x v="0"/>
    <n v="0.79"/>
    <d v="2009-08-25T00:00:00"/>
  </r>
  <r>
    <n v="25031"/>
    <x v="228"/>
    <x v="1"/>
    <x v="35"/>
    <n v="98.2"/>
    <s v="Sales"/>
    <n v="7.0000000000000007E-2"/>
    <s v="Regular Air"/>
    <n v="4.7"/>
    <x v="318"/>
    <x v="3"/>
    <s v="North"/>
    <x v="3"/>
    <s v="Pat"/>
    <x v="2"/>
    <x v="0"/>
    <x v="3"/>
    <s v="Staples Copy Paper (20Lb. and 84 Bright)"/>
    <x v="1"/>
    <n v="0.38"/>
    <d v="2009-08-24T00:00:00"/>
  </r>
  <r>
    <n v="10886"/>
    <x v="228"/>
    <x v="2"/>
    <x v="44"/>
    <n v="61.199999999999996"/>
    <s v="Sales"/>
    <n v="0.04"/>
    <s v="Regular Air"/>
    <n v="4.08"/>
    <x v="196"/>
    <x v="4"/>
    <s v="West"/>
    <x v="1"/>
    <s v="William"/>
    <x v="3"/>
    <x v="1"/>
    <x v="9"/>
    <s v="Eldon Regeneration Recycled Desk Accessories, Smoke"/>
    <x v="6"/>
    <n v="0.53"/>
    <d v="2009-08-25T00:00:00"/>
  </r>
  <r>
    <n v="10886"/>
    <x v="228"/>
    <x v="2"/>
    <x v="45"/>
    <n v="5639.0599999999995"/>
    <s v="Sales"/>
    <n v="0.01"/>
    <s v="Delivery Truck"/>
    <n v="56.14"/>
    <x v="196"/>
    <x v="4"/>
    <s v="West"/>
    <x v="1"/>
    <s v="William"/>
    <x v="3"/>
    <x v="2"/>
    <x v="7"/>
    <s v="Hewlett-Packard 2600DN Business Color Inkjet Printer"/>
    <x v="4"/>
    <n v="0.39"/>
    <d v="2009-08-24T00:00:00"/>
  </r>
  <r>
    <n v="43206"/>
    <x v="228"/>
    <x v="4"/>
    <x v="5"/>
    <n v="566.55999999999995"/>
    <s v="Sales"/>
    <n v="0"/>
    <s v="Express Air"/>
    <n v="1.99"/>
    <x v="221"/>
    <x v="5"/>
    <s v="East"/>
    <x v="2"/>
    <s v="Erin"/>
    <x v="3"/>
    <x v="2"/>
    <x v="6"/>
    <s v="Imation DVD-RAM discs"/>
    <x v="6"/>
    <n v="0.43"/>
    <d v="2009-08-24T00:00:00"/>
  </r>
  <r>
    <n v="6112"/>
    <x v="228"/>
    <x v="4"/>
    <x v="39"/>
    <n v="1460.3"/>
    <s v="Sales"/>
    <n v="0.02"/>
    <s v="Delivery Truck"/>
    <n v="80.2"/>
    <x v="488"/>
    <x v="5"/>
    <s v="East"/>
    <x v="2"/>
    <s v="Erin"/>
    <x v="3"/>
    <x v="1"/>
    <x v="5"/>
    <s v="BPI Conference Tables"/>
    <x v="4"/>
    <n v="0.71"/>
    <d v="2009-08-23T00:00:00"/>
  </r>
  <r>
    <n v="6112"/>
    <x v="228"/>
    <x v="4"/>
    <x v="32"/>
    <n v="2043.8299999999997"/>
    <s v="Sales"/>
    <n v="0.06"/>
    <s v="Regular Air"/>
    <n v="5.92"/>
    <x v="488"/>
    <x v="5"/>
    <s v="East"/>
    <x v="2"/>
    <s v="Erin"/>
    <x v="3"/>
    <x v="2"/>
    <x v="4"/>
    <s v="252"/>
    <x v="1"/>
    <n v="0.55000000000000004"/>
    <d v="2009-08-24T00:00:00"/>
  </r>
  <r>
    <n v="31111"/>
    <x v="229"/>
    <x v="0"/>
    <x v="26"/>
    <n v="205.46999999999997"/>
    <s v="Sales"/>
    <n v="0.03"/>
    <s v="Regular Air"/>
    <n v="5.83"/>
    <x v="489"/>
    <x v="7"/>
    <s v="Central"/>
    <x v="0"/>
    <s v="Chris"/>
    <x v="3"/>
    <x v="0"/>
    <x v="3"/>
    <s v="Rediform Wirebound &quot;Phone Memo&quot; Message Book, 11 x 5-3/4"/>
    <x v="3"/>
    <n v="0.36"/>
    <d v="2009-08-26T00:00:00"/>
  </r>
  <r>
    <n v="28897"/>
    <x v="229"/>
    <x v="4"/>
    <x v="34"/>
    <n v="141.4"/>
    <s v="Sales"/>
    <n v="0.02"/>
    <s v="Regular Air"/>
    <n v="6.89"/>
    <x v="490"/>
    <x v="1"/>
    <s v="West"/>
    <x v="1"/>
    <s v="William"/>
    <x v="2"/>
    <x v="0"/>
    <x v="12"/>
    <s v="Eureka Disposable Bags for Sanitaire® Vibra Groomer I® Upright Vac"/>
    <x v="1"/>
    <n v="0.6"/>
    <d v="2009-08-26T00:00:00"/>
  </r>
  <r>
    <n v="28897"/>
    <x v="229"/>
    <x v="4"/>
    <x v="43"/>
    <n v="852.74"/>
    <s v="Sales"/>
    <n v="7.0000000000000007E-2"/>
    <s v="Regular Air"/>
    <n v="19.989999999999998"/>
    <x v="490"/>
    <x v="1"/>
    <s v="West"/>
    <x v="1"/>
    <s v="William"/>
    <x v="2"/>
    <x v="0"/>
    <x v="14"/>
    <s v="Tyvek Interoffice Envelopes, 9 1/2&quot; x 12 1/2&quot;, 100/Box"/>
    <x v="1"/>
    <n v="0.38"/>
    <d v="2009-08-26T00:00:00"/>
  </r>
  <r>
    <n v="53441"/>
    <x v="229"/>
    <x v="4"/>
    <x v="28"/>
    <n v="336.21000000000004"/>
    <s v="Sales"/>
    <n v="0.01"/>
    <s v="Regular Air"/>
    <n v="5.79"/>
    <x v="383"/>
    <x v="1"/>
    <s v="West"/>
    <x v="1"/>
    <s v="William"/>
    <x v="1"/>
    <x v="0"/>
    <x v="3"/>
    <s v="Xerox 1937"/>
    <x v="1"/>
    <n v="0.37"/>
    <d v="2009-08-25T00:00:00"/>
  </r>
  <r>
    <n v="49799"/>
    <x v="229"/>
    <x v="1"/>
    <x v="3"/>
    <n v="1504.32"/>
    <s v="Sales"/>
    <n v="0.05"/>
    <s v="Delivery Truck"/>
    <n v="85.63"/>
    <x v="185"/>
    <x v="8"/>
    <s v="South"/>
    <x v="4"/>
    <s v="Sam"/>
    <x v="0"/>
    <x v="1"/>
    <x v="5"/>
    <s v="Bretford Rectangular Conference Table Tops"/>
    <x v="4"/>
    <n v="0.74"/>
    <d v="2009-08-26T00:00:00"/>
  </r>
  <r>
    <n v="49799"/>
    <x v="229"/>
    <x v="1"/>
    <x v="9"/>
    <n v="2351.88"/>
    <s v="Sales"/>
    <n v="0"/>
    <s v="Regular Air"/>
    <n v="8.99"/>
    <x v="185"/>
    <x v="8"/>
    <s v="South"/>
    <x v="4"/>
    <s v="Sam"/>
    <x v="0"/>
    <x v="2"/>
    <x v="4"/>
    <s v="T28 WORLD"/>
    <x v="1"/>
    <n v="0.6"/>
    <d v="2009-08-25T00:00:00"/>
  </r>
  <r>
    <n v="19429"/>
    <x v="229"/>
    <x v="0"/>
    <x v="25"/>
    <n v="248.88"/>
    <s v="Sales"/>
    <n v="0.05"/>
    <s v="Delivery Truck"/>
    <n v="51.94"/>
    <x v="123"/>
    <x v="10"/>
    <s v="East"/>
    <x v="2"/>
    <s v="Erin"/>
    <x v="0"/>
    <x v="1"/>
    <x v="5"/>
    <s v="Bevis 36 x 72 Conference Tables"/>
    <x v="4"/>
    <n v="0.63"/>
    <d v="2009-08-24T00:00:00"/>
  </r>
  <r>
    <n v="29350"/>
    <x v="230"/>
    <x v="1"/>
    <x v="39"/>
    <n v="150.4"/>
    <s v="Sales"/>
    <n v="0.1"/>
    <s v="Regular Air"/>
    <n v="4.53"/>
    <x v="225"/>
    <x v="0"/>
    <s v="Central"/>
    <x v="0"/>
    <s v="Chris"/>
    <x v="2"/>
    <x v="0"/>
    <x v="0"/>
    <s v="Eldon® Gobal File Keepers"/>
    <x v="1"/>
    <n v="0.81"/>
    <d v="2009-08-28T00:00:00"/>
  </r>
  <r>
    <n v="29350"/>
    <x v="230"/>
    <x v="1"/>
    <x v="45"/>
    <n v="2460.4500000000003"/>
    <s v="Sales"/>
    <n v="0.05"/>
    <s v="Regular Air"/>
    <n v="16.11"/>
    <x v="225"/>
    <x v="0"/>
    <s v="Central"/>
    <x v="0"/>
    <s v="Chris"/>
    <x v="2"/>
    <x v="0"/>
    <x v="1"/>
    <s v="Ibico Laser Imprintable Binding System Covers"/>
    <x v="1"/>
    <n v="0.39"/>
    <d v="2009-08-27T00:00:00"/>
  </r>
  <r>
    <n v="29350"/>
    <x v="230"/>
    <x v="1"/>
    <x v="24"/>
    <n v="1679"/>
    <s v="Sales"/>
    <n v="0.05"/>
    <s v="Express Air"/>
    <n v="13.89"/>
    <x v="225"/>
    <x v="0"/>
    <s v="Central"/>
    <x v="0"/>
    <s v="Chris"/>
    <x v="2"/>
    <x v="0"/>
    <x v="8"/>
    <s v="Dixon Ticonderoga Core-Lock Colored Pencils, 48-Color Set"/>
    <x v="3"/>
    <n v="0.41"/>
    <d v="2009-08-26T00:00:00"/>
  </r>
  <r>
    <n v="17670"/>
    <x v="230"/>
    <x v="4"/>
    <x v="43"/>
    <n v="35.56"/>
    <s v="Sales"/>
    <n v="7.0000000000000007E-2"/>
    <s v="Regular Air"/>
    <n v="0.5"/>
    <x v="100"/>
    <x v="1"/>
    <s v="West"/>
    <x v="1"/>
    <s v="William"/>
    <x v="3"/>
    <x v="0"/>
    <x v="15"/>
    <s v="Avery 494"/>
    <x v="1"/>
    <n v="0.39"/>
    <d v="2009-08-27T00:00:00"/>
  </r>
  <r>
    <n v="28486"/>
    <x v="231"/>
    <x v="1"/>
    <x v="25"/>
    <n v="831.6"/>
    <s v="Sales"/>
    <n v="0.08"/>
    <s v="Regular Air"/>
    <n v="11.37"/>
    <x v="214"/>
    <x v="7"/>
    <s v="Central"/>
    <x v="0"/>
    <s v="Chris"/>
    <x v="3"/>
    <x v="0"/>
    <x v="0"/>
    <s v="Deluxe Rollaway Locking File with Drawer"/>
    <x v="1"/>
    <n v="0.56999999999999995"/>
    <d v="2009-08-27T00:00:00"/>
  </r>
  <r>
    <n v="13927"/>
    <x v="231"/>
    <x v="3"/>
    <x v="47"/>
    <n v="167.44"/>
    <s v="Sales"/>
    <n v="0.04"/>
    <s v="Express Air"/>
    <n v="5.16"/>
    <x v="367"/>
    <x v="12"/>
    <s v="Central"/>
    <x v="0"/>
    <s v="Chris"/>
    <x v="3"/>
    <x v="0"/>
    <x v="3"/>
    <s v="Xerox 1985"/>
    <x v="1"/>
    <n v="0.37"/>
    <d v="2009-09-02T00:00:00"/>
  </r>
  <r>
    <n v="21985"/>
    <x v="231"/>
    <x v="2"/>
    <x v="22"/>
    <n v="226.6"/>
    <s v="Sales"/>
    <n v="7.0000000000000007E-2"/>
    <s v="Delivery Truck"/>
    <n v="28.16"/>
    <x v="250"/>
    <x v="4"/>
    <s v="West"/>
    <x v="1"/>
    <s v="William"/>
    <x v="3"/>
    <x v="1"/>
    <x v="2"/>
    <s v="Hon GuestStacker Chair"/>
    <x v="2"/>
    <n v="0.59"/>
    <d v="2009-08-27T00:00:00"/>
  </r>
  <r>
    <n v="21985"/>
    <x v="231"/>
    <x v="2"/>
    <x v="37"/>
    <n v="940.50000000000011"/>
    <s v="Sales"/>
    <n v="0.08"/>
    <s v="Delivery Truck"/>
    <n v="53.03"/>
    <x v="250"/>
    <x v="4"/>
    <s v="West"/>
    <x v="1"/>
    <s v="William"/>
    <x v="3"/>
    <x v="0"/>
    <x v="0"/>
    <s v="Tennsco Lockers, Gray"/>
    <x v="2"/>
    <n v="0.78"/>
    <d v="2009-08-28T00:00:00"/>
  </r>
  <r>
    <n v="15108"/>
    <x v="232"/>
    <x v="1"/>
    <x v="41"/>
    <n v="2048.5"/>
    <s v="Sales"/>
    <n v="0.02"/>
    <s v="Regular Air"/>
    <n v="17.48"/>
    <x v="193"/>
    <x v="7"/>
    <s v="Central"/>
    <x v="0"/>
    <s v="Chris"/>
    <x v="1"/>
    <x v="0"/>
    <x v="3"/>
    <s v="Xerox 1893"/>
    <x v="1"/>
    <n v="0.36"/>
    <d v="2009-08-29T00:00:00"/>
  </r>
  <r>
    <n v="32611"/>
    <x v="232"/>
    <x v="4"/>
    <x v="5"/>
    <n v="32.64"/>
    <s v="Sales"/>
    <n v="0.04"/>
    <s v="Regular Air"/>
    <n v="1.49"/>
    <x v="317"/>
    <x v="3"/>
    <s v="North"/>
    <x v="3"/>
    <s v="Pat"/>
    <x v="3"/>
    <x v="0"/>
    <x v="1"/>
    <s v="Economy Binders"/>
    <x v="1"/>
    <n v="0.36"/>
    <d v="2009-08-29T00:00:00"/>
  </r>
  <r>
    <n v="32611"/>
    <x v="232"/>
    <x v="4"/>
    <x v="23"/>
    <n v="3438.62"/>
    <s v="Sales"/>
    <n v="0"/>
    <s v="Delivery Truck"/>
    <n v="30"/>
    <x v="317"/>
    <x v="3"/>
    <s v="North"/>
    <x v="3"/>
    <s v="Pat"/>
    <x v="3"/>
    <x v="1"/>
    <x v="2"/>
    <s v="Office Star - Ergonomic Mid Back Chair with 2-Way Adjustable Arms"/>
    <x v="2"/>
    <n v="0.69"/>
    <d v="2009-08-28T00:00:00"/>
  </r>
  <r>
    <n v="32611"/>
    <x v="232"/>
    <x v="4"/>
    <x v="36"/>
    <n v="971.27999999999986"/>
    <s v="Sales"/>
    <n v="0.02"/>
    <s v="Express Air"/>
    <n v="5.5"/>
    <x v="317"/>
    <x v="3"/>
    <s v="North"/>
    <x v="3"/>
    <s v="Pat"/>
    <x v="3"/>
    <x v="2"/>
    <x v="6"/>
    <s v="Nu-Form 106-Key Ergonomic Keyboard w/ Touchpad"/>
    <x v="1"/>
    <n v="0.62"/>
    <d v="2009-08-28T00:00:00"/>
  </r>
  <r>
    <n v="32611"/>
    <x v="232"/>
    <x v="4"/>
    <x v="6"/>
    <n v="73.95"/>
    <s v="Sales"/>
    <n v="0.05"/>
    <s v="Regular Air"/>
    <n v="5.0199999999999996"/>
    <x v="317"/>
    <x v="3"/>
    <s v="North"/>
    <x v="3"/>
    <s v="Pat"/>
    <x v="3"/>
    <x v="0"/>
    <x v="3"/>
    <s v="Xerox 1989"/>
    <x v="1"/>
    <n v="0.38"/>
    <d v="2009-08-27T00:00:00"/>
  </r>
  <r>
    <n v="47813"/>
    <x v="232"/>
    <x v="1"/>
    <x v="41"/>
    <n v="334"/>
    <s v="Returned"/>
    <n v="0"/>
    <s v="Regular Air"/>
    <n v="5.66"/>
    <x v="400"/>
    <x v="2"/>
    <s v="East"/>
    <x v="2"/>
    <s v="Erin"/>
    <x v="0"/>
    <x v="0"/>
    <x v="3"/>
    <s v="Xerox 1923"/>
    <x v="1"/>
    <n v="0.37"/>
    <d v="2009-08-29T00:00:00"/>
  </r>
  <r>
    <n v="10658"/>
    <x v="232"/>
    <x v="3"/>
    <x v="32"/>
    <n v="262.26000000000005"/>
    <s v="Sales"/>
    <n v="0.04"/>
    <s v="Regular Air"/>
    <n v="1.99"/>
    <x v="491"/>
    <x v="10"/>
    <s v="East"/>
    <x v="2"/>
    <s v="Erin"/>
    <x v="2"/>
    <x v="2"/>
    <x v="6"/>
    <s v="Hewlett-Packard 4.7GB DVD+R Discs"/>
    <x v="6"/>
    <n v="0.49"/>
    <d v="2009-08-31T00:00:00"/>
  </r>
  <r>
    <n v="10658"/>
    <x v="232"/>
    <x v="3"/>
    <x v="9"/>
    <n v="190.68"/>
    <s v="Sales"/>
    <n v="0.1"/>
    <s v="Regular Air"/>
    <n v="9.4"/>
    <x v="491"/>
    <x v="10"/>
    <s v="East"/>
    <x v="2"/>
    <s v="Erin"/>
    <x v="2"/>
    <x v="2"/>
    <x v="7"/>
    <s v="AT&amp;T Black Trimline Phone, Model 210"/>
    <x v="1"/>
    <n v="0.49"/>
    <d v="2009-08-27T00:00:00"/>
  </r>
  <r>
    <n v="10658"/>
    <x v="232"/>
    <x v="3"/>
    <x v="11"/>
    <n v="1630.3"/>
    <s v="Sales"/>
    <n v="0.09"/>
    <s v="Regular Air"/>
    <n v="8.99"/>
    <x v="491"/>
    <x v="10"/>
    <s v="East"/>
    <x v="2"/>
    <s v="Erin"/>
    <x v="2"/>
    <x v="2"/>
    <x v="4"/>
    <s v="600 Series Flip"/>
    <x v="1"/>
    <n v="0.56999999999999995"/>
    <d v="2009-09-03T00:00:00"/>
  </r>
  <r>
    <n v="37281"/>
    <x v="233"/>
    <x v="4"/>
    <x v="29"/>
    <n v="523.5"/>
    <s v="Sales"/>
    <n v="0.05"/>
    <s v="Regular Air"/>
    <n v="4.8099999999999996"/>
    <x v="301"/>
    <x v="3"/>
    <s v="North"/>
    <x v="3"/>
    <s v="Pat"/>
    <x v="3"/>
    <x v="2"/>
    <x v="4"/>
    <s v="1726 Digital Answering Machine"/>
    <x v="5"/>
    <n v="0.57999999999999996"/>
    <d v="2009-08-29T00:00:00"/>
  </r>
  <r>
    <n v="33732"/>
    <x v="233"/>
    <x v="0"/>
    <x v="18"/>
    <n v="316.8"/>
    <s v="Sales"/>
    <n v="0.05"/>
    <s v="Regular Air"/>
    <n v="6.22"/>
    <x v="253"/>
    <x v="3"/>
    <s v="North"/>
    <x v="3"/>
    <s v="Pat"/>
    <x v="3"/>
    <x v="1"/>
    <x v="9"/>
    <s v="Eldon Expressions™ Desk Accessory, Wood Pencil Holder, Oak"/>
    <x v="1"/>
    <n v="0.55000000000000004"/>
    <d v="2009-08-29T00:00:00"/>
  </r>
  <r>
    <n v="21479"/>
    <x v="233"/>
    <x v="4"/>
    <x v="17"/>
    <n v="265.27000000000004"/>
    <s v="Sales"/>
    <n v="0.01"/>
    <s v="Express Air"/>
    <n v="6.57"/>
    <x v="492"/>
    <x v="1"/>
    <s v="West"/>
    <x v="1"/>
    <s v="William"/>
    <x v="0"/>
    <x v="0"/>
    <x v="3"/>
    <s v="Xerox 20"/>
    <x v="1"/>
    <n v="0.37"/>
    <d v="2009-08-29T00:00:00"/>
  </r>
  <r>
    <n v="33569"/>
    <x v="233"/>
    <x v="3"/>
    <x v="0"/>
    <n v="126.99"/>
    <s v="Sales"/>
    <n v="0.09"/>
    <s v="Regular Air"/>
    <n v="5.3"/>
    <x v="493"/>
    <x v="8"/>
    <s v="South"/>
    <x v="4"/>
    <s v="Sam"/>
    <x v="2"/>
    <x v="1"/>
    <x v="9"/>
    <s v="Coloredge Poster Frame"/>
    <x v="3"/>
    <n v="0.46"/>
    <d v="2009-09-01T00:00:00"/>
  </r>
  <r>
    <n v="47877"/>
    <x v="233"/>
    <x v="4"/>
    <x v="5"/>
    <n v="275.2"/>
    <s v="Sales"/>
    <n v="0.04"/>
    <s v="Regular Air"/>
    <n v="3.26"/>
    <x v="380"/>
    <x v="3"/>
    <s v="North"/>
    <x v="3"/>
    <s v="Pat"/>
    <x v="0"/>
    <x v="0"/>
    <x v="16"/>
    <s v="Fiskars 8&quot; Scissors, 2/Pack"/>
    <x v="6"/>
    <n v="0.56000000000000005"/>
    <d v="2009-08-31T00:00:00"/>
  </r>
  <r>
    <n v="47877"/>
    <x v="233"/>
    <x v="4"/>
    <x v="23"/>
    <n v="4154.92"/>
    <s v="Sales"/>
    <n v="7.0000000000000007E-2"/>
    <s v="Delivery Truck"/>
    <n v="69.64"/>
    <x v="380"/>
    <x v="3"/>
    <s v="North"/>
    <x v="3"/>
    <s v="Pat"/>
    <x v="0"/>
    <x v="1"/>
    <x v="5"/>
    <s v="BoxOffice By Design Rectangular and Half-Moon Meeting Room Tables"/>
    <x v="4"/>
    <n v="0.77"/>
    <d v="2009-08-30T00:00:00"/>
  </r>
  <r>
    <n v="47877"/>
    <x v="233"/>
    <x v="4"/>
    <x v="10"/>
    <n v="10255.209999999999"/>
    <s v="Sales"/>
    <n v="0.08"/>
    <s v="Regular Air"/>
    <n v="69"/>
    <x v="380"/>
    <x v="3"/>
    <s v="North"/>
    <x v="3"/>
    <s v="Pat"/>
    <x v="0"/>
    <x v="1"/>
    <x v="5"/>
    <s v="Hon 2111 Invitation™ Series Corner Table"/>
    <x v="0"/>
    <n v="0.79"/>
    <d v="2009-08-30T00:00:00"/>
  </r>
  <r>
    <n v="6727"/>
    <x v="234"/>
    <x v="3"/>
    <x v="9"/>
    <n v="33.96"/>
    <s v="Sales"/>
    <n v="0.06"/>
    <s v="Regular Air"/>
    <n v="0.5"/>
    <x v="289"/>
    <x v="0"/>
    <s v="Central"/>
    <x v="0"/>
    <s v="Chris"/>
    <x v="2"/>
    <x v="0"/>
    <x v="15"/>
    <s v="Avery 498"/>
    <x v="1"/>
    <n v="0.38"/>
    <d v="2009-08-29T00:00:00"/>
  </r>
  <r>
    <n v="18402"/>
    <x v="234"/>
    <x v="3"/>
    <x v="15"/>
    <n v="1424.7500000000002"/>
    <s v="Sales"/>
    <n v="0.03"/>
    <s v="Delivery Truck"/>
    <n v="69.55"/>
    <x v="494"/>
    <x v="10"/>
    <s v="East"/>
    <x v="2"/>
    <s v="Erin"/>
    <x v="3"/>
    <x v="1"/>
    <x v="2"/>
    <s v="Global Commerce™ Series High-Back Swivel/Tilt Chairs"/>
    <x v="2"/>
    <n v="0.6"/>
    <d v="2009-09-05T00:00:00"/>
  </r>
  <r>
    <n v="18402"/>
    <x v="234"/>
    <x v="3"/>
    <x v="2"/>
    <n v="38.97"/>
    <s v="Sales"/>
    <n v="0"/>
    <s v="Regular Air"/>
    <n v="14.37"/>
    <x v="494"/>
    <x v="10"/>
    <s v="East"/>
    <x v="2"/>
    <s v="Erin"/>
    <x v="3"/>
    <x v="1"/>
    <x v="9"/>
    <s v="Tensor &quot;Hersey Kiss&quot; Styled Floor Lamp"/>
    <x v="0"/>
    <n v="0.73"/>
    <d v="2009-08-29T00:00:00"/>
  </r>
  <r>
    <n v="23652"/>
    <x v="235"/>
    <x v="0"/>
    <x v="26"/>
    <n v="309.15000000000003"/>
    <s v="Sales"/>
    <n v="0.1"/>
    <s v="Regular Air"/>
    <n v="2.36"/>
    <x v="335"/>
    <x v="10"/>
    <s v="East"/>
    <x v="2"/>
    <s v="Erin"/>
    <x v="1"/>
    <x v="0"/>
    <x v="8"/>
    <s v="Newell 309"/>
    <x v="3"/>
    <n v="0.55000000000000004"/>
    <d v="2009-08-30T00:00:00"/>
  </r>
  <r>
    <n v="53123"/>
    <x v="236"/>
    <x v="0"/>
    <x v="29"/>
    <n v="273"/>
    <s v="Sales"/>
    <n v="0.06"/>
    <s v="Regular Air"/>
    <n v="5.14"/>
    <x v="495"/>
    <x v="2"/>
    <s v="East"/>
    <x v="2"/>
    <s v="Erin"/>
    <x v="3"/>
    <x v="0"/>
    <x v="1"/>
    <s v="GBC Imprintable Covers"/>
    <x v="1"/>
    <n v="0.36"/>
    <d v="2009-09-02T00:00:00"/>
  </r>
  <r>
    <n v="1031"/>
    <x v="236"/>
    <x v="4"/>
    <x v="27"/>
    <n v="216.58"/>
    <s v="Sales"/>
    <n v="0"/>
    <s v="Regular Air"/>
    <n v="5.19"/>
    <x v="59"/>
    <x v="0"/>
    <s v="Central"/>
    <x v="0"/>
    <s v="Chris"/>
    <x v="2"/>
    <x v="0"/>
    <x v="1"/>
    <s v="C-Line Peel &amp; Stick Add-On Filing Pockets, 8-3/4 x 5-1/8, 10/Pack"/>
    <x v="1"/>
    <n v="0.38"/>
    <d v="2009-09-02T00:00:00"/>
  </r>
  <r>
    <n v="20390"/>
    <x v="236"/>
    <x v="0"/>
    <x v="34"/>
    <n v="1222.55"/>
    <s v="Sales"/>
    <n v="0.05"/>
    <s v="Express Air"/>
    <n v="7.53"/>
    <x v="496"/>
    <x v="1"/>
    <s v="West"/>
    <x v="1"/>
    <s v="William"/>
    <x v="0"/>
    <x v="2"/>
    <x v="6"/>
    <s v="Fellowes EZ Multi-Media Keyboard"/>
    <x v="1"/>
    <n v="0.76"/>
    <d v="2009-09-03T00:00:00"/>
  </r>
  <r>
    <n v="20390"/>
    <x v="236"/>
    <x v="0"/>
    <x v="11"/>
    <n v="53.38"/>
    <s v="Sales"/>
    <n v="0"/>
    <s v="Regular Air"/>
    <n v="1.92"/>
    <x v="496"/>
    <x v="1"/>
    <s v="West"/>
    <x v="1"/>
    <s v="William"/>
    <x v="0"/>
    <x v="0"/>
    <x v="16"/>
    <s v="Serrated Blade or Curved Handle Hand Letter Openers"/>
    <x v="3"/>
    <n v="0.84"/>
    <d v="2009-09-02T00:00:00"/>
  </r>
  <r>
    <n v="14756"/>
    <x v="236"/>
    <x v="3"/>
    <x v="25"/>
    <n v="38.340000000000003"/>
    <s v="Sales"/>
    <n v="0.06"/>
    <s v="Regular Air"/>
    <n v="6.15"/>
    <x v="497"/>
    <x v="8"/>
    <s v="South"/>
    <x v="4"/>
    <s v="Sam"/>
    <x v="3"/>
    <x v="1"/>
    <x v="9"/>
    <s v="Executive Impressions 13&quot; Clairmont Wall Clock"/>
    <x v="6"/>
    <n v="0.44"/>
    <d v="2009-08-31T00:00:00"/>
  </r>
  <r>
    <n v="20128"/>
    <x v="236"/>
    <x v="0"/>
    <x v="1"/>
    <n v="272"/>
    <s v="Sales"/>
    <n v="0"/>
    <s v="Regular Air"/>
    <n v="1.99"/>
    <x v="498"/>
    <x v="6"/>
    <s v="East"/>
    <x v="2"/>
    <s v="Erin"/>
    <x v="3"/>
    <x v="2"/>
    <x v="6"/>
    <s v="Hewlett-Packard 4.7GB DVD+R Discs"/>
    <x v="6"/>
    <n v="0.49"/>
    <d v="2009-09-02T00:00:00"/>
  </r>
  <r>
    <n v="20128"/>
    <x v="236"/>
    <x v="0"/>
    <x v="15"/>
    <n v="477"/>
    <s v="Sales"/>
    <n v="0.03"/>
    <s v="Regular Air"/>
    <n v="19.989999999999998"/>
    <x v="498"/>
    <x v="6"/>
    <s v="East"/>
    <x v="2"/>
    <s v="Erin"/>
    <x v="3"/>
    <x v="0"/>
    <x v="0"/>
    <s v="Fellowes Stor/Drawer® Steel Plus™ Storage Drawers"/>
    <x v="1"/>
    <n v="0.79"/>
    <d v="2009-09-02T00:00:00"/>
  </r>
  <r>
    <n v="47974"/>
    <x v="236"/>
    <x v="4"/>
    <x v="13"/>
    <n v="16.62"/>
    <s v="Sales"/>
    <n v="0.01"/>
    <s v="Regular Air"/>
    <n v="1.34"/>
    <x v="164"/>
    <x v="6"/>
    <s v="East"/>
    <x v="2"/>
    <s v="Erin"/>
    <x v="3"/>
    <x v="0"/>
    <x v="8"/>
    <s v="Prang Drawing Pencil Set"/>
    <x v="3"/>
    <n v="0.45"/>
    <d v="2009-09-02T00:00:00"/>
  </r>
  <r>
    <n v="27555"/>
    <x v="237"/>
    <x v="2"/>
    <x v="1"/>
    <n v="212.48000000000002"/>
    <s v="Sales"/>
    <n v="0.1"/>
    <s v="Regular Air"/>
    <n v="1.72"/>
    <x v="499"/>
    <x v="7"/>
    <s v="Central"/>
    <x v="0"/>
    <s v="Chris"/>
    <x v="2"/>
    <x v="0"/>
    <x v="3"/>
    <s v="Memo Book, 100 Message Capacity, 5 3/8” x 11”"/>
    <x v="3"/>
    <n v="0.35"/>
    <d v="2009-09-03T00:00:00"/>
  </r>
  <r>
    <n v="45988"/>
    <x v="237"/>
    <x v="2"/>
    <x v="4"/>
    <n v="3908.27"/>
    <s v="Sales"/>
    <n v="0.09"/>
    <s v="Express Air"/>
    <n v="56.2"/>
    <x v="299"/>
    <x v="2"/>
    <s v="East"/>
    <x v="2"/>
    <s v="Erin"/>
    <x v="0"/>
    <x v="1"/>
    <x v="9"/>
    <s v="Eldon ClusterMat Chair Mat with Cordless Antistatic Protection"/>
    <x v="5"/>
    <n v="0.74"/>
    <d v="2009-09-02T00:00:00"/>
  </r>
  <r>
    <n v="1985"/>
    <x v="237"/>
    <x v="0"/>
    <x v="22"/>
    <n v="5.69"/>
    <s v="Sales"/>
    <n v="0.09"/>
    <s v="Regular Air"/>
    <n v="5.67"/>
    <x v="500"/>
    <x v="0"/>
    <s v="Central"/>
    <x v="0"/>
    <s v="Chris"/>
    <x v="0"/>
    <x v="0"/>
    <x v="3"/>
    <s v="Xerox 1978"/>
    <x v="1"/>
    <n v="0.36"/>
    <d v="2009-09-03T00:00:00"/>
  </r>
  <r>
    <n v="1985"/>
    <x v="237"/>
    <x v="0"/>
    <x v="18"/>
    <n v="17674.47"/>
    <s v="Sales"/>
    <n v="0.05"/>
    <s v="Delivery Truck"/>
    <n v="14.7"/>
    <x v="500"/>
    <x v="1"/>
    <s v="West"/>
    <x v="1"/>
    <s v="William"/>
    <x v="0"/>
    <x v="2"/>
    <x v="7"/>
    <s v="Epson LQ-870 Dot Matrix Printer"/>
    <x v="2"/>
    <n v="0.59"/>
    <d v="2009-09-03T00:00:00"/>
  </r>
  <r>
    <n v="14055"/>
    <x v="237"/>
    <x v="1"/>
    <x v="16"/>
    <n v="465.15000000000003"/>
    <s v="Sales"/>
    <n v="0.08"/>
    <s v="Regular Air"/>
    <n v="3.63"/>
    <x v="185"/>
    <x v="8"/>
    <s v="South"/>
    <x v="4"/>
    <s v="Sam"/>
    <x v="0"/>
    <x v="1"/>
    <x v="9"/>
    <s v="Executive Impressions 14&quot; Contract Wall Clock"/>
    <x v="6"/>
    <n v="0.52"/>
    <d v="2009-09-03T00:00:00"/>
  </r>
  <r>
    <n v="54464"/>
    <x v="237"/>
    <x v="1"/>
    <x v="14"/>
    <n v="219.12"/>
    <s v="Sales"/>
    <n v="0.06"/>
    <s v="Regular Air"/>
    <n v="10.49"/>
    <x v="453"/>
    <x v="8"/>
    <s v="South"/>
    <x v="4"/>
    <s v="Sam"/>
    <x v="2"/>
    <x v="1"/>
    <x v="9"/>
    <s v="12-1/2 Diameter Round Wall Clock"/>
    <x v="1"/>
    <n v="0.49"/>
    <d v="2009-09-03T00:00:00"/>
  </r>
  <r>
    <n v="54464"/>
    <x v="237"/>
    <x v="1"/>
    <x v="41"/>
    <n v="84"/>
    <s v="Sales"/>
    <n v="0.08"/>
    <s v="Regular Air"/>
    <n v="4.8600000000000003"/>
    <x v="453"/>
    <x v="8"/>
    <s v="South"/>
    <x v="4"/>
    <s v="Sam"/>
    <x v="2"/>
    <x v="1"/>
    <x v="9"/>
    <s v="Regeneration Desk Collection"/>
    <x v="1"/>
    <n v="0.41"/>
    <d v="2009-09-02T00:00:00"/>
  </r>
  <r>
    <n v="47173"/>
    <x v="237"/>
    <x v="0"/>
    <x v="17"/>
    <n v="326.36"/>
    <s v="Sales"/>
    <n v="0.03"/>
    <s v="Regular Air"/>
    <n v="5.03"/>
    <x v="345"/>
    <x v="4"/>
    <s v="West"/>
    <x v="1"/>
    <s v="William"/>
    <x v="3"/>
    <x v="2"/>
    <x v="4"/>
    <s v="Bell Sonecor JB700 Caller ID"/>
    <x v="5"/>
    <n v="0.6"/>
    <d v="2009-09-03T00:00:00"/>
  </r>
  <r>
    <n v="51619"/>
    <x v="238"/>
    <x v="0"/>
    <x v="24"/>
    <n v="100.28"/>
    <s v="Sales"/>
    <n v="0.03"/>
    <s v="Regular Air"/>
    <n v="1"/>
    <x v="501"/>
    <x v="1"/>
    <s v="West"/>
    <x v="1"/>
    <s v="William"/>
    <x v="2"/>
    <x v="0"/>
    <x v="8"/>
    <s v="Quartet Alpha® White Chalk, 12/Pack"/>
    <x v="3"/>
    <n v="0.38"/>
    <d v="2009-09-03T00:00:00"/>
  </r>
  <r>
    <n v="51619"/>
    <x v="238"/>
    <x v="0"/>
    <x v="13"/>
    <n v="990.65999999999985"/>
    <s v="Sales"/>
    <n v="0.09"/>
    <s v="Regular Air"/>
    <n v="19.989999999999998"/>
    <x v="501"/>
    <x v="1"/>
    <s v="West"/>
    <x v="1"/>
    <s v="William"/>
    <x v="2"/>
    <x v="0"/>
    <x v="0"/>
    <s v="Economy Rollaway Files"/>
    <x v="1"/>
    <n v="0.59"/>
    <d v="2009-09-03T00:00:00"/>
  </r>
  <r>
    <n v="51619"/>
    <x v="238"/>
    <x v="0"/>
    <x v="25"/>
    <n v="7.6400000000000006"/>
    <s v="Sales"/>
    <n v="7.0000000000000007E-2"/>
    <s v="Regular Air"/>
    <n v="7.01"/>
    <x v="501"/>
    <x v="1"/>
    <s v="West"/>
    <x v="1"/>
    <s v="William"/>
    <x v="2"/>
    <x v="0"/>
    <x v="1"/>
    <s v="Avery Binder Labels"/>
    <x v="1"/>
    <n v="0.37"/>
    <d v="2009-09-04T00:00:00"/>
  </r>
  <r>
    <n v="51619"/>
    <x v="238"/>
    <x v="0"/>
    <x v="32"/>
    <n v="11033.52"/>
    <s v="Sales"/>
    <n v="0.06"/>
    <s v="Delivery Truck"/>
    <n v="58.92"/>
    <x v="501"/>
    <x v="1"/>
    <s v="West"/>
    <x v="1"/>
    <s v="William"/>
    <x v="2"/>
    <x v="1"/>
    <x v="2"/>
    <s v="Hon 4700 Series Mobuis™ Mid-Back Task Chairs with Adjustable Arms"/>
    <x v="2"/>
    <n v="0.64"/>
    <d v="2009-09-03T00:00:00"/>
  </r>
  <r>
    <n v="54151"/>
    <x v="238"/>
    <x v="2"/>
    <x v="34"/>
    <n v="197.74999999999997"/>
    <s v="Returned"/>
    <n v="0.03"/>
    <s v="Regular Air"/>
    <n v="1.46"/>
    <x v="375"/>
    <x v="1"/>
    <s v="West"/>
    <x v="1"/>
    <s v="William"/>
    <x v="1"/>
    <x v="0"/>
    <x v="3"/>
    <s v="Adams Write n' Stick Phone Message Book, 11&quot; X 5 1/4&quot;, 200 Messages"/>
    <x v="3"/>
    <n v="0.39"/>
    <d v="2009-09-03T00:00:00"/>
  </r>
  <r>
    <n v="54151"/>
    <x v="238"/>
    <x v="2"/>
    <x v="48"/>
    <n v="61.179999999999993"/>
    <s v="Returned"/>
    <n v="7.0000000000000007E-2"/>
    <s v="Regular Air"/>
    <n v="1"/>
    <x v="375"/>
    <x v="1"/>
    <s v="West"/>
    <x v="1"/>
    <s v="William"/>
    <x v="1"/>
    <x v="0"/>
    <x v="8"/>
    <s v="Prang Dustless Chalk Sticks"/>
    <x v="3"/>
    <n v="0.35"/>
    <d v="2009-09-03T00:00:00"/>
  </r>
  <r>
    <n v="52357"/>
    <x v="239"/>
    <x v="0"/>
    <x v="10"/>
    <n v="535.56999999999994"/>
    <s v="Sales"/>
    <n v="0.05"/>
    <s v="Regular Air"/>
    <n v="4.8"/>
    <x v="442"/>
    <x v="6"/>
    <s v="East"/>
    <x v="2"/>
    <s v="Erin"/>
    <x v="3"/>
    <x v="0"/>
    <x v="14"/>
    <s v="Manila Recycled Extra-Heavyweight Clasp Envelopes, 6&quot; x 9&quot;"/>
    <x v="1"/>
    <n v="0.36"/>
    <d v="2009-09-05T00:00:00"/>
  </r>
  <r>
    <n v="26567"/>
    <x v="240"/>
    <x v="2"/>
    <x v="7"/>
    <n v="42.56"/>
    <s v="Sales"/>
    <n v="0.08"/>
    <s v="Regular Air"/>
    <n v="7.78"/>
    <x v="58"/>
    <x v="7"/>
    <s v="Central"/>
    <x v="0"/>
    <s v="Chris"/>
    <x v="3"/>
    <x v="0"/>
    <x v="1"/>
    <s v="3M Organizer Strips"/>
    <x v="1"/>
    <n v="0.37"/>
    <d v="2009-09-04T00:00:00"/>
  </r>
  <r>
    <n v="26567"/>
    <x v="240"/>
    <x v="2"/>
    <x v="39"/>
    <n v="83.700000000000017"/>
    <s v="Sales"/>
    <n v="0.09"/>
    <s v="Express Air"/>
    <n v="8.99"/>
    <x v="58"/>
    <x v="7"/>
    <s v="Central"/>
    <x v="0"/>
    <s v="Chris"/>
    <x v="3"/>
    <x v="2"/>
    <x v="6"/>
    <s v="Imation 3.5 IBM Diskettes, 10/Box"/>
    <x v="6"/>
    <n v="0.79"/>
    <d v="2009-09-07T00:00:00"/>
  </r>
  <r>
    <n v="26567"/>
    <x v="240"/>
    <x v="2"/>
    <x v="49"/>
    <n v="324.94"/>
    <s v="Sales"/>
    <n v="0.21"/>
    <s v="Regular Air"/>
    <n v="8.99"/>
    <x v="58"/>
    <x v="7"/>
    <s v="Central"/>
    <x v="0"/>
    <s v="Chris"/>
    <x v="3"/>
    <x v="1"/>
    <x v="9"/>
    <s v="GE 4 Foot Flourescent Tube, 40 Watt"/>
    <x v="6"/>
    <n v="0.39"/>
    <d v="2009-09-05T00:00:00"/>
  </r>
  <r>
    <n v="26567"/>
    <x v="240"/>
    <x v="2"/>
    <x v="33"/>
    <n v="7485.6"/>
    <s v="Sales"/>
    <n v="0.04"/>
    <s v="Regular Air"/>
    <n v="8.08"/>
    <x v="58"/>
    <x v="7"/>
    <s v="Central"/>
    <x v="0"/>
    <s v="Chris"/>
    <x v="3"/>
    <x v="2"/>
    <x v="4"/>
    <s v="300 Series Non-Flip"/>
    <x v="1"/>
    <n v="0.6"/>
    <d v="2009-09-05T00:00:00"/>
  </r>
  <r>
    <n v="42342"/>
    <x v="240"/>
    <x v="0"/>
    <x v="29"/>
    <n v="306.75"/>
    <s v="Returned"/>
    <n v="0.01"/>
    <s v="Regular Air"/>
    <n v="5.09"/>
    <x v="158"/>
    <x v="3"/>
    <s v="North"/>
    <x v="3"/>
    <s v="Pat"/>
    <x v="3"/>
    <x v="0"/>
    <x v="3"/>
    <s v="Xerox 1907"/>
    <x v="1"/>
    <n v="0.38"/>
    <d v="2009-09-05T00:00:00"/>
  </r>
  <r>
    <n v="42342"/>
    <x v="240"/>
    <x v="0"/>
    <x v="4"/>
    <n v="12331.54"/>
    <s v="Returned"/>
    <n v="7.0000000000000007E-2"/>
    <s v="Delivery Truck"/>
    <n v="61.76"/>
    <x v="158"/>
    <x v="5"/>
    <s v="East"/>
    <x v="2"/>
    <s v="Erin"/>
    <x v="3"/>
    <x v="1"/>
    <x v="5"/>
    <s v="Riverside Furniture Stanwyck Manor Table Series"/>
    <x v="4"/>
    <n v="0.78"/>
    <d v="2009-09-06T00:00:00"/>
  </r>
  <r>
    <n v="11680"/>
    <x v="240"/>
    <x v="4"/>
    <x v="41"/>
    <n v="8796.5"/>
    <s v="Sales"/>
    <n v="0.06"/>
    <s v="Regular Air"/>
    <n v="8.99"/>
    <x v="345"/>
    <x v="10"/>
    <s v="East"/>
    <x v="2"/>
    <s v="Erin"/>
    <x v="3"/>
    <x v="2"/>
    <x v="4"/>
    <s v="2180"/>
    <x v="1"/>
    <n v="0.56999999999999995"/>
    <d v="2009-09-06T00:00:00"/>
  </r>
  <r>
    <n v="25824"/>
    <x v="240"/>
    <x v="4"/>
    <x v="15"/>
    <n v="19.700000000000003"/>
    <s v="Sales"/>
    <n v="0.01"/>
    <s v="Regular Air"/>
    <n v="5.13"/>
    <x v="138"/>
    <x v="6"/>
    <s v="East"/>
    <x v="2"/>
    <s v="Erin"/>
    <x v="3"/>
    <x v="0"/>
    <x v="12"/>
    <s v="Hoover Replacement Belts For Soft Guard™ &amp; Commercial Ltweight Upright Vacs, 2/Pk"/>
    <x v="1"/>
    <n v="0.59"/>
    <d v="2009-09-05T00:00:00"/>
  </r>
  <r>
    <n v="25824"/>
    <x v="240"/>
    <x v="4"/>
    <x v="46"/>
    <n v="13614.890000000001"/>
    <s v="Sales"/>
    <n v="0.02"/>
    <s v="Regular Air"/>
    <n v="19.989999999999998"/>
    <x v="138"/>
    <x v="6"/>
    <s v="East"/>
    <x v="2"/>
    <s v="Erin"/>
    <x v="3"/>
    <x v="0"/>
    <x v="1"/>
    <s v="Ibico Ibimaster 300 Manual Binding System"/>
    <x v="1"/>
    <n v="0.4"/>
    <d v="2009-09-05T00:00:00"/>
  </r>
  <r>
    <n v="25824"/>
    <x v="240"/>
    <x v="4"/>
    <x v="30"/>
    <n v="14669.07"/>
    <s v="Sales"/>
    <n v="0"/>
    <s v="Delivery Truck"/>
    <n v="85.63"/>
    <x v="138"/>
    <x v="6"/>
    <s v="East"/>
    <x v="2"/>
    <s v="Erin"/>
    <x v="3"/>
    <x v="1"/>
    <x v="5"/>
    <s v="Bretford Rectangular Conference Table Tops"/>
    <x v="4"/>
    <n v="0.74"/>
    <d v="2009-09-05T00:00:00"/>
  </r>
  <r>
    <n v="25824"/>
    <x v="240"/>
    <x v="4"/>
    <x v="13"/>
    <n v="575.69999999999993"/>
    <s v="Sales"/>
    <n v="0.04"/>
    <s v="Regular Air"/>
    <n v="4.9000000000000004"/>
    <x v="138"/>
    <x v="6"/>
    <s v="East"/>
    <x v="2"/>
    <s v="Erin"/>
    <x v="3"/>
    <x v="2"/>
    <x v="4"/>
    <s v="T60"/>
    <x v="1"/>
    <n v="0.56000000000000005"/>
    <d v="2009-09-06T00:00:00"/>
  </r>
  <r>
    <n v="49990"/>
    <x v="241"/>
    <x v="0"/>
    <x v="14"/>
    <n v="4863.54"/>
    <s v="Sales"/>
    <n v="0"/>
    <s v="Delivery Truck"/>
    <n v="14.7"/>
    <x v="188"/>
    <x v="8"/>
    <s v="South"/>
    <x v="4"/>
    <s v="Sam"/>
    <x v="3"/>
    <x v="2"/>
    <x v="7"/>
    <s v="Okidata ML390 Turbo Dot Matrix Printers"/>
    <x v="2"/>
    <n v="0.56000000000000005"/>
    <d v="2009-09-05T00:00:00"/>
  </r>
  <r>
    <n v="11392"/>
    <x v="241"/>
    <x v="3"/>
    <x v="40"/>
    <n v="126.28"/>
    <s v="Sales"/>
    <n v="0.04"/>
    <s v="Regular Air"/>
    <n v="1.49"/>
    <x v="502"/>
    <x v="3"/>
    <s v="North"/>
    <x v="3"/>
    <s v="Pat"/>
    <x v="3"/>
    <x v="0"/>
    <x v="1"/>
    <s v="Presstex Flexible Ring Binders"/>
    <x v="1"/>
    <n v="0.35"/>
    <d v="2009-09-07T00:00:00"/>
  </r>
  <r>
    <n v="36867"/>
    <x v="241"/>
    <x v="1"/>
    <x v="16"/>
    <n v="5798.94"/>
    <s v="Sales"/>
    <n v="0.06"/>
    <s v="Express Air"/>
    <n v="24.49"/>
    <x v="503"/>
    <x v="3"/>
    <s v="North"/>
    <x v="3"/>
    <s v="Pat"/>
    <x v="3"/>
    <x v="1"/>
    <x v="2"/>
    <s v="SAFCO Arco Folding Chair"/>
    <x v="0"/>
    <n v="0"/>
    <d v="2009-09-07T00:00:00"/>
  </r>
  <r>
    <n v="36867"/>
    <x v="241"/>
    <x v="1"/>
    <x v="5"/>
    <n v="44.64"/>
    <s v="Sales"/>
    <n v="0.09"/>
    <s v="Regular Air"/>
    <n v="0.7"/>
    <x v="503"/>
    <x v="3"/>
    <s v="North"/>
    <x v="3"/>
    <s v="Pat"/>
    <x v="3"/>
    <x v="0"/>
    <x v="8"/>
    <s v="Newell 346"/>
    <x v="3"/>
    <n v="0.56000000000000005"/>
    <d v="2009-09-07T00:00:00"/>
  </r>
  <r>
    <n v="51714"/>
    <x v="241"/>
    <x v="0"/>
    <x v="18"/>
    <n v="189.75"/>
    <s v="Sales"/>
    <n v="0.03"/>
    <s v="Regular Air"/>
    <n v="5.37"/>
    <x v="504"/>
    <x v="3"/>
    <s v="North"/>
    <x v="3"/>
    <s v="Pat"/>
    <x v="0"/>
    <x v="0"/>
    <x v="3"/>
    <s v="Xerox 1950"/>
    <x v="1"/>
    <n v="0.36"/>
    <d v="2009-09-06T00:00:00"/>
  </r>
  <r>
    <n v="34311"/>
    <x v="241"/>
    <x v="1"/>
    <x v="30"/>
    <n v="125.97"/>
    <s v="Sales"/>
    <n v="0.05"/>
    <s v="Regular Air"/>
    <n v="3.97"/>
    <x v="505"/>
    <x v="6"/>
    <s v="East"/>
    <x v="2"/>
    <s v="Erin"/>
    <x v="3"/>
    <x v="0"/>
    <x v="8"/>
    <s v="Newell 342"/>
    <x v="3"/>
    <n v="0.56000000000000005"/>
    <d v="2009-09-06T00:00:00"/>
  </r>
  <r>
    <n v="34311"/>
    <x v="241"/>
    <x v="1"/>
    <x v="1"/>
    <n v="222.4"/>
    <s v="Sales"/>
    <n v="0.03"/>
    <s v="Regular Air"/>
    <n v="9.69"/>
    <x v="505"/>
    <x v="6"/>
    <s v="East"/>
    <x v="2"/>
    <s v="Erin"/>
    <x v="3"/>
    <x v="0"/>
    <x v="0"/>
    <s v="Eldon Shelf Savers™ Cubes and Bins"/>
    <x v="1"/>
    <n v="0.83"/>
    <d v="2009-09-07T00:00:00"/>
  </r>
  <r>
    <n v="51968"/>
    <x v="241"/>
    <x v="4"/>
    <x v="4"/>
    <n v="3696.2799999999997"/>
    <s v="Sales"/>
    <n v="0.03"/>
    <s v="Regular Air"/>
    <n v="0.99"/>
    <x v="162"/>
    <x v="6"/>
    <s v="East"/>
    <x v="2"/>
    <s v="Erin"/>
    <x v="0"/>
    <x v="2"/>
    <x v="4"/>
    <s v="Accessory34"/>
    <x v="3"/>
    <n v="0.55000000000000004"/>
    <d v="2009-09-06T00:00:00"/>
  </r>
  <r>
    <n v="39845"/>
    <x v="242"/>
    <x v="2"/>
    <x v="31"/>
    <n v="437.35999999999996"/>
    <s v="Sales"/>
    <n v="0.05"/>
    <s v="Regular Air"/>
    <n v="4.78"/>
    <x v="506"/>
    <x v="3"/>
    <s v="North"/>
    <x v="3"/>
    <s v="Pat"/>
    <x v="0"/>
    <x v="0"/>
    <x v="3"/>
    <s v="Xerox 1896"/>
    <x v="1"/>
    <n v="0.4"/>
    <d v="2009-09-07T00:00:00"/>
  </r>
  <r>
    <n v="48167"/>
    <x v="242"/>
    <x v="2"/>
    <x v="4"/>
    <n v="5285.99"/>
    <s v="Sales"/>
    <n v="0.06"/>
    <s v="Delivery Truck"/>
    <n v="70.2"/>
    <x v="179"/>
    <x v="8"/>
    <s v="South"/>
    <x v="4"/>
    <s v="Sam"/>
    <x v="3"/>
    <x v="1"/>
    <x v="2"/>
    <s v="Global High-Back Leather Tilter, Burgundy"/>
    <x v="2"/>
    <n v="0.74"/>
    <d v="2009-09-09T00:00:00"/>
  </r>
  <r>
    <n v="48167"/>
    <x v="242"/>
    <x v="2"/>
    <x v="37"/>
    <n v="288.90000000000003"/>
    <s v="Sales"/>
    <n v="0.06"/>
    <s v="Regular Air"/>
    <n v="8.8800000000000008"/>
    <x v="179"/>
    <x v="8"/>
    <s v="South"/>
    <x v="4"/>
    <s v="Sam"/>
    <x v="3"/>
    <x v="0"/>
    <x v="3"/>
    <s v="Xerox 224"/>
    <x v="1"/>
    <n v="0.37"/>
    <d v="2009-09-07T00:00:00"/>
  </r>
  <r>
    <n v="48167"/>
    <x v="242"/>
    <x v="2"/>
    <x v="26"/>
    <n v="9432.7200000000012"/>
    <s v="Sales"/>
    <n v="0.09"/>
    <s v="Delivery Truck"/>
    <n v="60"/>
    <x v="179"/>
    <x v="8"/>
    <s v="South"/>
    <x v="4"/>
    <s v="Sam"/>
    <x v="3"/>
    <x v="1"/>
    <x v="5"/>
    <s v="SAFCO PlanMaster Heigh-Adjustable Drafting Table Base, 43w x 30d x 30-37h, Black"/>
    <x v="2"/>
    <n v="0"/>
    <d v="2009-09-07T00:00:00"/>
  </r>
  <r>
    <n v="9668"/>
    <x v="242"/>
    <x v="3"/>
    <x v="39"/>
    <n v="41.2"/>
    <s v="Sales"/>
    <n v="0.06"/>
    <s v="Regular Air"/>
    <n v="2.99"/>
    <x v="119"/>
    <x v="8"/>
    <s v="South"/>
    <x v="4"/>
    <s v="Sam"/>
    <x v="1"/>
    <x v="0"/>
    <x v="1"/>
    <s v="Avery® Durable Slant Ring Binders With Label Holder"/>
    <x v="1"/>
    <n v="0.37"/>
    <d v="2009-09-08T00:00:00"/>
  </r>
  <r>
    <n v="38913"/>
    <x v="242"/>
    <x v="0"/>
    <x v="28"/>
    <n v="221.96999999999997"/>
    <s v="Sales"/>
    <n v="0.03"/>
    <s v="Regular Air"/>
    <n v="12.62"/>
    <x v="299"/>
    <x v="3"/>
    <s v="North"/>
    <x v="3"/>
    <s v="Pat"/>
    <x v="0"/>
    <x v="0"/>
    <x v="1"/>
    <s v="GBC Wire Binding Strips"/>
    <x v="1"/>
    <n v="0.37"/>
    <d v="2009-09-06T00:00:00"/>
  </r>
  <r>
    <n v="48775"/>
    <x v="242"/>
    <x v="3"/>
    <x v="11"/>
    <n v="108.63000000000001"/>
    <s v="Returned"/>
    <n v="0.09"/>
    <s v="Regular Air"/>
    <n v="6.86"/>
    <x v="374"/>
    <x v="6"/>
    <s v="East"/>
    <x v="2"/>
    <s v="Erin"/>
    <x v="3"/>
    <x v="0"/>
    <x v="3"/>
    <s v="Xerox 204"/>
    <x v="1"/>
    <n v="0.37"/>
    <d v="2009-09-08T00:00:00"/>
  </r>
  <r>
    <n v="10052"/>
    <x v="243"/>
    <x v="0"/>
    <x v="5"/>
    <n v="96.16"/>
    <s v="Sales"/>
    <n v="7.0000000000000007E-2"/>
    <s v="Regular Air"/>
    <n v="0.91"/>
    <x v="180"/>
    <x v="10"/>
    <s v="East"/>
    <x v="2"/>
    <s v="Erin"/>
    <x v="3"/>
    <x v="0"/>
    <x v="8"/>
    <s v="Zebra Zazzle Fluorescent Highlighters"/>
    <x v="3"/>
    <n v="0.51"/>
    <d v="2009-09-08T00:00:00"/>
  </r>
  <r>
    <n v="10052"/>
    <x v="243"/>
    <x v="0"/>
    <x v="40"/>
    <n v="554.96"/>
    <s v="Sales"/>
    <n v="0.08"/>
    <s v="Regular Air"/>
    <n v="5.29"/>
    <x v="180"/>
    <x v="10"/>
    <s v="East"/>
    <x v="2"/>
    <s v="Erin"/>
    <x v="3"/>
    <x v="0"/>
    <x v="12"/>
    <s v="Holmes Cool Mist Humidifier for the Whole House with 8-Gallon Output per Day, Extended Life Filter"/>
    <x v="5"/>
    <n v="0.4"/>
    <d v="2009-09-09T00:00:00"/>
  </r>
  <r>
    <n v="10052"/>
    <x v="243"/>
    <x v="0"/>
    <x v="24"/>
    <n v="153.63999999999999"/>
    <s v="Sales"/>
    <n v="0.02"/>
    <s v="Regular Air"/>
    <n v="6.27"/>
    <x v="180"/>
    <x v="10"/>
    <s v="East"/>
    <x v="2"/>
    <s v="Erin"/>
    <x v="3"/>
    <x v="0"/>
    <x v="1"/>
    <s v="Cardinal Poly Pocket Divider Pockets for Ring Binders"/>
    <x v="1"/>
    <n v="0.4"/>
    <d v="2009-09-09T00:00:00"/>
  </r>
  <r>
    <n v="37926"/>
    <x v="244"/>
    <x v="2"/>
    <x v="32"/>
    <n v="357.43000000000006"/>
    <s v="Sales"/>
    <n v="0.02"/>
    <s v="Regular Air"/>
    <n v="2.36"/>
    <x v="398"/>
    <x v="5"/>
    <s v="East"/>
    <x v="2"/>
    <s v="Erin"/>
    <x v="3"/>
    <x v="0"/>
    <x v="8"/>
    <s v="Newell 309"/>
    <x v="3"/>
    <n v="0.55000000000000004"/>
    <d v="2009-09-10T00:00:00"/>
  </r>
  <r>
    <n v="5317"/>
    <x v="244"/>
    <x v="3"/>
    <x v="48"/>
    <n v="199.5"/>
    <s v="Sales"/>
    <n v="0.09"/>
    <s v="Express Air"/>
    <n v="2.99"/>
    <x v="248"/>
    <x v="3"/>
    <s v="North"/>
    <x v="3"/>
    <s v="Pat"/>
    <x v="1"/>
    <x v="0"/>
    <x v="1"/>
    <s v="Wilson Jones 14 Line Acrylic Coated Pressboard Data Binders"/>
    <x v="1"/>
    <n v="0.38"/>
    <d v="2009-09-15T00:00:00"/>
  </r>
  <r>
    <n v="5317"/>
    <x v="244"/>
    <x v="3"/>
    <x v="39"/>
    <n v="1409.1"/>
    <s v="Sales"/>
    <n v="7.0000000000000007E-2"/>
    <s v="Delivery Truck"/>
    <n v="53.48"/>
    <x v="248"/>
    <x v="3"/>
    <s v="North"/>
    <x v="3"/>
    <s v="Pat"/>
    <x v="1"/>
    <x v="1"/>
    <x v="10"/>
    <s v="Bush Heritage Pine Collection 5-Shelf Bookcase, Albany Pine Finish, *Special Order"/>
    <x v="4"/>
    <n v="0.65"/>
    <d v="2009-09-15T00:00:00"/>
  </r>
  <r>
    <n v="5317"/>
    <x v="244"/>
    <x v="3"/>
    <x v="29"/>
    <n v="5148.25"/>
    <s v="Sales"/>
    <n v="0.06"/>
    <s v="Regular Air"/>
    <n v="5.26"/>
    <x v="248"/>
    <x v="3"/>
    <s v="North"/>
    <x v="3"/>
    <s v="Pat"/>
    <x v="1"/>
    <x v="2"/>
    <x v="4"/>
    <s v="i470"/>
    <x v="1"/>
    <n v="0.56000000000000005"/>
    <d v="2009-09-15T00:00:00"/>
  </r>
  <r>
    <n v="55648"/>
    <x v="245"/>
    <x v="2"/>
    <x v="15"/>
    <n v="14"/>
    <s v="Sales"/>
    <n v="0.08"/>
    <s v="Regular Air"/>
    <n v="0.7"/>
    <x v="507"/>
    <x v="5"/>
    <s v="East"/>
    <x v="2"/>
    <s v="Erin"/>
    <x v="3"/>
    <x v="0"/>
    <x v="8"/>
    <s v="Newell 346"/>
    <x v="3"/>
    <n v="0.56000000000000005"/>
    <d v="2009-09-12T00:00:00"/>
  </r>
  <r>
    <n v="43590"/>
    <x v="246"/>
    <x v="2"/>
    <x v="19"/>
    <n v="3076.32"/>
    <s v="Sales"/>
    <n v="0.06"/>
    <s v="Express Air"/>
    <n v="12.65"/>
    <x v="80"/>
    <x v="1"/>
    <s v="West"/>
    <x v="1"/>
    <s v="William"/>
    <x v="0"/>
    <x v="1"/>
    <x v="2"/>
    <s v="SAFCO Folding Chair Trolley"/>
    <x v="5"/>
    <n v="0"/>
    <d v="2009-09-12T00:00:00"/>
  </r>
  <r>
    <n v="3746"/>
    <x v="246"/>
    <x v="0"/>
    <x v="43"/>
    <n v="1623.86"/>
    <s v="Sales"/>
    <n v="0"/>
    <s v="Regular Air"/>
    <n v="2.5"/>
    <x v="461"/>
    <x v="6"/>
    <s v="East"/>
    <x v="2"/>
    <s v="Erin"/>
    <x v="3"/>
    <x v="2"/>
    <x v="4"/>
    <s v="6160"/>
    <x v="1"/>
    <n v="0.56999999999999995"/>
    <d v="2009-09-10T00:00:00"/>
  </r>
  <r>
    <n v="3746"/>
    <x v="246"/>
    <x v="0"/>
    <x v="48"/>
    <n v="226.48000000000002"/>
    <s v="Sales"/>
    <n v="0.02"/>
    <s v="Regular Air"/>
    <n v="5.79"/>
    <x v="461"/>
    <x v="6"/>
    <s v="East"/>
    <x v="2"/>
    <s v="Erin"/>
    <x v="3"/>
    <x v="0"/>
    <x v="3"/>
    <s v="Xerox 1903"/>
    <x v="1"/>
    <n v="0.36"/>
    <d v="2009-09-11T00:00:00"/>
  </r>
  <r>
    <n v="13280"/>
    <x v="247"/>
    <x v="1"/>
    <x v="38"/>
    <n v="435.6"/>
    <s v="Sales"/>
    <n v="0.01"/>
    <s v="Regular Air"/>
    <n v="7.46"/>
    <x v="261"/>
    <x v="7"/>
    <s v="Central"/>
    <x v="0"/>
    <s v="Chris"/>
    <x v="1"/>
    <x v="0"/>
    <x v="0"/>
    <s v="Crate-A-Files™"/>
    <x v="1"/>
    <n v="0.59"/>
    <d v="2009-09-12T00:00:00"/>
  </r>
  <r>
    <n v="13280"/>
    <x v="247"/>
    <x v="1"/>
    <x v="10"/>
    <n v="386.61"/>
    <s v="Sales"/>
    <n v="0.1"/>
    <s v="Regular Air"/>
    <n v="5.03"/>
    <x v="261"/>
    <x v="7"/>
    <s v="Central"/>
    <x v="0"/>
    <s v="Chris"/>
    <x v="1"/>
    <x v="2"/>
    <x v="4"/>
    <s v="Bell Sonecor JB700 Caller ID"/>
    <x v="5"/>
    <n v="0.6"/>
    <d v="2009-09-12T00:00:00"/>
  </r>
  <r>
    <n v="56901"/>
    <x v="247"/>
    <x v="2"/>
    <x v="44"/>
    <n v="93.600000000000009"/>
    <s v="Returned"/>
    <n v="0"/>
    <s v="Regular Air"/>
    <n v="2.4"/>
    <x v="508"/>
    <x v="2"/>
    <s v="East"/>
    <x v="2"/>
    <s v="Erin"/>
    <x v="3"/>
    <x v="0"/>
    <x v="8"/>
    <s v="12 Colored Short Pencils"/>
    <x v="3"/>
    <n v="0.57999999999999996"/>
    <d v="2009-09-13T00:00:00"/>
  </r>
  <r>
    <n v="10629"/>
    <x v="247"/>
    <x v="2"/>
    <x v="30"/>
    <n v="324.08999999999997"/>
    <s v="Sales"/>
    <n v="0.06"/>
    <s v="Regular Air"/>
    <n v="10.16"/>
    <x v="135"/>
    <x v="0"/>
    <s v="Central"/>
    <x v="0"/>
    <s v="Chris"/>
    <x v="3"/>
    <x v="1"/>
    <x v="9"/>
    <s v="Westinghouse Clip-On Gooseneck Lamps"/>
    <x v="0"/>
    <n v="0.59"/>
    <d v="2009-09-13T00:00:00"/>
  </r>
  <r>
    <n v="10629"/>
    <x v="247"/>
    <x v="2"/>
    <x v="43"/>
    <n v="89.460000000000008"/>
    <s v="Sales"/>
    <n v="0.09"/>
    <s v="Express Air"/>
    <n v="9.17"/>
    <x v="135"/>
    <x v="0"/>
    <s v="Central"/>
    <x v="0"/>
    <s v="Chris"/>
    <x v="3"/>
    <x v="0"/>
    <x v="3"/>
    <s v="Xerox 1996"/>
    <x v="1"/>
    <n v="0.37"/>
    <d v="2009-09-13T00:00:00"/>
  </r>
  <r>
    <n v="44487"/>
    <x v="247"/>
    <x v="2"/>
    <x v="3"/>
    <n v="24.76"/>
    <s v="Sales"/>
    <n v="0.09"/>
    <s v="Regular Air"/>
    <n v="5.29"/>
    <x v="135"/>
    <x v="0"/>
    <s v="Central"/>
    <x v="0"/>
    <s v="Chris"/>
    <x v="3"/>
    <x v="1"/>
    <x v="9"/>
    <s v="Eldon® 200 Class™ Desk Accessories, Burgundy"/>
    <x v="1"/>
    <n v="0.43"/>
    <d v="2009-09-12T00:00:00"/>
  </r>
  <r>
    <n v="44487"/>
    <x v="247"/>
    <x v="2"/>
    <x v="46"/>
    <n v="559.07000000000005"/>
    <s v="Sales"/>
    <n v="0.03"/>
    <s v="Regular Air"/>
    <n v="4.53"/>
    <x v="135"/>
    <x v="0"/>
    <s v="Central"/>
    <x v="0"/>
    <s v="Chris"/>
    <x v="3"/>
    <x v="0"/>
    <x v="0"/>
    <s v="Eldon® Gobal File Keepers"/>
    <x v="1"/>
    <n v="0.81"/>
    <d v="2009-09-13T00:00:00"/>
  </r>
  <r>
    <n v="12099"/>
    <x v="247"/>
    <x v="2"/>
    <x v="22"/>
    <n v="2.5499999999999998"/>
    <s v="Sales"/>
    <n v="0.06"/>
    <s v="Express Air"/>
    <n v="0.5"/>
    <x v="384"/>
    <x v="10"/>
    <s v="East"/>
    <x v="2"/>
    <s v="Erin"/>
    <x v="3"/>
    <x v="0"/>
    <x v="15"/>
    <s v="Avery 479"/>
    <x v="1"/>
    <n v="0.39"/>
    <d v="2009-09-11T00:00:00"/>
  </r>
  <r>
    <n v="12099"/>
    <x v="247"/>
    <x v="2"/>
    <x v="33"/>
    <n v="304.32"/>
    <s v="Sales"/>
    <n v="0.01"/>
    <s v="Regular Air"/>
    <n v="1.02"/>
    <x v="384"/>
    <x v="10"/>
    <s v="East"/>
    <x v="2"/>
    <s v="Erin"/>
    <x v="3"/>
    <x v="0"/>
    <x v="3"/>
    <s v="Telephone Message Books with Fax/Mobile Section, 5 1/2&quot; x 3 3/16&quot;"/>
    <x v="3"/>
    <n v="0.39"/>
    <d v="2009-09-13T00:00:00"/>
  </r>
  <r>
    <n v="44836"/>
    <x v="247"/>
    <x v="4"/>
    <x v="16"/>
    <n v="125.16000000000003"/>
    <s v="Sales"/>
    <n v="0.02"/>
    <s v="Regular Air"/>
    <n v="1.49"/>
    <x v="380"/>
    <x v="3"/>
    <s v="North"/>
    <x v="3"/>
    <s v="Pat"/>
    <x v="3"/>
    <x v="0"/>
    <x v="1"/>
    <s v="Avery Hanging File Binders"/>
    <x v="1"/>
    <n v="0.39"/>
    <d v="2009-09-12T00:00:00"/>
  </r>
  <r>
    <n v="1313"/>
    <x v="248"/>
    <x v="2"/>
    <x v="27"/>
    <n v="776.56"/>
    <s v="Sales"/>
    <n v="0"/>
    <s v="Regular Air"/>
    <n v="16.920000000000002"/>
    <x v="85"/>
    <x v="2"/>
    <s v="East"/>
    <x v="2"/>
    <s v="Erin"/>
    <x v="0"/>
    <x v="0"/>
    <x v="3"/>
    <s v="Xerox 1973"/>
    <x v="1"/>
    <n v="0.39"/>
    <d v="2009-09-14T00:00:00"/>
  </r>
  <r>
    <n v="38145"/>
    <x v="248"/>
    <x v="0"/>
    <x v="18"/>
    <n v="59.73"/>
    <s v="Sales"/>
    <n v="7.0000000000000007E-2"/>
    <s v="Regular Air"/>
    <n v="1.49"/>
    <x v="375"/>
    <x v="1"/>
    <s v="West"/>
    <x v="1"/>
    <s v="William"/>
    <x v="1"/>
    <x v="0"/>
    <x v="1"/>
    <s v="Staples® General Use 3-Ring Binders"/>
    <x v="1"/>
    <n v="0.37"/>
    <d v="2009-09-14T00:00:00"/>
  </r>
  <r>
    <n v="38145"/>
    <x v="248"/>
    <x v="0"/>
    <x v="7"/>
    <n v="367.76"/>
    <s v="Sales"/>
    <n v="0.01"/>
    <s v="Regular Air"/>
    <n v="4.8"/>
    <x v="375"/>
    <x v="1"/>
    <s v="West"/>
    <x v="1"/>
    <s v="William"/>
    <x v="1"/>
    <x v="1"/>
    <x v="9"/>
    <s v="Tenex B1-RE Series Chair Mats for Low Pile Carpets"/>
    <x v="3"/>
    <n v="0.68"/>
    <d v="2009-09-13T00:00:00"/>
  </r>
  <r>
    <n v="41221"/>
    <x v="248"/>
    <x v="2"/>
    <x v="3"/>
    <n v="323.68"/>
    <s v="Sales"/>
    <n v="0.06"/>
    <s v="Regular Air"/>
    <n v="35"/>
    <x v="350"/>
    <x v="1"/>
    <s v="West"/>
    <x v="1"/>
    <s v="William"/>
    <x v="0"/>
    <x v="0"/>
    <x v="0"/>
    <s v="Carina Double Wide Media Storage Towers in Natural &amp; Black"/>
    <x v="0"/>
    <n v="0.81"/>
    <d v="2009-09-13T00:00:00"/>
  </r>
  <r>
    <n v="49891"/>
    <x v="248"/>
    <x v="0"/>
    <x v="38"/>
    <n v="239.20000000000002"/>
    <s v="Sales"/>
    <n v="0"/>
    <s v="Regular Air"/>
    <n v="1.49"/>
    <x v="509"/>
    <x v="2"/>
    <s v="East"/>
    <x v="2"/>
    <s v="Erin"/>
    <x v="2"/>
    <x v="0"/>
    <x v="1"/>
    <s v="Avery Hanging File Binders"/>
    <x v="1"/>
    <n v="0.39"/>
    <d v="2009-09-14T00:00:00"/>
  </r>
  <r>
    <n v="49891"/>
    <x v="248"/>
    <x v="0"/>
    <x v="23"/>
    <n v="91.77"/>
    <s v="Sales"/>
    <n v="0.08"/>
    <s v="Regular Air"/>
    <n v="0.5"/>
    <x v="509"/>
    <x v="2"/>
    <s v="East"/>
    <x v="2"/>
    <s v="Erin"/>
    <x v="2"/>
    <x v="0"/>
    <x v="15"/>
    <s v="Avery 508"/>
    <x v="1"/>
    <n v="0.36"/>
    <d v="2009-09-12T00:00:00"/>
  </r>
  <r>
    <n v="40928"/>
    <x v="248"/>
    <x v="3"/>
    <x v="3"/>
    <n v="343.91999999999996"/>
    <s v="Sales"/>
    <n v="0.01"/>
    <s v="Regular Air"/>
    <n v="0.99"/>
    <x v="306"/>
    <x v="5"/>
    <s v="East"/>
    <x v="2"/>
    <s v="Erin"/>
    <x v="3"/>
    <x v="2"/>
    <x v="4"/>
    <s v="Accessory4"/>
    <x v="3"/>
    <n v="0.85"/>
    <d v="2009-09-17T00:00:00"/>
  </r>
  <r>
    <n v="9888"/>
    <x v="248"/>
    <x v="3"/>
    <x v="33"/>
    <n v="9884.64"/>
    <s v="Sales"/>
    <n v="0.06"/>
    <s v="Regular Air"/>
    <n v="8.99"/>
    <x v="173"/>
    <x v="6"/>
    <s v="East"/>
    <x v="2"/>
    <s v="Erin"/>
    <x v="3"/>
    <x v="2"/>
    <x v="4"/>
    <s v="TimeportP7382"/>
    <x v="1"/>
    <n v="0.56000000000000005"/>
    <d v="2009-09-19T00:00:00"/>
  </r>
  <r>
    <n v="29860"/>
    <x v="249"/>
    <x v="2"/>
    <x v="33"/>
    <n v="8562.7199999999993"/>
    <s v="Sales"/>
    <n v="0.08"/>
    <s v="Regular Air"/>
    <n v="19.989999999999998"/>
    <x v="54"/>
    <x v="1"/>
    <s v="West"/>
    <x v="1"/>
    <s v="William"/>
    <x v="0"/>
    <x v="0"/>
    <x v="0"/>
    <s v="Hot File® 7-Pocket, Floor Stand"/>
    <x v="1"/>
    <n v="0.55000000000000004"/>
    <d v="2009-09-16T00:00:00"/>
  </r>
  <r>
    <n v="46721"/>
    <x v="249"/>
    <x v="4"/>
    <x v="11"/>
    <n v="124.94999999999999"/>
    <s v="Sales"/>
    <n v="0.03"/>
    <s v="Regular Air"/>
    <n v="11.51"/>
    <x v="510"/>
    <x v="8"/>
    <s v="South"/>
    <x v="4"/>
    <s v="Sam"/>
    <x v="3"/>
    <x v="0"/>
    <x v="1"/>
    <s v="GBC Plastic Binding Combs"/>
    <x v="1"/>
    <n v="0.36"/>
    <d v="2009-09-14T00:00:00"/>
  </r>
  <r>
    <n v="46721"/>
    <x v="249"/>
    <x v="4"/>
    <x v="34"/>
    <n v="225.05"/>
    <s v="Sales"/>
    <n v="0.05"/>
    <s v="Regular Air"/>
    <n v="7.91"/>
    <x v="510"/>
    <x v="8"/>
    <s v="South"/>
    <x v="4"/>
    <s v="Sam"/>
    <x v="3"/>
    <x v="0"/>
    <x v="3"/>
    <s v="Xerox 216"/>
    <x v="1"/>
    <n v="0.37"/>
    <d v="2009-09-14T00:00:00"/>
  </r>
  <r>
    <n v="46721"/>
    <x v="249"/>
    <x v="4"/>
    <x v="11"/>
    <n v="1887"/>
    <s v="Sales"/>
    <n v="0.03"/>
    <s v="Regular Air"/>
    <n v="8.64"/>
    <x v="510"/>
    <x v="8"/>
    <s v="South"/>
    <x v="4"/>
    <s v="Sam"/>
    <x v="3"/>
    <x v="0"/>
    <x v="0"/>
    <s v="Fellowes Recycled Storage Drawers"/>
    <x v="1"/>
    <n v="0.78"/>
    <d v="2009-09-14T00:00:00"/>
  </r>
  <r>
    <n v="4772"/>
    <x v="249"/>
    <x v="2"/>
    <x v="40"/>
    <n v="1846.5999999999997"/>
    <s v="Sales"/>
    <n v="0.04"/>
    <s v="Regular Air"/>
    <n v="8.99"/>
    <x v="317"/>
    <x v="5"/>
    <s v="East"/>
    <x v="2"/>
    <s v="Erin"/>
    <x v="3"/>
    <x v="2"/>
    <x v="4"/>
    <s v="i270"/>
    <x v="1"/>
    <n v="0.55000000000000004"/>
    <d v="2009-09-14T00:00:00"/>
  </r>
  <r>
    <n v="10528"/>
    <x v="249"/>
    <x v="4"/>
    <x v="45"/>
    <n v="830.96"/>
    <s v="Sales"/>
    <n v="0.02"/>
    <s v="Express Air"/>
    <n v="9.4700000000000006"/>
    <x v="122"/>
    <x v="5"/>
    <s v="East"/>
    <x v="2"/>
    <s v="Erin"/>
    <x v="3"/>
    <x v="0"/>
    <x v="0"/>
    <s v="Portfile® Personal File Boxes"/>
    <x v="1"/>
    <n v="0.59"/>
    <d v="2009-09-15T00:00:00"/>
  </r>
  <r>
    <n v="38080"/>
    <x v="250"/>
    <x v="0"/>
    <x v="47"/>
    <n v="127.4"/>
    <s v="Sales"/>
    <n v="0.08"/>
    <s v="Regular Air"/>
    <n v="4.7"/>
    <x v="473"/>
    <x v="1"/>
    <s v="West"/>
    <x v="1"/>
    <s v="William"/>
    <x v="2"/>
    <x v="0"/>
    <x v="3"/>
    <s v="Staples Copy Paper (20Lb. and 84 Bright)"/>
    <x v="1"/>
    <n v="0.38"/>
    <d v="2009-09-15T00:00:00"/>
  </r>
  <r>
    <n v="7297"/>
    <x v="250"/>
    <x v="1"/>
    <x v="3"/>
    <n v="1603.52"/>
    <s v="Sales"/>
    <n v="0.1"/>
    <s v="Delivery Truck"/>
    <n v="76.37"/>
    <x v="93"/>
    <x v="2"/>
    <s v="East"/>
    <x v="2"/>
    <s v="Erin"/>
    <x v="1"/>
    <x v="1"/>
    <x v="5"/>
    <s v="Bretford CR8500 Series Meeting Room Furniture"/>
    <x v="4"/>
    <n v="0.6"/>
    <d v="2009-09-15T00:00:00"/>
  </r>
  <r>
    <n v="7297"/>
    <x v="250"/>
    <x v="1"/>
    <x v="28"/>
    <n v="315.77"/>
    <s v="Sales"/>
    <n v="0.08"/>
    <s v="Regular Air"/>
    <n v="1.99"/>
    <x v="93"/>
    <x v="0"/>
    <s v="Central"/>
    <x v="0"/>
    <s v="Chris"/>
    <x v="1"/>
    <x v="2"/>
    <x v="6"/>
    <s v="Verbatim DVD-RAM, 9.4GB, Rewritable, Type 1, DS, DataLife Plus"/>
    <x v="6"/>
    <n v="0.55000000000000004"/>
    <d v="2009-09-15T00:00:00"/>
  </r>
  <r>
    <n v="7297"/>
    <x v="250"/>
    <x v="1"/>
    <x v="47"/>
    <n v="882.69999999999993"/>
    <s v="Sales"/>
    <n v="0.03"/>
    <s v="Regular Air"/>
    <n v="19.989999999999998"/>
    <x v="93"/>
    <x v="1"/>
    <s v="West"/>
    <x v="1"/>
    <s v="William"/>
    <x v="1"/>
    <x v="1"/>
    <x v="9"/>
    <s v="Linden® 12&quot; Wall Clock With Oak Frame"/>
    <x v="1"/>
    <n v="0.55000000000000004"/>
    <d v="2009-09-15T00:00:00"/>
  </r>
  <r>
    <n v="25831"/>
    <x v="250"/>
    <x v="4"/>
    <x v="13"/>
    <n v="275.88"/>
    <s v="Sales"/>
    <n v="0.01"/>
    <s v="Regular Air"/>
    <n v="4.99"/>
    <x v="281"/>
    <x v="5"/>
    <s v="East"/>
    <x v="2"/>
    <s v="Erin"/>
    <x v="0"/>
    <x v="2"/>
    <x v="4"/>
    <s v="KF 788"/>
    <x v="1"/>
    <n v="0.56000000000000005"/>
    <d v="2009-09-16T00:00:00"/>
  </r>
  <r>
    <n v="7269"/>
    <x v="250"/>
    <x v="4"/>
    <x v="8"/>
    <n v="1913.7099999999998"/>
    <s v="Returned"/>
    <n v="0"/>
    <s v="Regular Air"/>
    <n v="3.99"/>
    <x v="25"/>
    <x v="4"/>
    <s v="West"/>
    <x v="1"/>
    <s v="William"/>
    <x v="2"/>
    <x v="2"/>
    <x v="4"/>
    <s v="StarTAC 7760"/>
    <x v="1"/>
    <n v="0.59"/>
    <d v="2009-09-15T00:00:00"/>
  </r>
  <r>
    <n v="35558"/>
    <x v="251"/>
    <x v="2"/>
    <x v="25"/>
    <n v="27.4"/>
    <s v="Sales"/>
    <n v="0.09"/>
    <s v="Regular Air"/>
    <n v="8.7799999999999994"/>
    <x v="63"/>
    <x v="12"/>
    <s v="Central"/>
    <x v="0"/>
    <s v="Chris"/>
    <x v="2"/>
    <x v="1"/>
    <x v="9"/>
    <s v="9-3/4 Diameter Round Wall Clock"/>
    <x v="1"/>
    <n v="0.43"/>
    <d v="2009-09-17T00:00:00"/>
  </r>
  <r>
    <n v="44352"/>
    <x v="251"/>
    <x v="0"/>
    <x v="29"/>
    <n v="80.75"/>
    <s v="Sales"/>
    <n v="0.06"/>
    <s v="Regular Air"/>
    <n v="1.35"/>
    <x v="511"/>
    <x v="0"/>
    <s v="Central"/>
    <x v="0"/>
    <s v="Chris"/>
    <x v="1"/>
    <x v="0"/>
    <x v="13"/>
    <s v="Acco® Hot Clips™ Clips to Go"/>
    <x v="3"/>
    <n v="0.4"/>
    <d v="2009-09-17T00:00:00"/>
  </r>
  <r>
    <n v="53412"/>
    <x v="251"/>
    <x v="2"/>
    <x v="37"/>
    <n v="2438.1"/>
    <s v="Sales"/>
    <n v="0.02"/>
    <s v="Regular Air"/>
    <n v="11.1"/>
    <x v="512"/>
    <x v="8"/>
    <s v="South"/>
    <x v="4"/>
    <s v="Sam"/>
    <x v="1"/>
    <x v="1"/>
    <x v="9"/>
    <s v="Eldon Advantage® Foldable Chair Mats for Low Pile Carpets"/>
    <x v="5"/>
    <n v="0.64"/>
    <d v="2009-09-16T00:00:00"/>
  </r>
  <r>
    <n v="18855"/>
    <x v="251"/>
    <x v="1"/>
    <x v="32"/>
    <n v="225.36999999999998"/>
    <s v="Sales"/>
    <n v="0.03"/>
    <s v="Regular Air"/>
    <n v="7.72"/>
    <x v="513"/>
    <x v="10"/>
    <s v="East"/>
    <x v="2"/>
    <s v="Erin"/>
    <x v="1"/>
    <x v="0"/>
    <x v="1"/>
    <s v="Angle-D Binders with Locking Rings, Label Holders"/>
    <x v="1"/>
    <n v="0.38"/>
    <d v="2009-09-18T00:00:00"/>
  </r>
  <r>
    <n v="46437"/>
    <x v="251"/>
    <x v="4"/>
    <x v="10"/>
    <n v="1437.66"/>
    <s v="Sales"/>
    <n v="0"/>
    <s v="Regular Air"/>
    <n v="7.87"/>
    <x v="160"/>
    <x v="6"/>
    <s v="East"/>
    <x v="2"/>
    <s v="Erin"/>
    <x v="2"/>
    <x v="1"/>
    <x v="9"/>
    <s v="Seth Thomas 14&quot; Putty-Colored Wall Clock"/>
    <x v="1"/>
    <n v="0.54"/>
    <d v="2009-09-17T00:00:00"/>
  </r>
  <r>
    <n v="17764"/>
    <x v="252"/>
    <x v="3"/>
    <x v="26"/>
    <n v="615.6"/>
    <s v="Sales"/>
    <n v="0.04"/>
    <s v="Regular Air"/>
    <n v="16.87"/>
    <x v="514"/>
    <x v="7"/>
    <s v="Central"/>
    <x v="0"/>
    <s v="Chris"/>
    <x v="0"/>
    <x v="0"/>
    <x v="3"/>
    <s v="Xerox 1982"/>
    <x v="1"/>
    <n v="0.39"/>
    <d v="2009-09-16T00:00:00"/>
  </r>
  <r>
    <n v="34880"/>
    <x v="252"/>
    <x v="1"/>
    <x v="31"/>
    <n v="283.36"/>
    <s v="Sales"/>
    <n v="0.04"/>
    <s v="Regular Air"/>
    <n v="5.19"/>
    <x v="257"/>
    <x v="12"/>
    <s v="Central"/>
    <x v="0"/>
    <s v="Chris"/>
    <x v="0"/>
    <x v="0"/>
    <x v="3"/>
    <s v="Xerox 1995"/>
    <x v="1"/>
    <n v="0.37"/>
    <d v="2009-09-17T00:00:00"/>
  </r>
  <r>
    <n v="27330"/>
    <x v="252"/>
    <x v="3"/>
    <x v="7"/>
    <n v="443.6"/>
    <s v="Sales"/>
    <n v="0.05"/>
    <s v="Regular Air"/>
    <n v="52.2"/>
    <x v="515"/>
    <x v="3"/>
    <s v="North"/>
    <x v="3"/>
    <s v="Pat"/>
    <x v="0"/>
    <x v="1"/>
    <x v="9"/>
    <s v="Eldon Cleatmat® Chair Mats for Medium Pile Carpets"/>
    <x v="5"/>
    <n v="0.72"/>
    <d v="2009-09-16T00:00:00"/>
  </r>
  <r>
    <n v="27330"/>
    <x v="252"/>
    <x v="3"/>
    <x v="21"/>
    <n v="13262.699999999999"/>
    <s v="Sales"/>
    <n v="0.05"/>
    <s v="Delivery Truck"/>
    <n v="14.7"/>
    <x v="515"/>
    <x v="3"/>
    <s v="North"/>
    <x v="3"/>
    <s v="Pat"/>
    <x v="0"/>
    <x v="2"/>
    <x v="7"/>
    <s v="Okidata ML390 Turbo Dot Matrix Printers"/>
    <x v="2"/>
    <n v="0.56000000000000005"/>
    <d v="2009-09-25T00:00:00"/>
  </r>
  <r>
    <n v="10371"/>
    <x v="252"/>
    <x v="1"/>
    <x v="39"/>
    <n v="156.5"/>
    <s v="Sales"/>
    <n v="0.08"/>
    <s v="Express Air"/>
    <n v="7.42"/>
    <x v="516"/>
    <x v="1"/>
    <s v="West"/>
    <x v="1"/>
    <s v="William"/>
    <x v="3"/>
    <x v="0"/>
    <x v="16"/>
    <s v="Acme Galleria® Hot Forged Steel Scissors with Colored Handles"/>
    <x v="6"/>
    <n v="0.56000000000000005"/>
    <d v="2009-09-18T00:00:00"/>
  </r>
  <r>
    <n v="54243"/>
    <x v="252"/>
    <x v="3"/>
    <x v="13"/>
    <n v="924.36"/>
    <s v="Returned"/>
    <n v="7.0000000000000007E-2"/>
    <s v="Express Air"/>
    <n v="69"/>
    <x v="375"/>
    <x v="1"/>
    <s v="West"/>
    <x v="1"/>
    <s v="William"/>
    <x v="0"/>
    <x v="1"/>
    <x v="5"/>
    <s v="Laminate Occasional Tables"/>
    <x v="0"/>
    <n v="0.68"/>
    <d v="2009-09-16T00:00:00"/>
  </r>
  <r>
    <n v="21121"/>
    <x v="252"/>
    <x v="0"/>
    <x v="41"/>
    <n v="19399.5"/>
    <s v="Sales"/>
    <n v="0"/>
    <s v="Regular Air"/>
    <n v="19.989999999999998"/>
    <x v="517"/>
    <x v="4"/>
    <s v="West"/>
    <x v="1"/>
    <s v="William"/>
    <x v="3"/>
    <x v="0"/>
    <x v="1"/>
    <s v="Fellowes PB300 Plastic Comb Binding Machine"/>
    <x v="1"/>
    <n v="0.38"/>
    <d v="2009-09-17T00:00:00"/>
  </r>
  <r>
    <n v="43974"/>
    <x v="252"/>
    <x v="0"/>
    <x v="7"/>
    <n v="60.879999999999995"/>
    <s v="Sales"/>
    <n v="0.03"/>
    <s v="Regular Air"/>
    <n v="1.39"/>
    <x v="275"/>
    <x v="3"/>
    <s v="North"/>
    <x v="3"/>
    <s v="Pat"/>
    <x v="3"/>
    <x v="0"/>
    <x v="14"/>
    <s v="#10- 4 1/8&quot; x 9 1/2&quot; Security-Tint Envelopes"/>
    <x v="1"/>
    <n v="0.36"/>
    <d v="2009-09-17T00:00:00"/>
  </r>
  <r>
    <n v="57734"/>
    <x v="252"/>
    <x v="1"/>
    <x v="47"/>
    <n v="108.94000000000001"/>
    <s v="Sales"/>
    <n v="0.05"/>
    <s v="Regular Air"/>
    <n v="5.41"/>
    <x v="180"/>
    <x v="3"/>
    <s v="North"/>
    <x v="3"/>
    <s v="Pat"/>
    <x v="1"/>
    <x v="0"/>
    <x v="1"/>
    <s v="Storex DuraTech Recycled Plastic Frosted Binders"/>
    <x v="1"/>
    <n v="0.35"/>
    <d v="2009-09-18T00:00:00"/>
  </r>
  <r>
    <n v="57734"/>
    <x v="252"/>
    <x v="1"/>
    <x v="26"/>
    <n v="455.76"/>
    <s v="Sales"/>
    <n v="0.1"/>
    <s v="Regular Air"/>
    <n v="12.39"/>
    <x v="180"/>
    <x v="3"/>
    <s v="North"/>
    <x v="3"/>
    <s v="Pat"/>
    <x v="1"/>
    <x v="0"/>
    <x v="14"/>
    <s v="Brown Kraft Recycled Envelopes"/>
    <x v="1"/>
    <n v="0.35"/>
    <d v="2009-09-18T00:00:00"/>
  </r>
  <r>
    <n v="41412"/>
    <x v="253"/>
    <x v="0"/>
    <x v="45"/>
    <n v="252.39000000000001"/>
    <s v="Sales"/>
    <n v="0.03"/>
    <s v="Regular Air"/>
    <n v="7.78"/>
    <x v="294"/>
    <x v="3"/>
    <s v="North"/>
    <x v="3"/>
    <s v="Pat"/>
    <x v="2"/>
    <x v="0"/>
    <x v="1"/>
    <s v="3M Organizer Strips"/>
    <x v="1"/>
    <n v="0.37"/>
    <d v="2009-09-19T00:00:00"/>
  </r>
  <r>
    <n v="29410"/>
    <x v="253"/>
    <x v="2"/>
    <x v="34"/>
    <n v="4232.55"/>
    <s v="Returned"/>
    <n v="0.04"/>
    <s v="Regular Air"/>
    <n v="7.11"/>
    <x v="518"/>
    <x v="1"/>
    <s v="West"/>
    <x v="1"/>
    <s v="William"/>
    <x v="3"/>
    <x v="2"/>
    <x v="7"/>
    <s v="Canon BP1200DH 12-Digit Bubble Jet Printing Calculator"/>
    <x v="5"/>
    <n v="0.36"/>
    <d v="2009-09-17T00:00:00"/>
  </r>
  <r>
    <n v="29410"/>
    <x v="253"/>
    <x v="2"/>
    <x v="44"/>
    <n v="7055.64"/>
    <s v="Returned"/>
    <n v="0"/>
    <s v="Regular Air"/>
    <n v="4.2"/>
    <x v="518"/>
    <x v="1"/>
    <s v="West"/>
    <x v="1"/>
    <s v="William"/>
    <x v="3"/>
    <x v="2"/>
    <x v="4"/>
    <s v="688"/>
    <x v="1"/>
    <n v="0.6"/>
    <d v="2009-09-19T00:00:00"/>
  </r>
  <r>
    <n v="38915"/>
    <x v="253"/>
    <x v="4"/>
    <x v="9"/>
    <n v="92.28"/>
    <s v="Sales"/>
    <n v="0.08"/>
    <s v="Regular Air"/>
    <n v="9.23"/>
    <x v="519"/>
    <x v="1"/>
    <s v="West"/>
    <x v="1"/>
    <s v="William"/>
    <x v="3"/>
    <x v="0"/>
    <x v="12"/>
    <s v="Hoover Commercial Soft Guard Upright Vacuum And Disposable Filtration Bags"/>
    <x v="1"/>
    <n v="0.57999999999999996"/>
    <d v="2009-09-18T00:00:00"/>
  </r>
  <r>
    <n v="38915"/>
    <x v="253"/>
    <x v="4"/>
    <x v="27"/>
    <n v="255.67999999999998"/>
    <s v="Sales"/>
    <n v="7.0000000000000007E-2"/>
    <s v="Regular Air"/>
    <n v="4"/>
    <x v="519"/>
    <x v="1"/>
    <s v="West"/>
    <x v="1"/>
    <s v="William"/>
    <x v="3"/>
    <x v="1"/>
    <x v="9"/>
    <s v="Master Giant Foot® Doorstop, Safety Yellow"/>
    <x v="3"/>
    <n v="0.42"/>
    <d v="2009-09-19T00:00:00"/>
  </r>
  <r>
    <n v="31619"/>
    <x v="253"/>
    <x v="3"/>
    <x v="14"/>
    <n v="119.68"/>
    <s v="Sales"/>
    <n v="0.1"/>
    <s v="Regular Air"/>
    <n v="3.99"/>
    <x v="520"/>
    <x v="10"/>
    <s v="East"/>
    <x v="2"/>
    <s v="Erin"/>
    <x v="3"/>
    <x v="0"/>
    <x v="12"/>
    <s v="Staples Surge Protector 6 outlet"/>
    <x v="1"/>
    <n v="0.57999999999999996"/>
    <d v="2009-09-24T00:00:00"/>
  </r>
  <r>
    <n v="31619"/>
    <x v="253"/>
    <x v="3"/>
    <x v="0"/>
    <n v="359.73"/>
    <s v="Sales"/>
    <n v="0.01"/>
    <s v="Regular Air"/>
    <n v="9.1999999999999993"/>
    <x v="520"/>
    <x v="3"/>
    <s v="North"/>
    <x v="3"/>
    <s v="Pat"/>
    <x v="3"/>
    <x v="1"/>
    <x v="9"/>
    <s v="Eldon Radial Chair Mat for Low to Medium Pile Carpets"/>
    <x v="3"/>
    <n v="0.65"/>
    <d v="2009-09-19T00:00:00"/>
  </r>
  <r>
    <n v="19204"/>
    <x v="254"/>
    <x v="4"/>
    <x v="26"/>
    <n v="233.55"/>
    <s v="Sales"/>
    <n v="0.1"/>
    <s v="Regular Air"/>
    <n v="8.5399999999999991"/>
    <x v="518"/>
    <x v="1"/>
    <s v="West"/>
    <x v="1"/>
    <s v="William"/>
    <x v="3"/>
    <x v="1"/>
    <x v="9"/>
    <s v="Eldon® 400 Class™ Desk Accessories, Black Carbon"/>
    <x v="6"/>
    <n v="0.43"/>
    <d v="2009-09-19T00:00:00"/>
  </r>
  <r>
    <n v="19204"/>
    <x v="254"/>
    <x v="4"/>
    <x v="40"/>
    <n v="1566.6"/>
    <s v="Sales"/>
    <n v="0.03"/>
    <s v="Regular Air"/>
    <n v="4.8600000000000003"/>
    <x v="518"/>
    <x v="1"/>
    <s v="West"/>
    <x v="1"/>
    <s v="William"/>
    <x v="3"/>
    <x v="0"/>
    <x v="3"/>
    <s v="Xerox 1908"/>
    <x v="1"/>
    <n v="0.36"/>
    <d v="2009-09-20T00:00:00"/>
  </r>
  <r>
    <n v="37254"/>
    <x v="254"/>
    <x v="1"/>
    <x v="40"/>
    <n v="732.48"/>
    <s v="Sales"/>
    <n v="0.01"/>
    <s v="Regular Air"/>
    <n v="1.39"/>
    <x v="521"/>
    <x v="1"/>
    <s v="West"/>
    <x v="1"/>
    <s v="William"/>
    <x v="2"/>
    <x v="0"/>
    <x v="14"/>
    <s v="Quality Park Security Envelopes"/>
    <x v="1"/>
    <n v="0.38"/>
    <d v="2009-09-19T00:00:00"/>
  </r>
  <r>
    <n v="18371"/>
    <x v="254"/>
    <x v="4"/>
    <x v="21"/>
    <n v="1319.3999999999999"/>
    <s v="Sales"/>
    <n v="0"/>
    <s v="Regular Air"/>
    <n v="8.99"/>
    <x v="189"/>
    <x v="5"/>
    <s v="East"/>
    <x v="2"/>
    <s v="Erin"/>
    <x v="0"/>
    <x v="0"/>
    <x v="8"/>
    <s v="Boston 1645 Deluxe Heavier-Duty Electric Pencil Sharpener"/>
    <x v="6"/>
    <n v="0.57999999999999996"/>
    <d v="2009-09-18T00:00:00"/>
  </r>
  <r>
    <n v="48385"/>
    <x v="254"/>
    <x v="4"/>
    <x v="5"/>
    <n v="79.52000000000001"/>
    <s v="Sales"/>
    <n v="0.01"/>
    <s v="Regular Air"/>
    <n v="4.62"/>
    <x v="522"/>
    <x v="6"/>
    <s v="East"/>
    <x v="2"/>
    <s v="Erin"/>
    <x v="1"/>
    <x v="2"/>
    <x v="6"/>
    <s v="Imation 3.5&quot;, DISKETTE 44766 HGHLD3.52HD/FM, 10/Pack"/>
    <x v="6"/>
    <n v="0.64"/>
    <d v="2009-09-20T00:00:00"/>
  </r>
  <r>
    <n v="54694"/>
    <x v="255"/>
    <x v="2"/>
    <x v="4"/>
    <n v="110.94"/>
    <s v="Sales"/>
    <n v="0.08"/>
    <s v="Regular Air"/>
    <n v="6.35"/>
    <x v="523"/>
    <x v="1"/>
    <s v="West"/>
    <x v="1"/>
    <s v="William"/>
    <x v="2"/>
    <x v="0"/>
    <x v="14"/>
    <s v="Letter or Legal Size Expandable Poly String Tie Envelopes"/>
    <x v="1"/>
    <n v="0.36"/>
    <d v="2009-09-19T00:00:00"/>
  </r>
  <r>
    <n v="8320"/>
    <x v="255"/>
    <x v="0"/>
    <x v="34"/>
    <n v="1074.8500000000001"/>
    <s v="Sales"/>
    <n v="0.02"/>
    <s v="Regular Air"/>
    <n v="4"/>
    <x v="402"/>
    <x v="9"/>
    <s v="North"/>
    <x v="3"/>
    <s v="Pat"/>
    <x v="0"/>
    <x v="2"/>
    <x v="6"/>
    <s v="Fellowes 17-key keypad for PS/2 interface"/>
    <x v="1"/>
    <n v="0.75"/>
    <d v="2009-09-22T00:00:00"/>
  </r>
  <r>
    <n v="2816"/>
    <x v="255"/>
    <x v="1"/>
    <x v="34"/>
    <n v="769.30000000000007"/>
    <s v="Sales"/>
    <n v="0"/>
    <s v="Regular Air"/>
    <n v="2.87"/>
    <x v="524"/>
    <x v="8"/>
    <s v="South"/>
    <x v="4"/>
    <s v="Sam"/>
    <x v="3"/>
    <x v="0"/>
    <x v="8"/>
    <s v="Panasonic KP-310 Heavy-Duty Electric Pencil Sharpener"/>
    <x v="6"/>
    <n v="0.55000000000000004"/>
    <d v="2009-09-20T00:00:00"/>
  </r>
  <r>
    <n v="54436"/>
    <x v="255"/>
    <x v="1"/>
    <x v="11"/>
    <n v="670.48"/>
    <s v="Sales"/>
    <n v="0.04"/>
    <s v="Express Air"/>
    <n v="1.99"/>
    <x v="525"/>
    <x v="8"/>
    <s v="South"/>
    <x v="4"/>
    <s v="Sam"/>
    <x v="3"/>
    <x v="2"/>
    <x v="6"/>
    <s v="80 Minute CD-R Spindle, 100/Pack - Staples"/>
    <x v="6"/>
    <n v="0.54"/>
    <d v="2009-09-19T00:00:00"/>
  </r>
  <r>
    <n v="54436"/>
    <x v="255"/>
    <x v="1"/>
    <x v="46"/>
    <n v="300.44"/>
    <s v="Sales"/>
    <n v="0"/>
    <s v="Regular Air"/>
    <n v="2.83"/>
    <x v="525"/>
    <x v="8"/>
    <s v="South"/>
    <x v="4"/>
    <s v="Sam"/>
    <x v="3"/>
    <x v="2"/>
    <x v="6"/>
    <s v="Imation Neon Mac Format Diskettes, 10/Pack"/>
    <x v="6"/>
    <n v="0.77"/>
    <d v="2009-09-20T00:00:00"/>
  </r>
  <r>
    <n v="59238"/>
    <x v="255"/>
    <x v="1"/>
    <x v="14"/>
    <n v="450.34"/>
    <s v="Sales"/>
    <n v="0.03"/>
    <s v="Express Air"/>
    <n v="8.99"/>
    <x v="68"/>
    <x v="5"/>
    <s v="East"/>
    <x v="2"/>
    <s v="Erin"/>
    <x v="3"/>
    <x v="0"/>
    <x v="8"/>
    <s v="Sanford 52201 APSCO Electric Pencil Sharpener"/>
    <x v="6"/>
    <n v="0.59"/>
    <d v="2009-09-20T00:00:00"/>
  </r>
  <r>
    <n v="8320"/>
    <x v="255"/>
    <x v="0"/>
    <x v="49"/>
    <n v="141.24"/>
    <s v="Sales"/>
    <n v="0.06"/>
    <s v="Express Air"/>
    <n v="5.14"/>
    <x v="402"/>
    <x v="10"/>
    <s v="East"/>
    <x v="2"/>
    <s v="Erin"/>
    <x v="0"/>
    <x v="0"/>
    <x v="3"/>
    <s v="Xerox 23"/>
    <x v="1"/>
    <n v="0.37"/>
    <d v="2009-09-21T00:00:00"/>
  </r>
  <r>
    <n v="21831"/>
    <x v="255"/>
    <x v="0"/>
    <x v="13"/>
    <n v="29.580000000000005"/>
    <s v="Sales"/>
    <n v="0.05"/>
    <s v="Regular Air"/>
    <n v="0.49"/>
    <x v="387"/>
    <x v="6"/>
    <s v="East"/>
    <x v="2"/>
    <s v="Erin"/>
    <x v="2"/>
    <x v="0"/>
    <x v="15"/>
    <s v="Avery White Multi-Purpose Labels"/>
    <x v="1"/>
    <n v="0.39"/>
    <d v="2009-09-19T00:00:00"/>
  </r>
  <r>
    <n v="4645"/>
    <x v="255"/>
    <x v="2"/>
    <x v="21"/>
    <n v="919.50000000000011"/>
    <s v="Sales"/>
    <n v="0.08"/>
    <s v="Regular Air"/>
    <n v="4"/>
    <x v="383"/>
    <x v="6"/>
    <s v="East"/>
    <x v="2"/>
    <s v="Erin"/>
    <x v="1"/>
    <x v="2"/>
    <x v="6"/>
    <s v="Fellowes 17-key keypad for PS/2 interface"/>
    <x v="1"/>
    <n v="0.75"/>
    <d v="2009-09-19T00:00:00"/>
  </r>
  <r>
    <n v="4645"/>
    <x v="255"/>
    <x v="2"/>
    <x v="28"/>
    <n v="101.57"/>
    <s v="Sales"/>
    <n v="0.05"/>
    <s v="Regular Air"/>
    <n v="3.5"/>
    <x v="383"/>
    <x v="6"/>
    <s v="East"/>
    <x v="2"/>
    <s v="Erin"/>
    <x v="1"/>
    <x v="0"/>
    <x v="12"/>
    <s v="Acco 6 Outlet Guardian Premium Surge Suppressor"/>
    <x v="1"/>
    <n v="0.57999999999999996"/>
    <d v="2009-09-21T00:00:00"/>
  </r>
  <r>
    <n v="4645"/>
    <x v="255"/>
    <x v="2"/>
    <x v="14"/>
    <n v="3299.8900000000003"/>
    <s v="Sales"/>
    <n v="0"/>
    <s v="Regular Air"/>
    <n v="11.64"/>
    <x v="383"/>
    <x v="6"/>
    <s v="East"/>
    <x v="2"/>
    <s v="Erin"/>
    <x v="1"/>
    <x v="2"/>
    <x v="11"/>
    <s v="Brother DCP1000 Digital 3 in 1 Multifunction Machine"/>
    <x v="0"/>
    <n v="0.5"/>
    <d v="2009-09-21T00:00:00"/>
  </r>
  <r>
    <n v="49059"/>
    <x v="256"/>
    <x v="4"/>
    <x v="33"/>
    <n v="134.4"/>
    <s v="Sales"/>
    <n v="0.09"/>
    <s v="Regular Air"/>
    <n v="0.5"/>
    <x v="197"/>
    <x v="3"/>
    <s v="North"/>
    <x v="3"/>
    <s v="Pat"/>
    <x v="0"/>
    <x v="0"/>
    <x v="15"/>
    <s v="Avery 498"/>
    <x v="1"/>
    <n v="0.38"/>
    <d v="2009-09-22T00:00:00"/>
  </r>
  <r>
    <n v="49059"/>
    <x v="256"/>
    <x v="4"/>
    <x v="15"/>
    <n v="244.44999999999996"/>
    <s v="Sales"/>
    <n v="0.02"/>
    <s v="Regular Air"/>
    <n v="5.81"/>
    <x v="197"/>
    <x v="3"/>
    <s v="North"/>
    <x v="3"/>
    <s v="Pat"/>
    <x v="0"/>
    <x v="0"/>
    <x v="3"/>
    <s v="Xerox 1891"/>
    <x v="1"/>
    <n v="0.38"/>
    <d v="2009-09-21T00:00:00"/>
  </r>
  <r>
    <n v="960"/>
    <x v="256"/>
    <x v="4"/>
    <x v="24"/>
    <n v="628.36"/>
    <s v="Sales"/>
    <n v="7.0000000000000007E-2"/>
    <s v="Regular Air"/>
    <n v="6.85"/>
    <x v="526"/>
    <x v="1"/>
    <s v="West"/>
    <x v="1"/>
    <s v="William"/>
    <x v="2"/>
    <x v="1"/>
    <x v="9"/>
    <s v="DAX Wood Document Frame."/>
    <x v="3"/>
    <n v="0.54"/>
    <d v="2009-09-21T00:00:00"/>
  </r>
  <r>
    <n v="548"/>
    <x v="256"/>
    <x v="2"/>
    <x v="17"/>
    <n v="124.64"/>
    <s v="Sales"/>
    <n v="0.04"/>
    <s v="Regular Air"/>
    <n v="0.99"/>
    <x v="527"/>
    <x v="5"/>
    <s v="East"/>
    <x v="2"/>
    <s v="Erin"/>
    <x v="0"/>
    <x v="0"/>
    <x v="15"/>
    <s v="Avery 481"/>
    <x v="1"/>
    <n v="0.37"/>
    <d v="2009-09-21T00:00:00"/>
  </r>
  <r>
    <n v="548"/>
    <x v="256"/>
    <x v="2"/>
    <x v="8"/>
    <n v="187.34000000000003"/>
    <s v="Sales"/>
    <n v="0.02"/>
    <s v="Regular Air"/>
    <n v="5.9"/>
    <x v="527"/>
    <x v="5"/>
    <s v="East"/>
    <x v="2"/>
    <s v="Erin"/>
    <x v="0"/>
    <x v="0"/>
    <x v="3"/>
    <s v="Xerox 1976"/>
    <x v="1"/>
    <n v="0.37"/>
    <d v="2009-09-21T00:00:00"/>
  </r>
  <r>
    <n v="548"/>
    <x v="256"/>
    <x v="2"/>
    <x v="47"/>
    <n v="3274.7"/>
    <s v="Sales"/>
    <n v="0.04"/>
    <s v="Regular Air"/>
    <n v="4.2"/>
    <x v="527"/>
    <x v="5"/>
    <s v="East"/>
    <x v="2"/>
    <s v="Erin"/>
    <x v="0"/>
    <x v="2"/>
    <x v="4"/>
    <s v="V3682"/>
    <x v="1"/>
    <n v="0.59"/>
    <d v="2009-09-22T00:00:00"/>
  </r>
  <r>
    <n v="13378"/>
    <x v="257"/>
    <x v="3"/>
    <x v="5"/>
    <n v="91.04"/>
    <s v="Sales"/>
    <n v="0.05"/>
    <s v="Regular Air"/>
    <n v="5.3"/>
    <x v="528"/>
    <x v="0"/>
    <s v="Central"/>
    <x v="0"/>
    <s v="Chris"/>
    <x v="3"/>
    <x v="0"/>
    <x v="16"/>
    <s v="Acme Kleencut® Forged Steel Scissors"/>
    <x v="6"/>
    <n v="0.55000000000000004"/>
    <d v="2009-09-26T00:00:00"/>
  </r>
  <r>
    <n v="6020"/>
    <x v="257"/>
    <x v="4"/>
    <x v="20"/>
    <n v="64.17"/>
    <s v="Sales"/>
    <n v="0.09"/>
    <s v="Regular Air"/>
    <n v="0.99"/>
    <x v="488"/>
    <x v="5"/>
    <s v="East"/>
    <x v="2"/>
    <s v="Erin"/>
    <x v="3"/>
    <x v="0"/>
    <x v="15"/>
    <s v="Avery 514"/>
    <x v="1"/>
    <n v="0.36"/>
    <d v="2009-09-23T00:00:00"/>
  </r>
  <r>
    <n v="41440"/>
    <x v="258"/>
    <x v="1"/>
    <x v="35"/>
    <n v="96.4"/>
    <s v="Sales"/>
    <n v="0.09"/>
    <s v="Regular Air"/>
    <n v="0.5"/>
    <x v="381"/>
    <x v="3"/>
    <s v="North"/>
    <x v="3"/>
    <s v="Pat"/>
    <x v="3"/>
    <x v="0"/>
    <x v="15"/>
    <s v="Avery 493"/>
    <x v="1"/>
    <n v="0.36"/>
    <d v="2009-09-23T00:00:00"/>
  </r>
  <r>
    <n v="41440"/>
    <x v="258"/>
    <x v="1"/>
    <x v="23"/>
    <n v="5627.2300000000005"/>
    <s v="Sales"/>
    <n v="0.01"/>
    <s v="Delivery Truck"/>
    <n v="54.12"/>
    <x v="381"/>
    <x v="3"/>
    <s v="North"/>
    <x v="3"/>
    <s v="Pat"/>
    <x v="3"/>
    <x v="1"/>
    <x v="5"/>
    <s v="Hon 94000 Series Round Tables"/>
    <x v="4"/>
    <n v="0.76"/>
    <d v="2009-09-25T00:00:00"/>
  </r>
  <r>
    <n v="49088"/>
    <x v="259"/>
    <x v="2"/>
    <x v="5"/>
    <n v="129.44"/>
    <s v="Sales"/>
    <n v="0.03"/>
    <s v="Regular Air"/>
    <n v="2.83"/>
    <x v="38"/>
    <x v="2"/>
    <s v="East"/>
    <x v="2"/>
    <s v="Erin"/>
    <x v="2"/>
    <x v="2"/>
    <x v="6"/>
    <s v="Imation Neon Mac Format Diskettes, 10/Pack"/>
    <x v="6"/>
    <n v="0.77"/>
    <d v="2009-09-24T00:00:00"/>
  </r>
  <r>
    <n v="49088"/>
    <x v="259"/>
    <x v="2"/>
    <x v="6"/>
    <n v="4191.45"/>
    <s v="Sales"/>
    <n v="0.05"/>
    <s v="Express Air"/>
    <n v="35"/>
    <x v="38"/>
    <x v="2"/>
    <s v="East"/>
    <x v="2"/>
    <s v="Erin"/>
    <x v="2"/>
    <x v="0"/>
    <x v="0"/>
    <s v="Tennsco Snap-Together Open Shelving Units, Starter Sets and Add-On Units"/>
    <x v="0"/>
    <n v="0.8"/>
    <d v="2009-09-24T00:00:00"/>
  </r>
  <r>
    <n v="49088"/>
    <x v="259"/>
    <x v="2"/>
    <x v="32"/>
    <n v="1268.83"/>
    <s v="Sales"/>
    <n v="0.06"/>
    <s v="Regular Air"/>
    <n v="17.48"/>
    <x v="38"/>
    <x v="2"/>
    <s v="East"/>
    <x v="2"/>
    <s v="Erin"/>
    <x v="2"/>
    <x v="0"/>
    <x v="3"/>
    <s v="Xerox 1893"/>
    <x v="1"/>
    <n v="0.36"/>
    <d v="2009-09-25T00:00:00"/>
  </r>
  <r>
    <n v="55265"/>
    <x v="259"/>
    <x v="3"/>
    <x v="30"/>
    <n v="816.27"/>
    <s v="Sales"/>
    <n v="0.06"/>
    <s v="Regular Air"/>
    <n v="0.99"/>
    <x v="270"/>
    <x v="1"/>
    <s v="West"/>
    <x v="1"/>
    <s v="William"/>
    <x v="3"/>
    <x v="2"/>
    <x v="4"/>
    <s v="Accessory21"/>
    <x v="3"/>
    <n v="0.37"/>
    <d v="2009-09-28T00:00:00"/>
  </r>
  <r>
    <n v="49735"/>
    <x v="259"/>
    <x v="0"/>
    <x v="1"/>
    <n v="1949.76"/>
    <s v="Sales"/>
    <n v="0.04"/>
    <s v="Regular Air"/>
    <n v="4.5"/>
    <x v="323"/>
    <x v="5"/>
    <s v="East"/>
    <x v="2"/>
    <s v="Erin"/>
    <x v="3"/>
    <x v="0"/>
    <x v="12"/>
    <s v="Tripp Lite Isotel 6 Outlet Surge Protector with Fax/Modem Protection"/>
    <x v="1"/>
    <n v="0.56000000000000005"/>
    <d v="2009-09-24T00:00:00"/>
  </r>
  <r>
    <n v="53153"/>
    <x v="259"/>
    <x v="2"/>
    <x v="8"/>
    <n v="584.92999999999995"/>
    <s v="Sales"/>
    <n v="0.1"/>
    <s v="Regular Air"/>
    <n v="3.99"/>
    <x v="68"/>
    <x v="5"/>
    <s v="East"/>
    <x v="2"/>
    <s v="Erin"/>
    <x v="3"/>
    <x v="0"/>
    <x v="12"/>
    <s v="Fellowes Mighty 8 Compact Surge Protector"/>
    <x v="1"/>
    <n v="0.56999999999999995"/>
    <d v="2009-09-24T00:00:00"/>
  </r>
  <r>
    <n v="55138"/>
    <x v="260"/>
    <x v="1"/>
    <x v="49"/>
    <n v="1076.02"/>
    <s v="Sales"/>
    <n v="0"/>
    <s v="Regular Air"/>
    <n v="35"/>
    <x v="529"/>
    <x v="8"/>
    <s v="South"/>
    <x v="4"/>
    <s v="Sam"/>
    <x v="3"/>
    <x v="0"/>
    <x v="0"/>
    <s v="Tennsco Industrial Shelving"/>
    <x v="0"/>
    <n v="0.83"/>
    <d v="2009-09-25T00:00:00"/>
  </r>
  <r>
    <n v="53190"/>
    <x v="260"/>
    <x v="4"/>
    <x v="39"/>
    <n v="284.70000000000005"/>
    <s v="Sales"/>
    <n v="0.06"/>
    <s v="Regular Air"/>
    <n v="1.49"/>
    <x v="530"/>
    <x v="3"/>
    <s v="North"/>
    <x v="3"/>
    <s v="Pat"/>
    <x v="0"/>
    <x v="0"/>
    <x v="1"/>
    <s v="Lock-Up Easel 'Spel-Binder'"/>
    <x v="1"/>
    <n v="0.38"/>
    <d v="2009-09-27T00:00:00"/>
  </r>
  <r>
    <n v="53190"/>
    <x v="260"/>
    <x v="4"/>
    <x v="0"/>
    <n v="593.01"/>
    <s v="Sales"/>
    <n v="0.1"/>
    <s v="Regular Air"/>
    <n v="3.99"/>
    <x v="530"/>
    <x v="3"/>
    <s v="North"/>
    <x v="3"/>
    <s v="Pat"/>
    <x v="0"/>
    <x v="2"/>
    <x v="4"/>
    <s v="StarTAC 7760"/>
    <x v="1"/>
    <n v="0.59"/>
    <d v="2009-09-25T00:00:00"/>
  </r>
  <r>
    <n v="28420"/>
    <x v="260"/>
    <x v="3"/>
    <x v="25"/>
    <n v="30.98"/>
    <s v="Sales"/>
    <n v="0.08"/>
    <s v="Express Air"/>
    <n v="1.39"/>
    <x v="5"/>
    <x v="1"/>
    <s v="West"/>
    <x v="1"/>
    <s v="William"/>
    <x v="3"/>
    <x v="0"/>
    <x v="14"/>
    <s v="Park Ridge™ Embossed Executive Business Envelopes"/>
    <x v="1"/>
    <n v="0.38"/>
    <d v="2009-09-24T00:00:00"/>
  </r>
  <r>
    <n v="42022"/>
    <x v="260"/>
    <x v="4"/>
    <x v="37"/>
    <n v="326.7"/>
    <s v="Sales"/>
    <n v="0.04"/>
    <s v="Regular Air"/>
    <n v="7.72"/>
    <x v="350"/>
    <x v="1"/>
    <s v="West"/>
    <x v="1"/>
    <s v="William"/>
    <x v="0"/>
    <x v="0"/>
    <x v="1"/>
    <s v="Angle-D Binders with Locking Rings, Label Holders"/>
    <x v="1"/>
    <n v="0.38"/>
    <d v="2009-09-25T00:00:00"/>
  </r>
  <r>
    <n v="42022"/>
    <x v="260"/>
    <x v="4"/>
    <x v="14"/>
    <n v="42.79"/>
    <s v="Sales"/>
    <n v="0.06"/>
    <s v="Regular Air"/>
    <n v="2"/>
    <x v="350"/>
    <x v="1"/>
    <s v="West"/>
    <x v="1"/>
    <s v="William"/>
    <x v="0"/>
    <x v="0"/>
    <x v="13"/>
    <s v="Advantus Map Pennant Flags and Round Head Tacks"/>
    <x v="3"/>
    <n v="0.53"/>
    <d v="2009-09-25T00:00:00"/>
  </r>
  <r>
    <n v="4583"/>
    <x v="260"/>
    <x v="4"/>
    <x v="31"/>
    <n v="3120.0400000000004"/>
    <s v="Sales"/>
    <n v="7.0000000000000007E-2"/>
    <s v="Delivery Truck"/>
    <n v="30"/>
    <x v="206"/>
    <x v="5"/>
    <s v="East"/>
    <x v="2"/>
    <s v="Erin"/>
    <x v="3"/>
    <x v="1"/>
    <x v="2"/>
    <s v="Novimex Turbo Task Chair"/>
    <x v="2"/>
    <n v="0.73"/>
    <d v="2009-09-26T00:00:00"/>
  </r>
  <r>
    <n v="29826"/>
    <x v="260"/>
    <x v="2"/>
    <x v="0"/>
    <n v="161.28000000000003"/>
    <s v="Sales"/>
    <n v="0.06"/>
    <s v="Regular Air"/>
    <n v="4"/>
    <x v="147"/>
    <x v="3"/>
    <s v="North"/>
    <x v="3"/>
    <s v="Pat"/>
    <x v="2"/>
    <x v="2"/>
    <x v="6"/>
    <s v="Belkin 107-key enhanced keyboard, USB/PS/2 interface"/>
    <x v="1"/>
    <n v="0.79"/>
    <d v="2009-09-25T00:00:00"/>
  </r>
  <r>
    <n v="28135"/>
    <x v="261"/>
    <x v="2"/>
    <x v="46"/>
    <n v="1731.97"/>
    <s v="Sales"/>
    <n v="0.08"/>
    <s v="Regular Air"/>
    <n v="5.0999999999999996"/>
    <x v="178"/>
    <x v="7"/>
    <s v="Central"/>
    <x v="0"/>
    <s v="Chris"/>
    <x v="3"/>
    <x v="0"/>
    <x v="12"/>
    <s v="Bionaire Personal Warm Mist Humidifier/Vaporizer"/>
    <x v="5"/>
    <n v="0.46"/>
    <d v="2009-09-27T00:00:00"/>
  </r>
  <r>
    <n v="28135"/>
    <x v="261"/>
    <x v="2"/>
    <x v="38"/>
    <n v="517.20000000000005"/>
    <s v="Sales"/>
    <n v="0.05"/>
    <s v="Regular Air"/>
    <n v="3.14"/>
    <x v="178"/>
    <x v="7"/>
    <s v="Central"/>
    <x v="0"/>
    <s v="Chris"/>
    <x v="3"/>
    <x v="0"/>
    <x v="16"/>
    <s v="Acme® 8&quot; Straight Scissors"/>
    <x v="6"/>
    <n v="0.6"/>
    <d v="2009-09-25T00:00:00"/>
  </r>
  <r>
    <n v="16133"/>
    <x v="261"/>
    <x v="2"/>
    <x v="22"/>
    <n v="14.72"/>
    <s v="Sales"/>
    <n v="0.17"/>
    <s v="Regular Air"/>
    <n v="13.56"/>
    <x v="108"/>
    <x v="2"/>
    <s v="East"/>
    <x v="2"/>
    <s v="Erin"/>
    <x v="1"/>
    <x v="1"/>
    <x v="9"/>
    <s v="Tensor Computer Mounted Lamp"/>
    <x v="0"/>
    <n v="0.57999999999999996"/>
    <d v="2009-09-27T00:00:00"/>
  </r>
  <r>
    <n v="18754"/>
    <x v="261"/>
    <x v="0"/>
    <x v="7"/>
    <n v="1127.5999999999999"/>
    <s v="Sales"/>
    <n v="0.03"/>
    <s v="Delivery Truck"/>
    <n v="36.090000000000003"/>
    <x v="531"/>
    <x v="2"/>
    <s v="East"/>
    <x v="2"/>
    <s v="Erin"/>
    <x v="1"/>
    <x v="1"/>
    <x v="10"/>
    <s v="Sauder Forest Hills Library, Woodland Oak Finish"/>
    <x v="4"/>
    <n v="0.77"/>
    <d v="2009-09-27T00:00:00"/>
  </r>
  <r>
    <n v="18754"/>
    <x v="261"/>
    <x v="0"/>
    <x v="1"/>
    <n v="2109.12"/>
    <s v="Sales"/>
    <n v="0.08"/>
    <s v="Regular Air"/>
    <n v="8.99"/>
    <x v="531"/>
    <x v="2"/>
    <s v="East"/>
    <x v="2"/>
    <s v="Erin"/>
    <x v="1"/>
    <x v="2"/>
    <x v="4"/>
    <s v="Talkabout T8367"/>
    <x v="1"/>
    <n v="0.56000000000000005"/>
    <d v="2009-09-26T00:00:00"/>
  </r>
  <r>
    <n v="16133"/>
    <x v="261"/>
    <x v="2"/>
    <x v="5"/>
    <n v="3214.56"/>
    <s v="Sales"/>
    <n v="0.06"/>
    <s v="Delivery Truck"/>
    <n v="15.59"/>
    <x v="517"/>
    <x v="4"/>
    <s v="West"/>
    <x v="1"/>
    <s v="William"/>
    <x v="1"/>
    <x v="2"/>
    <x v="7"/>
    <s v="Hewlett-Packard Deskjet 6122 Color Inkjet Printer"/>
    <x v="2"/>
    <n v="0.36"/>
    <d v="2009-09-25T00:00:00"/>
  </r>
  <r>
    <n v="12903"/>
    <x v="261"/>
    <x v="2"/>
    <x v="25"/>
    <n v="71.84"/>
    <s v="Returned"/>
    <n v="7.0000000000000007E-2"/>
    <s v="Regular Air"/>
    <n v="5"/>
    <x v="532"/>
    <x v="8"/>
    <s v="South"/>
    <x v="4"/>
    <s v="Sam"/>
    <x v="2"/>
    <x v="2"/>
    <x v="4"/>
    <s v="Accessory17"/>
    <x v="3"/>
    <n v="0.82"/>
    <d v="2009-09-27T00:00:00"/>
  </r>
  <r>
    <n v="3522"/>
    <x v="261"/>
    <x v="3"/>
    <x v="18"/>
    <n v="2009.37"/>
    <s v="Sales"/>
    <n v="0.09"/>
    <s v="Regular Air"/>
    <n v="49"/>
    <x v="305"/>
    <x v="4"/>
    <s v="West"/>
    <x v="1"/>
    <s v="William"/>
    <x v="2"/>
    <x v="0"/>
    <x v="12"/>
    <s v="Euro Pro Shark Stick Mini Vacuum"/>
    <x v="0"/>
    <n v="0.59"/>
    <d v="2009-10-02T00:00:00"/>
  </r>
  <r>
    <n v="3522"/>
    <x v="261"/>
    <x v="3"/>
    <x v="26"/>
    <n v="805.68"/>
    <s v="Sales"/>
    <n v="0.05"/>
    <s v="Regular Air"/>
    <n v="1.99"/>
    <x v="305"/>
    <x v="4"/>
    <s v="West"/>
    <x v="1"/>
    <s v="William"/>
    <x v="2"/>
    <x v="2"/>
    <x v="6"/>
    <s v="Verbatim DVD-RAM, 5.2GB, Rewritable, Type 1, DS"/>
    <x v="6"/>
    <n v="0.5"/>
    <d v="2009-09-27T00:00:00"/>
  </r>
  <r>
    <n v="23136"/>
    <x v="261"/>
    <x v="0"/>
    <x v="17"/>
    <n v="8940.8700000000008"/>
    <s v="Sales"/>
    <n v="0.01"/>
    <s v="Regular Air"/>
    <n v="18.059999999999999"/>
    <x v="533"/>
    <x v="3"/>
    <s v="North"/>
    <x v="3"/>
    <s v="Pat"/>
    <x v="1"/>
    <x v="1"/>
    <x v="2"/>
    <s v="Lifetime Advantage™ Folding Chairs, 4/Carton"/>
    <x v="0"/>
    <n v="0.56999999999999995"/>
    <d v="2009-09-26T00:00:00"/>
  </r>
  <r>
    <n v="23136"/>
    <x v="261"/>
    <x v="0"/>
    <x v="4"/>
    <n v="212.42000000000002"/>
    <s v="Sales"/>
    <n v="0.04"/>
    <s v="Regular Air"/>
    <n v="4.62"/>
    <x v="533"/>
    <x v="3"/>
    <s v="North"/>
    <x v="3"/>
    <s v="Pat"/>
    <x v="1"/>
    <x v="2"/>
    <x v="6"/>
    <s v="Imation 3.5&quot;, DISKETTE 44766 HGHLD3.52HD/FM, 10/Pack"/>
    <x v="6"/>
    <n v="0.64"/>
    <d v="2009-09-26T00:00:00"/>
  </r>
  <r>
    <n v="41542"/>
    <x v="262"/>
    <x v="1"/>
    <x v="45"/>
    <n v="5849.62"/>
    <s v="Sales"/>
    <n v="0.03"/>
    <s v="Delivery Truck"/>
    <n v="51.94"/>
    <x v="113"/>
    <x v="8"/>
    <s v="South"/>
    <x v="4"/>
    <s v="Sam"/>
    <x v="3"/>
    <x v="1"/>
    <x v="5"/>
    <s v="Bevis 36 x 72 Conference Tables"/>
    <x v="4"/>
    <n v="0.63"/>
    <d v="2009-09-27T00:00:00"/>
  </r>
  <r>
    <n v="20069"/>
    <x v="262"/>
    <x v="2"/>
    <x v="13"/>
    <n v="244.92000000000002"/>
    <s v="Sales"/>
    <n v="7.0000000000000007E-2"/>
    <s v="Regular Air"/>
    <n v="18.98"/>
    <x v="534"/>
    <x v="8"/>
    <s v="South"/>
    <x v="4"/>
    <s v="Sam"/>
    <x v="3"/>
    <x v="1"/>
    <x v="9"/>
    <s v="Eldon Executive Woodline II Cherry Finish Desk Accessories"/>
    <x v="1"/>
    <n v="0.56999999999999995"/>
    <d v="2009-09-28T00:00:00"/>
  </r>
  <r>
    <n v="19075"/>
    <x v="262"/>
    <x v="2"/>
    <x v="44"/>
    <n v="1834.92"/>
    <s v="Sales"/>
    <n v="0.01"/>
    <s v="Regular Air"/>
    <n v="6.5"/>
    <x v="535"/>
    <x v="5"/>
    <s v="East"/>
    <x v="2"/>
    <s v="Erin"/>
    <x v="0"/>
    <x v="2"/>
    <x v="6"/>
    <s v="Microsoft Natural Multimedia Keyboard"/>
    <x v="1"/>
    <n v="0.73"/>
    <d v="2009-09-27T00:00:00"/>
  </r>
  <r>
    <n v="31175"/>
    <x v="262"/>
    <x v="2"/>
    <x v="47"/>
    <n v="519.48"/>
    <s v="Sales"/>
    <n v="0"/>
    <s v="Express Air"/>
    <n v="5.97"/>
    <x v="240"/>
    <x v="5"/>
    <s v="East"/>
    <x v="2"/>
    <s v="Erin"/>
    <x v="3"/>
    <x v="0"/>
    <x v="3"/>
    <s v="Xerox 1936"/>
    <x v="1"/>
    <n v="0.38"/>
    <d v="2009-09-29T00:00:00"/>
  </r>
  <r>
    <n v="49441"/>
    <x v="263"/>
    <x v="4"/>
    <x v="10"/>
    <n v="2021.25"/>
    <s v="Sales"/>
    <n v="7.0000000000000007E-2"/>
    <s v="Express Air"/>
    <n v="8.66"/>
    <x v="174"/>
    <x v="8"/>
    <s v="South"/>
    <x v="4"/>
    <s v="Sam"/>
    <x v="0"/>
    <x v="1"/>
    <x v="9"/>
    <s v="Deflect-o EconoMat Studded, No Bevel Mat for Low Pile Carpeting"/>
    <x v="5"/>
    <n v="0.76"/>
    <d v="2009-09-28T00:00:00"/>
  </r>
  <r>
    <n v="25953"/>
    <x v="263"/>
    <x v="2"/>
    <x v="26"/>
    <n v="263.25"/>
    <s v="Sales"/>
    <n v="0.1"/>
    <s v="Regular Air"/>
    <n v="4.82"/>
    <x v="446"/>
    <x v="5"/>
    <s v="East"/>
    <x v="2"/>
    <s v="Erin"/>
    <x v="3"/>
    <x v="0"/>
    <x v="8"/>
    <s v="Lumber Crayons"/>
    <x v="3"/>
    <n v="0.47"/>
    <d v="2009-09-28T00:00:00"/>
  </r>
  <r>
    <n v="25953"/>
    <x v="263"/>
    <x v="2"/>
    <x v="23"/>
    <n v="2393.0499999999997"/>
    <s v="Sales"/>
    <n v="0.04"/>
    <s v="Regular Air"/>
    <n v="7.69"/>
    <x v="446"/>
    <x v="5"/>
    <s v="East"/>
    <x v="2"/>
    <s v="Erin"/>
    <x v="3"/>
    <x v="2"/>
    <x v="4"/>
    <s v="Timeport L7089"/>
    <x v="1"/>
    <n v="0.57999999999999996"/>
    <d v="2009-09-28T00:00:00"/>
  </r>
  <r>
    <n v="12007"/>
    <x v="263"/>
    <x v="0"/>
    <x v="12"/>
    <n v="153.29999999999998"/>
    <s v="Sales"/>
    <n v="0.04"/>
    <s v="Regular Air"/>
    <n v="0.5"/>
    <x v="187"/>
    <x v="10"/>
    <s v="East"/>
    <x v="2"/>
    <s v="Erin"/>
    <x v="3"/>
    <x v="0"/>
    <x v="15"/>
    <s v="Avery 487"/>
    <x v="1"/>
    <n v="0.38"/>
    <d v="2009-09-29T00:00:00"/>
  </r>
  <r>
    <n v="55461"/>
    <x v="264"/>
    <x v="4"/>
    <x v="5"/>
    <n v="76.160000000000011"/>
    <s v="Sales"/>
    <n v="0.06"/>
    <s v="Regular Air"/>
    <n v="5.72"/>
    <x v="366"/>
    <x v="1"/>
    <s v="West"/>
    <x v="1"/>
    <s v="William"/>
    <x v="1"/>
    <x v="1"/>
    <x v="9"/>
    <s v="Magna Visual Magnetic Picture Hangers"/>
    <x v="6"/>
    <n v="0.47"/>
    <d v="2009-09-29T00:00:00"/>
  </r>
  <r>
    <n v="16771"/>
    <x v="264"/>
    <x v="1"/>
    <x v="12"/>
    <n v="1678.3199999999997"/>
    <s v="Sales"/>
    <n v="0.02"/>
    <s v="Regular Air"/>
    <n v="9.1999999999999993"/>
    <x v="536"/>
    <x v="1"/>
    <s v="West"/>
    <x v="1"/>
    <s v="William"/>
    <x v="3"/>
    <x v="1"/>
    <x v="9"/>
    <s v="Eldon Radial Chair Mat for Low to Medium Pile Carpets"/>
    <x v="3"/>
    <n v="0.65"/>
    <d v="2009-09-30T00:00:00"/>
  </r>
  <r>
    <n v="231"/>
    <x v="264"/>
    <x v="1"/>
    <x v="25"/>
    <n v="726.38"/>
    <s v="Sales"/>
    <n v="0.06"/>
    <s v="Regular Air"/>
    <n v="19.989999999999998"/>
    <x v="487"/>
    <x v="8"/>
    <s v="South"/>
    <x v="4"/>
    <s v="Sam"/>
    <x v="1"/>
    <x v="0"/>
    <x v="12"/>
    <s v="Hoover WindTunnel™ Plus Canister Vacuum"/>
    <x v="1"/>
    <n v="0.56999999999999995"/>
    <d v="2009-09-30T00:00:00"/>
  </r>
  <r>
    <n v="9219"/>
    <x v="264"/>
    <x v="3"/>
    <x v="19"/>
    <n v="1222.56"/>
    <s v="Returned"/>
    <n v="0.04"/>
    <s v="Regular Air"/>
    <n v="6.5"/>
    <x v="24"/>
    <x v="6"/>
    <s v="East"/>
    <x v="2"/>
    <s v="Erin"/>
    <x v="2"/>
    <x v="2"/>
    <x v="6"/>
    <s v="Microsoft Natural Multimedia Keyboard"/>
    <x v="1"/>
    <n v="0.73"/>
    <d v="2009-10-03T00:00:00"/>
  </r>
  <r>
    <n v="9219"/>
    <x v="264"/>
    <x v="3"/>
    <x v="17"/>
    <n v="264.86"/>
    <s v="Returned"/>
    <n v="0.02"/>
    <s v="Regular Air"/>
    <n v="5.14"/>
    <x v="24"/>
    <x v="6"/>
    <s v="East"/>
    <x v="2"/>
    <s v="Erin"/>
    <x v="2"/>
    <x v="0"/>
    <x v="3"/>
    <s v="Xerox 23"/>
    <x v="1"/>
    <n v="0.37"/>
    <d v="2009-09-30T00:00:00"/>
  </r>
  <r>
    <n v="4354"/>
    <x v="265"/>
    <x v="0"/>
    <x v="13"/>
    <n v="44.160000000000004"/>
    <s v="Sales"/>
    <n v="0.02"/>
    <s v="Regular Air"/>
    <n v="5.21"/>
    <x v="537"/>
    <x v="1"/>
    <s v="West"/>
    <x v="1"/>
    <s v="William"/>
    <x v="3"/>
    <x v="1"/>
    <x v="9"/>
    <s v="Eldon® Expressions™ Wood Desk Accessories, Oak"/>
    <x v="1"/>
    <n v="0.56000000000000005"/>
    <d v="2009-09-30T00:00:00"/>
  </r>
  <r>
    <n v="19716"/>
    <x v="265"/>
    <x v="3"/>
    <x v="15"/>
    <n v="704.80000000000007"/>
    <s v="Sales"/>
    <n v="0.03"/>
    <s v="Regular Air"/>
    <n v="4.2"/>
    <x v="241"/>
    <x v="1"/>
    <s v="West"/>
    <x v="1"/>
    <s v="William"/>
    <x v="0"/>
    <x v="2"/>
    <x v="4"/>
    <s v="7160"/>
    <x v="1"/>
    <n v="0.59"/>
    <d v="2009-10-06T00:00:00"/>
  </r>
  <r>
    <n v="58151"/>
    <x v="265"/>
    <x v="1"/>
    <x v="18"/>
    <n v="219.45000000000002"/>
    <s v="Sales"/>
    <n v="0.1"/>
    <s v="Regular Air"/>
    <n v="2.99"/>
    <x v="48"/>
    <x v="0"/>
    <s v="Central"/>
    <x v="0"/>
    <s v="Chris"/>
    <x v="0"/>
    <x v="0"/>
    <x v="1"/>
    <s v="Wilson Jones DublLock® D-Ring Binders"/>
    <x v="1"/>
    <n v="0.35"/>
    <d v="2009-09-29T00:00:00"/>
  </r>
  <r>
    <n v="58151"/>
    <x v="265"/>
    <x v="1"/>
    <x v="48"/>
    <n v="5427.92"/>
    <s v="Sales"/>
    <n v="0.02"/>
    <s v="Express Air"/>
    <n v="19.989999999999998"/>
    <x v="48"/>
    <x v="0"/>
    <s v="Central"/>
    <x v="0"/>
    <s v="Chris"/>
    <x v="0"/>
    <x v="0"/>
    <x v="0"/>
    <s v="Letter Size Cart"/>
    <x v="1"/>
    <n v="0.56000000000000005"/>
    <d v="2009-09-29T00:00:00"/>
  </r>
  <r>
    <n v="44775"/>
    <x v="265"/>
    <x v="4"/>
    <x v="8"/>
    <n v="203.29"/>
    <s v="Sales"/>
    <n v="7.0000000000000007E-2"/>
    <s v="Express Air"/>
    <n v="2.35"/>
    <x v="210"/>
    <x v="0"/>
    <s v="Central"/>
    <x v="0"/>
    <s v="Chris"/>
    <x v="1"/>
    <x v="0"/>
    <x v="8"/>
    <s v="SANFORD Major Accent™ Highlighters"/>
    <x v="3"/>
    <n v="0.47"/>
    <d v="2009-09-30T00:00:00"/>
  </r>
  <r>
    <n v="26913"/>
    <x v="265"/>
    <x v="1"/>
    <x v="14"/>
    <n v="725.77999999999986"/>
    <s v="Sales"/>
    <n v="0.01"/>
    <s v="Regular Air"/>
    <n v="8.99"/>
    <x v="57"/>
    <x v="5"/>
    <s v="East"/>
    <x v="2"/>
    <s v="Erin"/>
    <x v="2"/>
    <x v="2"/>
    <x v="4"/>
    <s v="StarTAC Analog"/>
    <x v="1"/>
    <n v="0.6"/>
    <d v="2009-10-01T00:00:00"/>
  </r>
  <r>
    <n v="26689"/>
    <x v="265"/>
    <x v="1"/>
    <x v="25"/>
    <n v="198.44"/>
    <s v="Sales"/>
    <n v="0.01"/>
    <s v="Regular Air"/>
    <n v="8.99"/>
    <x v="380"/>
    <x v="10"/>
    <s v="East"/>
    <x v="2"/>
    <s v="Erin"/>
    <x v="3"/>
    <x v="1"/>
    <x v="9"/>
    <s v="GE 48&quot; Fluorescent Tube, Cool White Energy Saver, 34 Watts, 30/Box"/>
    <x v="6"/>
    <n v="0.35"/>
    <d v="2009-10-02T00:00:00"/>
  </r>
  <r>
    <n v="900"/>
    <x v="266"/>
    <x v="0"/>
    <x v="8"/>
    <n v="1186.3899999999999"/>
    <s v="Sales"/>
    <n v="7.0000000000000007E-2"/>
    <s v="Regular Air"/>
    <n v="2.99"/>
    <x v="538"/>
    <x v="2"/>
    <s v="East"/>
    <x v="2"/>
    <s v="Erin"/>
    <x v="0"/>
    <x v="0"/>
    <x v="1"/>
    <s v="Avery Trapezoid Ring Binder, 3&quot; Capacity, Black, 1040 sheets"/>
    <x v="1"/>
    <n v="0.36"/>
    <d v="2009-10-01T00:00:00"/>
  </r>
  <r>
    <n v="4708"/>
    <x v="266"/>
    <x v="2"/>
    <x v="8"/>
    <n v="185.60000000000002"/>
    <s v="Sales"/>
    <n v="0.08"/>
    <s v="Regular Air"/>
    <n v="7.49"/>
    <x v="539"/>
    <x v="0"/>
    <s v="Central"/>
    <x v="0"/>
    <s v="Chris"/>
    <x v="3"/>
    <x v="0"/>
    <x v="3"/>
    <s v="Xerox 220"/>
    <x v="1"/>
    <n v="0.37"/>
    <d v="2009-10-02T00:00:00"/>
  </r>
  <r>
    <n v="41728"/>
    <x v="266"/>
    <x v="1"/>
    <x v="40"/>
    <n v="25113.48"/>
    <s v="Sales"/>
    <n v="0.08"/>
    <s v="Regular Air"/>
    <n v="19.989999999999998"/>
    <x v="115"/>
    <x v="1"/>
    <s v="West"/>
    <x v="1"/>
    <s v="William"/>
    <x v="3"/>
    <x v="0"/>
    <x v="1"/>
    <s v="GBC DocuBind TL300 Electric Binding System"/>
    <x v="1"/>
    <n v="0.38"/>
    <d v="2009-10-02T00:00:00"/>
  </r>
  <r>
    <n v="41728"/>
    <x v="266"/>
    <x v="1"/>
    <x v="39"/>
    <n v="2439.6"/>
    <s v="Sales"/>
    <n v="0.02"/>
    <s v="Delivery Truck"/>
    <n v="62.94"/>
    <x v="115"/>
    <x v="1"/>
    <s v="West"/>
    <x v="1"/>
    <s v="William"/>
    <x v="3"/>
    <x v="1"/>
    <x v="2"/>
    <s v="Hon Deluxe Fabric Upholstered Stacking Chairs"/>
    <x v="2"/>
    <n v="0.56999999999999995"/>
    <d v="2009-10-01T00:00:00"/>
  </r>
  <r>
    <n v="30278"/>
    <x v="266"/>
    <x v="3"/>
    <x v="41"/>
    <n v="3297.9999999999995"/>
    <s v="Sales"/>
    <n v="0.03"/>
    <s v="Regular Air"/>
    <n v="5.26"/>
    <x v="140"/>
    <x v="4"/>
    <s v="West"/>
    <x v="1"/>
    <s v="William"/>
    <x v="0"/>
    <x v="2"/>
    <x v="4"/>
    <s v="8860"/>
    <x v="1"/>
    <n v="0.56000000000000005"/>
    <d v="2009-10-09T00:00:00"/>
  </r>
  <r>
    <n v="4451"/>
    <x v="266"/>
    <x v="2"/>
    <x v="45"/>
    <n v="1002.98"/>
    <s v="Sales"/>
    <n v="0.04"/>
    <s v="Regular Air"/>
    <n v="8.99"/>
    <x v="76"/>
    <x v="8"/>
    <s v="South"/>
    <x v="4"/>
    <s v="Sam"/>
    <x v="3"/>
    <x v="0"/>
    <x v="8"/>
    <s v="Boston 1730 StandUp Electric Pencil Sharpener"/>
    <x v="6"/>
    <n v="0.59"/>
    <d v="2009-09-30T00:00:00"/>
  </r>
  <r>
    <n v="19140"/>
    <x v="266"/>
    <x v="4"/>
    <x v="45"/>
    <n v="304.08999999999997"/>
    <s v="Sales"/>
    <n v="7.0000000000000007E-2"/>
    <s v="Regular Air"/>
    <n v="5.27"/>
    <x v="10"/>
    <x v="6"/>
    <s v="East"/>
    <x v="2"/>
    <s v="Erin"/>
    <x v="3"/>
    <x v="0"/>
    <x v="1"/>
    <s v="Wilson Jones® Four-Pocket Poly Binders"/>
    <x v="1"/>
    <n v="0.36"/>
    <d v="2009-10-01T00:00:00"/>
  </r>
  <r>
    <n v="19140"/>
    <x v="266"/>
    <x v="4"/>
    <x v="41"/>
    <n v="160"/>
    <s v="Sales"/>
    <n v="0.09"/>
    <s v="Regular Air"/>
    <n v="1.35"/>
    <x v="10"/>
    <x v="6"/>
    <s v="East"/>
    <x v="2"/>
    <s v="Erin"/>
    <x v="3"/>
    <x v="0"/>
    <x v="13"/>
    <s v="Acco® Hot Clips™ Clips to Go"/>
    <x v="3"/>
    <n v="0.4"/>
    <d v="2009-10-01T00:00:00"/>
  </r>
  <r>
    <n v="53797"/>
    <x v="267"/>
    <x v="2"/>
    <x v="39"/>
    <n v="581.30000000000007"/>
    <s v="Sales"/>
    <n v="0.01"/>
    <s v="Delivery Truck"/>
    <n v="36.61"/>
    <x v="540"/>
    <x v="7"/>
    <s v="Central"/>
    <x v="0"/>
    <s v="Chris"/>
    <x v="1"/>
    <x v="1"/>
    <x v="10"/>
    <s v="O'Sullivan 3-Shelf Heavy-Duty Bookcases"/>
    <x v="4"/>
    <n v="0.61"/>
    <d v="2009-10-01T00:00:00"/>
  </r>
  <r>
    <n v="37473"/>
    <x v="267"/>
    <x v="3"/>
    <x v="7"/>
    <n v="40.96"/>
    <s v="Sales"/>
    <n v="0.06"/>
    <s v="Regular Air"/>
    <n v="2.04"/>
    <x v="390"/>
    <x v="0"/>
    <s v="Central"/>
    <x v="0"/>
    <s v="Chris"/>
    <x v="1"/>
    <x v="0"/>
    <x v="3"/>
    <s v="Array® Memo Cubes"/>
    <x v="3"/>
    <n v="0.36"/>
    <d v="2009-10-01T00:00:00"/>
  </r>
  <r>
    <n v="49056"/>
    <x v="267"/>
    <x v="1"/>
    <x v="24"/>
    <n v="295.78000000000003"/>
    <s v="Sales"/>
    <n v="0.05"/>
    <s v="Regular Air"/>
    <n v="8.4"/>
    <x v="181"/>
    <x v="0"/>
    <s v="Central"/>
    <x v="0"/>
    <s v="Chris"/>
    <x v="0"/>
    <x v="0"/>
    <x v="3"/>
    <s v="Xerox 212"/>
    <x v="1"/>
    <n v="0.37"/>
    <d v="2009-10-03T00:00:00"/>
  </r>
  <r>
    <n v="49056"/>
    <x v="267"/>
    <x v="1"/>
    <x v="15"/>
    <n v="279.70000000000005"/>
    <s v="Sales"/>
    <n v="0.05"/>
    <s v="Regular Air"/>
    <n v="5"/>
    <x v="181"/>
    <x v="1"/>
    <s v="West"/>
    <x v="1"/>
    <s v="William"/>
    <x v="0"/>
    <x v="2"/>
    <x v="4"/>
    <s v="Accessory6"/>
    <x v="6"/>
    <n v="0.8"/>
    <d v="2009-10-01T00:00:00"/>
  </r>
  <r>
    <n v="16321"/>
    <x v="267"/>
    <x v="0"/>
    <x v="41"/>
    <n v="7141.5000000000009"/>
    <s v="Sales"/>
    <n v="0.03"/>
    <s v="Regular Air"/>
    <n v="19.989999999999998"/>
    <x v="301"/>
    <x v="8"/>
    <s v="South"/>
    <x v="4"/>
    <s v="Sam"/>
    <x v="3"/>
    <x v="0"/>
    <x v="0"/>
    <s v="Letter Size Cart"/>
    <x v="1"/>
    <n v="0.56000000000000005"/>
    <d v="2009-10-03T00:00:00"/>
  </r>
  <r>
    <n v="33701"/>
    <x v="267"/>
    <x v="4"/>
    <x v="34"/>
    <n v="2352"/>
    <s v="Sales"/>
    <n v="0.08"/>
    <s v="Express Air"/>
    <n v="19.989999999999998"/>
    <x v="194"/>
    <x v="5"/>
    <s v="East"/>
    <x v="2"/>
    <s v="Erin"/>
    <x v="2"/>
    <x v="0"/>
    <x v="1"/>
    <s v="Catalog Binders with Expanding Posts"/>
    <x v="1"/>
    <n v="0.4"/>
    <d v="2009-10-03T00:00:00"/>
  </r>
  <r>
    <n v="37473"/>
    <x v="267"/>
    <x v="3"/>
    <x v="12"/>
    <n v="87.36"/>
    <s v="Sales"/>
    <n v="0.1"/>
    <s v="Regular Air"/>
    <n v="5"/>
    <x v="390"/>
    <x v="3"/>
    <s v="North"/>
    <x v="3"/>
    <s v="Pat"/>
    <x v="1"/>
    <x v="0"/>
    <x v="16"/>
    <s v="*Staples* Letter Opener"/>
    <x v="3"/>
    <n v="0.81"/>
    <d v="2009-10-05T00:00:00"/>
  </r>
  <r>
    <n v="18788"/>
    <x v="268"/>
    <x v="0"/>
    <x v="26"/>
    <n v="538.91999999999996"/>
    <s v="Sales"/>
    <n v="0.03"/>
    <s v="Regular Air"/>
    <n v="11.17"/>
    <x v="112"/>
    <x v="12"/>
    <s v="Central"/>
    <x v="0"/>
    <s v="Chris"/>
    <x v="3"/>
    <x v="1"/>
    <x v="9"/>
    <s v="Telescoping Adjustable Floor Lamp"/>
    <x v="0"/>
    <n v="0.6"/>
    <d v="2009-10-03T00:00:00"/>
  </r>
  <r>
    <n v="51072"/>
    <x v="268"/>
    <x v="2"/>
    <x v="4"/>
    <n v="6946.6500000000005"/>
    <s v="Sales"/>
    <n v="0"/>
    <s v="Regular Air"/>
    <n v="19.989999999999998"/>
    <x v="541"/>
    <x v="3"/>
    <s v="North"/>
    <x v="3"/>
    <s v="Pat"/>
    <x v="1"/>
    <x v="0"/>
    <x v="0"/>
    <s v="Fellowes Super Stor/Drawer® Files"/>
    <x v="1"/>
    <n v="0.66"/>
    <d v="2009-10-04T00:00:00"/>
  </r>
  <r>
    <n v="15654"/>
    <x v="268"/>
    <x v="0"/>
    <x v="26"/>
    <n v="8125.6500000000015"/>
    <s v="Sales"/>
    <n v="0.03"/>
    <s v="Delivery Truck"/>
    <n v="54.92"/>
    <x v="542"/>
    <x v="10"/>
    <s v="East"/>
    <x v="2"/>
    <s v="Erin"/>
    <x v="3"/>
    <x v="1"/>
    <x v="10"/>
    <s v="Atlantic Metals Mobile 5-Shelf Bookcases, Custom Colors"/>
    <x v="4"/>
    <n v="0.55000000000000004"/>
    <d v="2009-10-04T00:00:00"/>
  </r>
  <r>
    <n v="15654"/>
    <x v="268"/>
    <x v="0"/>
    <x v="3"/>
    <n v="10200.48"/>
    <s v="Sales"/>
    <n v="0.02"/>
    <s v="Delivery Truck"/>
    <n v="29.7"/>
    <x v="542"/>
    <x v="10"/>
    <s v="East"/>
    <x v="2"/>
    <s v="Erin"/>
    <x v="3"/>
    <x v="2"/>
    <x v="7"/>
    <s v="Epson DFX-8500 Dot Matrix Printer"/>
    <x v="2"/>
    <n v="0.56999999999999995"/>
    <d v="2009-10-04T00:00:00"/>
  </r>
  <r>
    <n v="50051"/>
    <x v="269"/>
    <x v="4"/>
    <x v="11"/>
    <n v="93.670000000000016"/>
    <s v="Sales"/>
    <n v="0.02"/>
    <s v="Regular Air"/>
    <n v="6.98"/>
    <x v="480"/>
    <x v="1"/>
    <s v="West"/>
    <x v="1"/>
    <s v="William"/>
    <x v="3"/>
    <x v="0"/>
    <x v="1"/>
    <s v="Avery Durable Poly Binders"/>
    <x v="1"/>
    <n v="0.39"/>
    <d v="2009-10-06T00:00:00"/>
  </r>
  <r>
    <n v="50051"/>
    <x v="269"/>
    <x v="4"/>
    <x v="3"/>
    <n v="165.51999999999998"/>
    <s v="Sales"/>
    <n v="0.09"/>
    <s v="Regular Air"/>
    <n v="34.200000000000003"/>
    <x v="480"/>
    <x v="1"/>
    <s v="West"/>
    <x v="1"/>
    <s v="William"/>
    <x v="3"/>
    <x v="1"/>
    <x v="9"/>
    <s v="Eldon Econocleat® Chair Mats for Low Pile Carpets"/>
    <x v="3"/>
    <n v="0.73"/>
    <d v="2009-10-06T00:00:00"/>
  </r>
  <r>
    <n v="44583"/>
    <x v="269"/>
    <x v="3"/>
    <x v="13"/>
    <n v="12.72"/>
    <s v="Returned"/>
    <n v="0.1"/>
    <s v="Regular Air"/>
    <n v="5"/>
    <x v="494"/>
    <x v="2"/>
    <s v="East"/>
    <x v="2"/>
    <s v="Erin"/>
    <x v="3"/>
    <x v="0"/>
    <x v="12"/>
    <s v="Hoover Replacement Belt for Commercial Guardsman Heavy-Duty Upright Vacuum"/>
    <x v="1"/>
    <n v="0.55000000000000004"/>
    <d v="2009-10-09T00:00:00"/>
  </r>
  <r>
    <n v="19111"/>
    <x v="269"/>
    <x v="3"/>
    <x v="19"/>
    <n v="198.96000000000004"/>
    <s v="Sales"/>
    <n v="0.04"/>
    <s v="Regular Air"/>
    <n v="1.99"/>
    <x v="543"/>
    <x v="0"/>
    <s v="Central"/>
    <x v="0"/>
    <s v="Chris"/>
    <x v="2"/>
    <x v="2"/>
    <x v="6"/>
    <s v="80 Minute Slim Jewel Case CD-R , 10/Pack - Staples"/>
    <x v="6"/>
    <n v="0.52"/>
    <d v="2009-10-09T00:00:00"/>
  </r>
  <r>
    <n v="44583"/>
    <x v="269"/>
    <x v="3"/>
    <x v="16"/>
    <n v="297.77999999999997"/>
    <s v="Returned"/>
    <n v="0.02"/>
    <s v="Regular Air"/>
    <n v="5.3"/>
    <x v="494"/>
    <x v="0"/>
    <s v="Central"/>
    <x v="0"/>
    <s v="Chris"/>
    <x v="3"/>
    <x v="1"/>
    <x v="9"/>
    <s v="Coloredge Poster Frame"/>
    <x v="3"/>
    <n v="0.46"/>
    <d v="2009-10-06T00:00:00"/>
  </r>
  <r>
    <n v="3841"/>
    <x v="269"/>
    <x v="0"/>
    <x v="23"/>
    <n v="1158.2399999999998"/>
    <s v="Sales"/>
    <n v="0.02"/>
    <s v="Regular Air"/>
    <n v="49"/>
    <x v="544"/>
    <x v="0"/>
    <s v="Central"/>
    <x v="0"/>
    <s v="Chris"/>
    <x v="1"/>
    <x v="0"/>
    <x v="12"/>
    <s v="Euro Pro Shark Stick Mini Vacuum"/>
    <x v="0"/>
    <n v="0.59"/>
    <d v="2009-10-06T00:00:00"/>
  </r>
  <r>
    <n v="3841"/>
    <x v="269"/>
    <x v="0"/>
    <x v="35"/>
    <n v="25419.4"/>
    <s v="Sales"/>
    <n v="0.02"/>
    <s v="Regular Air"/>
    <n v="19.989999999999998"/>
    <x v="544"/>
    <x v="0"/>
    <s v="Central"/>
    <x v="0"/>
    <s v="Chris"/>
    <x v="1"/>
    <x v="0"/>
    <x v="1"/>
    <s v="Fellowes PB500 Electric Punch Plastic Comb Binding Machine with Manual Bind"/>
    <x v="1"/>
    <n v="0.35"/>
    <d v="2009-10-06T00:00:00"/>
  </r>
  <r>
    <n v="3841"/>
    <x v="269"/>
    <x v="0"/>
    <x v="4"/>
    <n v="8855.42"/>
    <s v="Sales"/>
    <n v="0.05"/>
    <s v="Express Air"/>
    <n v="8.99"/>
    <x v="544"/>
    <x v="0"/>
    <s v="Central"/>
    <x v="0"/>
    <s v="Chris"/>
    <x v="1"/>
    <x v="2"/>
    <x v="4"/>
    <s v="StarTAC 8000"/>
    <x v="1"/>
    <n v="0.6"/>
    <d v="2009-10-06T00:00:00"/>
  </r>
  <r>
    <n v="50051"/>
    <x v="269"/>
    <x v="4"/>
    <x v="6"/>
    <n v="285.14999999999998"/>
    <s v="Sales"/>
    <n v="0.03"/>
    <s v="Express Air"/>
    <n v="6.38"/>
    <x v="480"/>
    <x v="1"/>
    <s v="West"/>
    <x v="1"/>
    <s v="William"/>
    <x v="3"/>
    <x v="1"/>
    <x v="9"/>
    <s v="Eldon Expressions™ Desk Accessory, Wood Photo Frame, Mahogany"/>
    <x v="1"/>
    <n v="0.56000000000000005"/>
    <d v="2009-10-04T00:00:00"/>
  </r>
  <r>
    <n v="49313"/>
    <x v="269"/>
    <x v="4"/>
    <x v="27"/>
    <n v="315.52000000000004"/>
    <s v="Sales"/>
    <n v="0.1"/>
    <s v="Express Air"/>
    <n v="4.93"/>
    <x v="261"/>
    <x v="1"/>
    <s v="West"/>
    <x v="1"/>
    <s v="William"/>
    <x v="1"/>
    <x v="1"/>
    <x v="9"/>
    <s v="Eldon Expressions Punched Metal &amp; Wood Desk Accessories, Black &amp; Cherry"/>
    <x v="1"/>
    <n v="0.56999999999999995"/>
    <d v="2009-10-04T00:00:00"/>
  </r>
  <r>
    <n v="49313"/>
    <x v="269"/>
    <x v="4"/>
    <x v="44"/>
    <n v="1293.8400000000001"/>
    <s v="Sales"/>
    <n v="0.05"/>
    <s v="Regular Air"/>
    <n v="1.25"/>
    <x v="261"/>
    <x v="1"/>
    <s v="West"/>
    <x v="1"/>
    <s v="William"/>
    <x v="1"/>
    <x v="2"/>
    <x v="4"/>
    <s v="Accessory23"/>
    <x v="6"/>
    <n v="0.36"/>
    <d v="2009-10-05T00:00:00"/>
  </r>
  <r>
    <n v="30214"/>
    <x v="269"/>
    <x v="3"/>
    <x v="48"/>
    <n v="392.92"/>
    <s v="Sales"/>
    <n v="0.1"/>
    <s v="Express Air"/>
    <n v="5.75"/>
    <x v="185"/>
    <x v="8"/>
    <s v="South"/>
    <x v="4"/>
    <s v="Sam"/>
    <x v="0"/>
    <x v="0"/>
    <x v="1"/>
    <s v="Avery® 3 1/2&quot; Diskette Storage Pages, 10/Pack"/>
    <x v="1"/>
    <n v="0.39"/>
    <d v="2009-10-11T00:00:00"/>
  </r>
  <r>
    <n v="15075"/>
    <x v="269"/>
    <x v="4"/>
    <x v="19"/>
    <n v="1534.08"/>
    <s v="Sales"/>
    <n v="0.02"/>
    <s v="Regular Air"/>
    <n v="14.48"/>
    <x v="71"/>
    <x v="8"/>
    <s v="South"/>
    <x v="4"/>
    <s v="Sam"/>
    <x v="2"/>
    <x v="1"/>
    <x v="9"/>
    <s v="Howard Miller 16&quot; Diameter Gallery Wall Clock"/>
    <x v="1"/>
    <n v="0.46"/>
    <d v="2009-10-04T00:00:00"/>
  </r>
  <r>
    <n v="15075"/>
    <x v="269"/>
    <x v="4"/>
    <x v="39"/>
    <n v="50.099999999999994"/>
    <s v="Sales"/>
    <n v="0.01"/>
    <s v="Regular Air"/>
    <n v="5.14"/>
    <x v="71"/>
    <x v="8"/>
    <s v="South"/>
    <x v="4"/>
    <s v="Sam"/>
    <x v="2"/>
    <x v="2"/>
    <x v="6"/>
    <s v="Imation 3.5, DISKETTE 44766 HGHLD3.52HD/FM, 10/Pack"/>
    <x v="6"/>
    <n v="0.79"/>
    <d v="2009-10-06T00:00:00"/>
  </r>
  <r>
    <n v="9923"/>
    <x v="270"/>
    <x v="1"/>
    <x v="26"/>
    <n v="55.890000000000008"/>
    <s v="Returned"/>
    <n v="0.01"/>
    <s v="Regular Air"/>
    <n v="5.33"/>
    <x v="545"/>
    <x v="2"/>
    <s v="East"/>
    <x v="2"/>
    <s v="Erin"/>
    <x v="3"/>
    <x v="1"/>
    <x v="9"/>
    <s v="Eldon® Wave Desk Accessories"/>
    <x v="1"/>
    <n v="0.43"/>
    <d v="2009-10-05T00:00:00"/>
  </r>
  <r>
    <n v="9923"/>
    <x v="270"/>
    <x v="1"/>
    <x v="43"/>
    <n v="5193.3000000000011"/>
    <s v="Returned"/>
    <n v="0.03"/>
    <s v="Delivery Truck"/>
    <n v="99"/>
    <x v="545"/>
    <x v="2"/>
    <s v="East"/>
    <x v="2"/>
    <s v="Erin"/>
    <x v="3"/>
    <x v="0"/>
    <x v="0"/>
    <s v="Sauder Facets Collection Locker/File Cabinet, Sky Alder Finish"/>
    <x v="2"/>
    <n v="0.65"/>
    <d v="2009-10-06T00:00:00"/>
  </r>
  <r>
    <n v="20518"/>
    <x v="270"/>
    <x v="2"/>
    <x v="10"/>
    <n v="9845.08"/>
    <s v="Sales"/>
    <n v="7.0000000000000007E-2"/>
    <s v="Regular Air"/>
    <n v="4.2"/>
    <x v="528"/>
    <x v="0"/>
    <s v="Central"/>
    <x v="0"/>
    <s v="Chris"/>
    <x v="3"/>
    <x v="2"/>
    <x v="4"/>
    <s v="2160i"/>
    <x v="1"/>
    <n v="0.59"/>
    <d v="2009-10-06T00:00:00"/>
  </r>
  <r>
    <n v="20518"/>
    <x v="270"/>
    <x v="2"/>
    <x v="28"/>
    <n v="2082.29"/>
    <s v="Sales"/>
    <n v="0.01"/>
    <s v="Delivery Truck"/>
    <n v="18.059999999999999"/>
    <x v="528"/>
    <x v="0"/>
    <s v="Central"/>
    <x v="0"/>
    <s v="Chris"/>
    <x v="3"/>
    <x v="2"/>
    <x v="7"/>
    <s v="Panasonic KX-P3200 Dot Matrix Printer"/>
    <x v="2"/>
    <n v="0.6"/>
    <d v="2009-10-06T00:00:00"/>
  </r>
  <r>
    <n v="41764"/>
    <x v="270"/>
    <x v="0"/>
    <x v="5"/>
    <n v="5129.76"/>
    <s v="Sales"/>
    <n v="0.03"/>
    <s v="Delivery Truck"/>
    <n v="29.2"/>
    <x v="546"/>
    <x v="1"/>
    <s v="West"/>
    <x v="1"/>
    <s v="William"/>
    <x v="0"/>
    <x v="1"/>
    <x v="5"/>
    <s v="Chromcraft 48&quot; x 96&quot; Racetrack Double Pedestal Table"/>
    <x v="4"/>
    <n v="0.66"/>
    <d v="2009-10-07T00:00:00"/>
  </r>
  <r>
    <n v="46881"/>
    <x v="271"/>
    <x v="2"/>
    <x v="32"/>
    <n v="158.40999999999997"/>
    <s v="Sales"/>
    <n v="7.0000000000000007E-2"/>
    <s v="Express Air"/>
    <n v="5.74"/>
    <x v="547"/>
    <x v="5"/>
    <s v="East"/>
    <x v="2"/>
    <s v="Erin"/>
    <x v="3"/>
    <x v="0"/>
    <x v="1"/>
    <s v="Wilson Jones Impact Binders"/>
    <x v="1"/>
    <n v="0.36"/>
    <d v="2009-10-08T00:00:00"/>
  </r>
  <r>
    <n v="57511"/>
    <x v="271"/>
    <x v="2"/>
    <x v="1"/>
    <n v="92.160000000000011"/>
    <s v="Sales"/>
    <n v="0.01"/>
    <s v="Regular Air"/>
    <n v="0.5"/>
    <x v="542"/>
    <x v="3"/>
    <s v="North"/>
    <x v="3"/>
    <s v="Pat"/>
    <x v="3"/>
    <x v="0"/>
    <x v="15"/>
    <s v="Avery 498"/>
    <x v="1"/>
    <n v="0.38"/>
    <d v="2009-10-07T00:00:00"/>
  </r>
  <r>
    <n v="57511"/>
    <x v="271"/>
    <x v="2"/>
    <x v="14"/>
    <n v="615.89"/>
    <s v="Sales"/>
    <n v="0"/>
    <s v="Regular Air"/>
    <n v="5"/>
    <x v="542"/>
    <x v="3"/>
    <s v="North"/>
    <x v="3"/>
    <s v="Pat"/>
    <x v="3"/>
    <x v="2"/>
    <x v="4"/>
    <s v="Accessory6"/>
    <x v="6"/>
    <n v="0.8"/>
    <d v="2009-10-08T00:00:00"/>
  </r>
  <r>
    <n v="47520"/>
    <x v="272"/>
    <x v="0"/>
    <x v="44"/>
    <n v="273.24"/>
    <s v="Sales"/>
    <n v="0.09"/>
    <s v="Regular Air"/>
    <n v="6.16"/>
    <x v="46"/>
    <x v="2"/>
    <s v="East"/>
    <x v="2"/>
    <s v="Erin"/>
    <x v="2"/>
    <x v="0"/>
    <x v="1"/>
    <s v="GBC VeloBinder Strips"/>
    <x v="1"/>
    <n v="0.35"/>
    <d v="2009-10-09T00:00:00"/>
  </r>
  <r>
    <n v="47520"/>
    <x v="272"/>
    <x v="0"/>
    <x v="42"/>
    <n v="3791.84"/>
    <s v="Sales"/>
    <n v="0.05"/>
    <s v="Delivery Truck"/>
    <n v="48.8"/>
    <x v="46"/>
    <x v="2"/>
    <s v="East"/>
    <x v="2"/>
    <s v="Erin"/>
    <x v="2"/>
    <x v="1"/>
    <x v="2"/>
    <s v="Hon 4070 Series Pagoda™ Armless Upholstered Stacking Chairs"/>
    <x v="2"/>
    <n v="0.56000000000000005"/>
    <d v="2009-10-09T00:00:00"/>
  </r>
  <r>
    <n v="47520"/>
    <x v="272"/>
    <x v="0"/>
    <x v="45"/>
    <n v="937.18000000000006"/>
    <s v="Sales"/>
    <n v="0.04"/>
    <s v="Regular Air"/>
    <n v="5.77"/>
    <x v="46"/>
    <x v="2"/>
    <s v="East"/>
    <x v="2"/>
    <s v="Erin"/>
    <x v="2"/>
    <x v="0"/>
    <x v="3"/>
    <s v="Xerox Blank Computer Paper"/>
    <x v="1"/>
    <n v="0.38"/>
    <d v="2009-10-09T00:00:00"/>
  </r>
  <r>
    <n v="26016"/>
    <x v="272"/>
    <x v="1"/>
    <x v="25"/>
    <n v="154.84"/>
    <s v="Sales"/>
    <n v="0.09"/>
    <s v="Regular Air"/>
    <n v="4"/>
    <x v="548"/>
    <x v="8"/>
    <s v="South"/>
    <x v="4"/>
    <s v="Sam"/>
    <x v="2"/>
    <x v="2"/>
    <x v="6"/>
    <s v="Micro Innovations Media Access Pro Keyboard"/>
    <x v="1"/>
    <n v="0.76"/>
    <d v="2009-10-09T00:00:00"/>
  </r>
  <r>
    <n v="26016"/>
    <x v="272"/>
    <x v="1"/>
    <x v="31"/>
    <n v="2020.0400000000002"/>
    <s v="Sales"/>
    <n v="0.08"/>
    <s v="Express Air"/>
    <n v="4.99"/>
    <x v="548"/>
    <x v="8"/>
    <s v="South"/>
    <x v="4"/>
    <s v="Sam"/>
    <x v="2"/>
    <x v="2"/>
    <x v="4"/>
    <s v="KF 788"/>
    <x v="1"/>
    <n v="0.56000000000000005"/>
    <d v="2009-10-09T00:00:00"/>
  </r>
  <r>
    <n v="8162"/>
    <x v="272"/>
    <x v="4"/>
    <x v="29"/>
    <n v="686.25"/>
    <s v="Sales"/>
    <n v="0.03"/>
    <s v="Regular Air"/>
    <n v="4"/>
    <x v="355"/>
    <x v="0"/>
    <s v="Central"/>
    <x v="0"/>
    <s v="Chris"/>
    <x v="1"/>
    <x v="2"/>
    <x v="6"/>
    <s v="Belkin MediaBoard 104- Keyboard"/>
    <x v="1"/>
    <n v="0.75"/>
    <d v="2009-10-08T00:00:00"/>
  </r>
  <r>
    <n v="8162"/>
    <x v="272"/>
    <x v="4"/>
    <x v="1"/>
    <n v="5756.4800000000005"/>
    <s v="Sales"/>
    <n v="0.1"/>
    <s v="Regular Air"/>
    <n v="19.989999999999998"/>
    <x v="355"/>
    <x v="0"/>
    <s v="Central"/>
    <x v="0"/>
    <s v="Chris"/>
    <x v="1"/>
    <x v="2"/>
    <x v="6"/>
    <s v="Motorola SB4200 Cable Modem"/>
    <x v="1"/>
    <n v="0.48"/>
    <d v="2009-10-08T00:00:00"/>
  </r>
  <r>
    <n v="8162"/>
    <x v="272"/>
    <x v="4"/>
    <x v="12"/>
    <n v="5911.5"/>
    <s v="Sales"/>
    <n v="0.1"/>
    <s v="Regular Air"/>
    <n v="19.989999999999998"/>
    <x v="355"/>
    <x v="0"/>
    <s v="Central"/>
    <x v="0"/>
    <s v="Chris"/>
    <x v="1"/>
    <x v="0"/>
    <x v="0"/>
    <s v="Fellowes Strictly Business® Drawer File, Letter/Legal Size"/>
    <x v="1"/>
    <n v="0.73"/>
    <d v="2009-10-09T00:00:00"/>
  </r>
  <r>
    <n v="46533"/>
    <x v="272"/>
    <x v="1"/>
    <x v="2"/>
    <n v="166.38"/>
    <s v="Sales"/>
    <n v="0.04"/>
    <s v="Regular Air"/>
    <n v="52.2"/>
    <x v="549"/>
    <x v="6"/>
    <s v="East"/>
    <x v="2"/>
    <s v="Erin"/>
    <x v="1"/>
    <x v="1"/>
    <x v="9"/>
    <s v="Eldon Cleatmat® Chair Mats for Medium Pile Carpets"/>
    <x v="5"/>
    <n v="0.72"/>
    <d v="2009-10-08T00:00:00"/>
  </r>
  <r>
    <n v="46533"/>
    <x v="272"/>
    <x v="1"/>
    <x v="9"/>
    <n v="790.68000000000006"/>
    <s v="Sales"/>
    <n v="0.1"/>
    <s v="Express Air"/>
    <n v="3.99"/>
    <x v="549"/>
    <x v="6"/>
    <s v="East"/>
    <x v="2"/>
    <s v="Erin"/>
    <x v="1"/>
    <x v="2"/>
    <x v="4"/>
    <s v="StarTAC 7760"/>
    <x v="1"/>
    <n v="0.59"/>
    <d v="2009-10-09T00:00:00"/>
  </r>
  <r>
    <n v="28675"/>
    <x v="273"/>
    <x v="2"/>
    <x v="6"/>
    <n v="988.35"/>
    <s v="Sales"/>
    <n v="0.1"/>
    <s v="Regular Air"/>
    <n v="5.92"/>
    <x v="499"/>
    <x v="7"/>
    <s v="Central"/>
    <x v="0"/>
    <s v="Chris"/>
    <x v="2"/>
    <x v="2"/>
    <x v="4"/>
    <s v="252"/>
    <x v="1"/>
    <n v="0.55000000000000004"/>
    <d v="2009-10-09T00:00:00"/>
  </r>
  <r>
    <n v="36739"/>
    <x v="273"/>
    <x v="0"/>
    <x v="5"/>
    <n v="62.56"/>
    <s v="Sales"/>
    <n v="7.0000000000000007E-2"/>
    <s v="Regular Air"/>
    <n v="5.26"/>
    <x v="238"/>
    <x v="0"/>
    <s v="Central"/>
    <x v="0"/>
    <s v="Chris"/>
    <x v="2"/>
    <x v="0"/>
    <x v="1"/>
    <s v="Ibico Presentation Index for Binding Systems"/>
    <x v="1"/>
    <n v="0.38"/>
    <d v="2009-10-10T00:00:00"/>
  </r>
  <r>
    <n v="36739"/>
    <x v="273"/>
    <x v="0"/>
    <x v="26"/>
    <n v="328.05"/>
    <s v="Sales"/>
    <n v="7.0000000000000007E-2"/>
    <s v="Regular Air"/>
    <n v="2.85"/>
    <x v="238"/>
    <x v="0"/>
    <s v="Central"/>
    <x v="0"/>
    <s v="Chris"/>
    <x v="2"/>
    <x v="1"/>
    <x v="9"/>
    <s v="Aluminum Document Frame"/>
    <x v="6"/>
    <n v="0.55000000000000004"/>
    <d v="2009-10-08T00:00:00"/>
  </r>
  <r>
    <n v="35136"/>
    <x v="273"/>
    <x v="2"/>
    <x v="20"/>
    <n v="66.010000000000005"/>
    <s v="Sales"/>
    <n v="7.0000000000000007E-2"/>
    <s v="Regular Air"/>
    <n v="0.81"/>
    <x v="308"/>
    <x v="5"/>
    <s v="East"/>
    <x v="2"/>
    <s v="Erin"/>
    <x v="3"/>
    <x v="0"/>
    <x v="8"/>
    <s v="Prang Colored Pencils"/>
    <x v="3"/>
    <n v="0.4"/>
    <d v="2009-10-09T00:00:00"/>
  </r>
  <r>
    <n v="50147"/>
    <x v="273"/>
    <x v="4"/>
    <x v="12"/>
    <n v="1505.2800000000002"/>
    <s v="Returned"/>
    <n v="0.05"/>
    <s v="Regular Air"/>
    <n v="14.72"/>
    <x v="189"/>
    <x v="5"/>
    <s v="East"/>
    <x v="2"/>
    <s v="Erin"/>
    <x v="0"/>
    <x v="0"/>
    <x v="14"/>
    <s v="Jet-Pak Recycled Peel 'N' Seal Padded Mailers"/>
    <x v="1"/>
    <n v="0.4"/>
    <d v="2009-10-09T00:00:00"/>
  </r>
  <r>
    <n v="50147"/>
    <x v="273"/>
    <x v="4"/>
    <x v="42"/>
    <n v="149.24"/>
    <s v="Returned"/>
    <n v="0"/>
    <s v="Regular Air"/>
    <n v="5.43"/>
    <x v="189"/>
    <x v="5"/>
    <s v="East"/>
    <x v="2"/>
    <s v="Erin"/>
    <x v="0"/>
    <x v="0"/>
    <x v="3"/>
    <s v="Personal Creations™ Ink Jet Cards and Labels"/>
    <x v="1"/>
    <n v="0.36"/>
    <d v="2009-10-08T00:00:00"/>
  </r>
  <r>
    <n v="21541"/>
    <x v="273"/>
    <x v="0"/>
    <x v="4"/>
    <n v="3050.42"/>
    <s v="Sales"/>
    <n v="0.04"/>
    <s v="Delivery Truck"/>
    <n v="26.74"/>
    <x v="196"/>
    <x v="10"/>
    <s v="East"/>
    <x v="2"/>
    <s v="Erin"/>
    <x v="3"/>
    <x v="1"/>
    <x v="10"/>
    <s v="Hon Metal Bookcases, Black"/>
    <x v="4"/>
    <n v="0.6"/>
    <d v="2009-10-10T00:00:00"/>
  </r>
  <r>
    <n v="2791"/>
    <x v="274"/>
    <x v="1"/>
    <x v="45"/>
    <n v="182.83"/>
    <s v="Sales"/>
    <n v="0"/>
    <s v="Regular Air"/>
    <n v="7.01"/>
    <x v="107"/>
    <x v="11"/>
    <s v="East"/>
    <x v="2"/>
    <s v="Erin"/>
    <x v="3"/>
    <x v="0"/>
    <x v="1"/>
    <s v="Avery Binder Labels"/>
    <x v="1"/>
    <n v="0.37"/>
    <d v="2009-10-09T00:00:00"/>
  </r>
  <r>
    <n v="2791"/>
    <x v="274"/>
    <x v="1"/>
    <x v="10"/>
    <n v="5923.61"/>
    <s v="Sales"/>
    <n v="0.09"/>
    <s v="Delivery Truck"/>
    <n v="30"/>
    <x v="107"/>
    <x v="11"/>
    <s v="East"/>
    <x v="2"/>
    <s v="Erin"/>
    <x v="3"/>
    <x v="1"/>
    <x v="2"/>
    <s v="Hon Every-Day® Chair Series Swivel Task Chairs"/>
    <x v="2"/>
    <n v="0.64"/>
    <d v="2009-10-11T00:00:00"/>
  </r>
  <r>
    <n v="2791"/>
    <x v="274"/>
    <x v="1"/>
    <x v="36"/>
    <n v="555.84"/>
    <s v="Sales"/>
    <n v="0.1"/>
    <s v="Regular Air"/>
    <n v="5.76"/>
    <x v="107"/>
    <x v="11"/>
    <s v="East"/>
    <x v="2"/>
    <s v="Erin"/>
    <x v="3"/>
    <x v="0"/>
    <x v="3"/>
    <s v="IBM Multi-Purpose Copy Paper, 8 1/2 x 11&quot;, Case"/>
    <x v="1"/>
    <n v="0.4"/>
    <d v="2009-10-10T00:00:00"/>
  </r>
  <r>
    <n v="18308"/>
    <x v="274"/>
    <x v="0"/>
    <x v="21"/>
    <n v="112.5"/>
    <s v="Sales"/>
    <n v="0.05"/>
    <s v="Regular Air"/>
    <n v="1.49"/>
    <x v="472"/>
    <x v="7"/>
    <s v="Central"/>
    <x v="0"/>
    <s v="Chris"/>
    <x v="3"/>
    <x v="0"/>
    <x v="1"/>
    <s v="Durable Pressboard Binders"/>
    <x v="1"/>
    <n v="0.38"/>
    <d v="2009-10-11T00:00:00"/>
  </r>
  <r>
    <n v="18308"/>
    <x v="274"/>
    <x v="0"/>
    <x v="6"/>
    <n v="459.6"/>
    <s v="Sales"/>
    <n v="0.09"/>
    <s v="Regular Air"/>
    <n v="4"/>
    <x v="472"/>
    <x v="7"/>
    <s v="Central"/>
    <x v="0"/>
    <s v="Chris"/>
    <x v="3"/>
    <x v="2"/>
    <x v="6"/>
    <s v="Fellowes 17-key keypad for PS/2 interface"/>
    <x v="1"/>
    <n v="0.75"/>
    <d v="2009-10-09T00:00:00"/>
  </r>
  <r>
    <n v="18308"/>
    <x v="274"/>
    <x v="0"/>
    <x v="10"/>
    <n v="6173.5099999999993"/>
    <s v="Sales"/>
    <n v="0"/>
    <s v="Regular Air"/>
    <n v="8.08"/>
    <x v="472"/>
    <x v="7"/>
    <s v="Central"/>
    <x v="0"/>
    <s v="Chris"/>
    <x v="3"/>
    <x v="2"/>
    <x v="4"/>
    <s v="StarTAC ST7762"/>
    <x v="1"/>
    <n v="0.56999999999999995"/>
    <d v="2009-10-10T00:00:00"/>
  </r>
  <r>
    <n v="23008"/>
    <x v="274"/>
    <x v="2"/>
    <x v="39"/>
    <n v="1208.8000000000002"/>
    <s v="Sales"/>
    <n v="0.1"/>
    <s v="Express Air"/>
    <n v="9.07"/>
    <x v="550"/>
    <x v="1"/>
    <s v="West"/>
    <x v="1"/>
    <s v="William"/>
    <x v="2"/>
    <x v="0"/>
    <x v="1"/>
    <s v="GBC VeloBinder Electric Binding Machine"/>
    <x v="1"/>
    <n v="0.35"/>
    <d v="2009-10-11T00:00:00"/>
  </r>
  <r>
    <n v="23008"/>
    <x v="274"/>
    <x v="2"/>
    <x v="25"/>
    <n v="304.91999999999996"/>
    <s v="Sales"/>
    <n v="0.02"/>
    <s v="Express Air"/>
    <n v="6.5"/>
    <x v="550"/>
    <x v="1"/>
    <s v="West"/>
    <x v="1"/>
    <s v="William"/>
    <x v="2"/>
    <x v="2"/>
    <x v="6"/>
    <s v="Adesso Programmable 142-Key Keyboard"/>
    <x v="1"/>
    <n v="0.74"/>
    <d v="2009-10-11T00:00:00"/>
  </r>
  <r>
    <n v="14785"/>
    <x v="274"/>
    <x v="1"/>
    <x v="35"/>
    <n v="96.6"/>
    <s v="Sales"/>
    <n v="0.08"/>
    <s v="Regular Air"/>
    <n v="0.5"/>
    <x v="146"/>
    <x v="8"/>
    <s v="South"/>
    <x v="4"/>
    <s v="Sam"/>
    <x v="2"/>
    <x v="0"/>
    <x v="15"/>
    <s v="Avery 493"/>
    <x v="1"/>
    <n v="0.36"/>
    <d v="2009-10-09T00:00:00"/>
  </r>
  <r>
    <n v="14785"/>
    <x v="274"/>
    <x v="1"/>
    <x v="29"/>
    <n v="703.25"/>
    <s v="Sales"/>
    <n v="0.02"/>
    <s v="Regular Air"/>
    <n v="6.17"/>
    <x v="146"/>
    <x v="8"/>
    <s v="South"/>
    <x v="4"/>
    <s v="Sam"/>
    <x v="2"/>
    <x v="0"/>
    <x v="8"/>
    <s v="Boston Model 1800 Electric Pencil Sharpener, Gray"/>
    <x v="6"/>
    <n v="0.55000000000000004"/>
    <d v="2009-10-10T00:00:00"/>
  </r>
  <r>
    <n v="59591"/>
    <x v="274"/>
    <x v="0"/>
    <x v="27"/>
    <n v="3430.26"/>
    <s v="Sales"/>
    <n v="0.08"/>
    <s v="Delivery Truck"/>
    <n v="14"/>
    <x v="56"/>
    <x v="5"/>
    <s v="East"/>
    <x v="2"/>
    <s v="Erin"/>
    <x v="0"/>
    <x v="2"/>
    <x v="7"/>
    <s v="Hewlett-Packard Deskjet 3820 Color Inkjet Printer"/>
    <x v="2"/>
    <n v="0.37"/>
    <d v="2009-10-10T00:00:00"/>
  </r>
  <r>
    <n v="59591"/>
    <x v="274"/>
    <x v="0"/>
    <x v="8"/>
    <n v="185.89000000000001"/>
    <s v="Sales"/>
    <n v="7.0000000000000007E-2"/>
    <s v="Regular Air"/>
    <n v="7.07"/>
    <x v="56"/>
    <x v="5"/>
    <s v="East"/>
    <x v="2"/>
    <s v="Erin"/>
    <x v="0"/>
    <x v="0"/>
    <x v="3"/>
    <s v="Xerox 223"/>
    <x v="1"/>
    <n v="0.37"/>
    <d v="2009-10-11T00:00:00"/>
  </r>
  <r>
    <n v="13920"/>
    <x v="274"/>
    <x v="2"/>
    <x v="29"/>
    <n v="945.99999999999989"/>
    <s v="Sales"/>
    <n v="0.1"/>
    <s v="Express Air"/>
    <n v="5.08"/>
    <x v="551"/>
    <x v="4"/>
    <s v="West"/>
    <x v="1"/>
    <s v="William"/>
    <x v="0"/>
    <x v="0"/>
    <x v="3"/>
    <s v="Snap-A-Way® Black Print Carbonless Ruled Speed Letter, Triplicate"/>
    <x v="3"/>
    <n v="0.38"/>
    <d v="2009-10-11T00:00:00"/>
  </r>
  <r>
    <n v="13920"/>
    <x v="274"/>
    <x v="2"/>
    <x v="19"/>
    <n v="204.24"/>
    <s v="Sales"/>
    <n v="0.06"/>
    <s v="Regular Air"/>
    <n v="6.14"/>
    <x v="551"/>
    <x v="4"/>
    <s v="West"/>
    <x v="1"/>
    <s v="William"/>
    <x v="0"/>
    <x v="0"/>
    <x v="16"/>
    <s v="Acme® Office Executive Series Stainless Steel Trimmers"/>
    <x v="6"/>
    <n v="0.59"/>
    <d v="2009-10-10T00:00:00"/>
  </r>
  <r>
    <n v="16610"/>
    <x v="275"/>
    <x v="1"/>
    <x v="23"/>
    <n v="681.14999999999986"/>
    <s v="Sales"/>
    <n v="0.09"/>
    <s v="Regular Air"/>
    <n v="6.66"/>
    <x v="268"/>
    <x v="1"/>
    <s v="West"/>
    <x v="1"/>
    <s v="William"/>
    <x v="3"/>
    <x v="0"/>
    <x v="14"/>
    <s v="Tyvek ® Top-Opening Peel &amp; Seel ® Envelopes, Gray"/>
    <x v="1"/>
    <n v="0.4"/>
    <d v="2009-10-12T00:00:00"/>
  </r>
  <r>
    <n v="28002"/>
    <x v="275"/>
    <x v="2"/>
    <x v="15"/>
    <n v="45.05"/>
    <s v="Sales"/>
    <n v="0.1"/>
    <s v="Regular Air"/>
    <n v="2.15"/>
    <x v="60"/>
    <x v="0"/>
    <s v="Central"/>
    <x v="0"/>
    <s v="Chris"/>
    <x v="0"/>
    <x v="0"/>
    <x v="3"/>
    <s v="Black Print Carbonless Snap-Off® Rapid Letter, 8 1/2&quot; x 7&quot;"/>
    <x v="3"/>
    <n v="0.4"/>
    <d v="2009-10-12T00:00:00"/>
  </r>
  <r>
    <n v="54819"/>
    <x v="275"/>
    <x v="3"/>
    <x v="39"/>
    <n v="48.999999999999993"/>
    <s v="Sales"/>
    <n v="7.0000000000000007E-2"/>
    <s v="Regular Air"/>
    <n v="5.71"/>
    <x v="159"/>
    <x v="8"/>
    <s v="South"/>
    <x v="4"/>
    <s v="Sam"/>
    <x v="1"/>
    <x v="1"/>
    <x v="9"/>
    <s v="DAX Value U-Channel Document Frames, Easel Back"/>
    <x v="5"/>
    <n v="0.54"/>
    <d v="2009-10-15T00:00:00"/>
  </r>
  <r>
    <n v="54819"/>
    <x v="275"/>
    <x v="3"/>
    <x v="47"/>
    <n v="65.78"/>
    <s v="Sales"/>
    <n v="0.09"/>
    <s v="Regular Air"/>
    <n v="0.8"/>
    <x v="159"/>
    <x v="8"/>
    <s v="South"/>
    <x v="4"/>
    <s v="Sam"/>
    <x v="1"/>
    <x v="0"/>
    <x v="13"/>
    <s v="Staples Metal Binder Clips"/>
    <x v="3"/>
    <n v="0.39"/>
    <d v="2009-10-12T00:00:00"/>
  </r>
  <r>
    <n v="54819"/>
    <x v="275"/>
    <x v="3"/>
    <x v="24"/>
    <n v="3034.16"/>
    <s v="Sales"/>
    <n v="0.03"/>
    <s v="Regular Air"/>
    <n v="8.8000000000000007"/>
    <x v="159"/>
    <x v="8"/>
    <s v="South"/>
    <x v="4"/>
    <s v="Sam"/>
    <x v="1"/>
    <x v="2"/>
    <x v="4"/>
    <s v="6120"/>
    <x v="1"/>
    <n v="0.57999999999999996"/>
    <d v="2009-10-10T00:00:00"/>
  </r>
  <r>
    <n v="46756"/>
    <x v="276"/>
    <x v="4"/>
    <x v="2"/>
    <n v="21.810000000000002"/>
    <s v="Sales"/>
    <n v="0.01"/>
    <s v="Regular Air"/>
    <n v="11.15"/>
    <x v="413"/>
    <x v="12"/>
    <s v="Central"/>
    <x v="0"/>
    <s v="Chris"/>
    <x v="3"/>
    <x v="0"/>
    <x v="3"/>
    <s v="Array® Parchment Paper, Assorted Colors"/>
    <x v="1"/>
    <n v="0.37"/>
    <d v="2009-10-13T00:00:00"/>
  </r>
  <r>
    <n v="9926"/>
    <x v="276"/>
    <x v="1"/>
    <x v="29"/>
    <n v="144.25"/>
    <s v="Sales"/>
    <n v="0"/>
    <s v="Regular Air"/>
    <n v="5.92"/>
    <x v="552"/>
    <x v="1"/>
    <s v="West"/>
    <x v="1"/>
    <s v="William"/>
    <x v="0"/>
    <x v="1"/>
    <x v="9"/>
    <s v="DAX Cubicle Frames - 8x10"/>
    <x v="5"/>
    <n v="0.55000000000000004"/>
    <d v="2009-10-13T00:00:00"/>
  </r>
  <r>
    <n v="26146"/>
    <x v="276"/>
    <x v="3"/>
    <x v="42"/>
    <n v="1360.06"/>
    <s v="Sales"/>
    <n v="0.03"/>
    <s v="Regular Air"/>
    <n v="18.93"/>
    <x v="221"/>
    <x v="5"/>
    <s v="East"/>
    <x v="2"/>
    <s v="Erin"/>
    <x v="3"/>
    <x v="0"/>
    <x v="12"/>
    <s v="Eureka The Boss® Plus 12-Amp Hard Box Upright Vacuum, Red"/>
    <x v="1"/>
    <n v="0.57999999999999996"/>
    <d v="2009-10-18T00:00:00"/>
  </r>
  <r>
    <n v="26146"/>
    <x v="276"/>
    <x v="3"/>
    <x v="10"/>
    <n v="569.87"/>
    <s v="Sales"/>
    <n v="0.03"/>
    <s v="Regular Air"/>
    <n v="7.95"/>
    <x v="221"/>
    <x v="5"/>
    <s v="East"/>
    <x v="2"/>
    <s v="Erin"/>
    <x v="3"/>
    <x v="0"/>
    <x v="8"/>
    <s v="Hunt BOSTON® Vista® Battery-Operated Pencil Sharpener, Black"/>
    <x v="6"/>
    <n v="0.57999999999999996"/>
    <d v="2009-10-20T00:00:00"/>
  </r>
  <r>
    <n v="48420"/>
    <x v="276"/>
    <x v="3"/>
    <x v="24"/>
    <n v="880.44"/>
    <s v="Sales"/>
    <n v="0.09"/>
    <s v="Express Air"/>
    <n v="6.15"/>
    <x v="368"/>
    <x v="3"/>
    <s v="North"/>
    <x v="3"/>
    <s v="Pat"/>
    <x v="3"/>
    <x v="1"/>
    <x v="9"/>
    <s v="Executive Impressions 13&quot; Clairmont Wall Clock"/>
    <x v="6"/>
    <n v="0.44"/>
    <d v="2009-10-13T00:00:00"/>
  </r>
  <r>
    <n v="40708"/>
    <x v="277"/>
    <x v="0"/>
    <x v="6"/>
    <n v="99.749999999999986"/>
    <s v="Sales"/>
    <n v="0.03"/>
    <s v="Regular Air"/>
    <n v="1.5"/>
    <x v="525"/>
    <x v="8"/>
    <s v="South"/>
    <x v="4"/>
    <s v="Sam"/>
    <x v="3"/>
    <x v="0"/>
    <x v="8"/>
    <s v="Sanford Liquid Accent Highlighters"/>
    <x v="3"/>
    <n v="0.48"/>
    <d v="2009-10-13T00:00:00"/>
  </r>
  <r>
    <n v="50786"/>
    <x v="277"/>
    <x v="3"/>
    <x v="3"/>
    <n v="479.71999999999997"/>
    <s v="Sales"/>
    <n v="0.06"/>
    <s v="Delivery Truck"/>
    <n v="14"/>
    <x v="384"/>
    <x v="10"/>
    <s v="East"/>
    <x v="2"/>
    <s v="Erin"/>
    <x v="2"/>
    <x v="2"/>
    <x v="7"/>
    <s v="Epson C82 Color Inkjet Printer"/>
    <x v="2"/>
    <n v="0.36"/>
    <d v="2009-10-19T00:00:00"/>
  </r>
  <r>
    <n v="8835"/>
    <x v="278"/>
    <x v="2"/>
    <x v="9"/>
    <n v="145.79999999999998"/>
    <s v="Sales"/>
    <n v="0.05"/>
    <s v="Regular Air"/>
    <n v="6.02"/>
    <x v="296"/>
    <x v="1"/>
    <s v="West"/>
    <x v="1"/>
    <s v="William"/>
    <x v="3"/>
    <x v="1"/>
    <x v="9"/>
    <s v="Advantus Panel Wall Certificate Holder - 8.5x11"/>
    <x v="6"/>
    <n v="0.43"/>
    <d v="2009-10-14T00:00:00"/>
  </r>
  <r>
    <n v="17024"/>
    <x v="278"/>
    <x v="4"/>
    <x v="32"/>
    <n v="1331.7599999999998"/>
    <s v="Sales"/>
    <n v="0.02"/>
    <s v="Regular Air"/>
    <n v="4.62"/>
    <x v="11"/>
    <x v="1"/>
    <s v="West"/>
    <x v="1"/>
    <s v="William"/>
    <x v="3"/>
    <x v="0"/>
    <x v="12"/>
    <s v="Belkin F9M820V08 8 Outlet Surge"/>
    <x v="1"/>
    <n v="0.56000000000000005"/>
    <d v="2009-10-15T00:00:00"/>
  </r>
  <r>
    <n v="22208"/>
    <x v="278"/>
    <x v="1"/>
    <x v="46"/>
    <n v="1145.52"/>
    <s v="Sales"/>
    <n v="0.01"/>
    <s v="Regular Air"/>
    <n v="4"/>
    <x v="553"/>
    <x v="1"/>
    <s v="West"/>
    <x v="1"/>
    <s v="William"/>
    <x v="0"/>
    <x v="2"/>
    <x v="6"/>
    <s v="Microsoft Multimedia Keyboard"/>
    <x v="1"/>
    <n v="0.74"/>
    <d v="2009-10-15T00:00:00"/>
  </r>
  <r>
    <n v="22208"/>
    <x v="278"/>
    <x v="1"/>
    <x v="41"/>
    <n v="6295.5"/>
    <s v="Sales"/>
    <n v="0.08"/>
    <s v="Regular Air"/>
    <n v="7.69"/>
    <x v="553"/>
    <x v="1"/>
    <s v="West"/>
    <x v="1"/>
    <s v="William"/>
    <x v="0"/>
    <x v="2"/>
    <x v="4"/>
    <s v="Timeport L7089"/>
    <x v="1"/>
    <n v="0.57999999999999996"/>
    <d v="2009-10-15T00:00:00"/>
  </r>
  <r>
    <n v="53766"/>
    <x v="278"/>
    <x v="0"/>
    <x v="49"/>
    <n v="3210.02"/>
    <s v="Sales"/>
    <n v="7.0000000000000007E-2"/>
    <s v="Delivery Truck"/>
    <n v="46.2"/>
    <x v="554"/>
    <x v="1"/>
    <s v="West"/>
    <x v="1"/>
    <s v="William"/>
    <x v="3"/>
    <x v="1"/>
    <x v="5"/>
    <s v="Bevis Rectangular Conference Tables"/>
    <x v="4"/>
    <n v="0.69"/>
    <d v="2009-10-14T00:00:00"/>
  </r>
  <r>
    <n v="43360"/>
    <x v="278"/>
    <x v="3"/>
    <x v="33"/>
    <n v="99.84"/>
    <s v="Sales"/>
    <n v="0"/>
    <s v="Regular Air"/>
    <n v="5.33"/>
    <x v="555"/>
    <x v="1"/>
    <s v="West"/>
    <x v="1"/>
    <s v="William"/>
    <x v="0"/>
    <x v="1"/>
    <x v="9"/>
    <s v="Eldon® Wave Desk Accessories"/>
    <x v="1"/>
    <n v="0.43"/>
    <d v="2009-10-20T00:00:00"/>
  </r>
  <r>
    <n v="40160"/>
    <x v="279"/>
    <x v="2"/>
    <x v="20"/>
    <n v="1468.32"/>
    <s v="Returned"/>
    <n v="0.1"/>
    <s v="Regular Air"/>
    <n v="14.48"/>
    <x v="21"/>
    <x v="7"/>
    <s v="Central"/>
    <x v="0"/>
    <s v="Chris"/>
    <x v="2"/>
    <x v="1"/>
    <x v="9"/>
    <s v="Howard Miller 16&quot; Diameter Gallery Wall Clock"/>
    <x v="1"/>
    <n v="0.46"/>
    <d v="2009-10-16T00:00:00"/>
  </r>
  <r>
    <n v="47108"/>
    <x v="279"/>
    <x v="0"/>
    <x v="23"/>
    <n v="353.02"/>
    <s v="Sales"/>
    <n v="7.0000000000000007E-2"/>
    <s v="Regular Air"/>
    <n v="3.77"/>
    <x v="466"/>
    <x v="2"/>
    <s v="East"/>
    <x v="2"/>
    <s v="Erin"/>
    <x v="2"/>
    <x v="1"/>
    <x v="9"/>
    <s v="3M Polarizing Light Filter Sleeves"/>
    <x v="6"/>
    <n v="0.39"/>
    <d v="2009-10-16T00:00:00"/>
  </r>
  <r>
    <n v="47108"/>
    <x v="279"/>
    <x v="0"/>
    <x v="28"/>
    <n v="125.44000000000001"/>
    <s v="Sales"/>
    <n v="0.06"/>
    <s v="Regular Air"/>
    <n v="8.51"/>
    <x v="466"/>
    <x v="2"/>
    <s v="East"/>
    <x v="2"/>
    <s v="Erin"/>
    <x v="2"/>
    <x v="2"/>
    <x v="7"/>
    <s v="Canon P1-DHIII Palm Printing Calculator"/>
    <x v="5"/>
    <n v="0.4"/>
    <d v="2009-10-17T00:00:00"/>
  </r>
  <r>
    <n v="47108"/>
    <x v="279"/>
    <x v="0"/>
    <x v="47"/>
    <n v="257.14"/>
    <s v="Sales"/>
    <n v="0.1"/>
    <s v="Express Air"/>
    <n v="4.78"/>
    <x v="466"/>
    <x v="2"/>
    <s v="East"/>
    <x v="2"/>
    <s v="Erin"/>
    <x v="2"/>
    <x v="0"/>
    <x v="3"/>
    <s v="Xerox 1896"/>
    <x v="1"/>
    <n v="0.4"/>
    <d v="2009-10-18T00:00:00"/>
  </r>
  <r>
    <n v="47108"/>
    <x v="279"/>
    <x v="0"/>
    <x v="0"/>
    <n v="1583.19"/>
    <s v="Sales"/>
    <n v="0.08"/>
    <s v="Express Air"/>
    <n v="8.99"/>
    <x v="466"/>
    <x v="2"/>
    <s v="East"/>
    <x v="2"/>
    <s v="Erin"/>
    <x v="2"/>
    <x v="2"/>
    <x v="4"/>
    <s v="2180"/>
    <x v="1"/>
    <n v="0.56999999999999995"/>
    <d v="2009-10-16T00:00:00"/>
  </r>
  <r>
    <n v="56995"/>
    <x v="279"/>
    <x v="4"/>
    <x v="26"/>
    <n v="152.82"/>
    <s v="Sales"/>
    <n v="0.08"/>
    <s v="Express Air"/>
    <n v="5.01"/>
    <x v="477"/>
    <x v="1"/>
    <s v="West"/>
    <x v="1"/>
    <s v="William"/>
    <x v="3"/>
    <x v="0"/>
    <x v="1"/>
    <s v="Binder Posts"/>
    <x v="1"/>
    <n v="0.39"/>
    <d v="2009-10-17T00:00:00"/>
  </r>
  <r>
    <n v="17028"/>
    <x v="279"/>
    <x v="1"/>
    <x v="23"/>
    <n v="493.42999999999995"/>
    <s v="Sales"/>
    <n v="0.02"/>
    <s v="Regular Air"/>
    <n v="5.37"/>
    <x v="56"/>
    <x v="5"/>
    <s v="East"/>
    <x v="2"/>
    <s v="Erin"/>
    <x v="0"/>
    <x v="0"/>
    <x v="8"/>
    <s v="BOSTON® Ranger® #55 Pencil Sharpener, Black"/>
    <x v="1"/>
    <n v="0.56000000000000005"/>
    <d v="2009-10-17T00:00:00"/>
  </r>
  <r>
    <n v="57248"/>
    <x v="279"/>
    <x v="2"/>
    <x v="27"/>
    <n v="167.96"/>
    <s v="Returned"/>
    <n v="0.04"/>
    <s v="Regular Air"/>
    <n v="4.95"/>
    <x v="556"/>
    <x v="3"/>
    <s v="North"/>
    <x v="3"/>
    <s v="Pat"/>
    <x v="3"/>
    <x v="0"/>
    <x v="1"/>
    <s v="Cardinal Holdit Business Card Pockets"/>
    <x v="1"/>
    <n v="0.37"/>
    <d v="2009-10-17T00:00:00"/>
  </r>
  <r>
    <n v="8165"/>
    <x v="279"/>
    <x v="3"/>
    <x v="34"/>
    <n v="173.95000000000002"/>
    <s v="Sales"/>
    <n v="0.01"/>
    <s v="Regular Air"/>
    <n v="7.44"/>
    <x v="103"/>
    <x v="6"/>
    <s v="East"/>
    <x v="2"/>
    <s v="Erin"/>
    <x v="3"/>
    <x v="0"/>
    <x v="3"/>
    <s v="Xerox 1922"/>
    <x v="1"/>
    <n v="0.36"/>
    <d v="2009-10-24T00:00:00"/>
  </r>
  <r>
    <n v="7906"/>
    <x v="280"/>
    <x v="4"/>
    <x v="46"/>
    <n v="960.15"/>
    <s v="Sales"/>
    <n v="0.03"/>
    <s v="Regular Air"/>
    <n v="5.37"/>
    <x v="557"/>
    <x v="11"/>
    <s v="East"/>
    <x v="2"/>
    <s v="Erin"/>
    <x v="2"/>
    <x v="0"/>
    <x v="12"/>
    <s v="3M Office Air Cleaner"/>
    <x v="5"/>
    <n v="0.5"/>
    <d v="2009-10-17T00:00:00"/>
  </r>
  <r>
    <n v="13761"/>
    <x v="280"/>
    <x v="3"/>
    <x v="1"/>
    <n v="2518.7199999999998"/>
    <s v="Sales"/>
    <n v="0.09"/>
    <s v="Regular Air"/>
    <n v="35"/>
    <x v="546"/>
    <x v="1"/>
    <s v="West"/>
    <x v="1"/>
    <s v="William"/>
    <x v="0"/>
    <x v="0"/>
    <x v="0"/>
    <s v="Space Solutions™ Industrial Galvanized Steel Shelving."/>
    <x v="0"/>
    <n v="0.83"/>
    <d v="2009-10-21T00:00:00"/>
  </r>
  <r>
    <n v="31493"/>
    <x v="280"/>
    <x v="1"/>
    <x v="7"/>
    <n v="97.6"/>
    <s v="Sales"/>
    <n v="0"/>
    <s v="Express Air"/>
    <n v="6.02"/>
    <x v="459"/>
    <x v="8"/>
    <s v="South"/>
    <x v="4"/>
    <s v="Sam"/>
    <x v="0"/>
    <x v="1"/>
    <x v="9"/>
    <s v="Advantus Panel Wall Certificate Holder - 8.5x11"/>
    <x v="6"/>
    <n v="0.43"/>
    <d v="2009-10-18T00:00:00"/>
  </r>
  <r>
    <n v="43044"/>
    <x v="280"/>
    <x v="4"/>
    <x v="20"/>
    <n v="96.140000000000015"/>
    <s v="Sales"/>
    <n v="0.06"/>
    <s v="Regular Air"/>
    <n v="5.41"/>
    <x v="558"/>
    <x v="6"/>
    <s v="East"/>
    <x v="2"/>
    <s v="Erin"/>
    <x v="0"/>
    <x v="0"/>
    <x v="1"/>
    <s v="Storex DuraTech Recycled Plastic Frosted Binders"/>
    <x v="1"/>
    <n v="0.35"/>
    <d v="2009-10-19T00:00:00"/>
  </r>
  <r>
    <n v="43044"/>
    <x v="280"/>
    <x v="4"/>
    <x v="2"/>
    <n v="20348.940000000002"/>
    <s v="Sales"/>
    <n v="0.04"/>
    <s v="Regular Air"/>
    <n v="24.49"/>
    <x v="558"/>
    <x v="6"/>
    <s v="East"/>
    <x v="2"/>
    <s v="Erin"/>
    <x v="0"/>
    <x v="2"/>
    <x v="7"/>
    <s v="Polycom ViewStation™ ISDN Videoconferencing Unit"/>
    <x v="0"/>
    <n v="0.39"/>
    <d v="2009-10-19T00:00:00"/>
  </r>
  <r>
    <n v="26342"/>
    <x v="281"/>
    <x v="3"/>
    <x v="19"/>
    <n v="239.28000000000003"/>
    <s v="Sales"/>
    <n v="0.02"/>
    <s v="Regular Air"/>
    <n v="11.59"/>
    <x v="84"/>
    <x v="3"/>
    <s v="North"/>
    <x v="3"/>
    <s v="Pat"/>
    <x v="0"/>
    <x v="0"/>
    <x v="3"/>
    <s v="Hammermill Color Copier Paper (28Lb. and 96 Bright)"/>
    <x v="1"/>
    <n v="0.4"/>
    <d v="2009-10-27T00:00:00"/>
  </r>
  <r>
    <n v="26342"/>
    <x v="281"/>
    <x v="3"/>
    <x v="17"/>
    <n v="1968.82"/>
    <s v="Sales"/>
    <n v="0.02"/>
    <s v="Regular Air"/>
    <n v="5.79"/>
    <x v="84"/>
    <x v="3"/>
    <s v="North"/>
    <x v="3"/>
    <s v="Pat"/>
    <x v="0"/>
    <x v="0"/>
    <x v="3"/>
    <s v="Xerox 1937"/>
    <x v="1"/>
    <n v="0.37"/>
    <d v="2009-10-23T00:00:00"/>
  </r>
  <r>
    <n v="26342"/>
    <x v="281"/>
    <x v="3"/>
    <x v="2"/>
    <n v="19.919999999999998"/>
    <s v="Sales"/>
    <n v="0.04"/>
    <s v="Regular Air"/>
    <n v="4.91"/>
    <x v="84"/>
    <x v="3"/>
    <s v="North"/>
    <x v="3"/>
    <s v="Pat"/>
    <x v="0"/>
    <x v="0"/>
    <x v="3"/>
    <s v="Xerox 1986"/>
    <x v="1"/>
    <n v="0.37"/>
    <d v="2009-10-25T00:00:00"/>
  </r>
  <r>
    <n v="2086"/>
    <x v="281"/>
    <x v="2"/>
    <x v="19"/>
    <n v="1343.28"/>
    <s v="Sales"/>
    <n v="0.01"/>
    <s v="Express Air"/>
    <n v="4.8600000000000003"/>
    <x v="176"/>
    <x v="5"/>
    <s v="East"/>
    <x v="2"/>
    <s v="Erin"/>
    <x v="3"/>
    <x v="0"/>
    <x v="3"/>
    <s v="Xerox 1908"/>
    <x v="1"/>
    <n v="0.36"/>
    <d v="2009-10-20T00:00:00"/>
  </r>
  <r>
    <n v="2086"/>
    <x v="281"/>
    <x v="2"/>
    <x v="48"/>
    <n v="2506.0999999999995"/>
    <s v="Sales"/>
    <n v="0.04"/>
    <s v="Regular Air"/>
    <n v="8.99"/>
    <x v="176"/>
    <x v="5"/>
    <s v="East"/>
    <x v="2"/>
    <s v="Erin"/>
    <x v="3"/>
    <x v="2"/>
    <x v="4"/>
    <s v="Talkabout T8367"/>
    <x v="1"/>
    <n v="0.56000000000000005"/>
    <d v="2009-10-19T00:00:00"/>
  </r>
  <r>
    <n v="2086"/>
    <x v="281"/>
    <x v="2"/>
    <x v="0"/>
    <n v="1154.0700000000002"/>
    <s v="Sales"/>
    <n v="0.01"/>
    <s v="Regular Air"/>
    <n v="12.65"/>
    <x v="176"/>
    <x v="5"/>
    <s v="East"/>
    <x v="2"/>
    <s v="Erin"/>
    <x v="3"/>
    <x v="1"/>
    <x v="2"/>
    <s v="SAFCO Folding Chair Trolley"/>
    <x v="5"/>
    <n v="0"/>
    <d v="2009-10-21T00:00:00"/>
  </r>
  <r>
    <n v="41255"/>
    <x v="281"/>
    <x v="3"/>
    <x v="49"/>
    <n v="1334.08"/>
    <s v="Sales"/>
    <n v="0.01"/>
    <s v="Regular Air"/>
    <n v="12.23"/>
    <x v="138"/>
    <x v="6"/>
    <s v="East"/>
    <x v="2"/>
    <s v="Erin"/>
    <x v="3"/>
    <x v="1"/>
    <x v="9"/>
    <s v="Tenex Traditional Chairmats for Medium Pile Carpet, Standard Lip, 36&quot; x 48&quot;"/>
    <x v="5"/>
    <n v="0.64"/>
    <d v="2009-10-25T00:00:00"/>
  </r>
  <r>
    <n v="28614"/>
    <x v="282"/>
    <x v="2"/>
    <x v="41"/>
    <n v="7997"/>
    <s v="Sales"/>
    <n v="0.05"/>
    <s v="Regular Air"/>
    <n v="5.5"/>
    <x v="76"/>
    <x v="8"/>
    <s v="South"/>
    <x v="4"/>
    <s v="Sam"/>
    <x v="2"/>
    <x v="2"/>
    <x v="6"/>
    <s v="Gyration RF Keyboard"/>
    <x v="1"/>
    <n v="0.49"/>
    <d v="2009-10-21T00:00:00"/>
  </r>
  <r>
    <n v="52615"/>
    <x v="282"/>
    <x v="3"/>
    <x v="3"/>
    <n v="17.720000000000002"/>
    <s v="Sales"/>
    <n v="0.05"/>
    <s v="Regular Air"/>
    <n v="49"/>
    <x v="249"/>
    <x v="5"/>
    <s v="East"/>
    <x v="2"/>
    <s v="Erin"/>
    <x v="3"/>
    <x v="0"/>
    <x v="12"/>
    <s v="Hoover Portapower™ Portable Vacuum"/>
    <x v="0"/>
    <n v="0.6"/>
    <d v="2009-10-23T00:00:00"/>
  </r>
  <r>
    <n v="52615"/>
    <x v="282"/>
    <x v="3"/>
    <x v="36"/>
    <n v="74.52000000000001"/>
    <s v="Sales"/>
    <n v="0.1"/>
    <s v="Regular Air"/>
    <n v="5.41"/>
    <x v="249"/>
    <x v="5"/>
    <s v="East"/>
    <x v="2"/>
    <s v="Erin"/>
    <x v="3"/>
    <x v="0"/>
    <x v="1"/>
    <s v="Storex DuraTech Recycled Plastic Frosted Binders"/>
    <x v="1"/>
    <n v="0.35"/>
    <d v="2009-10-23T00:00:00"/>
  </r>
  <r>
    <n v="53222"/>
    <x v="282"/>
    <x v="3"/>
    <x v="25"/>
    <n v="12.82"/>
    <s v="Sales"/>
    <n v="7.0000000000000007E-2"/>
    <s v="Regular Air"/>
    <n v="9.5399999999999991"/>
    <x v="208"/>
    <x v="4"/>
    <s v="West"/>
    <x v="1"/>
    <s v="William"/>
    <x v="1"/>
    <x v="0"/>
    <x v="3"/>
    <s v="Xerox 1905"/>
    <x v="1"/>
    <n v="0.37"/>
    <d v="2009-10-19T00:00:00"/>
  </r>
  <r>
    <n v="39649"/>
    <x v="282"/>
    <x v="1"/>
    <x v="39"/>
    <n v="1559.8000000000002"/>
    <s v="Sales"/>
    <n v="0.01"/>
    <s v="Express Air"/>
    <n v="8.99"/>
    <x v="538"/>
    <x v="3"/>
    <s v="North"/>
    <x v="3"/>
    <s v="Pat"/>
    <x v="3"/>
    <x v="2"/>
    <x v="4"/>
    <s v="CF 688"/>
    <x v="1"/>
    <n v="0.57999999999999996"/>
    <d v="2009-10-20T00:00:00"/>
  </r>
  <r>
    <n v="39649"/>
    <x v="282"/>
    <x v="1"/>
    <x v="0"/>
    <n v="53.730000000000004"/>
    <s v="Sales"/>
    <n v="0.01"/>
    <s v="Regular Air"/>
    <n v="5.46"/>
    <x v="538"/>
    <x v="3"/>
    <s v="North"/>
    <x v="3"/>
    <s v="Pat"/>
    <x v="3"/>
    <x v="0"/>
    <x v="3"/>
    <s v="Xerox 1983"/>
    <x v="1"/>
    <n v="0.36"/>
    <d v="2009-10-21T00:00:00"/>
  </r>
  <r>
    <n v="16196"/>
    <x v="283"/>
    <x v="1"/>
    <x v="31"/>
    <n v="14121.800000000003"/>
    <s v="Sales"/>
    <n v="0.03"/>
    <s v="Regular Air"/>
    <n v="24.49"/>
    <x v="559"/>
    <x v="1"/>
    <s v="West"/>
    <x v="1"/>
    <s v="William"/>
    <x v="0"/>
    <x v="1"/>
    <x v="2"/>
    <s v="Hon Pagoda™ Stacking Chairs"/>
    <x v="0"/>
    <n v="0.55000000000000004"/>
    <d v="2009-10-22T00:00:00"/>
  </r>
  <r>
    <n v="16196"/>
    <x v="283"/>
    <x v="1"/>
    <x v="30"/>
    <n v="4911.2699999999995"/>
    <s v="Sales"/>
    <n v="0.06"/>
    <s v="Regular Air"/>
    <n v="8.8000000000000007"/>
    <x v="559"/>
    <x v="1"/>
    <s v="West"/>
    <x v="1"/>
    <s v="William"/>
    <x v="0"/>
    <x v="2"/>
    <x v="4"/>
    <s v="StarTAC 6500"/>
    <x v="1"/>
    <n v="0.59"/>
    <d v="2009-10-21T00:00:00"/>
  </r>
  <r>
    <n v="19522"/>
    <x v="283"/>
    <x v="4"/>
    <x v="31"/>
    <n v="164.56"/>
    <s v="Sales"/>
    <n v="0.06"/>
    <s v="Regular Air"/>
    <n v="1.49"/>
    <x v="560"/>
    <x v="0"/>
    <s v="Central"/>
    <x v="0"/>
    <s v="Chris"/>
    <x v="2"/>
    <x v="0"/>
    <x v="1"/>
    <s v="Durable Pressboard Binders"/>
    <x v="1"/>
    <n v="0.38"/>
    <d v="2009-10-21T00:00:00"/>
  </r>
  <r>
    <n v="19522"/>
    <x v="283"/>
    <x v="4"/>
    <x v="46"/>
    <n v="62.9"/>
    <s v="Sales"/>
    <n v="0.06"/>
    <s v="Regular Air"/>
    <n v="0.7"/>
    <x v="560"/>
    <x v="0"/>
    <s v="Central"/>
    <x v="0"/>
    <s v="Chris"/>
    <x v="2"/>
    <x v="0"/>
    <x v="8"/>
    <s v="Newell 310"/>
    <x v="3"/>
    <n v="0.56000000000000005"/>
    <d v="2009-10-21T00:00:00"/>
  </r>
  <r>
    <n v="36835"/>
    <x v="283"/>
    <x v="2"/>
    <x v="30"/>
    <n v="12322.050000000001"/>
    <s v="Sales"/>
    <n v="0.03"/>
    <s v="Regular Air"/>
    <n v="19.989999999999998"/>
    <x v="240"/>
    <x v="5"/>
    <s v="East"/>
    <x v="2"/>
    <s v="Erin"/>
    <x v="0"/>
    <x v="0"/>
    <x v="1"/>
    <s v="GBC ProClick™ 150 Presentation Binding System"/>
    <x v="1"/>
    <n v="0.38"/>
    <d v="2009-10-22T00:00:00"/>
  </r>
  <r>
    <n v="36835"/>
    <x v="283"/>
    <x v="2"/>
    <x v="29"/>
    <n v="6902.75"/>
    <s v="Sales"/>
    <n v="0.09"/>
    <s v="Regular Air"/>
    <n v="24.49"/>
    <x v="240"/>
    <x v="5"/>
    <s v="East"/>
    <x v="2"/>
    <s v="Erin"/>
    <x v="0"/>
    <x v="1"/>
    <x v="2"/>
    <s v="SAFCO Arco Folding Chair"/>
    <x v="0"/>
    <n v="0"/>
    <d v="2009-10-21T00:00:00"/>
  </r>
  <r>
    <n v="36835"/>
    <x v="283"/>
    <x v="2"/>
    <x v="36"/>
    <n v="1150.3799999999999"/>
    <s v="Sales"/>
    <n v="0.03"/>
    <s v="Regular Air"/>
    <n v="14.48"/>
    <x v="240"/>
    <x v="5"/>
    <s v="East"/>
    <x v="2"/>
    <s v="Erin"/>
    <x v="0"/>
    <x v="1"/>
    <x v="9"/>
    <s v="Howard Miller 16&quot; Diameter Gallery Wall Clock"/>
    <x v="1"/>
    <n v="0.46"/>
    <d v="2009-10-21T00:00:00"/>
  </r>
  <r>
    <n v="50626"/>
    <x v="283"/>
    <x v="4"/>
    <x v="36"/>
    <n v="3077.64"/>
    <s v="Sales"/>
    <n v="0"/>
    <s v="Delivery Truck"/>
    <n v="35.89"/>
    <x v="561"/>
    <x v="4"/>
    <s v="West"/>
    <x v="1"/>
    <s v="William"/>
    <x v="2"/>
    <x v="1"/>
    <x v="10"/>
    <s v="Rush Hierlooms Collection 1&quot; Thick Stackable Bookcases"/>
    <x v="4"/>
    <n v="0.66"/>
    <d v="2009-10-21T00:00:00"/>
  </r>
  <r>
    <n v="50626"/>
    <x v="283"/>
    <x v="4"/>
    <x v="12"/>
    <n v="25197.9"/>
    <s v="Sales"/>
    <n v="0.04"/>
    <s v="Regular Air"/>
    <n v="24.49"/>
    <x v="561"/>
    <x v="4"/>
    <s v="West"/>
    <x v="1"/>
    <s v="William"/>
    <x v="2"/>
    <x v="2"/>
    <x v="11"/>
    <s v="Canon PC1080F Personal Copier"/>
    <x v="0"/>
    <n v="0.5"/>
    <d v="2009-10-22T00:00:00"/>
  </r>
  <r>
    <n v="12581"/>
    <x v="283"/>
    <x v="1"/>
    <x v="32"/>
    <n v="2045.6899999999998"/>
    <s v="Sales"/>
    <n v="0"/>
    <s v="Express Air"/>
    <n v="5.99"/>
    <x v="562"/>
    <x v="6"/>
    <s v="East"/>
    <x v="2"/>
    <s v="Erin"/>
    <x v="1"/>
    <x v="2"/>
    <x v="4"/>
    <s v="i1000"/>
    <x v="1"/>
    <n v="0.57999999999999996"/>
    <d v="2009-10-22T00:00:00"/>
  </r>
  <r>
    <n v="6246"/>
    <x v="284"/>
    <x v="0"/>
    <x v="42"/>
    <n v="50.31"/>
    <s v="Sales"/>
    <n v="0.06"/>
    <s v="Regular Air"/>
    <n v="0.99"/>
    <x v="257"/>
    <x v="1"/>
    <s v="West"/>
    <x v="1"/>
    <s v="William"/>
    <x v="0"/>
    <x v="0"/>
    <x v="13"/>
    <s v="Staples Vinyl Coated Paper Clips"/>
    <x v="3"/>
    <n v="0.39"/>
    <d v="2009-10-23T00:00:00"/>
  </r>
  <r>
    <n v="26565"/>
    <x v="284"/>
    <x v="4"/>
    <x v="10"/>
    <n v="20539.330000000002"/>
    <s v="Sales"/>
    <n v="0.02"/>
    <s v="Regular Air"/>
    <n v="19.989999999999998"/>
    <x v="563"/>
    <x v="1"/>
    <s v="West"/>
    <x v="1"/>
    <s v="William"/>
    <x v="3"/>
    <x v="0"/>
    <x v="0"/>
    <s v="Smead Adjustable Mobile File Trolley with Lockable Top"/>
    <x v="1"/>
    <n v="0.57999999999999996"/>
    <d v="2009-10-22T00:00:00"/>
  </r>
  <r>
    <n v="11335"/>
    <x v="284"/>
    <x v="1"/>
    <x v="2"/>
    <n v="14.700000000000001"/>
    <s v="Sales"/>
    <n v="0.08"/>
    <s v="Regular Air"/>
    <n v="0.49"/>
    <x v="479"/>
    <x v="5"/>
    <s v="East"/>
    <x v="2"/>
    <s v="Erin"/>
    <x v="3"/>
    <x v="0"/>
    <x v="15"/>
    <s v="Avery White Multi-Purpose Labels"/>
    <x v="1"/>
    <n v="0.39"/>
    <d v="2009-10-22T00:00:00"/>
  </r>
  <r>
    <n v="11335"/>
    <x v="284"/>
    <x v="1"/>
    <x v="7"/>
    <n v="959.19999999999993"/>
    <s v="Sales"/>
    <n v="0.09"/>
    <s v="Delivery Truck"/>
    <n v="14"/>
    <x v="479"/>
    <x v="5"/>
    <s v="East"/>
    <x v="2"/>
    <s v="Erin"/>
    <x v="3"/>
    <x v="2"/>
    <x v="7"/>
    <s v="Epson C82 Color Inkjet Printer"/>
    <x v="2"/>
    <n v="0.36"/>
    <d v="2009-10-23T00:00:00"/>
  </r>
  <r>
    <n v="58693"/>
    <x v="284"/>
    <x v="3"/>
    <x v="41"/>
    <n v="799.5"/>
    <s v="Sales"/>
    <n v="0"/>
    <s v="Regular Air"/>
    <n v="13.18"/>
    <x v="564"/>
    <x v="4"/>
    <s v="West"/>
    <x v="1"/>
    <s v="William"/>
    <x v="3"/>
    <x v="0"/>
    <x v="1"/>
    <s v="GBC Pre-Punched Binding Paper, Plastic, White, 8-1/2&quot; x 11&quot;"/>
    <x v="1"/>
    <n v="0.37"/>
    <d v="2009-10-25T00:00:00"/>
  </r>
  <r>
    <n v="48929"/>
    <x v="285"/>
    <x v="1"/>
    <x v="22"/>
    <n v="35.43"/>
    <s v="Sales"/>
    <n v="0.01"/>
    <s v="Regular Air"/>
    <n v="19.989999999999998"/>
    <x v="335"/>
    <x v="9"/>
    <s v="North"/>
    <x v="3"/>
    <s v="Pat"/>
    <x v="1"/>
    <x v="0"/>
    <x v="3"/>
    <s v="Xerox 1880"/>
    <x v="1"/>
    <n v="0.38"/>
    <d v="2009-10-23T00:00:00"/>
  </r>
  <r>
    <n v="48929"/>
    <x v="285"/>
    <x v="1"/>
    <x v="37"/>
    <n v="2154.15"/>
    <s v="Sales"/>
    <n v="0.03"/>
    <s v="Regular Air"/>
    <n v="5.86"/>
    <x v="335"/>
    <x v="2"/>
    <s v="East"/>
    <x v="2"/>
    <s v="Erin"/>
    <x v="1"/>
    <x v="0"/>
    <x v="3"/>
    <s v="Xerox 1938"/>
    <x v="1"/>
    <n v="0.37"/>
    <d v="2009-10-25T00:00:00"/>
  </r>
  <r>
    <n v="34631"/>
    <x v="286"/>
    <x v="0"/>
    <x v="15"/>
    <n v="16.5"/>
    <s v="Sales"/>
    <n v="0.06"/>
    <s v="Regular Air"/>
    <n v="6.27"/>
    <x v="456"/>
    <x v="7"/>
    <s v="Central"/>
    <x v="0"/>
    <s v="Chris"/>
    <x v="3"/>
    <x v="0"/>
    <x v="1"/>
    <s v="Cardinal Poly Pocket Divider Pockets for Ring Binders"/>
    <x v="1"/>
    <n v="0.4"/>
    <d v="2009-10-24T00:00:00"/>
  </r>
  <r>
    <n v="34631"/>
    <x v="286"/>
    <x v="0"/>
    <x v="23"/>
    <n v="13298.48"/>
    <s v="Sales"/>
    <n v="7.0000000000000007E-2"/>
    <s v="Regular Air"/>
    <n v="24.49"/>
    <x v="456"/>
    <x v="7"/>
    <s v="Central"/>
    <x v="0"/>
    <s v="Chris"/>
    <x v="3"/>
    <x v="2"/>
    <x v="11"/>
    <s v="Canon PC1060 Personal Laser Copier"/>
    <x v="0"/>
    <n v="0.41"/>
    <d v="2009-10-25T00:00:00"/>
  </r>
  <r>
    <n v="34918"/>
    <x v="286"/>
    <x v="4"/>
    <x v="9"/>
    <n v="2171.04"/>
    <s v="Sales"/>
    <n v="0.06"/>
    <s v="Delivery Truck"/>
    <n v="26.2"/>
    <x v="375"/>
    <x v="1"/>
    <s v="West"/>
    <x v="1"/>
    <s v="William"/>
    <x v="3"/>
    <x v="1"/>
    <x v="2"/>
    <s v="Global Ergonomic Managers Chair"/>
    <x v="2"/>
    <n v="0.59"/>
    <d v="2009-10-24T00:00:00"/>
  </r>
  <r>
    <n v="34918"/>
    <x v="286"/>
    <x v="4"/>
    <x v="29"/>
    <n v="181.75"/>
    <s v="Sales"/>
    <n v="0.01"/>
    <s v="Regular Air"/>
    <n v="7.98"/>
    <x v="375"/>
    <x v="1"/>
    <s v="West"/>
    <x v="1"/>
    <s v="William"/>
    <x v="3"/>
    <x v="1"/>
    <x v="9"/>
    <s v="Master Caster Door Stop, Large Neon Orange"/>
    <x v="3"/>
    <n v="0.42"/>
    <d v="2009-10-25T00:00:00"/>
  </r>
  <r>
    <n v="4835"/>
    <x v="287"/>
    <x v="2"/>
    <x v="2"/>
    <n v="7.4399999999999995"/>
    <s v="Sales"/>
    <n v="0.04"/>
    <s v="Regular Air"/>
    <n v="1.92"/>
    <x v="309"/>
    <x v="3"/>
    <s v="North"/>
    <x v="3"/>
    <s v="Pat"/>
    <x v="0"/>
    <x v="0"/>
    <x v="16"/>
    <s v="Letter Slitter"/>
    <x v="3"/>
    <n v="0.82"/>
    <d v="2009-10-24T00:00:00"/>
  </r>
  <r>
    <n v="38887"/>
    <x v="287"/>
    <x v="2"/>
    <x v="29"/>
    <n v="360.75"/>
    <s v="Sales"/>
    <n v="0.02"/>
    <s v="Regular Air"/>
    <n v="7.17"/>
    <x v="152"/>
    <x v="6"/>
    <s v="East"/>
    <x v="2"/>
    <s v="Erin"/>
    <x v="2"/>
    <x v="0"/>
    <x v="1"/>
    <s v="Acco Recycled 2&quot; Capacity Laser Printer Hanging Data Binders"/>
    <x v="1"/>
    <n v="0.38"/>
    <d v="2009-10-25T00:00:00"/>
  </r>
  <r>
    <n v="38887"/>
    <x v="287"/>
    <x v="2"/>
    <x v="41"/>
    <n v="275.5"/>
    <s v="Sales"/>
    <n v="7.0000000000000007E-2"/>
    <s v="Regular Air"/>
    <n v="1.99"/>
    <x v="152"/>
    <x v="6"/>
    <s v="East"/>
    <x v="2"/>
    <s v="Erin"/>
    <x v="2"/>
    <x v="0"/>
    <x v="8"/>
    <s v="DIXON Ticonderoga® Erasable Checking Pencils"/>
    <x v="3"/>
    <n v="0.46"/>
    <d v="2009-10-26T00:00:00"/>
  </r>
  <r>
    <n v="17124"/>
    <x v="288"/>
    <x v="2"/>
    <x v="30"/>
    <n v="120.51"/>
    <s v="Sales"/>
    <n v="0.05"/>
    <s v="Express Air"/>
    <n v="1.92"/>
    <x v="240"/>
    <x v="5"/>
    <s v="East"/>
    <x v="2"/>
    <s v="Erin"/>
    <x v="0"/>
    <x v="0"/>
    <x v="16"/>
    <s v="Serrated Blade or Curved Handle Hand Letter Openers"/>
    <x v="3"/>
    <n v="0.84"/>
    <d v="2009-10-26T00:00:00"/>
  </r>
  <r>
    <n v="50656"/>
    <x v="288"/>
    <x v="2"/>
    <x v="12"/>
    <n v="183.54"/>
    <s v="Sales"/>
    <n v="0"/>
    <s v="Regular Air"/>
    <n v="5.15"/>
    <x v="565"/>
    <x v="3"/>
    <s v="North"/>
    <x v="3"/>
    <s v="Pat"/>
    <x v="2"/>
    <x v="0"/>
    <x v="12"/>
    <s v="Eureka Sanitaire ® Multi-Pro Heavy-Duty Upright, Disposable Bags"/>
    <x v="1"/>
    <n v="0.59"/>
    <d v="2009-10-27T00:00:00"/>
  </r>
  <r>
    <n v="50656"/>
    <x v="288"/>
    <x v="2"/>
    <x v="32"/>
    <n v="15530.070000000002"/>
    <s v="Sales"/>
    <n v="0.01"/>
    <s v="Delivery Truck"/>
    <n v="56"/>
    <x v="565"/>
    <x v="3"/>
    <s v="North"/>
    <x v="3"/>
    <s v="Pat"/>
    <x v="2"/>
    <x v="1"/>
    <x v="2"/>
    <s v="Global Troy™ Executive Leather Low-Back Tilter"/>
    <x v="2"/>
    <n v="0.6"/>
    <d v="2009-10-26T00:00:00"/>
  </r>
  <r>
    <n v="50656"/>
    <x v="288"/>
    <x v="2"/>
    <x v="30"/>
    <n v="489.84000000000003"/>
    <s v="Sales"/>
    <n v="0.02"/>
    <s v="Regular Air"/>
    <n v="5.16"/>
    <x v="565"/>
    <x v="3"/>
    <s v="North"/>
    <x v="3"/>
    <s v="Pat"/>
    <x v="2"/>
    <x v="1"/>
    <x v="9"/>
    <s v="DAX Copper Panel Document Frame, 5 x 7 Size"/>
    <x v="1"/>
    <n v="0.43"/>
    <d v="2009-10-25T00:00:00"/>
  </r>
  <r>
    <n v="50656"/>
    <x v="288"/>
    <x v="2"/>
    <x v="6"/>
    <n v="114.00000000000001"/>
    <s v="Sales"/>
    <n v="0.1"/>
    <s v="Regular Air"/>
    <n v="3.68"/>
    <x v="565"/>
    <x v="3"/>
    <s v="North"/>
    <x v="3"/>
    <s v="Pat"/>
    <x v="2"/>
    <x v="1"/>
    <x v="9"/>
    <s v="Deflect-O® Glasstique™ Clear Desk Accessories"/>
    <x v="3"/>
    <n v="0.52"/>
    <d v="2009-10-26T00:00:00"/>
  </r>
  <r>
    <n v="38599"/>
    <x v="289"/>
    <x v="1"/>
    <x v="26"/>
    <n v="2735.64"/>
    <s v="Sales"/>
    <n v="0.09"/>
    <s v="Regular Air"/>
    <n v="35"/>
    <x v="219"/>
    <x v="2"/>
    <s v="East"/>
    <x v="2"/>
    <s v="Erin"/>
    <x v="2"/>
    <x v="0"/>
    <x v="0"/>
    <s v="Tennsco Regal Shelving Units"/>
    <x v="0"/>
    <n v="0.82"/>
    <d v="2009-10-27T00:00:00"/>
  </r>
  <r>
    <n v="15904"/>
    <x v="290"/>
    <x v="0"/>
    <x v="30"/>
    <n v="124.79999999999998"/>
    <s v="Returned"/>
    <n v="0.08"/>
    <s v="Regular Air"/>
    <n v="3.97"/>
    <x v="566"/>
    <x v="5"/>
    <s v="East"/>
    <x v="2"/>
    <s v="Erin"/>
    <x v="1"/>
    <x v="0"/>
    <x v="8"/>
    <s v="Newell 342"/>
    <x v="3"/>
    <n v="0.56000000000000005"/>
    <d v="2009-10-28T00:00:00"/>
  </r>
  <r>
    <n v="15904"/>
    <x v="290"/>
    <x v="0"/>
    <x v="10"/>
    <n v="2003.12"/>
    <s v="Returned"/>
    <n v="0.09"/>
    <s v="Express Air"/>
    <n v="8.99"/>
    <x v="566"/>
    <x v="5"/>
    <s v="East"/>
    <x v="2"/>
    <s v="Erin"/>
    <x v="1"/>
    <x v="0"/>
    <x v="8"/>
    <s v="Sanford 52201 APSCO Electric Pencil Sharpener"/>
    <x v="6"/>
    <n v="0.59"/>
    <d v="2009-10-29T00:00:00"/>
  </r>
  <r>
    <n v="17251"/>
    <x v="290"/>
    <x v="0"/>
    <x v="47"/>
    <n v="3275.74"/>
    <s v="Sales"/>
    <n v="0"/>
    <s v="Regular Air"/>
    <n v="8.99"/>
    <x v="567"/>
    <x v="6"/>
    <s v="East"/>
    <x v="2"/>
    <s v="Erin"/>
    <x v="1"/>
    <x v="2"/>
    <x v="4"/>
    <s v="5170i"/>
    <x v="1"/>
    <n v="0.56999999999999995"/>
    <d v="2009-10-29T00:00:00"/>
  </r>
  <r>
    <n v="32737"/>
    <x v="291"/>
    <x v="1"/>
    <x v="43"/>
    <n v="398.16"/>
    <s v="Sales"/>
    <n v="0.09"/>
    <s v="Regular Air"/>
    <n v="1.49"/>
    <x v="230"/>
    <x v="1"/>
    <s v="West"/>
    <x v="1"/>
    <s v="William"/>
    <x v="0"/>
    <x v="0"/>
    <x v="1"/>
    <s v="Lock-Up Easel 'Spel-Binder'"/>
    <x v="1"/>
    <n v="0.38"/>
    <d v="2009-10-30T00:00:00"/>
  </r>
  <r>
    <n v="7623"/>
    <x v="291"/>
    <x v="2"/>
    <x v="36"/>
    <n v="5411.16"/>
    <s v="Sales"/>
    <n v="0.03"/>
    <s v="Regular Air"/>
    <n v="24.49"/>
    <x v="370"/>
    <x v="0"/>
    <s v="Central"/>
    <x v="0"/>
    <s v="Chris"/>
    <x v="3"/>
    <x v="0"/>
    <x v="12"/>
    <s v="Honeywell Enviracaire Portable HEPA Air Cleaner for 17' x 22' Room"/>
    <x v="0"/>
    <n v="0.52"/>
    <d v="2009-10-30T00:00:00"/>
  </r>
  <r>
    <n v="7623"/>
    <x v="291"/>
    <x v="2"/>
    <x v="46"/>
    <n v="1847.41"/>
    <s v="Sales"/>
    <n v="0.06"/>
    <s v="Regular Air"/>
    <n v="19.989999999999998"/>
    <x v="370"/>
    <x v="0"/>
    <s v="Central"/>
    <x v="0"/>
    <s v="Chris"/>
    <x v="3"/>
    <x v="2"/>
    <x v="6"/>
    <s v="US Robotics 56K V.92 Internal PCI Faxmodem"/>
    <x v="1"/>
    <n v="0.45"/>
    <d v="2009-10-30T00:00:00"/>
  </r>
  <r>
    <n v="7623"/>
    <x v="291"/>
    <x v="2"/>
    <x v="1"/>
    <n v="3352"/>
    <s v="Sales"/>
    <n v="0.1"/>
    <s v="Regular Air"/>
    <n v="4.6500000000000004"/>
    <x v="370"/>
    <x v="0"/>
    <s v="Central"/>
    <x v="0"/>
    <s v="Chris"/>
    <x v="3"/>
    <x v="0"/>
    <x v="3"/>
    <s v="Xerox 1941"/>
    <x v="1"/>
    <n v="0.37"/>
    <d v="2009-10-29T00:00:00"/>
  </r>
  <r>
    <n v="48896"/>
    <x v="291"/>
    <x v="2"/>
    <x v="4"/>
    <n v="814.85"/>
    <s v="Sales"/>
    <n v="0.02"/>
    <s v="Regular Air"/>
    <n v="9.5399999999999991"/>
    <x v="6"/>
    <x v="4"/>
    <s v="West"/>
    <x v="1"/>
    <s v="William"/>
    <x v="0"/>
    <x v="0"/>
    <x v="3"/>
    <s v="Xerox 1939"/>
    <x v="1"/>
    <n v="0.37"/>
    <d v="2009-10-30T00:00:00"/>
  </r>
  <r>
    <n v="19105"/>
    <x v="291"/>
    <x v="1"/>
    <x v="32"/>
    <n v="1513.11"/>
    <s v="Sales"/>
    <n v="0.1"/>
    <s v="Regular Air"/>
    <n v="5.97"/>
    <x v="460"/>
    <x v="5"/>
    <s v="East"/>
    <x v="2"/>
    <s v="Erin"/>
    <x v="3"/>
    <x v="0"/>
    <x v="3"/>
    <s v="Xerox 1917"/>
    <x v="1"/>
    <n v="0.38"/>
    <d v="2009-10-30T00:00:00"/>
  </r>
  <r>
    <n v="19105"/>
    <x v="291"/>
    <x v="1"/>
    <x v="8"/>
    <n v="171.10000000000002"/>
    <s v="Sales"/>
    <n v="0.08"/>
    <s v="Regular Air"/>
    <n v="5.46"/>
    <x v="460"/>
    <x v="5"/>
    <s v="East"/>
    <x v="2"/>
    <s v="Erin"/>
    <x v="3"/>
    <x v="0"/>
    <x v="3"/>
    <s v="Xerox 1983"/>
    <x v="1"/>
    <n v="0.36"/>
    <d v="2009-10-28T00:00:00"/>
  </r>
  <r>
    <n v="52291"/>
    <x v="292"/>
    <x v="2"/>
    <x v="33"/>
    <n v="285.12"/>
    <s v="Sales"/>
    <n v="0.04"/>
    <s v="Regular Air"/>
    <n v="0.96"/>
    <x v="539"/>
    <x v="0"/>
    <s v="Central"/>
    <x v="0"/>
    <s v="Chris"/>
    <x v="3"/>
    <x v="0"/>
    <x v="8"/>
    <s v="Newell 315"/>
    <x v="3"/>
    <n v="0.6"/>
    <d v="2009-10-31T00:00:00"/>
  </r>
  <r>
    <n v="52291"/>
    <x v="292"/>
    <x v="2"/>
    <x v="15"/>
    <n v="104.89999999999998"/>
    <s v="Sales"/>
    <n v="0.01"/>
    <s v="Regular Air"/>
    <n v="0.99"/>
    <x v="539"/>
    <x v="0"/>
    <s v="Central"/>
    <x v="0"/>
    <s v="Chris"/>
    <x v="3"/>
    <x v="2"/>
    <x v="4"/>
    <s v="Accessory25"/>
    <x v="3"/>
    <n v="0.56999999999999995"/>
    <d v="2009-10-30T00:00:00"/>
  </r>
  <r>
    <n v="31910"/>
    <x v="292"/>
    <x v="4"/>
    <x v="13"/>
    <n v="215.76"/>
    <s v="Sales"/>
    <n v="0.03"/>
    <s v="Regular Air"/>
    <n v="5"/>
    <x v="568"/>
    <x v="8"/>
    <s v="South"/>
    <x v="4"/>
    <s v="Sam"/>
    <x v="1"/>
    <x v="2"/>
    <x v="4"/>
    <s v="Accessory27"/>
    <x v="1"/>
    <n v="0.85"/>
    <d v="2009-10-30T00:00:00"/>
  </r>
  <r>
    <n v="56064"/>
    <x v="292"/>
    <x v="4"/>
    <x v="17"/>
    <n v="1168.9100000000001"/>
    <s v="Sales"/>
    <n v="0.02"/>
    <s v="Regular Air"/>
    <n v="1.49"/>
    <x v="240"/>
    <x v="5"/>
    <s v="East"/>
    <x v="2"/>
    <s v="Erin"/>
    <x v="0"/>
    <x v="0"/>
    <x v="1"/>
    <s v="Lock-Up Easel 'Spel-Binder'"/>
    <x v="1"/>
    <n v="0.38"/>
    <d v="2009-10-29T00:00:00"/>
  </r>
  <r>
    <n v="22628"/>
    <x v="292"/>
    <x v="4"/>
    <x v="21"/>
    <n v="2877.9"/>
    <s v="Sales"/>
    <n v="0.02"/>
    <s v="Delivery Truck"/>
    <n v="74.349999999999994"/>
    <x v="250"/>
    <x v="4"/>
    <s v="West"/>
    <x v="1"/>
    <s v="William"/>
    <x v="3"/>
    <x v="1"/>
    <x v="2"/>
    <s v="Bevis Steel Folding Chairs"/>
    <x v="2"/>
    <n v="0.56999999999999995"/>
    <d v="2009-11-01T00:00:00"/>
  </r>
  <r>
    <n v="3395"/>
    <x v="292"/>
    <x v="0"/>
    <x v="32"/>
    <n v="164.92000000000002"/>
    <s v="Sales"/>
    <n v="0.06"/>
    <s v="Express Air"/>
    <n v="5.24"/>
    <x v="147"/>
    <x v="3"/>
    <s v="North"/>
    <x v="3"/>
    <s v="Pat"/>
    <x v="2"/>
    <x v="0"/>
    <x v="1"/>
    <s v="Acco PRESSTEX® Data Binder with Storage Hooks, Dark Blue, 14 7/8&quot; X 11&quot;"/>
    <x v="1"/>
    <n v="0.36"/>
    <d v="2009-10-31T00:00:00"/>
  </r>
  <r>
    <n v="3395"/>
    <x v="292"/>
    <x v="0"/>
    <x v="22"/>
    <n v="7.3199999999999994"/>
    <s v="Sales"/>
    <n v="0.03"/>
    <s v="Regular Air"/>
    <n v="5.96"/>
    <x v="147"/>
    <x v="3"/>
    <s v="North"/>
    <x v="3"/>
    <s v="Pat"/>
    <x v="2"/>
    <x v="0"/>
    <x v="3"/>
    <s v="1/4 Fold Party Design Invitations &amp; White Envelopes, 24 8-1/2&quot; X 11&quot; Cards, 25 Env./Pack"/>
    <x v="1"/>
    <n v="0.38"/>
    <d v="2009-10-31T00:00:00"/>
  </r>
  <r>
    <n v="3395"/>
    <x v="292"/>
    <x v="0"/>
    <x v="28"/>
    <n v="108.85000000000001"/>
    <s v="Sales"/>
    <n v="0.02"/>
    <s v="Regular Air"/>
    <n v="1.39"/>
    <x v="147"/>
    <x v="3"/>
    <s v="North"/>
    <x v="3"/>
    <s v="Pat"/>
    <x v="2"/>
    <x v="0"/>
    <x v="14"/>
    <s v="Park Ridge™ Embossed Executive Business Envelopes"/>
    <x v="1"/>
    <n v="0.38"/>
    <d v="2009-10-30T00:00:00"/>
  </r>
  <r>
    <n v="3395"/>
    <x v="292"/>
    <x v="0"/>
    <x v="8"/>
    <n v="605.23"/>
    <s v="Sales"/>
    <n v="0.02"/>
    <s v="Regular Air"/>
    <n v="11.52"/>
    <x v="147"/>
    <x v="3"/>
    <s v="North"/>
    <x v="3"/>
    <s v="Pat"/>
    <x v="2"/>
    <x v="0"/>
    <x v="0"/>
    <s v="Iris® 3-Drawer Stacking Bin, Black"/>
    <x v="1"/>
    <n v="0.83"/>
    <d v="2009-10-30T00:00:00"/>
  </r>
  <r>
    <n v="44134"/>
    <x v="293"/>
    <x v="1"/>
    <x v="34"/>
    <n v="616.70000000000005"/>
    <s v="Sales"/>
    <n v="0.05"/>
    <s v="Regular Air"/>
    <n v="8.99"/>
    <x v="459"/>
    <x v="0"/>
    <s v="Central"/>
    <x v="0"/>
    <s v="Chris"/>
    <x v="0"/>
    <x v="1"/>
    <x v="9"/>
    <s v="Executive Impressions 12&quot; Wall Clock"/>
    <x v="6"/>
    <n v="0.47"/>
    <d v="2009-11-01T00:00:00"/>
  </r>
  <r>
    <n v="20229"/>
    <x v="293"/>
    <x v="3"/>
    <x v="45"/>
    <n v="118.44"/>
    <s v="Sales"/>
    <n v="0.1"/>
    <s v="Regular Air"/>
    <n v="0.8"/>
    <x v="569"/>
    <x v="8"/>
    <s v="South"/>
    <x v="4"/>
    <s v="Sam"/>
    <x v="0"/>
    <x v="0"/>
    <x v="13"/>
    <s v="Staples Metal Binder Clips"/>
    <x v="3"/>
    <n v="0.39"/>
    <d v="2009-11-06T00:00:00"/>
  </r>
  <r>
    <n v="43554"/>
    <x v="293"/>
    <x v="2"/>
    <x v="0"/>
    <n v="31.86"/>
    <s v="Sales"/>
    <n v="0.06"/>
    <s v="Regular Air"/>
    <n v="2.2000000000000002"/>
    <x v="570"/>
    <x v="8"/>
    <s v="South"/>
    <x v="4"/>
    <s v="Sam"/>
    <x v="2"/>
    <x v="0"/>
    <x v="3"/>
    <s v="Telephone Message Books with Fax/Mobile Section, 4 1/4&quot; x 6&quot;"/>
    <x v="3"/>
    <n v="0.39"/>
    <d v="2009-11-02T00:00:00"/>
  </r>
  <r>
    <n v="26627"/>
    <x v="293"/>
    <x v="4"/>
    <x v="29"/>
    <n v="37.5"/>
    <s v="Sales"/>
    <n v="0.1"/>
    <s v="Regular Air"/>
    <n v="1.29"/>
    <x v="9"/>
    <x v="6"/>
    <s v="East"/>
    <x v="2"/>
    <s v="Erin"/>
    <x v="0"/>
    <x v="0"/>
    <x v="8"/>
    <s v="Sanford Pocket Accent® Highlighters"/>
    <x v="3"/>
    <n v="0.42"/>
    <d v="2009-10-30T00:00:00"/>
  </r>
  <r>
    <n v="24003"/>
    <x v="294"/>
    <x v="2"/>
    <x v="10"/>
    <n v="83.3"/>
    <s v="Sales"/>
    <n v="0.06"/>
    <s v="Regular Air"/>
    <n v="0.7"/>
    <x v="180"/>
    <x v="9"/>
    <s v="North"/>
    <x v="3"/>
    <s v="Pat"/>
    <x v="3"/>
    <x v="0"/>
    <x v="8"/>
    <s v="Newell 310"/>
    <x v="3"/>
    <n v="0.56000000000000005"/>
    <d v="2009-11-02T00:00:00"/>
  </r>
  <r>
    <n v="24003"/>
    <x v="294"/>
    <x v="2"/>
    <x v="41"/>
    <n v="1248"/>
    <s v="Sales"/>
    <n v="0.02"/>
    <s v="Regular Air"/>
    <n v="8.7899999999999991"/>
    <x v="180"/>
    <x v="9"/>
    <s v="North"/>
    <x v="3"/>
    <s v="Pat"/>
    <x v="3"/>
    <x v="0"/>
    <x v="0"/>
    <s v="2300 Heavy-Duty Transfer File Systems by Perma"/>
    <x v="1"/>
    <n v="0.66"/>
    <d v="2009-11-01T00:00:00"/>
  </r>
  <r>
    <n v="24003"/>
    <x v="294"/>
    <x v="2"/>
    <x v="3"/>
    <n v="143.76000000000002"/>
    <s v="Sales"/>
    <n v="0.05"/>
    <s v="Express Air"/>
    <n v="5.99"/>
    <x v="180"/>
    <x v="2"/>
    <s v="East"/>
    <x v="2"/>
    <s v="Erin"/>
    <x v="3"/>
    <x v="2"/>
    <x v="4"/>
    <s v="Accessory41"/>
    <x v="3"/>
    <n v="0.38"/>
    <d v="2009-11-02T00:00:00"/>
  </r>
  <r>
    <n v="28419"/>
    <x v="294"/>
    <x v="3"/>
    <x v="0"/>
    <n v="121.05000000000001"/>
    <s v="Returned"/>
    <n v="0.03"/>
    <s v="Express Air"/>
    <n v="4.51"/>
    <x v="570"/>
    <x v="8"/>
    <s v="South"/>
    <x v="4"/>
    <s v="Sam"/>
    <x v="2"/>
    <x v="0"/>
    <x v="0"/>
    <s v="Tenex Personal Project File with Scoop Front Design, Black"/>
    <x v="1"/>
    <n v="0.59"/>
    <d v="2009-11-04T00:00:00"/>
  </r>
  <r>
    <n v="24003"/>
    <x v="294"/>
    <x v="2"/>
    <x v="0"/>
    <n v="10.799999999999999"/>
    <s v="Sales"/>
    <n v="0.06"/>
    <s v="Regular Air"/>
    <n v="0.7"/>
    <x v="180"/>
    <x v="10"/>
    <s v="East"/>
    <x v="2"/>
    <s v="Erin"/>
    <x v="3"/>
    <x v="0"/>
    <x v="13"/>
    <s v="Bagged Rubber Bands"/>
    <x v="3"/>
    <n v="0.81"/>
    <d v="2009-10-31T00:00:00"/>
  </r>
  <r>
    <n v="38852"/>
    <x v="295"/>
    <x v="0"/>
    <x v="29"/>
    <n v="148.75"/>
    <s v="Sales"/>
    <n v="0.03"/>
    <s v="Regular Air"/>
    <n v="1.49"/>
    <x v="225"/>
    <x v="8"/>
    <s v="South"/>
    <x v="4"/>
    <s v="Sam"/>
    <x v="1"/>
    <x v="0"/>
    <x v="1"/>
    <s v="Avery Hanging File Binders"/>
    <x v="1"/>
    <n v="0.39"/>
    <d v="2009-11-03T00:00:00"/>
  </r>
  <r>
    <n v="8103"/>
    <x v="296"/>
    <x v="3"/>
    <x v="5"/>
    <n v="465.6"/>
    <s v="Sales"/>
    <n v="7.0000000000000007E-2"/>
    <s v="Regular Air"/>
    <n v="6.27"/>
    <x v="571"/>
    <x v="1"/>
    <s v="West"/>
    <x v="1"/>
    <s v="William"/>
    <x v="3"/>
    <x v="0"/>
    <x v="1"/>
    <s v="Binding Machine Supplies"/>
    <x v="1"/>
    <n v="0.37"/>
    <d v="2009-11-06T00:00:00"/>
  </r>
  <r>
    <n v="18178"/>
    <x v="296"/>
    <x v="3"/>
    <x v="4"/>
    <n v="189.20000000000002"/>
    <s v="Sales"/>
    <n v="0.08"/>
    <s v="Regular Air"/>
    <n v="49"/>
    <x v="481"/>
    <x v="1"/>
    <s v="West"/>
    <x v="1"/>
    <s v="William"/>
    <x v="1"/>
    <x v="0"/>
    <x v="12"/>
    <s v="Hoover Portapower™ Portable Vacuum"/>
    <x v="0"/>
    <n v="0.6"/>
    <d v="2009-11-02T00:00:00"/>
  </r>
  <r>
    <n v="18178"/>
    <x v="296"/>
    <x v="3"/>
    <x v="39"/>
    <n v="176.70000000000002"/>
    <s v="Sales"/>
    <n v="0"/>
    <s v="Regular Air"/>
    <n v="8.99"/>
    <x v="481"/>
    <x v="1"/>
    <s v="West"/>
    <x v="1"/>
    <s v="William"/>
    <x v="1"/>
    <x v="1"/>
    <x v="9"/>
    <s v="Executive Impressions 12&quot; Wall Clock"/>
    <x v="6"/>
    <n v="0.47"/>
    <d v="2009-11-09T00:00:00"/>
  </r>
  <r>
    <n v="38564"/>
    <x v="296"/>
    <x v="2"/>
    <x v="46"/>
    <n v="10392.930000000002"/>
    <s v="Sales"/>
    <n v="0.09"/>
    <s v="Delivery Truck"/>
    <n v="57"/>
    <x v="58"/>
    <x v="0"/>
    <s v="Central"/>
    <x v="0"/>
    <s v="Chris"/>
    <x v="0"/>
    <x v="1"/>
    <x v="2"/>
    <s v="Hon 2090 “Pillow Soft” Series Mid Back Swivel/Tilt Chairs"/>
    <x v="2"/>
    <n v="0.78"/>
    <d v="2009-11-05T00:00:00"/>
  </r>
  <r>
    <n v="38564"/>
    <x v="296"/>
    <x v="2"/>
    <x v="32"/>
    <n v="957.59"/>
    <s v="Sales"/>
    <n v="0.08"/>
    <s v="Regular Air"/>
    <n v="4"/>
    <x v="151"/>
    <x v="1"/>
    <s v="West"/>
    <x v="1"/>
    <s v="William"/>
    <x v="0"/>
    <x v="2"/>
    <x v="6"/>
    <s v="Microsoft Multimedia Keyboard"/>
    <x v="1"/>
    <n v="0.74"/>
    <d v="2009-11-03T00:00:00"/>
  </r>
  <r>
    <n v="38564"/>
    <x v="296"/>
    <x v="2"/>
    <x v="16"/>
    <n v="84.63000000000001"/>
    <s v="Sales"/>
    <n v="0.1"/>
    <s v="Express Air"/>
    <n v="0.5"/>
    <x v="151"/>
    <x v="1"/>
    <s v="West"/>
    <x v="1"/>
    <s v="William"/>
    <x v="0"/>
    <x v="0"/>
    <x v="15"/>
    <s v="Avery 506"/>
    <x v="1"/>
    <n v="0.39"/>
    <d v="2009-11-04T00:00:00"/>
  </r>
  <r>
    <n v="21314"/>
    <x v="296"/>
    <x v="3"/>
    <x v="13"/>
    <n v="51.36"/>
    <s v="Sales"/>
    <n v="0.04"/>
    <s v="Regular Air"/>
    <n v="6.19"/>
    <x v="6"/>
    <x v="4"/>
    <s v="West"/>
    <x v="1"/>
    <s v="William"/>
    <x v="0"/>
    <x v="0"/>
    <x v="1"/>
    <s v="Avery Printable Repositionable Plastic Tabs"/>
    <x v="1"/>
    <n v="0.38"/>
    <d v="2009-11-04T00:00:00"/>
  </r>
  <r>
    <n v="21314"/>
    <x v="296"/>
    <x v="3"/>
    <x v="21"/>
    <n v="107.10000000000001"/>
    <s v="Sales"/>
    <n v="0.01"/>
    <s v="Regular Air"/>
    <n v="1.63"/>
    <x v="6"/>
    <x v="4"/>
    <s v="West"/>
    <x v="1"/>
    <s v="William"/>
    <x v="0"/>
    <x v="0"/>
    <x v="13"/>
    <s v="OIC Colored Binder Clips, Assorted Sizes"/>
    <x v="3"/>
    <n v="0.36"/>
    <d v="2009-11-06T00:00:00"/>
  </r>
  <r>
    <n v="21314"/>
    <x v="296"/>
    <x v="3"/>
    <x v="38"/>
    <n v="4216.3999999999996"/>
    <s v="Sales"/>
    <n v="0.08"/>
    <s v="Delivery Truck"/>
    <n v="41.64"/>
    <x v="6"/>
    <x v="4"/>
    <s v="West"/>
    <x v="1"/>
    <s v="William"/>
    <x v="0"/>
    <x v="1"/>
    <x v="5"/>
    <s v="Balt Solid Wood Rectangular Table"/>
    <x v="4"/>
    <n v="0.75"/>
    <d v="2009-11-09T00:00:00"/>
  </r>
  <r>
    <n v="42338"/>
    <x v="296"/>
    <x v="0"/>
    <x v="43"/>
    <n v="57.399999999999991"/>
    <s v="Sales"/>
    <n v="0.04"/>
    <s v="Regular Air"/>
    <n v="6.6"/>
    <x v="102"/>
    <x v="3"/>
    <s v="North"/>
    <x v="3"/>
    <s v="Pat"/>
    <x v="3"/>
    <x v="1"/>
    <x v="9"/>
    <s v="Eldon Image Series Black Desk Accessories"/>
    <x v="1"/>
    <n v="0.49"/>
    <d v="2009-11-04T00:00:00"/>
  </r>
  <r>
    <n v="42338"/>
    <x v="296"/>
    <x v="0"/>
    <x v="1"/>
    <n v="2111.3599999999997"/>
    <s v="Sales"/>
    <n v="0.01"/>
    <s v="Regular Air"/>
    <n v="8.99"/>
    <x v="102"/>
    <x v="3"/>
    <s v="North"/>
    <x v="3"/>
    <s v="Pat"/>
    <x v="3"/>
    <x v="2"/>
    <x v="4"/>
    <s v="SC-3160"/>
    <x v="1"/>
    <n v="0.59"/>
    <d v="2009-11-04T00:00:00"/>
  </r>
  <r>
    <n v="50081"/>
    <x v="297"/>
    <x v="0"/>
    <x v="28"/>
    <n v="496.86"/>
    <s v="Returned"/>
    <n v="0"/>
    <s v="Delivery Truck"/>
    <n v="26.74"/>
    <x v="195"/>
    <x v="8"/>
    <s v="South"/>
    <x v="4"/>
    <s v="Sam"/>
    <x v="3"/>
    <x v="1"/>
    <x v="10"/>
    <s v="Hon Metal Bookcases, Black"/>
    <x v="4"/>
    <n v="0.6"/>
    <d v="2009-11-04T00:00:00"/>
  </r>
  <r>
    <n v="44231"/>
    <x v="297"/>
    <x v="0"/>
    <x v="14"/>
    <n v="1770.34"/>
    <s v="Sales"/>
    <n v="0.04"/>
    <s v="Delivery Truck"/>
    <n v="30"/>
    <x v="572"/>
    <x v="3"/>
    <s v="North"/>
    <x v="3"/>
    <s v="Pat"/>
    <x v="0"/>
    <x v="1"/>
    <x v="2"/>
    <s v="Office Star - Mid Back Dual function Ergonomic High Back Chair with 2-Way Adjustable Arms"/>
    <x v="2"/>
    <n v="0.62"/>
    <d v="2009-11-05T00:00:00"/>
  </r>
  <r>
    <n v="44231"/>
    <x v="297"/>
    <x v="0"/>
    <x v="4"/>
    <n v="772.70999999999992"/>
    <s v="Sales"/>
    <n v="0.01"/>
    <s v="Regular Air"/>
    <n v="4"/>
    <x v="572"/>
    <x v="3"/>
    <s v="North"/>
    <x v="3"/>
    <s v="Pat"/>
    <x v="0"/>
    <x v="2"/>
    <x v="6"/>
    <s v="Belkin 107-key enhanced keyboard, USB/PS/2 interface"/>
    <x v="1"/>
    <n v="0.79"/>
    <d v="2009-11-05T00:00:00"/>
  </r>
  <r>
    <n v="44231"/>
    <x v="297"/>
    <x v="0"/>
    <x v="19"/>
    <n v="2782.3199999999997"/>
    <s v="Sales"/>
    <n v="0.06"/>
    <s v="Regular Air"/>
    <n v="8.99"/>
    <x v="572"/>
    <x v="3"/>
    <s v="North"/>
    <x v="3"/>
    <s v="Pat"/>
    <x v="0"/>
    <x v="2"/>
    <x v="4"/>
    <s v="5185"/>
    <x v="1"/>
    <n v="0.57999999999999996"/>
    <d v="2009-11-04T00:00:00"/>
  </r>
  <r>
    <n v="28389"/>
    <x v="297"/>
    <x v="1"/>
    <x v="49"/>
    <n v="678.92"/>
    <s v="Sales"/>
    <n v="7.0000000000000007E-2"/>
    <s v="Regular Air"/>
    <n v="3.92"/>
    <x v="515"/>
    <x v="3"/>
    <s v="North"/>
    <x v="3"/>
    <s v="Pat"/>
    <x v="0"/>
    <x v="1"/>
    <x v="9"/>
    <s v="Advantus Employee of the Month Certificate Frame, 11 x 13-1/2"/>
    <x v="6"/>
    <n v="0.44"/>
    <d v="2009-11-04T00:00:00"/>
  </r>
  <r>
    <n v="28389"/>
    <x v="297"/>
    <x v="1"/>
    <x v="5"/>
    <n v="4758.88"/>
    <s v="Sales"/>
    <n v="0.05"/>
    <s v="Delivery Truck"/>
    <n v="18.059999999999999"/>
    <x v="515"/>
    <x v="3"/>
    <s v="North"/>
    <x v="3"/>
    <s v="Pat"/>
    <x v="0"/>
    <x v="2"/>
    <x v="7"/>
    <s v="Panasonic KX-P3200 Dot Matrix Printer"/>
    <x v="2"/>
    <n v="0.6"/>
    <d v="2009-11-04T00:00:00"/>
  </r>
  <r>
    <n v="28389"/>
    <x v="297"/>
    <x v="1"/>
    <x v="28"/>
    <n v="2072.77"/>
    <s v="Sales"/>
    <n v="7.0000000000000007E-2"/>
    <s v="Delivery Truck"/>
    <n v="54.12"/>
    <x v="515"/>
    <x v="3"/>
    <s v="North"/>
    <x v="3"/>
    <s v="Pat"/>
    <x v="0"/>
    <x v="1"/>
    <x v="5"/>
    <s v="Hon 94000 Series Round Tables"/>
    <x v="4"/>
    <n v="0.76"/>
    <d v="2009-11-05T00:00:00"/>
  </r>
  <r>
    <n v="36896"/>
    <x v="297"/>
    <x v="2"/>
    <x v="9"/>
    <n v="31.32"/>
    <s v="Sales"/>
    <n v="0"/>
    <s v="Regular Air"/>
    <n v="0.5"/>
    <x v="573"/>
    <x v="1"/>
    <s v="West"/>
    <x v="1"/>
    <s v="William"/>
    <x v="3"/>
    <x v="0"/>
    <x v="15"/>
    <s v="Avery 494"/>
    <x v="1"/>
    <n v="0.39"/>
    <d v="2009-11-05T00:00:00"/>
  </r>
  <r>
    <n v="36896"/>
    <x v="297"/>
    <x v="2"/>
    <x v="17"/>
    <n v="1038.94"/>
    <s v="Sales"/>
    <n v="0.04"/>
    <s v="Express Air"/>
    <n v="8.99"/>
    <x v="573"/>
    <x v="1"/>
    <s v="West"/>
    <x v="1"/>
    <s v="William"/>
    <x v="3"/>
    <x v="1"/>
    <x v="9"/>
    <s v="Executive Impressions 13&quot; Chairman Wall Clock"/>
    <x v="6"/>
    <n v="0.5"/>
    <d v="2009-11-06T00:00:00"/>
  </r>
  <r>
    <n v="36896"/>
    <x v="297"/>
    <x v="2"/>
    <x v="16"/>
    <n v="3511.8300000000004"/>
    <s v="Sales"/>
    <n v="0.04"/>
    <s v="Regular Air"/>
    <n v="35"/>
    <x v="573"/>
    <x v="1"/>
    <s v="West"/>
    <x v="1"/>
    <s v="William"/>
    <x v="3"/>
    <x v="0"/>
    <x v="0"/>
    <s v="Office Impressions Heavy Duty Welded Shelving &amp; Multimedia Storage Drawers"/>
    <x v="0"/>
    <n v="0.85"/>
    <d v="2009-11-03T00:00:00"/>
  </r>
  <r>
    <n v="32675"/>
    <x v="297"/>
    <x v="1"/>
    <x v="35"/>
    <n v="6987.2000000000007"/>
    <s v="Sales"/>
    <n v="0.09"/>
    <s v="Delivery Truck"/>
    <n v="60"/>
    <x v="260"/>
    <x v="5"/>
    <s v="East"/>
    <x v="2"/>
    <s v="Erin"/>
    <x v="3"/>
    <x v="1"/>
    <x v="5"/>
    <s v="SAFCO PlanMaster Heigh-Adjustable Drafting Table Base, 43w x 30d x 30-37h, Black"/>
    <x v="2"/>
    <n v="0"/>
    <d v="2009-11-04T00:00:00"/>
  </r>
  <r>
    <n v="15105"/>
    <x v="297"/>
    <x v="3"/>
    <x v="30"/>
    <n v="476.18999999999994"/>
    <s v="Sales"/>
    <n v="7.0000000000000007E-2"/>
    <s v="Regular Air"/>
    <n v="6.13"/>
    <x v="96"/>
    <x v="10"/>
    <s v="East"/>
    <x v="2"/>
    <s v="Erin"/>
    <x v="1"/>
    <x v="0"/>
    <x v="0"/>
    <s v="Recycled Eldon Regeneration Jumbo File"/>
    <x v="1"/>
    <n v="0.56999999999999995"/>
    <d v="2009-11-10T00:00:00"/>
  </r>
  <r>
    <n v="9057"/>
    <x v="298"/>
    <x v="2"/>
    <x v="35"/>
    <n v="151.6"/>
    <s v="Sales"/>
    <n v="0.01"/>
    <s v="Regular Air"/>
    <n v="4"/>
    <x v="433"/>
    <x v="2"/>
    <s v="East"/>
    <x v="2"/>
    <s v="Erin"/>
    <x v="0"/>
    <x v="1"/>
    <x v="9"/>
    <s v="Master Giant Foot® Doorstop, Safety Yellow"/>
    <x v="3"/>
    <n v="0.42"/>
    <d v="2009-11-04T00:00:00"/>
  </r>
  <r>
    <n v="50336"/>
    <x v="298"/>
    <x v="0"/>
    <x v="0"/>
    <n v="51.929999999999993"/>
    <s v="Sales"/>
    <n v="0"/>
    <s v="Regular Air"/>
    <n v="4.97"/>
    <x v="453"/>
    <x v="1"/>
    <s v="West"/>
    <x v="1"/>
    <s v="William"/>
    <x v="2"/>
    <x v="0"/>
    <x v="1"/>
    <s v="Avery Binding System Hidden Tab™ Executive Style Index Sets"/>
    <x v="1"/>
    <n v="0.35"/>
    <d v="2009-11-05T00:00:00"/>
  </r>
  <r>
    <n v="3332"/>
    <x v="298"/>
    <x v="2"/>
    <x v="13"/>
    <n v="19.5"/>
    <s v="Sales"/>
    <n v="0.01"/>
    <s v="Regular Air"/>
    <n v="1.86"/>
    <x v="462"/>
    <x v="2"/>
    <s v="East"/>
    <x v="2"/>
    <s v="Erin"/>
    <x v="3"/>
    <x v="0"/>
    <x v="8"/>
    <s v="Avery Hi-Liter GlideStik Fluorescent Highlighter, Yellow Ink"/>
    <x v="3"/>
    <n v="0.41"/>
    <d v="2009-11-06T00:00:00"/>
  </r>
  <r>
    <n v="37731"/>
    <x v="298"/>
    <x v="2"/>
    <x v="29"/>
    <n v="91.5"/>
    <s v="Sales"/>
    <n v="0.09"/>
    <s v="Regular Air"/>
    <n v="0.5"/>
    <x v="574"/>
    <x v="0"/>
    <s v="Central"/>
    <x v="0"/>
    <s v="Chris"/>
    <x v="0"/>
    <x v="0"/>
    <x v="15"/>
    <s v="Avery 496"/>
    <x v="1"/>
    <n v="0.37"/>
    <d v="2009-11-06T00:00:00"/>
  </r>
  <r>
    <n v="34883"/>
    <x v="298"/>
    <x v="2"/>
    <x v="32"/>
    <n v="1114.1400000000001"/>
    <s v="Sales"/>
    <n v="0.05"/>
    <s v="Regular Air"/>
    <n v="5.99"/>
    <x v="393"/>
    <x v="1"/>
    <s v="West"/>
    <x v="1"/>
    <s v="William"/>
    <x v="3"/>
    <x v="2"/>
    <x v="4"/>
    <s v="Accessory41"/>
    <x v="3"/>
    <n v="0.38"/>
    <d v="2009-11-05T00:00:00"/>
  </r>
  <r>
    <n v="37731"/>
    <x v="298"/>
    <x v="2"/>
    <x v="19"/>
    <n v="743.28"/>
    <s v="Sales"/>
    <n v="0.01"/>
    <s v="Regular Air"/>
    <n v="9.18"/>
    <x v="574"/>
    <x v="1"/>
    <s v="West"/>
    <x v="1"/>
    <s v="William"/>
    <x v="0"/>
    <x v="0"/>
    <x v="3"/>
    <s v="Xerox 1951"/>
    <x v="1"/>
    <n v="0.4"/>
    <d v="2009-11-04T00:00:00"/>
  </r>
  <r>
    <n v="28259"/>
    <x v="298"/>
    <x v="1"/>
    <x v="49"/>
    <n v="240.02"/>
    <s v="Sales"/>
    <n v="0.06"/>
    <s v="Regular Air"/>
    <n v="6.5"/>
    <x v="81"/>
    <x v="8"/>
    <s v="South"/>
    <x v="4"/>
    <s v="Sam"/>
    <x v="2"/>
    <x v="2"/>
    <x v="6"/>
    <s v="Micro Innovations 104 Keyboard"/>
    <x v="1"/>
    <n v="0.64"/>
    <d v="2009-11-06T00:00:00"/>
  </r>
  <r>
    <n v="40261"/>
    <x v="298"/>
    <x v="2"/>
    <x v="44"/>
    <n v="325.08000000000004"/>
    <s v="Sales"/>
    <n v="0.03"/>
    <s v="Express Air"/>
    <n v="9.86"/>
    <x v="141"/>
    <x v="8"/>
    <s v="South"/>
    <x v="4"/>
    <s v="Sam"/>
    <x v="3"/>
    <x v="0"/>
    <x v="3"/>
    <s v="Southworth 25% Cotton Linen-Finish Paper &amp; Envelopes"/>
    <x v="1"/>
    <n v="0.4"/>
    <d v="2009-11-06T00:00:00"/>
  </r>
  <r>
    <n v="40261"/>
    <x v="298"/>
    <x v="2"/>
    <x v="47"/>
    <n v="75.14"/>
    <s v="Sales"/>
    <n v="0.05"/>
    <s v="Regular Air"/>
    <n v="1.05"/>
    <x v="141"/>
    <x v="8"/>
    <s v="South"/>
    <x v="4"/>
    <s v="Sam"/>
    <x v="3"/>
    <x v="0"/>
    <x v="8"/>
    <s v="Newell 332"/>
    <x v="3"/>
    <n v="0.57999999999999996"/>
    <d v="2009-11-06T00:00:00"/>
  </r>
  <r>
    <n v="18247"/>
    <x v="299"/>
    <x v="0"/>
    <x v="35"/>
    <n v="151.80000000000001"/>
    <s v="Sales"/>
    <n v="0"/>
    <s v="Regular Air"/>
    <n v="4"/>
    <x v="77"/>
    <x v="3"/>
    <s v="North"/>
    <x v="3"/>
    <s v="Pat"/>
    <x v="3"/>
    <x v="1"/>
    <x v="9"/>
    <s v="Master Giant Foot® Doorstop, Safety Yellow"/>
    <x v="3"/>
    <n v="0.42"/>
    <d v="2009-11-06T00:00:00"/>
  </r>
  <r>
    <n v="32291"/>
    <x v="299"/>
    <x v="4"/>
    <x v="42"/>
    <n v="168.74"/>
    <s v="Sales"/>
    <n v="0.01"/>
    <s v="Regular Air"/>
    <n v="14.37"/>
    <x v="575"/>
    <x v="3"/>
    <s v="North"/>
    <x v="3"/>
    <s v="Pat"/>
    <x v="1"/>
    <x v="1"/>
    <x v="9"/>
    <s v="Tensor &quot;Hersey Kiss&quot; Styled Floor Lamp"/>
    <x v="0"/>
    <n v="0.73"/>
    <d v="2009-11-05T00:00:00"/>
  </r>
  <r>
    <n v="32291"/>
    <x v="299"/>
    <x v="4"/>
    <x v="3"/>
    <n v="60.480000000000004"/>
    <s v="Sales"/>
    <n v="0.02"/>
    <s v="Regular Air"/>
    <n v="4.53"/>
    <x v="575"/>
    <x v="3"/>
    <s v="North"/>
    <x v="3"/>
    <s v="Pat"/>
    <x v="1"/>
    <x v="0"/>
    <x v="0"/>
    <s v="Eldon® Gobal File Keepers"/>
    <x v="1"/>
    <n v="0.81"/>
    <d v="2009-11-06T00:00:00"/>
  </r>
  <r>
    <n v="5856"/>
    <x v="299"/>
    <x v="1"/>
    <x v="12"/>
    <n v="9701.16"/>
    <s v="Sales"/>
    <n v="0"/>
    <s v="Delivery Truck"/>
    <n v="23.78"/>
    <x v="248"/>
    <x v="3"/>
    <s v="North"/>
    <x v="3"/>
    <s v="Pat"/>
    <x v="1"/>
    <x v="1"/>
    <x v="5"/>
    <s v="Bush® Cubix Conference Tables, Fully Assembled"/>
    <x v="4"/>
    <n v="0.6"/>
    <d v="2009-11-07T00:00:00"/>
  </r>
  <r>
    <n v="26374"/>
    <x v="299"/>
    <x v="0"/>
    <x v="15"/>
    <n v="104.69999999999999"/>
    <s v="Sales"/>
    <n v="0.05"/>
    <s v="Regular Air"/>
    <n v="3.3"/>
    <x v="576"/>
    <x v="3"/>
    <s v="North"/>
    <x v="3"/>
    <s v="Pat"/>
    <x v="3"/>
    <x v="2"/>
    <x v="4"/>
    <s v="Accessory39"/>
    <x v="6"/>
    <n v="0.81"/>
    <d v="2009-11-06T00:00:00"/>
  </r>
  <r>
    <n v="18533"/>
    <x v="300"/>
    <x v="0"/>
    <x v="26"/>
    <n v="413.1"/>
    <s v="Returned"/>
    <n v="0.01"/>
    <s v="Regular Air"/>
    <n v="8.7799999999999994"/>
    <x v="577"/>
    <x v="1"/>
    <s v="West"/>
    <x v="1"/>
    <s v="William"/>
    <x v="0"/>
    <x v="0"/>
    <x v="0"/>
    <s v="Eldon Jumbo ProFile™ Portable File Boxes Graphite/Black"/>
    <x v="1"/>
    <n v="0.56999999999999995"/>
    <d v="2009-11-07T00:00:00"/>
  </r>
  <r>
    <n v="18533"/>
    <x v="300"/>
    <x v="0"/>
    <x v="15"/>
    <n v="39.700000000000003"/>
    <s v="Returned"/>
    <n v="0.05"/>
    <s v="Express Air"/>
    <n v="5.03"/>
    <x v="577"/>
    <x v="1"/>
    <s v="West"/>
    <x v="1"/>
    <s v="William"/>
    <x v="0"/>
    <x v="2"/>
    <x v="4"/>
    <s v="Bell Sonecor JB700 Caller ID"/>
    <x v="5"/>
    <n v="0.6"/>
    <d v="2009-11-08T00:00:00"/>
  </r>
  <r>
    <n v="26337"/>
    <x v="301"/>
    <x v="2"/>
    <x v="37"/>
    <n v="162.44999999999999"/>
    <s v="Sales"/>
    <n v="0.08"/>
    <s v="Regular Air"/>
    <n v="0.5"/>
    <x v="578"/>
    <x v="8"/>
    <s v="South"/>
    <x v="4"/>
    <s v="Sam"/>
    <x v="1"/>
    <x v="0"/>
    <x v="15"/>
    <s v="Avery 487"/>
    <x v="1"/>
    <n v="0.38"/>
    <d v="2009-11-10T00:00:00"/>
  </r>
  <r>
    <n v="26944"/>
    <x v="301"/>
    <x v="2"/>
    <x v="13"/>
    <n v="443.76000000000005"/>
    <s v="Sales"/>
    <n v="0.02"/>
    <s v="Regular Air"/>
    <n v="14.52"/>
    <x v="392"/>
    <x v="3"/>
    <s v="North"/>
    <x v="3"/>
    <s v="Pat"/>
    <x v="0"/>
    <x v="2"/>
    <x v="6"/>
    <s v="Keytronic French Keyboard"/>
    <x v="1"/>
    <n v="0.65"/>
    <d v="2009-11-10T00:00:00"/>
  </r>
  <r>
    <n v="37793"/>
    <x v="302"/>
    <x v="0"/>
    <x v="5"/>
    <n v="221.12"/>
    <s v="Sales"/>
    <n v="0.08"/>
    <s v="Regular Air"/>
    <n v="7.59"/>
    <x v="267"/>
    <x v="7"/>
    <s v="Central"/>
    <x v="0"/>
    <s v="Chris"/>
    <x v="3"/>
    <x v="0"/>
    <x v="16"/>
    <s v="Acme Hot Forged Carbon Steel Scissors with Nickel-Plated Handles, 3 7/8&quot; Cut, 8&quot;L"/>
    <x v="6"/>
    <n v="0.56000000000000005"/>
    <d v="2009-11-09T00:00:00"/>
  </r>
  <r>
    <n v="31873"/>
    <x v="302"/>
    <x v="3"/>
    <x v="25"/>
    <n v="141.84"/>
    <s v="Sales"/>
    <n v="0.05"/>
    <s v="Regular Air"/>
    <n v="3.5"/>
    <x v="579"/>
    <x v="1"/>
    <s v="West"/>
    <x v="1"/>
    <s v="William"/>
    <x v="0"/>
    <x v="0"/>
    <x v="12"/>
    <s v="Tripp Lite Isotel 8 Ultra 8 Outlet Metal Surge"/>
    <x v="1"/>
    <n v="0.59"/>
    <d v="2009-11-13T00:00:00"/>
  </r>
  <r>
    <n v="31873"/>
    <x v="302"/>
    <x v="3"/>
    <x v="43"/>
    <n v="2883.02"/>
    <s v="Sales"/>
    <n v="0.06"/>
    <s v="Regular Air"/>
    <n v="8.99"/>
    <x v="579"/>
    <x v="1"/>
    <s v="West"/>
    <x v="1"/>
    <s v="William"/>
    <x v="0"/>
    <x v="2"/>
    <x v="4"/>
    <s v="StarTAC 8000"/>
    <x v="1"/>
    <n v="0.6"/>
    <d v="2009-11-15T00:00:00"/>
  </r>
  <r>
    <n v="31873"/>
    <x v="302"/>
    <x v="3"/>
    <x v="41"/>
    <n v="10296.5"/>
    <s v="Sales"/>
    <n v="0.06"/>
    <s v="Regular Air"/>
    <n v="8.99"/>
    <x v="579"/>
    <x v="1"/>
    <s v="West"/>
    <x v="1"/>
    <s v="William"/>
    <x v="0"/>
    <x v="2"/>
    <x v="4"/>
    <s v="TimeportP7382"/>
    <x v="1"/>
    <n v="0.56000000000000005"/>
    <d v="2009-11-15T00:00:00"/>
  </r>
  <r>
    <n v="31873"/>
    <x v="302"/>
    <x v="3"/>
    <x v="12"/>
    <n v="221.76000000000002"/>
    <s v="Sales"/>
    <n v="0"/>
    <s v="Regular Air"/>
    <n v="6.26"/>
    <x v="579"/>
    <x v="1"/>
    <s v="West"/>
    <x v="1"/>
    <s v="William"/>
    <x v="0"/>
    <x v="0"/>
    <x v="3"/>
    <s v="Xerox 1928"/>
    <x v="1"/>
    <n v="0.4"/>
    <d v="2009-11-15T00:00:00"/>
  </r>
  <r>
    <n v="38371"/>
    <x v="302"/>
    <x v="0"/>
    <x v="19"/>
    <n v="1993.1999999999998"/>
    <s v="Sales"/>
    <n v="0.05"/>
    <s v="Express Air"/>
    <n v="6.13"/>
    <x v="210"/>
    <x v="0"/>
    <s v="Central"/>
    <x v="0"/>
    <s v="Chris"/>
    <x v="1"/>
    <x v="2"/>
    <x v="6"/>
    <s v="Micro Innovations Micro Digital Wireless Keyboard and Mouse, Gray"/>
    <x v="1"/>
    <n v="0.45"/>
    <d v="2009-11-09T00:00:00"/>
  </r>
  <r>
    <n v="16679"/>
    <x v="302"/>
    <x v="3"/>
    <x v="8"/>
    <n v="7072.8099999999995"/>
    <s v="Returned"/>
    <n v="0.09"/>
    <s v="Delivery Truck"/>
    <n v="43.32"/>
    <x v="259"/>
    <x v="8"/>
    <s v="South"/>
    <x v="4"/>
    <s v="Sam"/>
    <x v="1"/>
    <x v="1"/>
    <x v="2"/>
    <s v="Hon Deluxe Fabric Upholstered Stacking Chairs, Rounded Back"/>
    <x v="2"/>
    <n v="0.55000000000000004"/>
    <d v="2009-11-13T00:00:00"/>
  </r>
  <r>
    <n v="46151"/>
    <x v="302"/>
    <x v="2"/>
    <x v="20"/>
    <n v="197.34"/>
    <s v="Sales"/>
    <n v="0.02"/>
    <s v="Regular Air"/>
    <n v="6.19"/>
    <x v="348"/>
    <x v="3"/>
    <s v="North"/>
    <x v="3"/>
    <s v="Pat"/>
    <x v="3"/>
    <x v="0"/>
    <x v="1"/>
    <s v="Avery Printable Repositionable Plastic Tabs"/>
    <x v="1"/>
    <n v="0.38"/>
    <d v="2009-11-10T00:00:00"/>
  </r>
  <r>
    <n v="34788"/>
    <x v="303"/>
    <x v="1"/>
    <x v="3"/>
    <n v="23.840000000000003"/>
    <s v="Sales"/>
    <n v="0.02"/>
    <s v="Regular Air"/>
    <n v="5.15"/>
    <x v="191"/>
    <x v="1"/>
    <s v="West"/>
    <x v="1"/>
    <s v="William"/>
    <x v="3"/>
    <x v="0"/>
    <x v="3"/>
    <s v="Xerox 193"/>
    <x v="1"/>
    <n v="0.36"/>
    <d v="2009-11-11T00:00:00"/>
  </r>
  <r>
    <n v="53508"/>
    <x v="304"/>
    <x v="1"/>
    <x v="42"/>
    <n v="1052.3500000000001"/>
    <s v="Sales"/>
    <n v="0.03"/>
    <s v="Regular Air"/>
    <n v="7.18"/>
    <x v="112"/>
    <x v="8"/>
    <s v="South"/>
    <x v="4"/>
    <s v="Sam"/>
    <x v="2"/>
    <x v="2"/>
    <x v="6"/>
    <s v="Logitech Cordless Navigator Duo"/>
    <x v="1"/>
    <n v="0.48"/>
    <d v="2009-11-12T00:00:00"/>
  </r>
  <r>
    <n v="53508"/>
    <x v="304"/>
    <x v="1"/>
    <x v="29"/>
    <n v="348.25"/>
    <s v="Sales"/>
    <n v="0.06"/>
    <s v="Regular Air"/>
    <n v="7.51"/>
    <x v="112"/>
    <x v="8"/>
    <s v="South"/>
    <x v="4"/>
    <s v="Sam"/>
    <x v="2"/>
    <x v="2"/>
    <x v="7"/>
    <s v="Sharp EL500L Fraction Calculator"/>
    <x v="5"/>
    <n v="0.39"/>
    <d v="2009-11-12T00:00:00"/>
  </r>
  <r>
    <n v="53508"/>
    <x v="304"/>
    <x v="1"/>
    <x v="3"/>
    <n v="59.919999999999995"/>
    <s v="Sales"/>
    <n v="0.06"/>
    <s v="Regular Air"/>
    <n v="1.97"/>
    <x v="112"/>
    <x v="8"/>
    <s v="South"/>
    <x v="4"/>
    <s v="Sam"/>
    <x v="2"/>
    <x v="0"/>
    <x v="3"/>
    <s v="White GlueTop Scratch Pads"/>
    <x v="3"/>
    <n v="0.39"/>
    <d v="2009-11-10T00:00:00"/>
  </r>
  <r>
    <n v="41415"/>
    <x v="304"/>
    <x v="3"/>
    <x v="39"/>
    <n v="75.5"/>
    <s v="Sales"/>
    <n v="0.09"/>
    <s v="Regular Air"/>
    <n v="5.83"/>
    <x v="93"/>
    <x v="2"/>
    <s v="East"/>
    <x v="2"/>
    <s v="Erin"/>
    <x v="1"/>
    <x v="0"/>
    <x v="3"/>
    <s v="Rediform Wirebound &quot;Phone Memo&quot; Message Book, 11 x 5-3/4"/>
    <x v="3"/>
    <n v="0.36"/>
    <d v="2009-11-15T00:00:00"/>
  </r>
  <r>
    <n v="46848"/>
    <x v="304"/>
    <x v="4"/>
    <x v="30"/>
    <n v="3720.21"/>
    <s v="Sales"/>
    <n v="0.04"/>
    <s v="Regular Air"/>
    <n v="19.989999999999998"/>
    <x v="444"/>
    <x v="1"/>
    <s v="West"/>
    <x v="1"/>
    <s v="William"/>
    <x v="1"/>
    <x v="0"/>
    <x v="0"/>
    <s v="Fellowes Stor/Drawer® Steel Plus™ Storage Drawers"/>
    <x v="1"/>
    <n v="0.79"/>
    <d v="2009-11-12T00:00:00"/>
  </r>
  <r>
    <n v="37025"/>
    <x v="304"/>
    <x v="1"/>
    <x v="46"/>
    <n v="645.65"/>
    <s v="Sales"/>
    <n v="0.03"/>
    <s v="Regular Air"/>
    <n v="1.99"/>
    <x v="26"/>
    <x v="8"/>
    <s v="South"/>
    <x v="4"/>
    <s v="Sam"/>
    <x v="3"/>
    <x v="2"/>
    <x v="6"/>
    <s v="Maxell Pro 80 Minute CD-R, 10/Pack"/>
    <x v="6"/>
    <n v="0.45"/>
    <d v="2009-11-11T00:00:00"/>
  </r>
  <r>
    <n v="56706"/>
    <x v="304"/>
    <x v="1"/>
    <x v="28"/>
    <n v="699.93"/>
    <s v="Sales"/>
    <n v="0"/>
    <s v="Regular Air"/>
    <n v="19.989999999999998"/>
    <x v="580"/>
    <x v="6"/>
    <s v="East"/>
    <x v="2"/>
    <s v="Erin"/>
    <x v="2"/>
    <x v="2"/>
    <x v="7"/>
    <s v="AT&amp;T 2230 Dual Handset Phone With Caller ID/Call Waiting"/>
    <x v="1"/>
    <n v="0.52"/>
    <d v="2009-11-11T00:00:00"/>
  </r>
  <r>
    <n v="21922"/>
    <x v="305"/>
    <x v="1"/>
    <x v="11"/>
    <n v="8516.49"/>
    <s v="Sales"/>
    <n v="0.01"/>
    <s v="Delivery Truck"/>
    <n v="26"/>
    <x v="581"/>
    <x v="1"/>
    <s v="West"/>
    <x v="1"/>
    <s v="William"/>
    <x v="3"/>
    <x v="1"/>
    <x v="2"/>
    <s v="Global Troy™ Executive Leather Low-Back Tilter"/>
    <x v="2"/>
    <n v="0.6"/>
    <d v="2009-11-12T00:00:00"/>
  </r>
  <r>
    <n v="21922"/>
    <x v="305"/>
    <x v="1"/>
    <x v="14"/>
    <n v="106.58999999999999"/>
    <s v="Sales"/>
    <n v="0.08"/>
    <s v="Regular Air"/>
    <n v="6.02"/>
    <x v="581"/>
    <x v="1"/>
    <s v="West"/>
    <x v="1"/>
    <s v="William"/>
    <x v="3"/>
    <x v="1"/>
    <x v="9"/>
    <s v="DAX Solid Wood Frames"/>
    <x v="5"/>
    <n v="0.48"/>
    <d v="2009-11-12T00:00:00"/>
  </r>
  <r>
    <n v="21922"/>
    <x v="305"/>
    <x v="1"/>
    <x v="10"/>
    <n v="156.31"/>
    <s v="Sales"/>
    <n v="0.09"/>
    <s v="Regular Air"/>
    <n v="0.98"/>
    <x v="581"/>
    <x v="1"/>
    <s v="West"/>
    <x v="1"/>
    <s v="William"/>
    <x v="3"/>
    <x v="0"/>
    <x v="8"/>
    <s v="Newell 329"/>
    <x v="3"/>
    <n v="0.59"/>
    <d v="2009-11-13T00:00:00"/>
  </r>
  <r>
    <n v="10562"/>
    <x v="305"/>
    <x v="0"/>
    <x v="39"/>
    <n v="959.59999999999991"/>
    <s v="Sales"/>
    <n v="0.03"/>
    <s v="Regular Air"/>
    <n v="35"/>
    <x v="36"/>
    <x v="10"/>
    <s v="East"/>
    <x v="2"/>
    <s v="Erin"/>
    <x v="3"/>
    <x v="0"/>
    <x v="0"/>
    <s v="Safco Industrial Wire Shelving"/>
    <x v="0"/>
    <n v="0"/>
    <d v="2009-11-12T00:00:00"/>
  </r>
  <r>
    <n v="42144"/>
    <x v="306"/>
    <x v="4"/>
    <x v="39"/>
    <n v="646.4"/>
    <s v="Sales"/>
    <n v="0.01"/>
    <s v="Express Air"/>
    <n v="35"/>
    <x v="434"/>
    <x v="0"/>
    <s v="Central"/>
    <x v="0"/>
    <s v="Chris"/>
    <x v="2"/>
    <x v="0"/>
    <x v="0"/>
    <s v="Space Solutions Commercial Steel Shelving"/>
    <x v="0"/>
    <n v="0.8"/>
    <d v="2009-11-14T00:00:00"/>
  </r>
  <r>
    <n v="51392"/>
    <x v="306"/>
    <x v="4"/>
    <x v="39"/>
    <n v="262.2"/>
    <s v="Sales"/>
    <n v="0.09"/>
    <s v="Regular Air"/>
    <n v="5.89"/>
    <x v="582"/>
    <x v="8"/>
    <s v="South"/>
    <x v="4"/>
    <s v="Sam"/>
    <x v="1"/>
    <x v="2"/>
    <x v="6"/>
    <s v="Micro Innovations Micro 3000 Keyboard, Black"/>
    <x v="1"/>
    <n v="0.75"/>
    <d v="2009-11-13T00:00:00"/>
  </r>
  <r>
    <n v="28583"/>
    <x v="306"/>
    <x v="2"/>
    <x v="29"/>
    <n v="5598.75"/>
    <s v="Sales"/>
    <n v="0.03"/>
    <s v="Regular Air"/>
    <n v="15.01"/>
    <x v="313"/>
    <x v="4"/>
    <s v="West"/>
    <x v="1"/>
    <s v="William"/>
    <x v="1"/>
    <x v="0"/>
    <x v="1"/>
    <s v="GBC DocuBind TL200 Manual Binding Machine"/>
    <x v="1"/>
    <n v="0.38"/>
    <d v="2009-11-13T00:00:00"/>
  </r>
  <r>
    <n v="27463"/>
    <x v="307"/>
    <x v="4"/>
    <x v="32"/>
    <n v="786.78"/>
    <s v="Sales"/>
    <n v="0"/>
    <s v="Regular Air"/>
    <n v="8.99"/>
    <x v="234"/>
    <x v="6"/>
    <s v="East"/>
    <x v="2"/>
    <s v="Erin"/>
    <x v="2"/>
    <x v="1"/>
    <x v="9"/>
    <s v="Executive Impressions 13&quot; Chairman Wall Clock"/>
    <x v="6"/>
    <n v="0.5"/>
    <d v="2009-11-15T00:00:00"/>
  </r>
  <r>
    <n v="27463"/>
    <x v="307"/>
    <x v="4"/>
    <x v="39"/>
    <n v="49.7"/>
    <s v="Sales"/>
    <n v="0.01"/>
    <s v="Regular Air"/>
    <n v="4.72"/>
    <x v="234"/>
    <x v="6"/>
    <s v="East"/>
    <x v="2"/>
    <s v="Erin"/>
    <x v="2"/>
    <x v="0"/>
    <x v="3"/>
    <s v="Xerox 1949"/>
    <x v="1"/>
    <n v="0.36"/>
    <d v="2009-11-14T00:00:00"/>
  </r>
  <r>
    <n v="20263"/>
    <x v="308"/>
    <x v="4"/>
    <x v="7"/>
    <n v="477.84000000000003"/>
    <s v="Sales"/>
    <n v="0.05"/>
    <s v="Regular Air"/>
    <n v="10.29"/>
    <x v="440"/>
    <x v="7"/>
    <s v="Central"/>
    <x v="0"/>
    <s v="Chris"/>
    <x v="1"/>
    <x v="0"/>
    <x v="1"/>
    <s v="GBC Recycled Regency Composition Covers"/>
    <x v="1"/>
    <n v="0.39"/>
    <d v="2009-11-15T00:00:00"/>
  </r>
  <r>
    <n v="20263"/>
    <x v="308"/>
    <x v="4"/>
    <x v="18"/>
    <n v="690.03"/>
    <s v="Sales"/>
    <n v="0.08"/>
    <s v="Regular Air"/>
    <n v="1.25"/>
    <x v="440"/>
    <x v="7"/>
    <s v="Central"/>
    <x v="0"/>
    <s v="Chris"/>
    <x v="1"/>
    <x v="2"/>
    <x v="4"/>
    <s v="Accessory29"/>
    <x v="6"/>
    <n v="0.83"/>
    <d v="2009-11-16T00:00:00"/>
  </r>
  <r>
    <n v="47943"/>
    <x v="308"/>
    <x v="4"/>
    <x v="9"/>
    <n v="58.44"/>
    <s v="Sales"/>
    <n v="0.04"/>
    <s v="Regular Air"/>
    <n v="0.5"/>
    <x v="514"/>
    <x v="7"/>
    <s v="Central"/>
    <x v="0"/>
    <s v="Chris"/>
    <x v="0"/>
    <x v="0"/>
    <x v="15"/>
    <s v="Avery 478"/>
    <x v="1"/>
    <n v="0.36"/>
    <d v="2009-11-14T00:00:00"/>
  </r>
  <r>
    <n v="47943"/>
    <x v="308"/>
    <x v="4"/>
    <x v="33"/>
    <n v="764.16"/>
    <s v="Sales"/>
    <n v="0.02"/>
    <s v="Regular Air"/>
    <n v="5.45"/>
    <x v="514"/>
    <x v="7"/>
    <s v="Central"/>
    <x v="0"/>
    <s v="Chris"/>
    <x v="0"/>
    <x v="0"/>
    <x v="8"/>
    <s v="Boston 16701 Slimline Battery Pencil Sharpener"/>
    <x v="6"/>
    <n v="0.55000000000000004"/>
    <d v="2009-11-15T00:00:00"/>
  </r>
  <r>
    <n v="59396"/>
    <x v="308"/>
    <x v="2"/>
    <x v="17"/>
    <n v="6248.8099999999995"/>
    <s v="Sales"/>
    <n v="7.0000000000000007E-2"/>
    <s v="Regular Air"/>
    <n v="6.5"/>
    <x v="583"/>
    <x v="5"/>
    <s v="East"/>
    <x v="2"/>
    <s v="Erin"/>
    <x v="1"/>
    <x v="2"/>
    <x v="6"/>
    <s v="Adesso Programmable 142-Key Keyboard"/>
    <x v="1"/>
    <n v="0.74"/>
    <d v="2009-11-16T00:00:00"/>
  </r>
  <r>
    <n v="13091"/>
    <x v="309"/>
    <x v="4"/>
    <x v="9"/>
    <n v="76.800000000000011"/>
    <s v="Returned"/>
    <n v="0.08"/>
    <s v="Regular Air"/>
    <n v="7.03"/>
    <x v="346"/>
    <x v="1"/>
    <s v="West"/>
    <x v="1"/>
    <s v="William"/>
    <x v="3"/>
    <x v="0"/>
    <x v="3"/>
    <s v="Xerox 214"/>
    <x v="1"/>
    <n v="0.37"/>
    <d v="2009-11-16T00:00:00"/>
  </r>
  <r>
    <n v="13091"/>
    <x v="309"/>
    <x v="4"/>
    <x v="30"/>
    <n v="792.86999999999989"/>
    <s v="Returned"/>
    <n v="0.01"/>
    <s v="Regular Air"/>
    <n v="35"/>
    <x v="346"/>
    <x v="1"/>
    <s v="West"/>
    <x v="1"/>
    <s v="William"/>
    <x v="3"/>
    <x v="0"/>
    <x v="0"/>
    <s v="Tennsco Commercial Shelving"/>
    <x v="0"/>
    <n v="0.84"/>
    <d v="2009-11-16T00:00:00"/>
  </r>
  <r>
    <n v="11332"/>
    <x v="310"/>
    <x v="3"/>
    <x v="13"/>
    <n v="215.52"/>
    <s v="Sales"/>
    <n v="7.0000000000000007E-2"/>
    <s v="Regular Air"/>
    <n v="5.99"/>
    <x v="46"/>
    <x v="3"/>
    <s v="North"/>
    <x v="3"/>
    <s v="Pat"/>
    <x v="3"/>
    <x v="2"/>
    <x v="4"/>
    <s v="Accessory41"/>
    <x v="3"/>
    <n v="0.38"/>
    <d v="2009-11-20T00:00:00"/>
  </r>
  <r>
    <n v="11332"/>
    <x v="310"/>
    <x v="3"/>
    <x v="20"/>
    <n v="1515.9299999999998"/>
    <s v="Sales"/>
    <n v="0.08"/>
    <s v="Express Air"/>
    <n v="5.92"/>
    <x v="46"/>
    <x v="3"/>
    <s v="North"/>
    <x v="3"/>
    <s v="Pat"/>
    <x v="3"/>
    <x v="2"/>
    <x v="4"/>
    <s v="i500plus"/>
    <x v="1"/>
    <n v="0.57999999999999996"/>
    <d v="2009-11-23T00:00:00"/>
  </r>
  <r>
    <n v="32710"/>
    <x v="310"/>
    <x v="1"/>
    <x v="4"/>
    <n v="533.20000000000005"/>
    <s v="Sales"/>
    <n v="0.04"/>
    <s v="Regular Air"/>
    <n v="6.27"/>
    <x v="64"/>
    <x v="8"/>
    <s v="South"/>
    <x v="4"/>
    <s v="Sam"/>
    <x v="3"/>
    <x v="0"/>
    <x v="0"/>
    <s v="Eldon Simplefile® Box Office®"/>
    <x v="5"/>
    <n v="0.56999999999999995"/>
    <d v="2009-11-17T00:00:00"/>
  </r>
  <r>
    <n v="49504"/>
    <x v="310"/>
    <x v="0"/>
    <x v="37"/>
    <n v="327.15000000000003"/>
    <s v="Sales"/>
    <n v="0.1"/>
    <s v="Regular Air"/>
    <n v="5.53"/>
    <x v="584"/>
    <x v="5"/>
    <s v="East"/>
    <x v="2"/>
    <s v="Erin"/>
    <x v="2"/>
    <x v="2"/>
    <x v="6"/>
    <s v="Imation 3.5&quot; Unformatted DS/HD Diskettes, 10/Box"/>
    <x v="6"/>
    <n v="0.69"/>
    <d v="2009-11-16T00:00:00"/>
  </r>
  <r>
    <n v="4931"/>
    <x v="310"/>
    <x v="2"/>
    <x v="49"/>
    <n v="177.54000000000002"/>
    <s v="Sales"/>
    <n v="0.1"/>
    <s v="Regular Air"/>
    <n v="1.69"/>
    <x v="96"/>
    <x v="10"/>
    <s v="East"/>
    <x v="2"/>
    <s v="Erin"/>
    <x v="3"/>
    <x v="0"/>
    <x v="3"/>
    <s v="Wirebound Message Forms, Four 2 3/4 x 5 Forms per Page, Pink Paper"/>
    <x v="3"/>
    <n v="0.38"/>
    <d v="2009-11-16T00:00:00"/>
  </r>
  <r>
    <n v="4931"/>
    <x v="310"/>
    <x v="2"/>
    <x v="37"/>
    <n v="4993.2"/>
    <s v="Sales"/>
    <n v="0.03"/>
    <s v="Regular Air"/>
    <n v="2.5"/>
    <x v="96"/>
    <x v="10"/>
    <s v="East"/>
    <x v="2"/>
    <s v="Erin"/>
    <x v="3"/>
    <x v="2"/>
    <x v="4"/>
    <s v="T18"/>
    <x v="1"/>
    <n v="0.56999999999999995"/>
    <d v="2009-11-18T00:00:00"/>
  </r>
  <r>
    <n v="55554"/>
    <x v="310"/>
    <x v="2"/>
    <x v="13"/>
    <n v="113.58"/>
    <s v="Sales"/>
    <n v="0.04"/>
    <s v="Regular Air"/>
    <n v="9.5399999999999991"/>
    <x v="325"/>
    <x v="3"/>
    <s v="North"/>
    <x v="3"/>
    <s v="Pat"/>
    <x v="1"/>
    <x v="0"/>
    <x v="3"/>
    <s v="Xerox 1939"/>
    <x v="1"/>
    <n v="0.37"/>
    <d v="2009-11-17T00:00:00"/>
  </r>
  <r>
    <n v="55554"/>
    <x v="310"/>
    <x v="2"/>
    <x v="10"/>
    <n v="140.13999999999999"/>
    <s v="Sales"/>
    <n v="0.02"/>
    <s v="Regular Air"/>
    <n v="0.7"/>
    <x v="325"/>
    <x v="3"/>
    <s v="North"/>
    <x v="3"/>
    <s v="Pat"/>
    <x v="1"/>
    <x v="0"/>
    <x v="8"/>
    <s v="Newell 340"/>
    <x v="3"/>
    <n v="0.56000000000000005"/>
    <d v="2009-11-19T00:00:00"/>
  </r>
  <r>
    <n v="55554"/>
    <x v="310"/>
    <x v="2"/>
    <x v="0"/>
    <n v="98.01"/>
    <s v="Sales"/>
    <n v="0.09"/>
    <s v="Regular Air"/>
    <n v="3.37"/>
    <x v="325"/>
    <x v="3"/>
    <s v="North"/>
    <x v="3"/>
    <s v="Pat"/>
    <x v="1"/>
    <x v="0"/>
    <x v="16"/>
    <s v="Fiskars® Softgrip Scissors"/>
    <x v="6"/>
    <n v="0.56999999999999995"/>
    <d v="2009-11-17T00:00:00"/>
  </r>
  <r>
    <n v="55490"/>
    <x v="310"/>
    <x v="4"/>
    <x v="2"/>
    <n v="212.54999999999998"/>
    <s v="Sales"/>
    <n v="0.04"/>
    <s v="Delivery Truck"/>
    <n v="89.3"/>
    <x v="328"/>
    <x v="6"/>
    <s v="East"/>
    <x v="2"/>
    <s v="Erin"/>
    <x v="3"/>
    <x v="1"/>
    <x v="5"/>
    <s v="KI Conference Tables"/>
    <x v="4"/>
    <n v="0.72"/>
    <d v="2009-11-17T00:00:00"/>
  </r>
  <r>
    <n v="9126"/>
    <x v="311"/>
    <x v="4"/>
    <x v="45"/>
    <n v="2914.47"/>
    <s v="Sales"/>
    <n v="0.04"/>
    <s v="Regular Air"/>
    <n v="3.99"/>
    <x v="58"/>
    <x v="7"/>
    <s v="Central"/>
    <x v="0"/>
    <s v="Chris"/>
    <x v="3"/>
    <x v="0"/>
    <x v="12"/>
    <s v="Acco Smartsocket™ Table Surge Protector, 6 Color-Coded Adapter Outlets"/>
    <x v="1"/>
    <n v="0.55000000000000004"/>
    <d v="2009-11-18T00:00:00"/>
  </r>
  <r>
    <n v="7744"/>
    <x v="311"/>
    <x v="3"/>
    <x v="47"/>
    <n v="4495.92"/>
    <s v="Returned"/>
    <n v="7.0000000000000007E-2"/>
    <s v="Regular Air"/>
    <n v="19.989999999999998"/>
    <x v="585"/>
    <x v="1"/>
    <s v="West"/>
    <x v="1"/>
    <s v="William"/>
    <x v="3"/>
    <x v="0"/>
    <x v="1"/>
    <s v="Ibico EB-19 Dual Function Manual Binding System"/>
    <x v="1"/>
    <n v="0.39"/>
    <d v="2009-11-17T00:00:00"/>
  </r>
  <r>
    <n v="22407"/>
    <x v="311"/>
    <x v="0"/>
    <x v="35"/>
    <n v="689.4"/>
    <s v="Sales"/>
    <n v="7.0000000000000007E-2"/>
    <s v="Regular Air"/>
    <n v="14.72"/>
    <x v="507"/>
    <x v="5"/>
    <s v="East"/>
    <x v="2"/>
    <s v="Erin"/>
    <x v="3"/>
    <x v="0"/>
    <x v="1"/>
    <s v="GBC Recycled Grain Textured Covers"/>
    <x v="1"/>
    <n v="0.37"/>
    <d v="2009-11-18T00:00:00"/>
  </r>
  <r>
    <n v="22407"/>
    <x v="311"/>
    <x v="0"/>
    <x v="39"/>
    <n v="122.6"/>
    <s v="Sales"/>
    <n v="0.02"/>
    <s v="Regular Air"/>
    <n v="6.47"/>
    <x v="507"/>
    <x v="5"/>
    <s v="East"/>
    <x v="2"/>
    <s v="Erin"/>
    <x v="3"/>
    <x v="0"/>
    <x v="3"/>
    <s v="Xerox 1881"/>
    <x v="1"/>
    <n v="0.38"/>
    <d v="2009-11-17T00:00:00"/>
  </r>
  <r>
    <n v="22407"/>
    <x v="311"/>
    <x v="0"/>
    <x v="6"/>
    <n v="517.79999999999995"/>
    <s v="Sales"/>
    <n v="0.06"/>
    <s v="Express Air"/>
    <n v="8.99"/>
    <x v="507"/>
    <x v="5"/>
    <s v="East"/>
    <x v="2"/>
    <s v="Erin"/>
    <x v="3"/>
    <x v="0"/>
    <x v="8"/>
    <s v="Panasonic KP-350BK Electric Pencil Sharpener with Auto Stop"/>
    <x v="6"/>
    <n v="0.56000000000000005"/>
    <d v="2009-11-19T00:00:00"/>
  </r>
  <r>
    <n v="14336"/>
    <x v="312"/>
    <x v="1"/>
    <x v="3"/>
    <n v="159.76000000000002"/>
    <s v="Sales"/>
    <n v="0.05"/>
    <s v="Express Air"/>
    <n v="10.25"/>
    <x v="186"/>
    <x v="8"/>
    <s v="South"/>
    <x v="4"/>
    <s v="Sam"/>
    <x v="2"/>
    <x v="2"/>
    <x v="6"/>
    <s v="Zoom V.92 V.44 PCI Internal Controllerless FaxModem"/>
    <x v="1"/>
    <n v="0.55000000000000004"/>
    <d v="2009-11-19T00:00:00"/>
  </r>
  <r>
    <n v="56608"/>
    <x v="312"/>
    <x v="2"/>
    <x v="20"/>
    <n v="41.169999999999995"/>
    <s v="Sales"/>
    <n v="0.1"/>
    <s v="Regular Air"/>
    <n v="0.76"/>
    <x v="586"/>
    <x v="8"/>
    <s v="South"/>
    <x v="4"/>
    <s v="Sam"/>
    <x v="2"/>
    <x v="0"/>
    <x v="13"/>
    <s v="Revere Boxed Rubber Bands by Revere"/>
    <x v="3"/>
    <n v="0.83"/>
    <d v="2009-11-20T00:00:00"/>
  </r>
  <r>
    <n v="17282"/>
    <x v="312"/>
    <x v="3"/>
    <x v="46"/>
    <n v="1075.96"/>
    <s v="Returned"/>
    <n v="0.09"/>
    <s v="Regular Air"/>
    <n v="6.27"/>
    <x v="189"/>
    <x v="5"/>
    <s v="East"/>
    <x v="2"/>
    <s v="Erin"/>
    <x v="0"/>
    <x v="0"/>
    <x v="1"/>
    <s v="Binding Machine Supplies"/>
    <x v="1"/>
    <n v="0.37"/>
    <d v="2009-11-20T00:00:00"/>
  </r>
  <r>
    <n v="15139"/>
    <x v="313"/>
    <x v="1"/>
    <x v="11"/>
    <n v="5115.47"/>
    <s v="Sales"/>
    <n v="7.0000000000000007E-2"/>
    <s v="Delivery Truck"/>
    <n v="64.73"/>
    <x v="195"/>
    <x v="12"/>
    <s v="Central"/>
    <x v="0"/>
    <s v="Chris"/>
    <x v="3"/>
    <x v="1"/>
    <x v="2"/>
    <s v="Global Leather and Oak Executive Chair, Black"/>
    <x v="2"/>
    <n v="0.56000000000000005"/>
    <d v="2009-11-21T00:00:00"/>
  </r>
  <r>
    <n v="15139"/>
    <x v="313"/>
    <x v="1"/>
    <x v="18"/>
    <n v="692.01"/>
    <s v="Sales"/>
    <n v="0.01"/>
    <s v="Delivery Truck"/>
    <n v="45"/>
    <x v="195"/>
    <x v="12"/>
    <s v="Central"/>
    <x v="0"/>
    <s v="Chris"/>
    <x v="3"/>
    <x v="0"/>
    <x v="0"/>
    <s v="Tennsco Lockers, Sand"/>
    <x v="2"/>
    <n v="0.61"/>
    <d v="2009-11-19T00:00:00"/>
  </r>
  <r>
    <n v="40965"/>
    <x v="314"/>
    <x v="4"/>
    <x v="8"/>
    <n v="896.1"/>
    <s v="Sales"/>
    <n v="0.08"/>
    <s v="Regular Air"/>
    <n v="8.74"/>
    <x v="515"/>
    <x v="3"/>
    <s v="North"/>
    <x v="3"/>
    <s v="Pat"/>
    <x v="3"/>
    <x v="0"/>
    <x v="3"/>
    <s v="Xerox 1979"/>
    <x v="1"/>
    <n v="0.4"/>
    <d v="2009-11-21T00:00:00"/>
  </r>
  <r>
    <n v="25926"/>
    <x v="314"/>
    <x v="1"/>
    <x v="35"/>
    <n v="4373"/>
    <s v="Sales"/>
    <n v="0.1"/>
    <s v="Delivery Truck"/>
    <n v="69.64"/>
    <x v="40"/>
    <x v="5"/>
    <s v="East"/>
    <x v="2"/>
    <s v="Erin"/>
    <x v="3"/>
    <x v="1"/>
    <x v="5"/>
    <s v="BoxOffice By Design Rectangular and Half-Moon Meeting Room Tables"/>
    <x v="4"/>
    <n v="0.77"/>
    <d v="2009-11-21T00:00:00"/>
  </r>
  <r>
    <n v="25926"/>
    <x v="314"/>
    <x v="1"/>
    <x v="20"/>
    <n v="327.05999999999995"/>
    <s v="Sales"/>
    <n v="0.05"/>
    <s v="Regular Air"/>
    <n v="7.27"/>
    <x v="40"/>
    <x v="5"/>
    <s v="East"/>
    <x v="2"/>
    <s v="Erin"/>
    <x v="3"/>
    <x v="0"/>
    <x v="1"/>
    <s v="GBC Laser Imprintable Binding System Covers, Desert Sand"/>
    <x v="1"/>
    <n v="0.38"/>
    <d v="2009-11-22T00:00:00"/>
  </r>
  <r>
    <n v="3042"/>
    <x v="314"/>
    <x v="4"/>
    <x v="47"/>
    <n v="108.16"/>
    <s v="Sales"/>
    <n v="0.1"/>
    <s v="Regular Air"/>
    <n v="1.2"/>
    <x v="312"/>
    <x v="10"/>
    <s v="East"/>
    <x v="2"/>
    <s v="Erin"/>
    <x v="2"/>
    <x v="0"/>
    <x v="8"/>
    <s v="Dixon Prang® Watercolor Pencils, 10-Color Set with Brush"/>
    <x v="3"/>
    <n v="0.44"/>
    <d v="2009-11-21T00:00:00"/>
  </r>
  <r>
    <n v="12706"/>
    <x v="314"/>
    <x v="2"/>
    <x v="24"/>
    <n v="2670.2999999999997"/>
    <s v="Returned"/>
    <n v="0.09"/>
    <s v="Delivery Truck"/>
    <n v="36.61"/>
    <x v="256"/>
    <x v="10"/>
    <s v="East"/>
    <x v="2"/>
    <s v="Erin"/>
    <x v="3"/>
    <x v="1"/>
    <x v="10"/>
    <s v="O'Sullivan 3-Shelf Heavy-Duty Bookcases"/>
    <x v="4"/>
    <n v="0.61"/>
    <d v="2009-11-21T00:00:00"/>
  </r>
  <r>
    <n v="33189"/>
    <x v="314"/>
    <x v="3"/>
    <x v="2"/>
    <n v="82.38"/>
    <s v="Sales"/>
    <n v="0.02"/>
    <s v="Regular Air"/>
    <n v="4"/>
    <x v="587"/>
    <x v="6"/>
    <s v="East"/>
    <x v="2"/>
    <s v="Erin"/>
    <x v="2"/>
    <x v="2"/>
    <x v="6"/>
    <s v="Belkin MediaBoard 104- Keyboard"/>
    <x v="1"/>
    <n v="0.75"/>
    <d v="2009-11-27T00:00:00"/>
  </r>
  <r>
    <n v="33189"/>
    <x v="314"/>
    <x v="3"/>
    <x v="15"/>
    <n v="49.900000000000006"/>
    <s v="Sales"/>
    <n v="0.08"/>
    <s v="Regular Air"/>
    <n v="2.06"/>
    <x v="587"/>
    <x v="6"/>
    <s v="East"/>
    <x v="2"/>
    <s v="Erin"/>
    <x v="2"/>
    <x v="0"/>
    <x v="3"/>
    <s v="Riverleaf Stik-Withit® Designer Note Cubes®"/>
    <x v="3"/>
    <n v="0.39"/>
    <d v="2009-11-24T00:00:00"/>
  </r>
  <r>
    <n v="24614"/>
    <x v="315"/>
    <x v="3"/>
    <x v="18"/>
    <n v="1679.37"/>
    <s v="Sales"/>
    <n v="0.09"/>
    <s v="Regular Air"/>
    <n v="6.5"/>
    <x v="140"/>
    <x v="4"/>
    <s v="West"/>
    <x v="1"/>
    <s v="William"/>
    <x v="0"/>
    <x v="2"/>
    <x v="6"/>
    <s v="Microsoft Natural Multimedia Keyboard"/>
    <x v="1"/>
    <n v="0.73"/>
    <d v="2009-11-28T00:00:00"/>
  </r>
  <r>
    <n v="10309"/>
    <x v="315"/>
    <x v="3"/>
    <x v="20"/>
    <n v="481.84999999999997"/>
    <s v="Sales"/>
    <n v="0.03"/>
    <s v="Regular Air"/>
    <n v="1.49"/>
    <x v="566"/>
    <x v="5"/>
    <s v="East"/>
    <x v="2"/>
    <s v="Erin"/>
    <x v="1"/>
    <x v="0"/>
    <x v="1"/>
    <s v="Avery Legal 4-Ring Binder"/>
    <x v="1"/>
    <n v="0.35"/>
    <d v="2009-11-21T00:00:00"/>
  </r>
  <r>
    <n v="55045"/>
    <x v="316"/>
    <x v="1"/>
    <x v="35"/>
    <n v="647.79999999999984"/>
    <s v="Sales"/>
    <n v="0.09"/>
    <s v="Regular Air"/>
    <n v="35"/>
    <x v="33"/>
    <x v="5"/>
    <s v="East"/>
    <x v="2"/>
    <s v="Erin"/>
    <x v="0"/>
    <x v="0"/>
    <x v="0"/>
    <s v="Fellowes Neat Ideas® Storage Cubes"/>
    <x v="0"/>
    <n v="0.81"/>
    <d v="2009-11-22T00:00:00"/>
  </r>
  <r>
    <n v="48295"/>
    <x v="317"/>
    <x v="4"/>
    <x v="33"/>
    <n v="9794.4"/>
    <s v="Returned"/>
    <n v="0.05"/>
    <s v="Regular Air"/>
    <n v="13.99"/>
    <x v="440"/>
    <x v="7"/>
    <s v="Central"/>
    <x v="0"/>
    <s v="Chris"/>
    <x v="1"/>
    <x v="2"/>
    <x v="7"/>
    <s v="Soundgear Copyboard Conference Phone, Optional Battery"/>
    <x v="5"/>
    <n v="0.37"/>
    <d v="2009-11-25T00:00:00"/>
  </r>
  <r>
    <n v="22885"/>
    <x v="317"/>
    <x v="4"/>
    <x v="3"/>
    <n v="51.32"/>
    <s v="Sales"/>
    <n v="0.05"/>
    <s v="Regular Air"/>
    <n v="4.59"/>
    <x v="429"/>
    <x v="2"/>
    <s v="East"/>
    <x v="2"/>
    <s v="Erin"/>
    <x v="0"/>
    <x v="0"/>
    <x v="16"/>
    <s v="Martin-Yale Premier Letter Opener"/>
    <x v="3"/>
    <n v="0.82"/>
    <d v="2009-11-25T00:00:00"/>
  </r>
  <r>
    <n v="34689"/>
    <x v="317"/>
    <x v="3"/>
    <x v="44"/>
    <n v="606.24"/>
    <s v="Returned"/>
    <n v="7.0000000000000007E-2"/>
    <s v="Regular Air"/>
    <n v="6.25"/>
    <x v="298"/>
    <x v="0"/>
    <s v="Central"/>
    <x v="0"/>
    <s v="Chris"/>
    <x v="0"/>
    <x v="0"/>
    <x v="0"/>
    <s v="Tenex Personal Self-Stacking Standard File Box, Black/Gray"/>
    <x v="1"/>
    <n v="0.57999999999999996"/>
    <d v="2009-11-30T00:00:00"/>
  </r>
  <r>
    <n v="3492"/>
    <x v="317"/>
    <x v="3"/>
    <x v="34"/>
    <n v="2353.3999999999996"/>
    <s v="Sales"/>
    <n v="0.04"/>
    <s v="Regular Air"/>
    <n v="19.989999999999998"/>
    <x v="301"/>
    <x v="8"/>
    <s v="South"/>
    <x v="4"/>
    <s v="Sam"/>
    <x v="3"/>
    <x v="0"/>
    <x v="1"/>
    <s v="Catalog Binders with Expanding Posts"/>
    <x v="1"/>
    <n v="0.4"/>
    <d v="2009-11-28T00:00:00"/>
  </r>
  <r>
    <n v="3492"/>
    <x v="317"/>
    <x v="3"/>
    <x v="10"/>
    <n v="6413.12"/>
    <s v="Sales"/>
    <n v="0.1"/>
    <s v="Delivery Truck"/>
    <n v="54.74"/>
    <x v="301"/>
    <x v="8"/>
    <s v="South"/>
    <x v="4"/>
    <s v="Sam"/>
    <x v="3"/>
    <x v="1"/>
    <x v="10"/>
    <s v="O'Sullivan Elevations Bookcase, Cherry Finish"/>
    <x v="4"/>
    <n v="0.69"/>
    <d v="2009-11-23T00:00:00"/>
  </r>
  <r>
    <n v="3492"/>
    <x v="317"/>
    <x v="3"/>
    <x v="18"/>
    <n v="90.419999999999987"/>
    <s v="Sales"/>
    <n v="0.04"/>
    <s v="Regular Air"/>
    <n v="1.25"/>
    <x v="301"/>
    <x v="8"/>
    <s v="South"/>
    <x v="4"/>
    <s v="Sam"/>
    <x v="3"/>
    <x v="0"/>
    <x v="8"/>
    <s v="Newell 318"/>
    <x v="3"/>
    <n v="0.59"/>
    <d v="2009-11-23T00:00:00"/>
  </r>
  <r>
    <n v="6211"/>
    <x v="317"/>
    <x v="2"/>
    <x v="40"/>
    <n v="60.20000000000001"/>
    <s v="Sales"/>
    <n v="0.01"/>
    <s v="Regular Air"/>
    <n v="6.05"/>
    <x v="588"/>
    <x v="5"/>
    <s v="East"/>
    <x v="2"/>
    <s v="Erin"/>
    <x v="3"/>
    <x v="0"/>
    <x v="1"/>
    <s v="Peel &amp; Stick Add-On Corner Pockets"/>
    <x v="1"/>
    <n v="0.37"/>
    <d v="2009-11-25T00:00:00"/>
  </r>
  <r>
    <n v="6211"/>
    <x v="317"/>
    <x v="2"/>
    <x v="2"/>
    <n v="63.929999999999993"/>
    <s v="Sales"/>
    <n v="7.0000000000000007E-2"/>
    <s v="Regular Air"/>
    <n v="8.99"/>
    <x v="588"/>
    <x v="5"/>
    <s v="East"/>
    <x v="2"/>
    <s v="Erin"/>
    <x v="3"/>
    <x v="0"/>
    <x v="8"/>
    <s v="Boston 1730 StandUp Electric Pencil Sharpener"/>
    <x v="6"/>
    <n v="0.59"/>
    <d v="2009-11-25T00:00:00"/>
  </r>
  <r>
    <n v="19521"/>
    <x v="317"/>
    <x v="0"/>
    <x v="0"/>
    <n v="319.13999999999993"/>
    <s v="Sales"/>
    <n v="0.02"/>
    <s v="Regular Air"/>
    <n v="35"/>
    <x v="148"/>
    <x v="6"/>
    <s v="East"/>
    <x v="2"/>
    <s v="Erin"/>
    <x v="0"/>
    <x v="0"/>
    <x v="0"/>
    <s v="Belkin OmniView SE Rackmount Kit"/>
    <x v="0"/>
    <n v="0.85"/>
    <d v="2009-11-24T00:00:00"/>
  </r>
  <r>
    <n v="40835"/>
    <x v="318"/>
    <x v="1"/>
    <x v="47"/>
    <n v="388.7"/>
    <s v="Sales"/>
    <n v="0.06"/>
    <s v="Regular Air"/>
    <n v="8.4"/>
    <x v="589"/>
    <x v="12"/>
    <s v="Central"/>
    <x v="0"/>
    <s v="Chris"/>
    <x v="1"/>
    <x v="0"/>
    <x v="1"/>
    <s v="GBC Prepunched Paper, 19-Hole, for Binding Systems, 24-lb"/>
    <x v="1"/>
    <n v="0.39"/>
    <d v="2009-11-26T00:00:00"/>
  </r>
  <r>
    <n v="40835"/>
    <x v="318"/>
    <x v="1"/>
    <x v="43"/>
    <n v="565.45999999999992"/>
    <s v="Sales"/>
    <n v="0.09"/>
    <s v="Regular Air"/>
    <n v="19.989999999999998"/>
    <x v="589"/>
    <x v="12"/>
    <s v="Central"/>
    <x v="0"/>
    <s v="Chris"/>
    <x v="1"/>
    <x v="2"/>
    <x v="6"/>
    <s v="Keytronic Designer 104- Key Black Keyboard"/>
    <x v="1"/>
    <n v="0.77"/>
    <d v="2009-11-26T00:00:00"/>
  </r>
  <r>
    <n v="40835"/>
    <x v="318"/>
    <x v="1"/>
    <x v="22"/>
    <n v="12.229999999999999"/>
    <s v="Sales"/>
    <n v="0.05"/>
    <s v="Regular Air"/>
    <n v="6.13"/>
    <x v="589"/>
    <x v="12"/>
    <s v="Central"/>
    <x v="0"/>
    <s v="Chris"/>
    <x v="1"/>
    <x v="0"/>
    <x v="0"/>
    <s v="Recycled Eldon Regeneration Jumbo File"/>
    <x v="1"/>
    <n v="0.56999999999999995"/>
    <d v="2009-11-25T00:00:00"/>
  </r>
  <r>
    <n v="19943"/>
    <x v="318"/>
    <x v="2"/>
    <x v="5"/>
    <n v="1990.72"/>
    <s v="Sales"/>
    <n v="7.0000000000000007E-2"/>
    <s v="Delivery Truck"/>
    <n v="51.94"/>
    <x v="331"/>
    <x v="10"/>
    <s v="East"/>
    <x v="2"/>
    <s v="Erin"/>
    <x v="3"/>
    <x v="1"/>
    <x v="5"/>
    <s v="Bevis 36 x 72 Conference Tables"/>
    <x v="4"/>
    <n v="0.63"/>
    <d v="2009-11-25T00:00:00"/>
  </r>
  <r>
    <n v="11909"/>
    <x v="318"/>
    <x v="0"/>
    <x v="14"/>
    <n v="230.55999999999997"/>
    <s v="Returned"/>
    <n v="0.03"/>
    <s v="Regular Air"/>
    <n v="0.99"/>
    <x v="184"/>
    <x v="6"/>
    <s v="East"/>
    <x v="2"/>
    <s v="Erin"/>
    <x v="2"/>
    <x v="2"/>
    <x v="4"/>
    <s v="Accessory25"/>
    <x v="3"/>
    <n v="0.56999999999999995"/>
    <d v="2009-11-26T00:00:00"/>
  </r>
  <r>
    <n v="998"/>
    <x v="319"/>
    <x v="0"/>
    <x v="5"/>
    <n v="250.72"/>
    <s v="Sales"/>
    <n v="7.0000000000000007E-2"/>
    <s v="Regular Air"/>
    <n v="1.39"/>
    <x v="457"/>
    <x v="11"/>
    <s v="East"/>
    <x v="2"/>
    <s v="Erin"/>
    <x v="1"/>
    <x v="0"/>
    <x v="14"/>
    <s v="#10-4 1/8&quot; x 9 1/2&quot; Premium Diagonal Seam Envelopes"/>
    <x v="1"/>
    <n v="0.4"/>
    <d v="2009-11-26T00:00:00"/>
  </r>
  <r>
    <n v="55875"/>
    <x v="319"/>
    <x v="2"/>
    <x v="41"/>
    <n v="379.5"/>
    <s v="Sales"/>
    <n v="0"/>
    <s v="Regular Air"/>
    <n v="4"/>
    <x v="300"/>
    <x v="7"/>
    <s v="Central"/>
    <x v="0"/>
    <s v="Chris"/>
    <x v="1"/>
    <x v="1"/>
    <x v="9"/>
    <s v="Master Giant Foot® Doorstop, Safety Yellow"/>
    <x v="3"/>
    <n v="0.42"/>
    <d v="2009-11-28T00:00:00"/>
  </r>
  <r>
    <n v="55875"/>
    <x v="319"/>
    <x v="2"/>
    <x v="32"/>
    <n v="182.59000000000003"/>
    <s v="Sales"/>
    <n v="0.09"/>
    <s v="Regular Air"/>
    <n v="4.6900000000000004"/>
    <x v="300"/>
    <x v="7"/>
    <s v="Central"/>
    <x v="0"/>
    <s v="Chris"/>
    <x v="1"/>
    <x v="0"/>
    <x v="0"/>
    <s v="Perma STOR-ALL™ Hanging File Box, 13 1/8&quot;W x 12 1/4&quot;D x 10 1/2&quot;H"/>
    <x v="1"/>
    <n v="0.68"/>
    <d v="2009-11-25T00:00:00"/>
  </r>
  <r>
    <n v="10884"/>
    <x v="319"/>
    <x v="3"/>
    <x v="19"/>
    <n v="3021.6"/>
    <s v="Sales"/>
    <n v="0.09"/>
    <s v="Regular Air"/>
    <n v="8.99"/>
    <x v="101"/>
    <x v="10"/>
    <s v="East"/>
    <x v="2"/>
    <s v="Erin"/>
    <x v="2"/>
    <x v="2"/>
    <x v="4"/>
    <s v="SC7868i"/>
    <x v="1"/>
    <n v="0.55000000000000004"/>
    <d v="2009-12-02T00:00:00"/>
  </r>
  <r>
    <n v="55906"/>
    <x v="320"/>
    <x v="2"/>
    <x v="10"/>
    <n v="272.44"/>
    <s v="Sales"/>
    <n v="0.02"/>
    <s v="Regular Air"/>
    <n v="2.99"/>
    <x v="590"/>
    <x v="5"/>
    <s v="East"/>
    <x v="2"/>
    <s v="Erin"/>
    <x v="2"/>
    <x v="0"/>
    <x v="1"/>
    <s v="Avery Heavy-Duty EZD ™ Binder With Locking Rings"/>
    <x v="1"/>
    <n v="0.37"/>
    <d v="2009-11-28T00:00:00"/>
  </r>
  <r>
    <n v="55906"/>
    <x v="320"/>
    <x v="2"/>
    <x v="6"/>
    <n v="118.80000000000001"/>
    <s v="Sales"/>
    <n v="0.06"/>
    <s v="Regular Air"/>
    <n v="1.25"/>
    <x v="590"/>
    <x v="5"/>
    <s v="East"/>
    <x v="2"/>
    <s v="Erin"/>
    <x v="2"/>
    <x v="0"/>
    <x v="3"/>
    <s v="Adams Telephone Message Book w/Frequently-Called Numbers Space, 400 Messages per Book"/>
    <x v="3"/>
    <n v="0.35"/>
    <d v="2009-11-27T00:00:00"/>
  </r>
  <r>
    <n v="55906"/>
    <x v="320"/>
    <x v="2"/>
    <x v="12"/>
    <n v="2271.36"/>
    <s v="Sales"/>
    <n v="0.02"/>
    <s v="Regular Air"/>
    <n v="19.989999999999998"/>
    <x v="590"/>
    <x v="5"/>
    <s v="East"/>
    <x v="2"/>
    <s v="Erin"/>
    <x v="2"/>
    <x v="0"/>
    <x v="0"/>
    <s v="Desktop 3-Pocket Hot File®"/>
    <x v="1"/>
    <n v="0.59"/>
    <d v="2009-11-27T00:00:00"/>
  </r>
  <r>
    <n v="52035"/>
    <x v="321"/>
    <x v="1"/>
    <x v="8"/>
    <n v="20298.84"/>
    <s v="Returned"/>
    <n v="0.03"/>
    <s v="Regular Air"/>
    <n v="24.49"/>
    <x v="301"/>
    <x v="3"/>
    <s v="North"/>
    <x v="3"/>
    <s v="Pat"/>
    <x v="3"/>
    <x v="2"/>
    <x v="11"/>
    <s v="Canon PC1060 Personal Laser Copier"/>
    <x v="0"/>
    <n v="0.41"/>
    <d v="2009-11-30T00:00:00"/>
  </r>
  <r>
    <n v="5511"/>
    <x v="322"/>
    <x v="2"/>
    <x v="24"/>
    <n v="117.76"/>
    <s v="Returned"/>
    <n v="0.02"/>
    <s v="Express Air"/>
    <n v="1.3"/>
    <x v="591"/>
    <x v="2"/>
    <s v="East"/>
    <x v="2"/>
    <s v="Erin"/>
    <x v="3"/>
    <x v="0"/>
    <x v="8"/>
    <s v="DIXON Oriole® Pencils"/>
    <x v="3"/>
    <n v="0.59"/>
    <d v="2009-11-29T00:00:00"/>
  </r>
  <r>
    <n v="5511"/>
    <x v="322"/>
    <x v="2"/>
    <x v="1"/>
    <n v="2111.04"/>
    <s v="Returned"/>
    <n v="0.02"/>
    <s v="Regular Air"/>
    <n v="3.9"/>
    <x v="591"/>
    <x v="2"/>
    <s v="East"/>
    <x v="2"/>
    <s v="Erin"/>
    <x v="3"/>
    <x v="2"/>
    <x v="4"/>
    <s v="StarTAC Series"/>
    <x v="1"/>
    <n v="0.55000000000000004"/>
    <d v="2009-11-29T00:00:00"/>
  </r>
  <r>
    <n v="39717"/>
    <x v="322"/>
    <x v="1"/>
    <x v="35"/>
    <n v="870.19999999999993"/>
    <s v="Sales"/>
    <n v="0.06"/>
    <s v="Regular Air"/>
    <n v="16.36"/>
    <x v="254"/>
    <x v="5"/>
    <s v="East"/>
    <x v="2"/>
    <s v="Erin"/>
    <x v="3"/>
    <x v="0"/>
    <x v="0"/>
    <s v="Trav-L-File Heavy-Duty Shuttle II, Black"/>
    <x v="1"/>
    <n v="0.55000000000000004"/>
    <d v="2009-11-30T00:00:00"/>
  </r>
  <r>
    <n v="15074"/>
    <x v="322"/>
    <x v="0"/>
    <x v="26"/>
    <n v="955.53"/>
    <s v="Sales"/>
    <n v="0.05"/>
    <s v="Regular Air"/>
    <n v="5.09"/>
    <x v="266"/>
    <x v="6"/>
    <s v="East"/>
    <x v="2"/>
    <s v="Erin"/>
    <x v="2"/>
    <x v="0"/>
    <x v="3"/>
    <s v="Xerox 1932"/>
    <x v="1"/>
    <n v="0.38"/>
    <d v="2009-11-29T00:00:00"/>
  </r>
  <r>
    <n v="36707"/>
    <x v="323"/>
    <x v="4"/>
    <x v="45"/>
    <n v="176.72"/>
    <s v="Returned"/>
    <n v="0.02"/>
    <s v="Regular Air"/>
    <n v="0.71"/>
    <x v="408"/>
    <x v="7"/>
    <s v="Central"/>
    <x v="0"/>
    <s v="Chris"/>
    <x v="0"/>
    <x v="0"/>
    <x v="13"/>
    <s v="Staples Bulldog Clip"/>
    <x v="3"/>
    <n v="0.39"/>
    <d v="2009-11-30T00:00:00"/>
  </r>
  <r>
    <n v="20710"/>
    <x v="323"/>
    <x v="1"/>
    <x v="32"/>
    <n v="182.28000000000003"/>
    <s v="Sales"/>
    <n v="0.1"/>
    <s v="Regular Air"/>
    <n v="3.85"/>
    <x v="210"/>
    <x v="0"/>
    <s v="Central"/>
    <x v="0"/>
    <s v="Chris"/>
    <x v="1"/>
    <x v="2"/>
    <x v="6"/>
    <s v="Imation 3.5&quot; IBM-Formatted Diskettes, 10/Pack"/>
    <x v="6"/>
    <n v="0.68"/>
    <d v="2009-11-30T00:00:00"/>
  </r>
  <r>
    <n v="20710"/>
    <x v="323"/>
    <x v="1"/>
    <x v="47"/>
    <n v="66.040000000000006"/>
    <s v="Sales"/>
    <n v="7.0000000000000007E-2"/>
    <s v="Regular Air"/>
    <n v="0.5"/>
    <x v="210"/>
    <x v="0"/>
    <s v="Central"/>
    <x v="0"/>
    <s v="Chris"/>
    <x v="1"/>
    <x v="0"/>
    <x v="15"/>
    <s v="Avery 494"/>
    <x v="1"/>
    <n v="0.39"/>
    <d v="2009-12-01T00:00:00"/>
  </r>
  <r>
    <n v="37924"/>
    <x v="323"/>
    <x v="1"/>
    <x v="10"/>
    <n v="8092.3499999999985"/>
    <s v="Returned"/>
    <n v="0.05"/>
    <s v="Regular Air"/>
    <n v="19.989999999999998"/>
    <x v="592"/>
    <x v="5"/>
    <s v="East"/>
    <x v="2"/>
    <s v="Erin"/>
    <x v="0"/>
    <x v="0"/>
    <x v="0"/>
    <s v="Economy Rollaway Files"/>
    <x v="1"/>
    <n v="0.59"/>
    <d v="2009-11-29T00:00:00"/>
  </r>
  <r>
    <n v="57061"/>
    <x v="324"/>
    <x v="3"/>
    <x v="16"/>
    <n v="469.14"/>
    <s v="Sales"/>
    <n v="0.04"/>
    <s v="Regular Air"/>
    <n v="15.1"/>
    <x v="244"/>
    <x v="0"/>
    <s v="Central"/>
    <x v="0"/>
    <s v="Chris"/>
    <x v="1"/>
    <x v="0"/>
    <x v="1"/>
    <s v="Avery Flip-Chart Easel Binder, Black"/>
    <x v="1"/>
    <n v="0.38"/>
    <d v="2009-12-07T00:00:00"/>
  </r>
  <r>
    <n v="57061"/>
    <x v="324"/>
    <x v="3"/>
    <x v="13"/>
    <n v="37.379999999999995"/>
    <s v="Sales"/>
    <n v="7.0000000000000007E-2"/>
    <s v="Regular Air"/>
    <n v="0.5"/>
    <x v="244"/>
    <x v="0"/>
    <s v="Central"/>
    <x v="0"/>
    <s v="Chris"/>
    <x v="1"/>
    <x v="0"/>
    <x v="15"/>
    <s v="Avery 51"/>
    <x v="1"/>
    <n v="0.39"/>
    <d v="2009-11-30T00:00:00"/>
  </r>
  <r>
    <n v="57061"/>
    <x v="324"/>
    <x v="3"/>
    <x v="2"/>
    <n v="53.160000000000011"/>
    <s v="Sales"/>
    <n v="0.06"/>
    <s v="Regular Air"/>
    <n v="5.03"/>
    <x v="244"/>
    <x v="0"/>
    <s v="Central"/>
    <x v="0"/>
    <s v="Chris"/>
    <x v="1"/>
    <x v="1"/>
    <x v="9"/>
    <s v="Seth Thomas 13 1/2&quot; Wall Clock"/>
    <x v="1"/>
    <n v="0.54"/>
    <d v="2009-12-02T00:00:00"/>
  </r>
  <r>
    <n v="52070"/>
    <x v="325"/>
    <x v="0"/>
    <x v="8"/>
    <n v="64.38"/>
    <s v="Sales"/>
    <n v="0.06"/>
    <s v="Regular Air"/>
    <n v="5.2"/>
    <x v="71"/>
    <x v="8"/>
    <s v="South"/>
    <x v="4"/>
    <s v="Sam"/>
    <x v="3"/>
    <x v="0"/>
    <x v="8"/>
    <s v="Binney &amp; Smith inkTank™ Erasable Pocket Highlighter, Chisel Tip, Yellow"/>
    <x v="3"/>
    <n v="0.41"/>
    <d v="2009-12-03T00:00:00"/>
  </r>
  <r>
    <n v="38594"/>
    <x v="325"/>
    <x v="4"/>
    <x v="47"/>
    <n v="1024.6599999999999"/>
    <s v="Sales"/>
    <n v="7.0000000000000007E-2"/>
    <s v="Regular Air"/>
    <n v="1.99"/>
    <x v="167"/>
    <x v="3"/>
    <s v="North"/>
    <x v="3"/>
    <s v="Pat"/>
    <x v="3"/>
    <x v="2"/>
    <x v="6"/>
    <s v="80 Minute CD-R Spindle, 100/Pack - Staples"/>
    <x v="6"/>
    <n v="0.54"/>
    <d v="2009-12-02T00:00:00"/>
  </r>
  <r>
    <n v="645"/>
    <x v="326"/>
    <x v="1"/>
    <x v="12"/>
    <n v="541.79999999999995"/>
    <s v="Sales"/>
    <n v="0.05"/>
    <s v="Regular Air"/>
    <n v="4.9800000000000004"/>
    <x v="593"/>
    <x v="12"/>
    <s v="Central"/>
    <x v="0"/>
    <s v="Chris"/>
    <x v="2"/>
    <x v="0"/>
    <x v="1"/>
    <s v="GBC Binding covers"/>
    <x v="1"/>
    <n v="0.4"/>
    <d v="2009-12-04T00:00:00"/>
  </r>
  <r>
    <n v="36355"/>
    <x v="326"/>
    <x v="4"/>
    <x v="0"/>
    <n v="47.790000000000006"/>
    <s v="Sales"/>
    <n v="0.09"/>
    <s v="Express Air"/>
    <n v="7.78"/>
    <x v="434"/>
    <x v="0"/>
    <s v="Central"/>
    <x v="0"/>
    <s v="Chris"/>
    <x v="0"/>
    <x v="0"/>
    <x v="1"/>
    <s v="3M Organizer Strips"/>
    <x v="1"/>
    <n v="0.37"/>
    <d v="2009-12-02T00:00:00"/>
  </r>
  <r>
    <n v="36355"/>
    <x v="326"/>
    <x v="4"/>
    <x v="13"/>
    <n v="121.56"/>
    <s v="Sales"/>
    <n v="0.02"/>
    <s v="Regular Air"/>
    <n v="6.68"/>
    <x v="434"/>
    <x v="0"/>
    <s v="Central"/>
    <x v="0"/>
    <s v="Chris"/>
    <x v="0"/>
    <x v="1"/>
    <x v="9"/>
    <s v="Seth Thomas 8 1/2&quot; Cubicle Clock"/>
    <x v="1"/>
    <n v="0.53"/>
    <d v="2009-12-02T00:00:00"/>
  </r>
  <r>
    <n v="36355"/>
    <x v="326"/>
    <x v="4"/>
    <x v="39"/>
    <n v="115.5"/>
    <s v="Sales"/>
    <n v="0"/>
    <s v="Regular Air"/>
    <n v="2.36"/>
    <x v="434"/>
    <x v="0"/>
    <s v="Central"/>
    <x v="0"/>
    <s v="Chris"/>
    <x v="0"/>
    <x v="0"/>
    <x v="8"/>
    <s v="Newell 309"/>
    <x v="3"/>
    <n v="0.55000000000000004"/>
    <d v="2009-12-03T00:00:00"/>
  </r>
  <r>
    <n v="36355"/>
    <x v="326"/>
    <x v="4"/>
    <x v="4"/>
    <n v="87.29"/>
    <s v="Sales"/>
    <n v="0.05"/>
    <s v="Regular Air"/>
    <n v="2.56"/>
    <x v="434"/>
    <x v="0"/>
    <s v="Central"/>
    <x v="0"/>
    <s v="Chris"/>
    <x v="0"/>
    <x v="0"/>
    <x v="16"/>
    <s v="Kleencut® Forged Office Shears by Acme United Corporation"/>
    <x v="6"/>
    <n v="0.55000000000000004"/>
    <d v="2009-12-03T00:00:00"/>
  </r>
  <r>
    <n v="46113"/>
    <x v="326"/>
    <x v="0"/>
    <x v="36"/>
    <n v="2465.2799999999997"/>
    <s v="Sales"/>
    <n v="0.02"/>
    <s v="Express Air"/>
    <n v="24.49"/>
    <x v="130"/>
    <x v="5"/>
    <s v="East"/>
    <x v="2"/>
    <s v="Erin"/>
    <x v="1"/>
    <x v="1"/>
    <x v="9"/>
    <s v="3M Polarizing Task Lamp with Clamp Arm, Light Gray"/>
    <x v="0"/>
    <n v="0.59"/>
    <d v="2009-12-03T00:00:00"/>
  </r>
  <r>
    <n v="21635"/>
    <x v="326"/>
    <x v="3"/>
    <x v="25"/>
    <n v="49.84"/>
    <s v="Sales"/>
    <n v="0"/>
    <s v="Regular Air"/>
    <n v="12.98"/>
    <x v="95"/>
    <x v="5"/>
    <s v="East"/>
    <x v="2"/>
    <s v="Erin"/>
    <x v="2"/>
    <x v="0"/>
    <x v="1"/>
    <s v="GBC Standard Therm-A-Bind Covers"/>
    <x v="1"/>
    <n v="0.39"/>
    <d v="2009-12-02T00:00:00"/>
  </r>
  <r>
    <n v="17317"/>
    <x v="327"/>
    <x v="0"/>
    <x v="28"/>
    <n v="30.520000000000003"/>
    <s v="Sales"/>
    <n v="0.06"/>
    <s v="Regular Air"/>
    <n v="4.99"/>
    <x v="594"/>
    <x v="0"/>
    <s v="Central"/>
    <x v="0"/>
    <s v="Chris"/>
    <x v="3"/>
    <x v="0"/>
    <x v="14"/>
    <s v="Grip Seal Envelopes"/>
    <x v="1"/>
    <n v="0.38"/>
    <d v="2009-12-05T00:00:00"/>
  </r>
  <r>
    <n v="15040"/>
    <x v="328"/>
    <x v="3"/>
    <x v="33"/>
    <n v="432.48"/>
    <s v="Sales"/>
    <n v="0.1"/>
    <s v="Express Air"/>
    <n v="2.15"/>
    <x v="194"/>
    <x v="5"/>
    <s v="East"/>
    <x v="2"/>
    <s v="Erin"/>
    <x v="2"/>
    <x v="0"/>
    <x v="3"/>
    <s v="Black Print Carbonless Snap-Off® Rapid Letter, 8 1/2&quot; x 7&quot;"/>
    <x v="3"/>
    <n v="0.4"/>
    <d v="2009-12-08T00:00:00"/>
  </r>
  <r>
    <n v="16032"/>
    <x v="329"/>
    <x v="3"/>
    <x v="34"/>
    <n v="439.95"/>
    <s v="Sales"/>
    <n v="7.0000000000000007E-2"/>
    <s v="Regular Air"/>
    <n v="4.9800000000000004"/>
    <x v="595"/>
    <x v="8"/>
    <s v="South"/>
    <x v="4"/>
    <s v="Sam"/>
    <x v="0"/>
    <x v="1"/>
    <x v="9"/>
    <s v="Nu-Dell Executive Frame"/>
    <x v="6"/>
    <n v="0.48"/>
    <d v="2009-12-12T00:00:00"/>
  </r>
  <r>
    <n v="1444"/>
    <x v="329"/>
    <x v="4"/>
    <x v="25"/>
    <n v="12.920000000000002"/>
    <s v="Sales"/>
    <n v="0.02"/>
    <s v="Regular Air"/>
    <n v="8.74"/>
    <x v="329"/>
    <x v="9"/>
    <s v="North"/>
    <x v="3"/>
    <s v="Pat"/>
    <x v="0"/>
    <x v="0"/>
    <x v="3"/>
    <s v="Xerox 1984"/>
    <x v="1"/>
    <n v="0.36"/>
    <d v="2009-12-07T00:00:00"/>
  </r>
  <r>
    <n v="1444"/>
    <x v="329"/>
    <x v="4"/>
    <x v="1"/>
    <n v="22397.760000000002"/>
    <s v="Sales"/>
    <n v="0.06"/>
    <s v="Express Air"/>
    <n v="24.49"/>
    <x v="329"/>
    <x v="2"/>
    <s v="East"/>
    <x v="2"/>
    <s v="Erin"/>
    <x v="0"/>
    <x v="2"/>
    <x v="11"/>
    <s v="Canon PC1060 Personal Laser Copier"/>
    <x v="0"/>
    <n v="0.41"/>
    <d v="2009-12-07T00:00:00"/>
  </r>
  <r>
    <n v="1444"/>
    <x v="329"/>
    <x v="4"/>
    <x v="19"/>
    <n v="411.12"/>
    <s v="Sales"/>
    <n v="0.02"/>
    <s v="Regular Air"/>
    <n v="4.96"/>
    <x v="329"/>
    <x v="0"/>
    <s v="Central"/>
    <x v="0"/>
    <s v="Chris"/>
    <x v="0"/>
    <x v="0"/>
    <x v="0"/>
    <s v="Advantus Rolling Storage Box"/>
    <x v="1"/>
    <n v="0.57999999999999996"/>
    <d v="2009-12-07T00:00:00"/>
  </r>
  <r>
    <n v="50275"/>
    <x v="329"/>
    <x v="4"/>
    <x v="15"/>
    <n v="9689.9500000000007"/>
    <s v="Sales"/>
    <n v="0.03"/>
    <s v="Express Air"/>
    <n v="13.99"/>
    <x v="569"/>
    <x v="8"/>
    <s v="South"/>
    <x v="4"/>
    <s v="Sam"/>
    <x v="0"/>
    <x v="2"/>
    <x v="7"/>
    <s v="Polycom ViewStation™ Adapter H323 Videoconferencing Unit"/>
    <x v="5"/>
    <n v="0.38"/>
    <d v="2009-12-06T00:00:00"/>
  </r>
  <r>
    <n v="50275"/>
    <x v="329"/>
    <x v="4"/>
    <x v="32"/>
    <n v="199.33"/>
    <s v="Sales"/>
    <n v="0.05"/>
    <s v="Regular Air"/>
    <n v="5.84"/>
    <x v="569"/>
    <x v="8"/>
    <s v="South"/>
    <x v="4"/>
    <s v="Sam"/>
    <x v="0"/>
    <x v="0"/>
    <x v="3"/>
    <s v="Xerox 226"/>
    <x v="1"/>
    <n v="0.37"/>
    <d v="2009-12-06T00:00:00"/>
  </r>
  <r>
    <n v="36069"/>
    <x v="329"/>
    <x v="3"/>
    <x v="42"/>
    <n v="466.04999999999995"/>
    <s v="Sales"/>
    <n v="0.09"/>
    <s v="Regular Air"/>
    <n v="6.66"/>
    <x v="264"/>
    <x v="10"/>
    <s v="East"/>
    <x v="2"/>
    <s v="Erin"/>
    <x v="0"/>
    <x v="0"/>
    <x v="14"/>
    <s v="Tyvek ® Top-Opening Peel &amp; Seel ® Envelopes, Gray"/>
    <x v="1"/>
    <n v="0.4"/>
    <d v="2009-12-10T00:00:00"/>
  </r>
  <r>
    <n v="36069"/>
    <x v="329"/>
    <x v="3"/>
    <x v="6"/>
    <n v="2564.6999999999998"/>
    <s v="Sales"/>
    <n v="0"/>
    <s v="Regular Air"/>
    <n v="13.99"/>
    <x v="264"/>
    <x v="10"/>
    <s v="East"/>
    <x v="2"/>
    <s v="Erin"/>
    <x v="0"/>
    <x v="1"/>
    <x v="9"/>
    <s v="Tenex Antistatic Computer Chair Mats"/>
    <x v="5"/>
    <n v="0.75"/>
    <d v="2009-12-12T00:00:00"/>
  </r>
  <r>
    <n v="36069"/>
    <x v="329"/>
    <x v="3"/>
    <x v="35"/>
    <n v="97.800000000000011"/>
    <s v="Sales"/>
    <n v="0.09"/>
    <s v="Regular Air"/>
    <n v="7.44"/>
    <x v="264"/>
    <x v="10"/>
    <s v="East"/>
    <x v="2"/>
    <s v="Erin"/>
    <x v="0"/>
    <x v="0"/>
    <x v="3"/>
    <s v="Xerox 1922"/>
    <x v="1"/>
    <n v="0.36"/>
    <d v="2009-12-07T00:00:00"/>
  </r>
  <r>
    <n v="24737"/>
    <x v="330"/>
    <x v="1"/>
    <x v="2"/>
    <n v="542.66999999999996"/>
    <s v="Sales"/>
    <n v="0.09"/>
    <s v="Delivery Truck"/>
    <n v="26.2"/>
    <x v="118"/>
    <x v="3"/>
    <s v="North"/>
    <x v="3"/>
    <s v="Pat"/>
    <x v="1"/>
    <x v="1"/>
    <x v="2"/>
    <s v="Global Ergonomic Managers Chair"/>
    <x v="2"/>
    <n v="0.59"/>
    <d v="2009-12-09T00:00:00"/>
  </r>
  <r>
    <n v="24737"/>
    <x v="330"/>
    <x v="1"/>
    <x v="47"/>
    <n v="168.48000000000002"/>
    <s v="Sales"/>
    <n v="0"/>
    <s v="Regular Air"/>
    <n v="5.19"/>
    <x v="118"/>
    <x v="3"/>
    <s v="North"/>
    <x v="3"/>
    <s v="Pat"/>
    <x v="1"/>
    <x v="0"/>
    <x v="3"/>
    <s v="Xerox 1995"/>
    <x v="1"/>
    <n v="0.37"/>
    <d v="2009-12-07T00:00:00"/>
  </r>
  <r>
    <n v="45824"/>
    <x v="330"/>
    <x v="0"/>
    <x v="31"/>
    <n v="6192.12"/>
    <s v="Sales"/>
    <n v="0.08"/>
    <s v="Regular Air"/>
    <n v="24.49"/>
    <x v="349"/>
    <x v="1"/>
    <s v="West"/>
    <x v="1"/>
    <s v="William"/>
    <x v="2"/>
    <x v="1"/>
    <x v="2"/>
    <s v="Hon Olson Stacker Stools"/>
    <x v="0"/>
    <n v="0.56999999999999995"/>
    <d v="2009-12-08T00:00:00"/>
  </r>
  <r>
    <n v="46528"/>
    <x v="330"/>
    <x v="4"/>
    <x v="4"/>
    <n v="3038.3799999999997"/>
    <s v="Sales"/>
    <n v="0.05"/>
    <s v="Express Air"/>
    <n v="37.58"/>
    <x v="432"/>
    <x v="1"/>
    <s v="West"/>
    <x v="1"/>
    <s v="William"/>
    <x v="0"/>
    <x v="1"/>
    <x v="9"/>
    <s v="Tenex Carpeted, Granite-Look or Clear Contemporary Contour Shape Chair Mats"/>
    <x v="3"/>
    <n v="0.78"/>
    <d v="2009-12-08T00:00:00"/>
  </r>
  <r>
    <n v="46528"/>
    <x v="330"/>
    <x v="4"/>
    <x v="20"/>
    <n v="436.07999999999993"/>
    <s v="Sales"/>
    <n v="0.01"/>
    <s v="Regular Air"/>
    <n v="9.5399999999999991"/>
    <x v="432"/>
    <x v="1"/>
    <s v="West"/>
    <x v="1"/>
    <s v="William"/>
    <x v="0"/>
    <x v="0"/>
    <x v="3"/>
    <s v="Xerox 1939"/>
    <x v="1"/>
    <n v="0.37"/>
    <d v="2009-12-09T00:00:00"/>
  </r>
  <r>
    <n v="41185"/>
    <x v="330"/>
    <x v="2"/>
    <x v="25"/>
    <n v="11.4"/>
    <s v="Sales"/>
    <n v="0.08"/>
    <s v="Regular Air"/>
    <n v="7.96"/>
    <x v="519"/>
    <x v="1"/>
    <s v="West"/>
    <x v="1"/>
    <s v="William"/>
    <x v="3"/>
    <x v="0"/>
    <x v="3"/>
    <s v="Xerox 196"/>
    <x v="1"/>
    <n v="0.36"/>
    <d v="2009-12-07T00:00:00"/>
  </r>
  <r>
    <n v="24455"/>
    <x v="330"/>
    <x v="0"/>
    <x v="7"/>
    <n v="167.12"/>
    <s v="Sales"/>
    <n v="0"/>
    <s v="Regular Air"/>
    <n v="1.99"/>
    <x v="315"/>
    <x v="1"/>
    <s v="West"/>
    <x v="1"/>
    <s v="William"/>
    <x v="0"/>
    <x v="2"/>
    <x v="6"/>
    <s v="IBM 80 Minute CD-R Spindle, 50/Pack"/>
    <x v="6"/>
    <n v="0.48"/>
    <d v="2009-12-08T00:00:00"/>
  </r>
  <r>
    <n v="24455"/>
    <x v="330"/>
    <x v="0"/>
    <x v="17"/>
    <n v="160.31"/>
    <s v="Sales"/>
    <n v="7.0000000000000007E-2"/>
    <s v="Regular Air"/>
    <n v="0.83"/>
    <x v="315"/>
    <x v="1"/>
    <s v="West"/>
    <x v="1"/>
    <s v="William"/>
    <x v="0"/>
    <x v="0"/>
    <x v="8"/>
    <s v="Fluorescent Highlighters by Dixon"/>
    <x v="3"/>
    <n v="0.51"/>
    <d v="2009-12-09T00:00:00"/>
  </r>
  <r>
    <n v="45959"/>
    <x v="330"/>
    <x v="4"/>
    <x v="6"/>
    <n v="186.75"/>
    <s v="Sales"/>
    <n v="0.08"/>
    <s v="Express Air"/>
    <n v="7.17"/>
    <x v="292"/>
    <x v="5"/>
    <s v="East"/>
    <x v="2"/>
    <s v="Erin"/>
    <x v="3"/>
    <x v="0"/>
    <x v="1"/>
    <s v="GBC ProClick Spines for 32-Hole Punch"/>
    <x v="1"/>
    <n v="0.38"/>
    <d v="2009-12-08T00:00:00"/>
  </r>
  <r>
    <n v="45959"/>
    <x v="330"/>
    <x v="4"/>
    <x v="34"/>
    <n v="1749.65"/>
    <s v="Sales"/>
    <n v="0"/>
    <s v="Regular Air"/>
    <n v="19.989999999999998"/>
    <x v="292"/>
    <x v="5"/>
    <s v="East"/>
    <x v="2"/>
    <s v="Erin"/>
    <x v="3"/>
    <x v="2"/>
    <x v="6"/>
    <s v="Zoom V.92 USB External Faxmodem"/>
    <x v="1"/>
    <n v="0.41"/>
    <d v="2009-12-08T00:00:00"/>
  </r>
  <r>
    <n v="8229"/>
    <x v="331"/>
    <x v="4"/>
    <x v="28"/>
    <n v="3570.7"/>
    <s v="Sales"/>
    <n v="0.04"/>
    <s v="Delivery Truck"/>
    <n v="14.7"/>
    <x v="596"/>
    <x v="3"/>
    <s v="North"/>
    <x v="3"/>
    <s v="Pat"/>
    <x v="0"/>
    <x v="2"/>
    <x v="7"/>
    <s v="Okidata ML520 Series Dot Matrix Printers"/>
    <x v="2"/>
    <n v="0.56000000000000005"/>
    <d v="2009-12-09T00:00:00"/>
  </r>
  <r>
    <n v="8229"/>
    <x v="331"/>
    <x v="4"/>
    <x v="41"/>
    <n v="238"/>
    <s v="Sales"/>
    <n v="0"/>
    <s v="Regular Air"/>
    <n v="3.01"/>
    <x v="596"/>
    <x v="3"/>
    <s v="North"/>
    <x v="3"/>
    <s v="Pat"/>
    <x v="0"/>
    <x v="0"/>
    <x v="3"/>
    <s v="TOPS Voice Message Log Book, Flash Format"/>
    <x v="3"/>
    <n v="0.36"/>
    <d v="2009-12-09T00:00:00"/>
  </r>
  <r>
    <n v="54755"/>
    <x v="331"/>
    <x v="2"/>
    <x v="31"/>
    <n v="3255.1200000000003"/>
    <s v="Returned"/>
    <n v="0"/>
    <s v="Regular Air"/>
    <n v="4"/>
    <x v="0"/>
    <x v="1"/>
    <s v="West"/>
    <x v="1"/>
    <s v="William"/>
    <x v="0"/>
    <x v="2"/>
    <x v="6"/>
    <s v="Keytronic 105-Key Spanish Keyboard"/>
    <x v="1"/>
    <n v="0.77"/>
    <d v="2009-12-10T00:00:00"/>
  </r>
  <r>
    <n v="59365"/>
    <x v="331"/>
    <x v="4"/>
    <x v="22"/>
    <n v="535.59"/>
    <s v="Sales"/>
    <n v="0.05"/>
    <s v="Delivery Truck"/>
    <n v="14.7"/>
    <x v="597"/>
    <x v="8"/>
    <s v="South"/>
    <x v="4"/>
    <s v="Sam"/>
    <x v="0"/>
    <x v="2"/>
    <x v="7"/>
    <s v="Epson LQ-870 Dot Matrix Printer"/>
    <x v="2"/>
    <n v="0.59"/>
    <d v="2009-12-09T00:00:00"/>
  </r>
  <r>
    <n v="36992"/>
    <x v="331"/>
    <x v="4"/>
    <x v="27"/>
    <n v="439.96000000000004"/>
    <s v="Returned"/>
    <n v="0.04"/>
    <s v="Express Air"/>
    <n v="3.14"/>
    <x v="345"/>
    <x v="5"/>
    <s v="East"/>
    <x v="2"/>
    <s v="Erin"/>
    <x v="3"/>
    <x v="0"/>
    <x v="16"/>
    <s v="Acme® 8&quot; Straight Scissors"/>
    <x v="6"/>
    <n v="0.6"/>
    <d v="2009-12-09T00:00:00"/>
  </r>
  <r>
    <n v="35457"/>
    <x v="331"/>
    <x v="3"/>
    <x v="37"/>
    <n v="3192.75"/>
    <s v="Sales"/>
    <n v="0.02"/>
    <s v="Regular Air"/>
    <n v="3.5"/>
    <x v="324"/>
    <x v="4"/>
    <s v="West"/>
    <x v="1"/>
    <s v="William"/>
    <x v="2"/>
    <x v="0"/>
    <x v="12"/>
    <s v="Tripp Lite Isotel 8 Ultra 8 Outlet Metal Surge"/>
    <x v="1"/>
    <n v="0.59"/>
    <d v="2009-12-14T00:00:00"/>
  </r>
  <r>
    <n v="47617"/>
    <x v="332"/>
    <x v="0"/>
    <x v="11"/>
    <n v="5183.3"/>
    <s v="Sales"/>
    <n v="0.09"/>
    <s v="Regular Air"/>
    <n v="19.989999999999998"/>
    <x v="58"/>
    <x v="0"/>
    <s v="Central"/>
    <x v="0"/>
    <s v="Chris"/>
    <x v="3"/>
    <x v="0"/>
    <x v="1"/>
    <s v="Ibico Hi-Tech Manual Binding System"/>
    <x v="1"/>
    <n v="0.4"/>
    <d v="2009-12-09T00:00:00"/>
  </r>
  <r>
    <n v="37700"/>
    <x v="332"/>
    <x v="2"/>
    <x v="26"/>
    <n v="3319.38"/>
    <s v="Sales"/>
    <n v="0.05"/>
    <s v="Express Air"/>
    <n v="19.989999999999998"/>
    <x v="471"/>
    <x v="6"/>
    <s v="East"/>
    <x v="2"/>
    <s v="Erin"/>
    <x v="3"/>
    <x v="0"/>
    <x v="1"/>
    <s v="GBC Therma-A-Bind 250T Electric Binding System"/>
    <x v="1"/>
    <n v="0.37"/>
    <d v="2009-12-11T00:00:00"/>
  </r>
  <r>
    <n v="50754"/>
    <x v="333"/>
    <x v="0"/>
    <x v="0"/>
    <n v="71.37"/>
    <s v="Sales"/>
    <n v="0.06"/>
    <s v="Regular Air"/>
    <n v="5.03"/>
    <x v="598"/>
    <x v="7"/>
    <s v="Central"/>
    <x v="0"/>
    <s v="Chris"/>
    <x v="2"/>
    <x v="2"/>
    <x v="4"/>
    <s v="Bell Sonecor JB700 Caller ID"/>
    <x v="5"/>
    <n v="0.6"/>
    <d v="2009-12-10T00:00:00"/>
  </r>
  <r>
    <n v="8290"/>
    <x v="333"/>
    <x v="2"/>
    <x v="1"/>
    <n v="200.32"/>
    <s v="Sales"/>
    <n v="0.04"/>
    <s v="Regular Air"/>
    <n v="0.5"/>
    <x v="596"/>
    <x v="3"/>
    <s v="North"/>
    <x v="3"/>
    <s v="Pat"/>
    <x v="0"/>
    <x v="0"/>
    <x v="15"/>
    <s v="Avery 48"/>
    <x v="1"/>
    <n v="0.39"/>
    <d v="2009-12-11T00:00:00"/>
  </r>
  <r>
    <n v="41765"/>
    <x v="333"/>
    <x v="4"/>
    <x v="17"/>
    <n v="202.95000000000002"/>
    <s v="Sales"/>
    <n v="0.03"/>
    <s v="Regular Air"/>
    <n v="4.95"/>
    <x v="230"/>
    <x v="1"/>
    <s v="West"/>
    <x v="1"/>
    <s v="William"/>
    <x v="0"/>
    <x v="0"/>
    <x v="1"/>
    <s v="Cardinal Holdit Business Card Pockets"/>
    <x v="1"/>
    <n v="0.37"/>
    <d v="2009-12-11T00:00:00"/>
  </r>
  <r>
    <n v="51233"/>
    <x v="333"/>
    <x v="3"/>
    <x v="2"/>
    <n v="22.62"/>
    <s v="Sales"/>
    <n v="0.05"/>
    <s v="Regular Air"/>
    <n v="4"/>
    <x v="599"/>
    <x v="2"/>
    <s v="East"/>
    <x v="2"/>
    <s v="Erin"/>
    <x v="3"/>
    <x v="1"/>
    <x v="9"/>
    <s v="Master Giant Foot® Doorstop, Safety Yellow"/>
    <x v="3"/>
    <n v="0.42"/>
    <d v="2009-12-09T00:00:00"/>
  </r>
  <r>
    <n v="59297"/>
    <x v="333"/>
    <x v="4"/>
    <x v="42"/>
    <n v="1559.22"/>
    <s v="Sales"/>
    <n v="0.05"/>
    <s v="Delivery Truck"/>
    <n v="56.14"/>
    <x v="600"/>
    <x v="6"/>
    <s v="East"/>
    <x v="2"/>
    <s v="Erin"/>
    <x v="2"/>
    <x v="2"/>
    <x v="7"/>
    <s v="Hewlett-Packard 2600DN Business Color Inkjet Printer"/>
    <x v="4"/>
    <n v="0.39"/>
    <d v="2009-12-11T00:00:00"/>
  </r>
  <r>
    <n v="56803"/>
    <x v="334"/>
    <x v="0"/>
    <x v="12"/>
    <n v="267.96000000000004"/>
    <s v="Sales"/>
    <n v="0.1"/>
    <s v="Regular Air"/>
    <n v="5.9"/>
    <x v="63"/>
    <x v="8"/>
    <s v="South"/>
    <x v="4"/>
    <s v="Sam"/>
    <x v="1"/>
    <x v="0"/>
    <x v="3"/>
    <s v="Xerox 1976"/>
    <x v="1"/>
    <n v="0.37"/>
    <d v="2009-12-10T00:00:00"/>
  </r>
  <r>
    <n v="48483"/>
    <x v="334"/>
    <x v="2"/>
    <x v="36"/>
    <n v="39.78"/>
    <s v="Sales"/>
    <n v="0"/>
    <s v="Express Air"/>
    <n v="1"/>
    <x v="394"/>
    <x v="1"/>
    <s v="West"/>
    <x v="1"/>
    <s v="William"/>
    <x v="1"/>
    <x v="0"/>
    <x v="8"/>
    <s v="Quartet Alpha® White Chalk, 12/Pack"/>
    <x v="3"/>
    <n v="0.38"/>
    <d v="2009-12-11T00:00:00"/>
  </r>
  <r>
    <n v="5735"/>
    <x v="334"/>
    <x v="4"/>
    <x v="39"/>
    <n v="2808.8"/>
    <s v="Sales"/>
    <n v="0.1"/>
    <s v="Delivery Truck"/>
    <n v="35.67"/>
    <x v="109"/>
    <x v="3"/>
    <s v="North"/>
    <x v="3"/>
    <s v="Pat"/>
    <x v="0"/>
    <x v="1"/>
    <x v="5"/>
    <s v="Global Adaptabilities™ Conference Tables"/>
    <x v="4"/>
    <n v="0.66"/>
    <d v="2009-12-11T00:00:00"/>
  </r>
  <r>
    <n v="49283"/>
    <x v="335"/>
    <x v="1"/>
    <x v="29"/>
    <n v="306.75"/>
    <s v="Sales"/>
    <n v="0.01"/>
    <s v="Regular Air"/>
    <n v="6.47"/>
    <x v="506"/>
    <x v="8"/>
    <s v="South"/>
    <x v="4"/>
    <s v="Sam"/>
    <x v="0"/>
    <x v="0"/>
    <x v="3"/>
    <s v="Xerox 1881"/>
    <x v="1"/>
    <n v="0.38"/>
    <d v="2009-12-12T00:00:00"/>
  </r>
  <r>
    <n v="39076"/>
    <x v="335"/>
    <x v="2"/>
    <x v="17"/>
    <n v="215.66000000000003"/>
    <s v="Sales"/>
    <n v="0.02"/>
    <s v="Regular Air"/>
    <n v="6.26"/>
    <x v="263"/>
    <x v="0"/>
    <s v="Central"/>
    <x v="0"/>
    <s v="Chris"/>
    <x v="3"/>
    <x v="0"/>
    <x v="3"/>
    <s v="Xerox 1928"/>
    <x v="1"/>
    <n v="0.4"/>
    <d v="2009-12-12T00:00:00"/>
  </r>
  <r>
    <n v="2818"/>
    <x v="335"/>
    <x v="4"/>
    <x v="46"/>
    <n v="578.30999999999995"/>
    <s v="Sales"/>
    <n v="0.05"/>
    <s v="Regular Air"/>
    <n v="3.73"/>
    <x v="524"/>
    <x v="8"/>
    <s v="South"/>
    <x v="4"/>
    <s v="Sam"/>
    <x v="3"/>
    <x v="1"/>
    <x v="9"/>
    <s v="Artistic Insta-Plaque"/>
    <x v="6"/>
    <n v="0.46"/>
    <d v="2009-12-13T00:00:00"/>
  </r>
  <r>
    <n v="2818"/>
    <x v="335"/>
    <x v="4"/>
    <x v="30"/>
    <n v="584.22"/>
    <s v="Sales"/>
    <n v="0"/>
    <s v="Regular Air"/>
    <n v="8.99"/>
    <x v="524"/>
    <x v="8"/>
    <s v="South"/>
    <x v="4"/>
    <s v="Sam"/>
    <x v="3"/>
    <x v="1"/>
    <x v="9"/>
    <s v="GE 4 Foot Flourescent Tube, 40 Watt"/>
    <x v="6"/>
    <n v="0.39"/>
    <d v="2009-12-12T00:00:00"/>
  </r>
  <r>
    <n v="2818"/>
    <x v="335"/>
    <x v="4"/>
    <x v="25"/>
    <n v="77.47999999999999"/>
    <s v="Sales"/>
    <n v="0.02"/>
    <s v="Regular Air"/>
    <n v="13.26"/>
    <x v="524"/>
    <x v="8"/>
    <s v="South"/>
    <x v="4"/>
    <s v="Sam"/>
    <x v="3"/>
    <x v="0"/>
    <x v="3"/>
    <s v="Xerox 1892"/>
    <x v="1"/>
    <n v="0.36"/>
    <d v="2009-12-12T00:00:00"/>
  </r>
  <r>
    <n v="7527"/>
    <x v="335"/>
    <x v="4"/>
    <x v="46"/>
    <n v="578.30999999999995"/>
    <s v="Sales"/>
    <n v="0.05"/>
    <s v="Regular Air"/>
    <n v="3.73"/>
    <x v="208"/>
    <x v="4"/>
    <s v="West"/>
    <x v="1"/>
    <s v="William"/>
    <x v="1"/>
    <x v="1"/>
    <x v="9"/>
    <s v="Artistic Insta-Plaque"/>
    <x v="6"/>
    <n v="0.46"/>
    <d v="2009-12-12T00:00:00"/>
  </r>
  <r>
    <n v="7527"/>
    <x v="335"/>
    <x v="4"/>
    <x v="12"/>
    <n v="8230.74"/>
    <s v="Sales"/>
    <n v="0.02"/>
    <s v="Regular Air"/>
    <n v="4.2"/>
    <x v="208"/>
    <x v="4"/>
    <s v="West"/>
    <x v="1"/>
    <s v="William"/>
    <x v="1"/>
    <x v="2"/>
    <x v="4"/>
    <s v="T65"/>
    <x v="1"/>
    <n v="0.56000000000000005"/>
    <d v="2009-12-12T00:00:00"/>
  </r>
  <r>
    <n v="29857"/>
    <x v="336"/>
    <x v="4"/>
    <x v="17"/>
    <n v="5777.3099999999995"/>
    <s v="Sales"/>
    <n v="7.0000000000000007E-2"/>
    <s v="Delivery Truck"/>
    <n v="36.090000000000003"/>
    <x v="601"/>
    <x v="3"/>
    <s v="North"/>
    <x v="3"/>
    <s v="Pat"/>
    <x v="2"/>
    <x v="1"/>
    <x v="10"/>
    <s v="Sauder Forest Hills Library, Woodland Oak Finish"/>
    <x v="4"/>
    <n v="0.77"/>
    <d v="2009-12-14T00:00:00"/>
  </r>
  <r>
    <n v="35364"/>
    <x v="336"/>
    <x v="2"/>
    <x v="5"/>
    <n v="67.84"/>
    <s v="Sales"/>
    <n v="0.04"/>
    <s v="Regular Air"/>
    <n v="5.68"/>
    <x v="602"/>
    <x v="3"/>
    <s v="North"/>
    <x v="3"/>
    <s v="Pat"/>
    <x v="3"/>
    <x v="0"/>
    <x v="3"/>
    <s v="Xerox 199"/>
    <x v="1"/>
    <n v="0.4"/>
    <d v="2009-12-14T00:00:00"/>
  </r>
  <r>
    <n v="35364"/>
    <x v="336"/>
    <x v="2"/>
    <x v="8"/>
    <n v="10906.03"/>
    <s v="Sales"/>
    <n v="0.06"/>
    <s v="Delivery Truck"/>
    <n v="85.63"/>
    <x v="602"/>
    <x v="3"/>
    <s v="North"/>
    <x v="3"/>
    <s v="Pat"/>
    <x v="3"/>
    <x v="1"/>
    <x v="5"/>
    <s v="Bretford Rectangular Conference Table Tops"/>
    <x v="4"/>
    <n v="0.74"/>
    <d v="2009-12-14T00:00:00"/>
  </r>
  <r>
    <n v="35364"/>
    <x v="336"/>
    <x v="2"/>
    <x v="46"/>
    <n v="15693.55"/>
    <s v="Sales"/>
    <n v="0.06"/>
    <s v="Delivery Truck"/>
    <n v="110.2"/>
    <x v="602"/>
    <x v="3"/>
    <s v="North"/>
    <x v="3"/>
    <s v="Pat"/>
    <x v="3"/>
    <x v="1"/>
    <x v="5"/>
    <s v="Bush Advantage Collection® Racetrack Conference Table"/>
    <x v="4"/>
    <n v="0.67"/>
    <d v="2009-12-13T00:00:00"/>
  </r>
  <r>
    <n v="35364"/>
    <x v="336"/>
    <x v="2"/>
    <x v="7"/>
    <n v="1567.44"/>
    <s v="Sales"/>
    <n v="0.06"/>
    <s v="Regular Air"/>
    <n v="8.99"/>
    <x v="602"/>
    <x v="3"/>
    <s v="North"/>
    <x v="3"/>
    <s v="Pat"/>
    <x v="3"/>
    <x v="2"/>
    <x v="4"/>
    <s v="T28 WORLD"/>
    <x v="1"/>
    <n v="0.6"/>
    <d v="2009-12-14T00:00:00"/>
  </r>
  <r>
    <n v="21091"/>
    <x v="336"/>
    <x v="1"/>
    <x v="1"/>
    <n v="280.96000000000004"/>
    <s v="Sales"/>
    <n v="0.1"/>
    <s v="Express Air"/>
    <n v="6.28"/>
    <x v="5"/>
    <x v="1"/>
    <s v="West"/>
    <x v="1"/>
    <s v="William"/>
    <x v="3"/>
    <x v="0"/>
    <x v="1"/>
    <s v="GBC Instant Index™ System for Binding Systems"/>
    <x v="1"/>
    <n v="0.35"/>
    <d v="2009-12-14T00:00:00"/>
  </r>
  <r>
    <n v="12224"/>
    <x v="336"/>
    <x v="1"/>
    <x v="25"/>
    <n v="248.89999999999998"/>
    <s v="Sales"/>
    <n v="0.04"/>
    <s v="Delivery Truck"/>
    <n v="51.94"/>
    <x v="155"/>
    <x v="1"/>
    <s v="West"/>
    <x v="1"/>
    <s v="William"/>
    <x v="2"/>
    <x v="1"/>
    <x v="5"/>
    <s v="Bevis 36 x 72 Conference Tables"/>
    <x v="4"/>
    <n v="0.63"/>
    <d v="2009-12-14T00:00:00"/>
  </r>
  <r>
    <n v="12224"/>
    <x v="336"/>
    <x v="1"/>
    <x v="8"/>
    <n v="1040.81"/>
    <s v="Sales"/>
    <n v="0.1"/>
    <s v="Regular Air"/>
    <n v="5"/>
    <x v="155"/>
    <x v="1"/>
    <s v="West"/>
    <x v="1"/>
    <s v="William"/>
    <x v="2"/>
    <x v="2"/>
    <x v="4"/>
    <s v="Accessory17"/>
    <x v="3"/>
    <n v="0.82"/>
    <d v="2009-12-12T00:00:00"/>
  </r>
  <r>
    <n v="36999"/>
    <x v="336"/>
    <x v="4"/>
    <x v="40"/>
    <n v="15398.04"/>
    <s v="Returned"/>
    <n v="0.06"/>
    <s v="Delivery Truck"/>
    <n v="49"/>
    <x v="448"/>
    <x v="1"/>
    <s v="West"/>
    <x v="1"/>
    <s v="William"/>
    <x v="3"/>
    <x v="2"/>
    <x v="11"/>
    <s v="Sharp 1540cs Digital Laser Copier"/>
    <x v="2"/>
    <n v="0.35"/>
    <d v="2009-12-13T00:00:00"/>
  </r>
  <r>
    <n v="36999"/>
    <x v="336"/>
    <x v="4"/>
    <x v="2"/>
    <n v="347.73"/>
    <s v="Returned"/>
    <n v="0.08"/>
    <s v="Express Air"/>
    <n v="5.99"/>
    <x v="448"/>
    <x v="1"/>
    <s v="West"/>
    <x v="1"/>
    <s v="William"/>
    <x v="3"/>
    <x v="2"/>
    <x v="4"/>
    <s v="2160"/>
    <x v="1"/>
    <n v="0.56999999999999995"/>
    <d v="2009-12-13T00:00:00"/>
  </r>
  <r>
    <n v="52391"/>
    <x v="336"/>
    <x v="1"/>
    <x v="44"/>
    <n v="1047.6000000000001"/>
    <s v="Sales"/>
    <n v="0.04"/>
    <s v="Regular Air"/>
    <n v="4.8600000000000003"/>
    <x v="191"/>
    <x v="1"/>
    <s v="West"/>
    <x v="1"/>
    <s v="William"/>
    <x v="3"/>
    <x v="0"/>
    <x v="3"/>
    <s v="Snap-A-Way® Black Print Carbonless Speed Message, No Reply Area, Duplicate"/>
    <x v="3"/>
    <n v="0.38"/>
    <d v="2009-12-14T00:00:00"/>
  </r>
  <r>
    <n v="52391"/>
    <x v="336"/>
    <x v="1"/>
    <x v="30"/>
    <n v="813.93000000000006"/>
    <s v="Sales"/>
    <n v="0.02"/>
    <s v="Regular Air"/>
    <n v="11.52"/>
    <x v="191"/>
    <x v="1"/>
    <s v="West"/>
    <x v="1"/>
    <s v="William"/>
    <x v="3"/>
    <x v="0"/>
    <x v="0"/>
    <s v="Iris® 3-Drawer Stacking Bin, Black"/>
    <x v="1"/>
    <n v="0.83"/>
    <d v="2009-12-14T00:00:00"/>
  </r>
  <r>
    <n v="28037"/>
    <x v="336"/>
    <x v="1"/>
    <x v="32"/>
    <n v="205.22"/>
    <s v="Returned"/>
    <n v="0.06"/>
    <s v="Regular Air"/>
    <n v="6.93"/>
    <x v="206"/>
    <x v="5"/>
    <s v="East"/>
    <x v="2"/>
    <s v="Erin"/>
    <x v="3"/>
    <x v="0"/>
    <x v="3"/>
    <s v="HP Office Paper (20Lb. and 87 Bright)"/>
    <x v="1"/>
    <n v="0.37"/>
    <d v="2009-12-13T00:00:00"/>
  </r>
  <r>
    <n v="7845"/>
    <x v="337"/>
    <x v="2"/>
    <x v="49"/>
    <n v="106.70000000000002"/>
    <s v="Returned"/>
    <n v="0.06"/>
    <s v="Express Air"/>
    <n v="5.68"/>
    <x v="449"/>
    <x v="1"/>
    <s v="West"/>
    <x v="1"/>
    <s v="William"/>
    <x v="1"/>
    <x v="0"/>
    <x v="1"/>
    <s v="Acco Pressboard Covers with Storage Hooks, 14 7/8&quot; x 11&quot;, Light Blue"/>
    <x v="1"/>
    <n v="0.36"/>
    <d v="2009-12-13T00:00:00"/>
  </r>
  <r>
    <n v="7845"/>
    <x v="337"/>
    <x v="2"/>
    <x v="37"/>
    <n v="2199.15"/>
    <s v="Returned"/>
    <n v="7.0000000000000007E-2"/>
    <s v="Express Air"/>
    <n v="5.86"/>
    <x v="449"/>
    <x v="1"/>
    <s v="West"/>
    <x v="1"/>
    <s v="William"/>
    <x v="1"/>
    <x v="0"/>
    <x v="3"/>
    <s v="Xerox 1916"/>
    <x v="1"/>
    <n v="0.35"/>
    <d v="2009-12-14T00:00:00"/>
  </r>
  <r>
    <n v="16102"/>
    <x v="337"/>
    <x v="0"/>
    <x v="29"/>
    <n v="12524"/>
    <s v="Sales"/>
    <n v="0.02"/>
    <s v="Delivery Truck"/>
    <n v="26"/>
    <x v="478"/>
    <x v="10"/>
    <s v="East"/>
    <x v="2"/>
    <s v="Erin"/>
    <x v="0"/>
    <x v="1"/>
    <x v="2"/>
    <s v="Global Troy™ Executive Leather Low-Back Tilter"/>
    <x v="2"/>
    <n v="0.6"/>
    <d v="2009-12-15T00:00:00"/>
  </r>
  <r>
    <n v="13120"/>
    <x v="338"/>
    <x v="3"/>
    <x v="24"/>
    <n v="591.55999999999995"/>
    <s v="Sales"/>
    <n v="0.09"/>
    <s v="Regular Air"/>
    <n v="4.9800000000000004"/>
    <x v="112"/>
    <x v="12"/>
    <s v="Central"/>
    <x v="0"/>
    <s v="Chris"/>
    <x v="2"/>
    <x v="0"/>
    <x v="1"/>
    <s v="GBC Binding covers"/>
    <x v="1"/>
    <n v="0.4"/>
    <d v="2009-12-21T00:00:00"/>
  </r>
  <r>
    <n v="13120"/>
    <x v="338"/>
    <x v="3"/>
    <x v="7"/>
    <n v="199.36"/>
    <s v="Sales"/>
    <n v="0"/>
    <s v="Regular Air"/>
    <n v="12.98"/>
    <x v="112"/>
    <x v="12"/>
    <s v="Central"/>
    <x v="0"/>
    <s v="Chris"/>
    <x v="2"/>
    <x v="0"/>
    <x v="1"/>
    <s v="GBC Standard Therm-A-Bind Covers"/>
    <x v="1"/>
    <n v="0.39"/>
    <d v="2009-12-14T00:00:00"/>
  </r>
  <r>
    <n v="38882"/>
    <x v="338"/>
    <x v="2"/>
    <x v="46"/>
    <n v="4546.93"/>
    <s v="Sales"/>
    <n v="0.1"/>
    <s v="Delivery Truck"/>
    <n v="70.2"/>
    <x v="603"/>
    <x v="3"/>
    <s v="North"/>
    <x v="3"/>
    <s v="Pat"/>
    <x v="2"/>
    <x v="1"/>
    <x v="2"/>
    <s v="Global High-Back Leather Tilter, Burgundy"/>
    <x v="2"/>
    <n v="0.74"/>
    <d v="2009-12-15T00:00:00"/>
  </r>
  <r>
    <n v="1891"/>
    <x v="338"/>
    <x v="3"/>
    <x v="2"/>
    <n v="322.32"/>
    <s v="Sales"/>
    <n v="0.09"/>
    <s v="Regular Air"/>
    <n v="5.81"/>
    <x v="604"/>
    <x v="1"/>
    <s v="West"/>
    <x v="1"/>
    <s v="William"/>
    <x v="1"/>
    <x v="1"/>
    <x v="9"/>
    <s v="Tenex Contemporary Contur Chairmats for Low and Medium Pile Carpet, Computer, 39&quot; x 49&quot;"/>
    <x v="5"/>
    <n v="0.65"/>
    <d v="2009-12-16T00:00:00"/>
  </r>
  <r>
    <n v="38882"/>
    <x v="338"/>
    <x v="2"/>
    <x v="38"/>
    <n v="2216.7999999999997"/>
    <s v="Sales"/>
    <n v="0.06"/>
    <s v="Regular Air"/>
    <n v="4.8499999999999996"/>
    <x v="603"/>
    <x v="2"/>
    <s v="East"/>
    <x v="2"/>
    <s v="Erin"/>
    <x v="2"/>
    <x v="0"/>
    <x v="3"/>
    <s v="Xerox 1888"/>
    <x v="1"/>
    <n v="0.37"/>
    <d v="2009-12-14T00:00:00"/>
  </r>
  <r>
    <n v="38400"/>
    <x v="338"/>
    <x v="0"/>
    <x v="7"/>
    <n v="109.60000000000001"/>
    <s v="Returned"/>
    <n v="0.03"/>
    <s v="Express Air"/>
    <n v="6.85"/>
    <x v="605"/>
    <x v="1"/>
    <s v="West"/>
    <x v="1"/>
    <s v="William"/>
    <x v="3"/>
    <x v="1"/>
    <x v="9"/>
    <s v="DAX Wood Document Frame."/>
    <x v="3"/>
    <n v="0.54"/>
    <d v="2009-12-15T00:00:00"/>
  </r>
  <r>
    <n v="54468"/>
    <x v="338"/>
    <x v="1"/>
    <x v="6"/>
    <n v="38.700000000000003"/>
    <s v="Sales"/>
    <n v="0.03"/>
    <s v="Regular Air"/>
    <n v="0.5"/>
    <x v="332"/>
    <x v="8"/>
    <s v="South"/>
    <x v="4"/>
    <s v="Sam"/>
    <x v="2"/>
    <x v="0"/>
    <x v="15"/>
    <s v="Avery 494"/>
    <x v="1"/>
    <n v="0.39"/>
    <d v="2009-12-15T00:00:00"/>
  </r>
  <r>
    <n v="54468"/>
    <x v="338"/>
    <x v="1"/>
    <x v="34"/>
    <n v="407.75"/>
    <s v="Sales"/>
    <n v="0.01"/>
    <s v="Regular Air"/>
    <n v="7.95"/>
    <x v="332"/>
    <x v="8"/>
    <s v="South"/>
    <x v="4"/>
    <s v="Sam"/>
    <x v="2"/>
    <x v="0"/>
    <x v="8"/>
    <s v="Hunt BOSTON® Vista® Battery-Operated Pencil Sharpener, Black"/>
    <x v="6"/>
    <n v="0.57999999999999996"/>
    <d v="2009-12-15T00:00:00"/>
  </r>
  <r>
    <n v="5765"/>
    <x v="338"/>
    <x v="3"/>
    <x v="20"/>
    <n v="814.19999999999993"/>
    <s v="Sales"/>
    <n v="0.04"/>
    <s v="Regular Air"/>
    <n v="19.989999999999998"/>
    <x v="260"/>
    <x v="5"/>
    <s v="East"/>
    <x v="2"/>
    <s v="Erin"/>
    <x v="3"/>
    <x v="0"/>
    <x v="3"/>
    <s v="Xerox 1880"/>
    <x v="1"/>
    <n v="0.38"/>
    <d v="2009-12-21T00:00:00"/>
  </r>
  <r>
    <n v="59556"/>
    <x v="339"/>
    <x v="0"/>
    <x v="26"/>
    <n v="39.96"/>
    <s v="Sales"/>
    <n v="0"/>
    <s v="Regular Air"/>
    <n v="0.7"/>
    <x v="606"/>
    <x v="5"/>
    <s v="East"/>
    <x v="2"/>
    <s v="Erin"/>
    <x v="0"/>
    <x v="0"/>
    <x v="13"/>
    <s v="Binder Clips by OIC"/>
    <x v="3"/>
    <n v="0.37"/>
    <d v="2009-12-17T00:00:00"/>
  </r>
  <r>
    <n v="59556"/>
    <x v="339"/>
    <x v="0"/>
    <x v="15"/>
    <n v="1029.95"/>
    <s v="Sales"/>
    <n v="0"/>
    <s v="Regular Air"/>
    <n v="8.99"/>
    <x v="606"/>
    <x v="5"/>
    <s v="East"/>
    <x v="2"/>
    <s v="Erin"/>
    <x v="0"/>
    <x v="2"/>
    <x v="4"/>
    <s v="TimeportP7382"/>
    <x v="1"/>
    <n v="0.56000000000000005"/>
    <d v="2009-12-16T00:00:00"/>
  </r>
  <r>
    <n v="58144"/>
    <x v="340"/>
    <x v="3"/>
    <x v="8"/>
    <n v="764.7299999999999"/>
    <s v="Sales"/>
    <n v="0.01"/>
    <s v="Regular Air"/>
    <n v="5.86"/>
    <x v="607"/>
    <x v="12"/>
    <s v="Central"/>
    <x v="0"/>
    <s v="Chris"/>
    <x v="1"/>
    <x v="0"/>
    <x v="3"/>
    <s v="Xerox 1935"/>
    <x v="1"/>
    <n v="0.39"/>
    <d v="2009-12-23T00:00:00"/>
  </r>
  <r>
    <n v="3110"/>
    <x v="340"/>
    <x v="1"/>
    <x v="42"/>
    <n v="1559.35"/>
    <s v="Sales"/>
    <n v="0.04"/>
    <s v="Delivery Truck"/>
    <n v="14"/>
    <x v="608"/>
    <x v="8"/>
    <s v="South"/>
    <x v="4"/>
    <s v="Sam"/>
    <x v="3"/>
    <x v="2"/>
    <x v="7"/>
    <s v="Epson C82 Color Inkjet Printer"/>
    <x v="2"/>
    <n v="0.36"/>
    <d v="2009-12-18T00:00:00"/>
  </r>
  <r>
    <n v="19300"/>
    <x v="340"/>
    <x v="2"/>
    <x v="39"/>
    <n v="75.400000000000006"/>
    <s v="Sales"/>
    <n v="0.1"/>
    <s v="Regular Air"/>
    <n v="5.83"/>
    <x v="609"/>
    <x v="8"/>
    <s v="South"/>
    <x v="4"/>
    <s v="Sam"/>
    <x v="3"/>
    <x v="0"/>
    <x v="3"/>
    <s v="Rediform Wirebound &quot;Phone Memo&quot; Message Book, 11 x 5-3/4"/>
    <x v="3"/>
    <n v="0.36"/>
    <d v="2009-12-17T00:00:00"/>
  </r>
  <r>
    <n v="930"/>
    <x v="340"/>
    <x v="2"/>
    <x v="49"/>
    <n v="908.38"/>
    <s v="Returned"/>
    <n v="0.03"/>
    <s v="Express Air"/>
    <n v="58.66"/>
    <x v="522"/>
    <x v="4"/>
    <s v="West"/>
    <x v="1"/>
    <s v="William"/>
    <x v="1"/>
    <x v="1"/>
    <x v="9"/>
    <s v="Deflect-o EconoMat Studded, No Bevel Mat for Low Pile Carpeting"/>
    <x v="5"/>
    <n v="0.76"/>
    <d v="2009-12-17T00:00:00"/>
  </r>
  <r>
    <n v="930"/>
    <x v="340"/>
    <x v="2"/>
    <x v="14"/>
    <n v="75.679999999999993"/>
    <s v="Returned"/>
    <n v="0"/>
    <s v="Regular Air"/>
    <n v="2"/>
    <x v="522"/>
    <x v="4"/>
    <s v="West"/>
    <x v="1"/>
    <s v="William"/>
    <x v="1"/>
    <x v="0"/>
    <x v="3"/>
    <s v="Adams Phone Message Book, 200 Message Capacity, 8 1/16” x 11”"/>
    <x v="3"/>
    <n v="0.39"/>
    <d v="2009-12-16T00:00:00"/>
  </r>
  <r>
    <n v="25027"/>
    <x v="340"/>
    <x v="4"/>
    <x v="29"/>
    <n v="3657"/>
    <s v="Sales"/>
    <n v="0.06"/>
    <s v="Delivery Truck"/>
    <n v="43.75"/>
    <x v="160"/>
    <x v="10"/>
    <s v="East"/>
    <x v="2"/>
    <s v="Erin"/>
    <x v="2"/>
    <x v="1"/>
    <x v="5"/>
    <s v="Bevis Round Conference Table Top &amp; Single Column Base"/>
    <x v="4"/>
    <n v="0.65"/>
    <d v="2009-12-18T00:00:00"/>
  </r>
  <r>
    <n v="48192"/>
    <x v="340"/>
    <x v="2"/>
    <x v="6"/>
    <n v="2114.6999999999998"/>
    <s v="Sales"/>
    <n v="0"/>
    <s v="Delivery Truck"/>
    <n v="36.090000000000003"/>
    <x v="183"/>
    <x v="3"/>
    <s v="North"/>
    <x v="3"/>
    <s v="Pat"/>
    <x v="2"/>
    <x v="1"/>
    <x v="10"/>
    <s v="Sauder Forest Hills Library, Woodland Oak Finish"/>
    <x v="4"/>
    <n v="0.77"/>
    <d v="2009-12-17T00:00:00"/>
  </r>
  <r>
    <n v="46341"/>
    <x v="341"/>
    <x v="1"/>
    <x v="20"/>
    <n v="36.339999999999996"/>
    <s v="Returned"/>
    <n v="0.1"/>
    <s v="Regular Air"/>
    <n v="1.57"/>
    <x v="351"/>
    <x v="0"/>
    <s v="Central"/>
    <x v="0"/>
    <s v="Chris"/>
    <x v="3"/>
    <x v="0"/>
    <x v="8"/>
    <s v="Newell 323"/>
    <x v="3"/>
    <n v="0.59"/>
    <d v="2009-12-18T00:00:00"/>
  </r>
  <r>
    <n v="23936"/>
    <x v="341"/>
    <x v="4"/>
    <x v="26"/>
    <n v="67.77000000000001"/>
    <s v="Sales"/>
    <n v="0.09"/>
    <s v="Regular Air"/>
    <n v="2.4"/>
    <x v="182"/>
    <x v="5"/>
    <s v="East"/>
    <x v="2"/>
    <s v="Erin"/>
    <x v="0"/>
    <x v="0"/>
    <x v="8"/>
    <s v="12 Colored Short Pencils"/>
    <x v="3"/>
    <n v="0.57999999999999996"/>
    <d v="2009-12-19T00:00:00"/>
  </r>
  <r>
    <n v="15111"/>
    <x v="341"/>
    <x v="0"/>
    <x v="42"/>
    <n v="1055.8599999999999"/>
    <s v="Sales"/>
    <n v="0.1"/>
    <s v="Regular Air"/>
    <n v="0.99"/>
    <x v="610"/>
    <x v="10"/>
    <s v="East"/>
    <x v="2"/>
    <s v="Erin"/>
    <x v="3"/>
    <x v="0"/>
    <x v="12"/>
    <s v="Kensington 4 Outlet MasterPiece® Compact Power Control Center"/>
    <x v="1"/>
    <n v="0.56999999999999995"/>
    <d v="2009-12-19T00:00:00"/>
  </r>
  <r>
    <n v="22947"/>
    <x v="342"/>
    <x v="3"/>
    <x v="23"/>
    <n v="230.47000000000003"/>
    <s v="Returned"/>
    <n v="0.09"/>
    <s v="Regular Air"/>
    <n v="2.85"/>
    <x v="611"/>
    <x v="2"/>
    <s v="East"/>
    <x v="2"/>
    <s v="Erin"/>
    <x v="2"/>
    <x v="1"/>
    <x v="9"/>
    <s v="Aluminum Document Frame"/>
    <x v="6"/>
    <n v="0.55000000000000004"/>
    <d v="2009-12-25T00:00:00"/>
  </r>
  <r>
    <n v="51975"/>
    <x v="342"/>
    <x v="3"/>
    <x v="9"/>
    <n v="1390.68"/>
    <s v="Sales"/>
    <n v="0.1"/>
    <s v="Regular Air"/>
    <n v="2.5"/>
    <x v="433"/>
    <x v="8"/>
    <s v="South"/>
    <x v="4"/>
    <s v="Sam"/>
    <x v="0"/>
    <x v="2"/>
    <x v="4"/>
    <s v="DPC 650 Piper"/>
    <x v="1"/>
    <n v="0.57999999999999996"/>
    <d v="2009-12-22T00:00:00"/>
  </r>
  <r>
    <n v="47203"/>
    <x v="342"/>
    <x v="2"/>
    <x v="7"/>
    <n v="127.52000000000001"/>
    <s v="Sales"/>
    <n v="0.04"/>
    <s v="Regular Air"/>
    <n v="4"/>
    <x v="158"/>
    <x v="5"/>
    <s v="East"/>
    <x v="2"/>
    <s v="Erin"/>
    <x v="3"/>
    <x v="2"/>
    <x v="6"/>
    <s v="Logitech Access Keyboard"/>
    <x v="1"/>
    <n v="0.37"/>
    <d v="2009-12-19T00:00:00"/>
  </r>
  <r>
    <n v="47203"/>
    <x v="342"/>
    <x v="2"/>
    <x v="31"/>
    <n v="1002.32"/>
    <s v="Sales"/>
    <n v="0.06"/>
    <s v="Regular Air"/>
    <n v="5.47"/>
    <x v="158"/>
    <x v="5"/>
    <s v="East"/>
    <x v="2"/>
    <s v="Erin"/>
    <x v="3"/>
    <x v="0"/>
    <x v="3"/>
    <s v="Xerox 1929"/>
    <x v="1"/>
    <n v="0.39"/>
    <d v="2009-12-20T00:00:00"/>
  </r>
  <r>
    <n v="31847"/>
    <x v="342"/>
    <x v="3"/>
    <x v="24"/>
    <n v="1834.4799999999998"/>
    <s v="Sales"/>
    <n v="0.1"/>
    <s v="Regular Air"/>
    <n v="4"/>
    <x v="57"/>
    <x v="5"/>
    <s v="East"/>
    <x v="2"/>
    <s v="Erin"/>
    <x v="1"/>
    <x v="2"/>
    <x v="6"/>
    <s v="Microsoft Natural Keyboard Elite"/>
    <x v="1"/>
    <n v="0.7"/>
    <d v="2009-12-22T00:00:00"/>
  </r>
  <r>
    <n v="47207"/>
    <x v="342"/>
    <x v="3"/>
    <x v="6"/>
    <n v="463.35"/>
    <s v="Sales"/>
    <n v="0.09"/>
    <s v="Express Air"/>
    <n v="6.5"/>
    <x v="548"/>
    <x v="6"/>
    <s v="East"/>
    <x v="2"/>
    <s v="Erin"/>
    <x v="2"/>
    <x v="2"/>
    <x v="6"/>
    <s v="Belkin ErgoBoard™ Keyboard"/>
    <x v="1"/>
    <n v="0.64"/>
    <d v="2009-12-22T00:00:00"/>
  </r>
  <r>
    <n v="359"/>
    <x v="342"/>
    <x v="4"/>
    <x v="21"/>
    <n v="3732.2999999999997"/>
    <s v="Returned"/>
    <n v="0.08"/>
    <s v="Delivery Truck"/>
    <n v="51.94"/>
    <x v="103"/>
    <x v="6"/>
    <s v="East"/>
    <x v="2"/>
    <s v="Erin"/>
    <x v="3"/>
    <x v="1"/>
    <x v="5"/>
    <s v="Bevis 36 x 72 Conference Tables"/>
    <x v="4"/>
    <n v="0.63"/>
    <d v="2009-12-19T00:00:00"/>
  </r>
  <r>
    <n v="26240"/>
    <x v="343"/>
    <x v="2"/>
    <x v="48"/>
    <n v="1498.7199999999998"/>
    <s v="Returned"/>
    <n v="0.04"/>
    <s v="Regular Air"/>
    <n v="1.99"/>
    <x v="63"/>
    <x v="12"/>
    <s v="Central"/>
    <x v="0"/>
    <s v="Chris"/>
    <x v="2"/>
    <x v="2"/>
    <x v="6"/>
    <s v="80 Minute CD-R Spindle, 100/Pack - Staples"/>
    <x v="6"/>
    <n v="0.54"/>
    <d v="2009-12-22T00:00:00"/>
  </r>
  <r>
    <n v="26240"/>
    <x v="343"/>
    <x v="2"/>
    <x v="30"/>
    <n v="142.74"/>
    <s v="Returned"/>
    <n v="0.04"/>
    <s v="Regular Air"/>
    <n v="1.61"/>
    <x v="63"/>
    <x v="12"/>
    <s v="Central"/>
    <x v="0"/>
    <s v="Chris"/>
    <x v="2"/>
    <x v="1"/>
    <x v="9"/>
    <s v="3M Hangers With Command Adhesive"/>
    <x v="3"/>
    <n v="0.44"/>
    <d v="2009-12-20T00:00:00"/>
  </r>
  <r>
    <n v="38240"/>
    <x v="343"/>
    <x v="1"/>
    <x v="3"/>
    <n v="34.24"/>
    <s v="Returned"/>
    <n v="0.04"/>
    <s v="Regular Air"/>
    <n v="6.19"/>
    <x v="548"/>
    <x v="1"/>
    <s v="West"/>
    <x v="1"/>
    <s v="William"/>
    <x v="2"/>
    <x v="0"/>
    <x v="1"/>
    <s v="Avery Printable Repositionable Plastic Tabs"/>
    <x v="1"/>
    <n v="0.38"/>
    <d v="2009-12-19T00:00:00"/>
  </r>
  <r>
    <n v="41607"/>
    <x v="343"/>
    <x v="4"/>
    <x v="44"/>
    <n v="4351.68"/>
    <s v="Sales"/>
    <n v="0.1"/>
    <s v="Regular Air"/>
    <n v="9.07"/>
    <x v="612"/>
    <x v="9"/>
    <s v="North"/>
    <x v="3"/>
    <s v="Pat"/>
    <x v="3"/>
    <x v="0"/>
    <x v="1"/>
    <s v="GBC VeloBinder Electric Binding Machine"/>
    <x v="1"/>
    <n v="0.35"/>
    <d v="2009-12-21T00:00:00"/>
  </r>
  <r>
    <n v="6369"/>
    <x v="343"/>
    <x v="1"/>
    <x v="21"/>
    <n v="16526.400000000001"/>
    <s v="Sales"/>
    <n v="0.1"/>
    <s v="Delivery Truck"/>
    <n v="45.7"/>
    <x v="361"/>
    <x v="2"/>
    <s v="East"/>
    <x v="2"/>
    <s v="Erin"/>
    <x v="3"/>
    <x v="1"/>
    <x v="5"/>
    <s v="Chromcraft Bull-Nose Wood Oval Conference Tables &amp; Bases"/>
    <x v="4"/>
    <n v="0.71"/>
    <d v="2009-12-21T00:00:00"/>
  </r>
  <r>
    <n v="40356"/>
    <x v="343"/>
    <x v="0"/>
    <x v="33"/>
    <n v="192.48"/>
    <s v="Sales"/>
    <n v="0.05"/>
    <s v="Express Air"/>
    <n v="6.89"/>
    <x v="58"/>
    <x v="0"/>
    <s v="Central"/>
    <x v="0"/>
    <s v="Chris"/>
    <x v="3"/>
    <x v="0"/>
    <x v="12"/>
    <s v="Eureka Disposable Bags for Sanitaire® Vibra Groomer I® Upright Vac"/>
    <x v="1"/>
    <n v="0.6"/>
    <d v="2009-12-21T00:00:00"/>
  </r>
  <r>
    <n v="36033"/>
    <x v="343"/>
    <x v="0"/>
    <x v="6"/>
    <n v="73.800000000000011"/>
    <s v="Sales"/>
    <n v="0.06"/>
    <s v="Express Air"/>
    <n v="4.62"/>
    <x v="222"/>
    <x v="3"/>
    <s v="North"/>
    <x v="3"/>
    <s v="Pat"/>
    <x v="1"/>
    <x v="2"/>
    <x v="6"/>
    <s v="Imation 3.5&quot;, DISKETTE 44766 HGHLD3.52HD/FM, 10/Pack"/>
    <x v="6"/>
    <n v="0.64"/>
    <d v="2009-12-19T00:00:00"/>
  </r>
  <r>
    <n v="38240"/>
    <x v="343"/>
    <x v="1"/>
    <x v="12"/>
    <n v="1717.3799999999997"/>
    <s v="Returned"/>
    <n v="0.09"/>
    <s v="Regular Air"/>
    <n v="6.5"/>
    <x v="548"/>
    <x v="3"/>
    <s v="North"/>
    <x v="3"/>
    <s v="Pat"/>
    <x v="2"/>
    <x v="2"/>
    <x v="6"/>
    <s v="Targus USB Numeric Keypad"/>
    <x v="1"/>
    <n v="0.74"/>
    <d v="2009-12-21T00:00:00"/>
  </r>
  <r>
    <n v="10624"/>
    <x v="344"/>
    <x v="2"/>
    <x v="20"/>
    <n v="1102.1599999999999"/>
    <s v="Sales"/>
    <n v="0.06"/>
    <s v="Regular Air"/>
    <n v="3.61"/>
    <x v="116"/>
    <x v="1"/>
    <s v="West"/>
    <x v="1"/>
    <s v="William"/>
    <x v="3"/>
    <x v="2"/>
    <x v="6"/>
    <s v="DS/HD IBM Formatted Diskettes, 200/Pack - Staples"/>
    <x v="6"/>
    <n v="0.71"/>
    <d v="2009-12-22T00:00:00"/>
  </r>
  <r>
    <n v="1411"/>
    <x v="344"/>
    <x v="1"/>
    <x v="30"/>
    <n v="6274.7099999999991"/>
    <s v="Sales"/>
    <n v="0.09"/>
    <s v="Delivery Truck"/>
    <n v="35.020000000000003"/>
    <x v="513"/>
    <x v="9"/>
    <s v="North"/>
    <x v="3"/>
    <s v="Pat"/>
    <x v="1"/>
    <x v="1"/>
    <x v="10"/>
    <s v="Rush Hierlooms Collection Rich Wood Bookcases"/>
    <x v="4"/>
    <n v="0.72"/>
    <d v="2009-12-21T00:00:00"/>
  </r>
  <r>
    <n v="20965"/>
    <x v="344"/>
    <x v="2"/>
    <x v="48"/>
    <n v="2268.6"/>
    <s v="Sales"/>
    <n v="0.06"/>
    <s v="Regular Air"/>
    <n v="9.7100000000000009"/>
    <x v="539"/>
    <x v="0"/>
    <s v="Central"/>
    <x v="0"/>
    <s v="Chris"/>
    <x v="2"/>
    <x v="0"/>
    <x v="0"/>
    <s v="Advantus 10-Drawer Portable Organizer, Chrome Metal Frame, Smoke Drawers"/>
    <x v="1"/>
    <n v="0.56999999999999995"/>
    <d v="2009-12-23T00:00:00"/>
  </r>
  <r>
    <n v="20965"/>
    <x v="344"/>
    <x v="2"/>
    <x v="7"/>
    <n v="1567.3600000000001"/>
    <s v="Sales"/>
    <n v="7.0000000000000007E-2"/>
    <s v="Regular Air"/>
    <n v="4.2"/>
    <x v="539"/>
    <x v="0"/>
    <s v="Central"/>
    <x v="0"/>
    <s v="Chris"/>
    <x v="2"/>
    <x v="2"/>
    <x v="4"/>
    <s v="T65"/>
    <x v="1"/>
    <n v="0.56000000000000005"/>
    <d v="2009-12-23T00:00:00"/>
  </r>
  <r>
    <n v="1411"/>
    <x v="344"/>
    <x v="1"/>
    <x v="45"/>
    <n v="8267.3000000000011"/>
    <s v="Sales"/>
    <n v="0.09"/>
    <s v="Regular Air"/>
    <n v="4.99"/>
    <x v="513"/>
    <x v="10"/>
    <s v="East"/>
    <x v="2"/>
    <s v="Erin"/>
    <x v="1"/>
    <x v="2"/>
    <x v="4"/>
    <s v="5165"/>
    <x v="1"/>
    <n v="0.59"/>
    <d v="2009-12-22T00:00:00"/>
  </r>
  <r>
    <n v="6562"/>
    <x v="344"/>
    <x v="2"/>
    <x v="9"/>
    <n v="16321.440000000002"/>
    <s v="Sales"/>
    <n v="0.02"/>
    <s v="Delivery Truck"/>
    <n v="14.7"/>
    <x v="342"/>
    <x v="6"/>
    <s v="East"/>
    <x v="2"/>
    <s v="Erin"/>
    <x v="2"/>
    <x v="2"/>
    <x v="7"/>
    <s v="Okidata ML395C Color Dot Matrix Printer"/>
    <x v="2"/>
    <n v="0.59"/>
    <d v="2009-12-22T00:00:00"/>
  </r>
  <r>
    <n v="42852"/>
    <x v="344"/>
    <x v="0"/>
    <x v="42"/>
    <n v="117.52000000000001"/>
    <s v="Sales"/>
    <n v="0.02"/>
    <s v="Regular Air"/>
    <n v="9.86"/>
    <x v="342"/>
    <x v="6"/>
    <s v="East"/>
    <x v="2"/>
    <s v="Erin"/>
    <x v="2"/>
    <x v="0"/>
    <x v="3"/>
    <s v="Southworth 25% Cotton Linen-Finish Paper &amp; Envelopes"/>
    <x v="1"/>
    <n v="0.4"/>
    <d v="2009-12-22T00:00:00"/>
  </r>
  <r>
    <n v="13830"/>
    <x v="345"/>
    <x v="1"/>
    <x v="26"/>
    <n v="2442.96"/>
    <s v="Sales"/>
    <n v="0"/>
    <s v="Regular Air"/>
    <n v="19.989999999999998"/>
    <x v="613"/>
    <x v="1"/>
    <s v="West"/>
    <x v="1"/>
    <s v="William"/>
    <x v="1"/>
    <x v="0"/>
    <x v="14"/>
    <s v="Tyvek® Side-Opening Peel &amp; Seel® Expanding Envelopes"/>
    <x v="1"/>
    <n v="0.4"/>
    <d v="2009-12-24T00:00:00"/>
  </r>
  <r>
    <n v="3458"/>
    <x v="345"/>
    <x v="1"/>
    <x v="17"/>
    <n v="625.25"/>
    <s v="Sales"/>
    <n v="0.03"/>
    <s v="Regular Air"/>
    <n v="1.99"/>
    <x v="602"/>
    <x v="4"/>
    <s v="West"/>
    <x v="1"/>
    <s v="William"/>
    <x v="3"/>
    <x v="2"/>
    <x v="6"/>
    <s v="Memorex 4.7GB DVD+R, 3/Pack"/>
    <x v="6"/>
    <n v="0.42"/>
    <d v="2009-12-23T00:00:00"/>
  </r>
  <r>
    <n v="3458"/>
    <x v="345"/>
    <x v="1"/>
    <x v="40"/>
    <n v="46.76"/>
    <s v="Sales"/>
    <n v="0.09"/>
    <s v="Regular Air"/>
    <n v="0.7"/>
    <x v="602"/>
    <x v="4"/>
    <s v="West"/>
    <x v="1"/>
    <s v="William"/>
    <x v="3"/>
    <x v="0"/>
    <x v="8"/>
    <s v="Newell 326"/>
    <x v="3"/>
    <n v="0.56000000000000005"/>
    <d v="2009-12-24T00:00:00"/>
  </r>
  <r>
    <n v="37888"/>
    <x v="346"/>
    <x v="2"/>
    <x v="32"/>
    <n v="647.59"/>
    <s v="Sales"/>
    <n v="0.09"/>
    <s v="Regular Air"/>
    <n v="1.49"/>
    <x v="614"/>
    <x v="12"/>
    <s v="Central"/>
    <x v="0"/>
    <s v="Chris"/>
    <x v="3"/>
    <x v="0"/>
    <x v="1"/>
    <s v="Avery Legal 4-Ring Binder"/>
    <x v="1"/>
    <n v="0.35"/>
    <d v="2009-12-24T00:00:00"/>
  </r>
  <r>
    <n v="59845"/>
    <x v="346"/>
    <x v="3"/>
    <x v="12"/>
    <n v="196.14"/>
    <s v="Sales"/>
    <n v="0.04"/>
    <s v="Regular Air"/>
    <n v="0.7"/>
    <x v="490"/>
    <x v="1"/>
    <s v="West"/>
    <x v="1"/>
    <s v="William"/>
    <x v="2"/>
    <x v="0"/>
    <x v="13"/>
    <s v="Plymouth Boxed Rubber Bands by Plymouth"/>
    <x v="3"/>
    <n v="0.8"/>
    <d v="2009-12-26T00:00:00"/>
  </r>
  <r>
    <n v="59845"/>
    <x v="346"/>
    <x v="3"/>
    <x v="40"/>
    <n v="115.92000000000002"/>
    <s v="Sales"/>
    <n v="0.06"/>
    <s v="Regular Air"/>
    <n v="2.2599999999999998"/>
    <x v="490"/>
    <x v="1"/>
    <s v="West"/>
    <x v="1"/>
    <s v="William"/>
    <x v="2"/>
    <x v="0"/>
    <x v="3"/>
    <s v="Important Message Pads, 50 4-1/4 x 5-1/2 Forms per Pad"/>
    <x v="3"/>
    <n v="0.36"/>
    <d v="2009-12-27T00:00:00"/>
  </r>
  <r>
    <n v="22279"/>
    <x v="346"/>
    <x v="0"/>
    <x v="4"/>
    <n v="2361.9899999999998"/>
    <s v="Sales"/>
    <n v="0.03"/>
    <s v="Regular Air"/>
    <n v="10.75"/>
    <x v="615"/>
    <x v="1"/>
    <s v="West"/>
    <x v="1"/>
    <s v="William"/>
    <x v="1"/>
    <x v="0"/>
    <x v="3"/>
    <s v="Xerox 1940"/>
    <x v="1"/>
    <n v="0.36"/>
    <d v="2009-12-25T00:00:00"/>
  </r>
  <r>
    <n v="36934"/>
    <x v="346"/>
    <x v="4"/>
    <x v="28"/>
    <n v="1056.7199999999998"/>
    <s v="Returned"/>
    <n v="0.02"/>
    <s v="Express Air"/>
    <n v="13.99"/>
    <x v="616"/>
    <x v="6"/>
    <s v="East"/>
    <x v="2"/>
    <s v="Erin"/>
    <x v="1"/>
    <x v="2"/>
    <x v="7"/>
    <s v="Canon MP41DH Printing Calculator"/>
    <x v="5"/>
    <n v="0.38"/>
    <d v="2009-12-24T00:00:00"/>
  </r>
  <r>
    <n v="36934"/>
    <x v="346"/>
    <x v="4"/>
    <x v="25"/>
    <n v="10.66"/>
    <s v="Returned"/>
    <n v="0.1"/>
    <s v="Regular Air"/>
    <n v="0.95"/>
    <x v="616"/>
    <x v="6"/>
    <s v="East"/>
    <x v="2"/>
    <s v="Erin"/>
    <x v="1"/>
    <x v="0"/>
    <x v="3"/>
    <s v="Wirebound Message Book, 4 per Page"/>
    <x v="3"/>
    <n v="0.36"/>
    <d v="2009-12-24T00:00:00"/>
  </r>
  <r>
    <n v="36934"/>
    <x v="346"/>
    <x v="4"/>
    <x v="37"/>
    <n v="8067.6"/>
    <s v="Returned"/>
    <n v="0.01"/>
    <s v="Delivery Truck"/>
    <n v="29.21"/>
    <x v="616"/>
    <x v="6"/>
    <s v="East"/>
    <x v="2"/>
    <s v="Erin"/>
    <x v="1"/>
    <x v="1"/>
    <x v="5"/>
    <s v="Bevis Round Conference Table Top, X-Base"/>
    <x v="4"/>
    <n v="0.74"/>
    <d v="2009-12-23T00:00:00"/>
  </r>
  <r>
    <n v="36677"/>
    <x v="347"/>
    <x v="3"/>
    <x v="48"/>
    <n v="22799.62"/>
    <s v="Sales"/>
    <n v="0"/>
    <s v="Regular Air"/>
    <n v="24.49"/>
    <x v="617"/>
    <x v="12"/>
    <s v="Central"/>
    <x v="0"/>
    <s v="Chris"/>
    <x v="3"/>
    <x v="2"/>
    <x v="11"/>
    <s v="Canon Image Class D660 Copier"/>
    <x v="0"/>
    <n v="0.44"/>
    <d v="2009-12-25T00:00:00"/>
  </r>
  <r>
    <n v="10434"/>
    <x v="347"/>
    <x v="1"/>
    <x v="25"/>
    <n v="361.84"/>
    <s v="Sales"/>
    <n v="0.06"/>
    <s v="Delivery Truck"/>
    <n v="26.2"/>
    <x v="277"/>
    <x v="1"/>
    <s v="West"/>
    <x v="1"/>
    <s v="William"/>
    <x v="1"/>
    <x v="1"/>
    <x v="2"/>
    <s v="Global Ergonomic Managers Chair"/>
    <x v="2"/>
    <n v="0.59"/>
    <d v="2009-12-24T00:00:00"/>
  </r>
  <r>
    <n v="9248"/>
    <x v="347"/>
    <x v="0"/>
    <x v="17"/>
    <n v="2922.48"/>
    <s v="Sales"/>
    <n v="0.09"/>
    <s v="Regular Air"/>
    <n v="69"/>
    <x v="539"/>
    <x v="0"/>
    <s v="Central"/>
    <x v="0"/>
    <s v="Chris"/>
    <x v="0"/>
    <x v="1"/>
    <x v="5"/>
    <s v="Lesro Sheffield Collection Coffee Table, End Table, Center Table, Corner Table"/>
    <x v="0"/>
    <n v="0.68"/>
    <d v="2009-12-24T00:00:00"/>
  </r>
  <r>
    <n v="36834"/>
    <x v="348"/>
    <x v="3"/>
    <x v="14"/>
    <n v="1880.67"/>
    <s v="Sales"/>
    <n v="0.01"/>
    <s v="Delivery Truck"/>
    <n v="35.89"/>
    <x v="441"/>
    <x v="3"/>
    <s v="North"/>
    <x v="3"/>
    <s v="Pat"/>
    <x v="3"/>
    <x v="1"/>
    <x v="10"/>
    <s v="Rush Hierlooms Collection 1&quot; Thick Stackable Bookcases"/>
    <x v="4"/>
    <n v="0.66"/>
    <d v="2009-12-26T00:00:00"/>
  </r>
  <r>
    <n v="18689"/>
    <x v="348"/>
    <x v="0"/>
    <x v="48"/>
    <n v="269.42"/>
    <s v="Returned"/>
    <n v="0.01"/>
    <s v="Regular Air"/>
    <n v="6.05"/>
    <x v="562"/>
    <x v="6"/>
    <s v="East"/>
    <x v="2"/>
    <s v="Erin"/>
    <x v="1"/>
    <x v="0"/>
    <x v="1"/>
    <s v="Wilson Jones Hanging View Binder, White, 1&quot;"/>
    <x v="1"/>
    <n v="0.39"/>
    <d v="2009-12-25T00:00:00"/>
  </r>
  <r>
    <n v="18689"/>
    <x v="348"/>
    <x v="0"/>
    <x v="39"/>
    <n v="189.2"/>
    <s v="Returned"/>
    <n v="0.05"/>
    <s v="Regular Air"/>
    <n v="9.0299999999999994"/>
    <x v="562"/>
    <x v="6"/>
    <s v="East"/>
    <x v="2"/>
    <s v="Erin"/>
    <x v="1"/>
    <x v="0"/>
    <x v="3"/>
    <s v="Computer Printout Paper with Letter-Trim Perforations"/>
    <x v="1"/>
    <n v="0.37"/>
    <d v="2009-12-25T00:00:00"/>
  </r>
  <r>
    <n v="44576"/>
    <x v="349"/>
    <x v="0"/>
    <x v="48"/>
    <n v="4730.24"/>
    <s v="Sales"/>
    <n v="0.01"/>
    <s v="Delivery Truck"/>
    <n v="51.94"/>
    <x v="330"/>
    <x v="12"/>
    <s v="Central"/>
    <x v="0"/>
    <s v="Chris"/>
    <x v="1"/>
    <x v="1"/>
    <x v="5"/>
    <s v="Bevis 36 x 72 Conference Tables"/>
    <x v="4"/>
    <n v="0.63"/>
    <d v="2009-12-26T00:00:00"/>
  </r>
  <r>
    <n v="47876"/>
    <x v="349"/>
    <x v="1"/>
    <x v="7"/>
    <n v="374.8"/>
    <s v="Returned"/>
    <n v="0.04"/>
    <s v="Regular Air"/>
    <n v="5.0999999999999996"/>
    <x v="330"/>
    <x v="12"/>
    <s v="Central"/>
    <x v="0"/>
    <s v="Chris"/>
    <x v="1"/>
    <x v="0"/>
    <x v="12"/>
    <s v="Bionaire Personal Warm Mist Humidifier/Vaporizer"/>
    <x v="5"/>
    <n v="0.46"/>
    <d v="2009-12-27T00:00:00"/>
  </r>
  <r>
    <n v="21442"/>
    <x v="349"/>
    <x v="3"/>
    <x v="33"/>
    <n v="2789.7599999999998"/>
    <s v="Sales"/>
    <n v="0.02"/>
    <s v="Delivery Truck"/>
    <n v="36.61"/>
    <x v="81"/>
    <x v="8"/>
    <s v="South"/>
    <x v="4"/>
    <s v="Sam"/>
    <x v="2"/>
    <x v="1"/>
    <x v="10"/>
    <s v="O'Sullivan 3-Shelf Heavy-Duty Bookcases"/>
    <x v="4"/>
    <n v="0.61"/>
    <d v="2010-01-01T00:00:00"/>
  </r>
  <r>
    <n v="21442"/>
    <x v="349"/>
    <x v="3"/>
    <x v="33"/>
    <n v="745.92000000000007"/>
    <s v="Sales"/>
    <n v="0.03"/>
    <s v="Regular Air"/>
    <n v="1.39"/>
    <x v="81"/>
    <x v="8"/>
    <s v="South"/>
    <x v="4"/>
    <s v="Sam"/>
    <x v="2"/>
    <x v="0"/>
    <x v="14"/>
    <s v="Park Ridge™ Embossed Executive Business Envelopes"/>
    <x v="1"/>
    <n v="0.38"/>
    <d v="2010-01-01T00:00:00"/>
  </r>
  <r>
    <n v="45986"/>
    <x v="349"/>
    <x v="3"/>
    <x v="35"/>
    <n v="72.2"/>
    <s v="Sales"/>
    <n v="0.08"/>
    <s v="Regular Air"/>
    <n v="2.5"/>
    <x v="618"/>
    <x v="5"/>
    <s v="East"/>
    <x v="2"/>
    <s v="Erin"/>
    <x v="1"/>
    <x v="0"/>
    <x v="14"/>
    <s v="Colored Envelopes"/>
    <x v="1"/>
    <n v="0.39"/>
    <d v="2009-12-30T00:00:00"/>
  </r>
  <r>
    <n v="11777"/>
    <x v="349"/>
    <x v="3"/>
    <x v="30"/>
    <n v="687.56999999999994"/>
    <s v="Sales"/>
    <n v="7.0000000000000007E-2"/>
    <s v="Regular Air"/>
    <n v="9.4700000000000006"/>
    <x v="239"/>
    <x v="5"/>
    <s v="East"/>
    <x v="2"/>
    <s v="Erin"/>
    <x v="2"/>
    <x v="0"/>
    <x v="0"/>
    <s v="Portfile® Personal File Boxes"/>
    <x v="1"/>
    <n v="0.59"/>
    <d v="2010-01-01T00:00:00"/>
  </r>
  <r>
    <n v="44576"/>
    <x v="349"/>
    <x v="0"/>
    <x v="21"/>
    <n v="1979.1"/>
    <s v="Sales"/>
    <n v="0.02"/>
    <s v="Regular Air"/>
    <n v="5.31"/>
    <x v="47"/>
    <x v="3"/>
    <s v="North"/>
    <x v="3"/>
    <s v="Pat"/>
    <x v="1"/>
    <x v="2"/>
    <x v="4"/>
    <s v="3390"/>
    <x v="1"/>
    <n v="0.56999999999999995"/>
    <d v="2009-12-26T00:00:00"/>
  </r>
  <r>
    <n v="20262"/>
    <x v="350"/>
    <x v="0"/>
    <x v="26"/>
    <n v="612.9"/>
    <s v="Sales"/>
    <n v="0.02"/>
    <s v="Regular Air"/>
    <n v="8.99"/>
    <x v="492"/>
    <x v="1"/>
    <s v="West"/>
    <x v="1"/>
    <s v="William"/>
    <x v="0"/>
    <x v="1"/>
    <x v="9"/>
    <s v="Executive Impressions 14&quot; Two-Color Numerals Wall Clock"/>
    <x v="6"/>
    <n v="0.44"/>
    <d v="2009-12-26T00:00:00"/>
  </r>
  <r>
    <n v="37734"/>
    <x v="350"/>
    <x v="2"/>
    <x v="6"/>
    <n v="1513.35"/>
    <s v="Sales"/>
    <n v="0.08"/>
    <s v="Regular Air"/>
    <n v="7.18"/>
    <x v="355"/>
    <x v="0"/>
    <s v="Central"/>
    <x v="0"/>
    <s v="Chris"/>
    <x v="1"/>
    <x v="2"/>
    <x v="6"/>
    <s v="Gyration Ultra Cordless Optical Suite"/>
    <x v="1"/>
    <n v="0.46"/>
    <d v="2009-12-27T00:00:00"/>
  </r>
  <r>
    <n v="37734"/>
    <x v="350"/>
    <x v="2"/>
    <x v="12"/>
    <n v="562.80000000000007"/>
    <s v="Sales"/>
    <n v="0"/>
    <s v="Regular Air"/>
    <n v="4.95"/>
    <x v="355"/>
    <x v="0"/>
    <s v="Central"/>
    <x v="0"/>
    <s v="Chris"/>
    <x v="1"/>
    <x v="1"/>
    <x v="9"/>
    <s v="Electrix 20W Halogen Replacement Bulb for Zoom-In Desk Lamp"/>
    <x v="6"/>
    <n v="0.37"/>
    <d v="2009-12-27T00:00:00"/>
  </r>
  <r>
    <n v="32101"/>
    <x v="350"/>
    <x v="3"/>
    <x v="33"/>
    <n v="14001.119999999999"/>
    <s v="Sales"/>
    <n v="0.04"/>
    <s v="Delivery Truck"/>
    <n v="48.8"/>
    <x v="104"/>
    <x v="4"/>
    <s v="West"/>
    <x v="1"/>
    <s v="William"/>
    <x v="3"/>
    <x v="1"/>
    <x v="2"/>
    <s v="Hon 4070 Series Pagoda™ Armless Upholstered Stacking Chairs"/>
    <x v="2"/>
    <n v="0.56000000000000005"/>
    <d v="2009-12-30T00:00:00"/>
  </r>
  <r>
    <n v="53382"/>
    <x v="351"/>
    <x v="0"/>
    <x v="42"/>
    <n v="40.949999999999996"/>
    <s v="Sales"/>
    <n v="0.1"/>
    <s v="Regular Air"/>
    <n v="49"/>
    <x v="508"/>
    <x v="1"/>
    <s v="West"/>
    <x v="1"/>
    <s v="William"/>
    <x v="3"/>
    <x v="0"/>
    <x v="12"/>
    <s v="Bravo II™ Megaboss® 12-Amp Hard Body Upright, Replacement Belts, 2 Belts per Pack"/>
    <x v="0"/>
    <n v="0.56000000000000005"/>
    <d v="2009-12-28T00:00:00"/>
  </r>
  <r>
    <n v="53382"/>
    <x v="351"/>
    <x v="0"/>
    <x v="6"/>
    <n v="4514.7000000000007"/>
    <s v="Sales"/>
    <n v="0"/>
    <s v="Delivery Truck"/>
    <n v="64.73"/>
    <x v="508"/>
    <x v="1"/>
    <s v="West"/>
    <x v="1"/>
    <s v="William"/>
    <x v="3"/>
    <x v="1"/>
    <x v="2"/>
    <s v="Global Leather and Oak Executive Chair, Black"/>
    <x v="2"/>
    <n v="0.56000000000000005"/>
    <d v="2009-12-28T00:00:00"/>
  </r>
  <r>
    <n v="13824"/>
    <x v="351"/>
    <x v="3"/>
    <x v="23"/>
    <n v="53.960000000000008"/>
    <s v="Sales"/>
    <n v="0.05"/>
    <s v="Regular Air"/>
    <n v="0.5"/>
    <x v="386"/>
    <x v="0"/>
    <s v="Central"/>
    <x v="0"/>
    <s v="Chris"/>
    <x v="0"/>
    <x v="0"/>
    <x v="15"/>
    <s v="Avery 498"/>
    <x v="1"/>
    <n v="0.38"/>
    <d v="2010-01-03T00:00:00"/>
  </r>
  <r>
    <n v="40485"/>
    <x v="351"/>
    <x v="0"/>
    <x v="44"/>
    <n v="213.48000000000002"/>
    <s v="Sales"/>
    <n v="0.05"/>
    <s v="Regular Air"/>
    <n v="5.46"/>
    <x v="163"/>
    <x v="3"/>
    <s v="North"/>
    <x v="3"/>
    <s v="Pat"/>
    <x v="3"/>
    <x v="0"/>
    <x v="3"/>
    <s v="Xerox 1983"/>
    <x v="1"/>
    <n v="0.36"/>
    <d v="2009-12-27T00:00:00"/>
  </r>
  <r>
    <n v="40485"/>
    <x v="351"/>
    <x v="0"/>
    <x v="28"/>
    <n v="461.8599999999999"/>
    <s v="Sales"/>
    <n v="0.01"/>
    <s v="Regular Air"/>
    <n v="3.99"/>
    <x v="163"/>
    <x v="3"/>
    <s v="North"/>
    <x v="3"/>
    <s v="Pat"/>
    <x v="3"/>
    <x v="2"/>
    <x v="4"/>
    <s v="StarTAC 7760"/>
    <x v="1"/>
    <n v="0.59"/>
    <d v="2009-12-28T00:00:00"/>
  </r>
  <r>
    <n v="4550"/>
    <x v="352"/>
    <x v="1"/>
    <x v="1"/>
    <n v="3837.44"/>
    <s v="Sales"/>
    <n v="7.0000000000000007E-2"/>
    <s v="Delivery Truck"/>
    <n v="16.8"/>
    <x v="378"/>
    <x v="1"/>
    <s v="West"/>
    <x v="1"/>
    <s v="William"/>
    <x v="0"/>
    <x v="2"/>
    <x v="7"/>
    <s v="Epson C62 Color Inkjet Printer"/>
    <x v="4"/>
    <n v="0.35"/>
    <d v="2009-12-30T00:00:00"/>
  </r>
  <r>
    <n v="11206"/>
    <x v="352"/>
    <x v="3"/>
    <x v="13"/>
    <n v="171"/>
    <s v="Sales"/>
    <n v="0.03"/>
    <s v="Regular Air"/>
    <n v="1.49"/>
    <x v="225"/>
    <x v="9"/>
    <s v="North"/>
    <x v="3"/>
    <s v="Pat"/>
    <x v="1"/>
    <x v="0"/>
    <x v="1"/>
    <s v="Lock-Up Easel 'Spel-Binder'"/>
    <x v="1"/>
    <n v="0.38"/>
    <d v="2010-01-01T00:00:00"/>
  </r>
  <r>
    <n v="30725"/>
    <x v="352"/>
    <x v="4"/>
    <x v="30"/>
    <n v="17546.490000000002"/>
    <s v="Sales"/>
    <n v="0.08"/>
    <s v="Delivery Truck"/>
    <n v="49"/>
    <x v="210"/>
    <x v="0"/>
    <s v="Central"/>
    <x v="0"/>
    <s v="Chris"/>
    <x v="1"/>
    <x v="2"/>
    <x v="11"/>
    <s v="Canon PC940 Copier"/>
    <x v="2"/>
    <n v="0.38"/>
    <d v="2009-12-29T00:00:00"/>
  </r>
  <r>
    <n v="59937"/>
    <x v="352"/>
    <x v="1"/>
    <x v="28"/>
    <n v="216.72"/>
    <s v="Returned"/>
    <n v="0.02"/>
    <s v="Regular Air"/>
    <n v="17.079999999999998"/>
    <x v="544"/>
    <x v="0"/>
    <s v="Central"/>
    <x v="0"/>
    <s v="Chris"/>
    <x v="1"/>
    <x v="0"/>
    <x v="3"/>
    <s v="Xerox 197"/>
    <x v="1"/>
    <n v="0.4"/>
    <d v="2009-12-29T00:00:00"/>
  </r>
  <r>
    <n v="11206"/>
    <x v="352"/>
    <x v="3"/>
    <x v="47"/>
    <n v="1297.3999999999999"/>
    <s v="Sales"/>
    <n v="0.09"/>
    <s v="Regular Air"/>
    <n v="19.989999999999998"/>
    <x v="225"/>
    <x v="1"/>
    <s v="West"/>
    <x v="1"/>
    <s v="William"/>
    <x v="1"/>
    <x v="2"/>
    <x v="6"/>
    <s v="Zoom V.92 USB External Faxmodem"/>
    <x v="1"/>
    <n v="0.41"/>
    <d v="2009-12-30T00:00:00"/>
  </r>
  <r>
    <n v="44962"/>
    <x v="352"/>
    <x v="4"/>
    <x v="26"/>
    <n v="598.86"/>
    <s v="Returned"/>
    <n v="0.06"/>
    <s v="Regular Air"/>
    <n v="1.99"/>
    <x v="51"/>
    <x v="5"/>
    <s v="East"/>
    <x v="2"/>
    <s v="Erin"/>
    <x v="1"/>
    <x v="2"/>
    <x v="6"/>
    <s v="Verbatim DVD-R, 3.95GB, SR, Mitsubishi Branded, Jewel"/>
    <x v="6"/>
    <n v="0.43"/>
    <d v="2009-12-30T00:00:00"/>
  </r>
  <r>
    <n v="47201"/>
    <x v="352"/>
    <x v="2"/>
    <x v="36"/>
    <n v="89.100000000000009"/>
    <s v="Sales"/>
    <n v="0.03"/>
    <s v="Express Air"/>
    <n v="4.62"/>
    <x v="619"/>
    <x v="3"/>
    <s v="North"/>
    <x v="3"/>
    <s v="Pat"/>
    <x v="3"/>
    <x v="2"/>
    <x v="6"/>
    <s v="Imation 3.5&quot;, DISKETTE 44766 HGHLD3.52HD/FM, 10/Pack"/>
    <x v="6"/>
    <n v="0.64"/>
    <d v="2009-12-29T00:00:00"/>
  </r>
  <r>
    <n v="57378"/>
    <x v="352"/>
    <x v="0"/>
    <x v="0"/>
    <n v="268.83"/>
    <s v="Sales"/>
    <n v="0.02"/>
    <s v="Regular Air"/>
    <n v="1.99"/>
    <x v="620"/>
    <x v="6"/>
    <s v="East"/>
    <x v="2"/>
    <s v="Erin"/>
    <x v="1"/>
    <x v="2"/>
    <x v="6"/>
    <s v="Verbatim DVD-RAM, 5.2GB, Rewritable, Type 1, DS"/>
    <x v="6"/>
    <n v="0.5"/>
    <d v="2009-12-29T00:00:00"/>
  </r>
  <r>
    <n v="57378"/>
    <x v="352"/>
    <x v="0"/>
    <x v="39"/>
    <n v="32.700000000000003"/>
    <s v="Sales"/>
    <n v="0.01"/>
    <s v="Express Air"/>
    <n v="3.97"/>
    <x v="620"/>
    <x v="6"/>
    <s v="East"/>
    <x v="2"/>
    <s v="Erin"/>
    <x v="1"/>
    <x v="0"/>
    <x v="8"/>
    <s v="Newell 337"/>
    <x v="3"/>
    <n v="0.56000000000000005"/>
    <d v="2009-12-28T00:00:00"/>
  </r>
  <r>
    <n v="6241"/>
    <x v="353"/>
    <x v="3"/>
    <x v="19"/>
    <n v="138.24"/>
    <s v="Returned"/>
    <n v="0.08"/>
    <s v="Express Air"/>
    <n v="1"/>
    <x v="578"/>
    <x v="8"/>
    <s v="South"/>
    <x v="4"/>
    <s v="Sam"/>
    <x v="1"/>
    <x v="0"/>
    <x v="8"/>
    <s v="Quartet Omega® Colored Chalk, 12/Pack"/>
    <x v="3"/>
    <n v="0.38"/>
    <d v="2010-01-03T00:00:00"/>
  </r>
  <r>
    <n v="6241"/>
    <x v="353"/>
    <x v="3"/>
    <x v="8"/>
    <n v="5973.71"/>
    <s v="Returned"/>
    <n v="0"/>
    <s v="Regular Air"/>
    <n v="8.99"/>
    <x v="578"/>
    <x v="8"/>
    <s v="South"/>
    <x v="4"/>
    <s v="Sam"/>
    <x v="1"/>
    <x v="2"/>
    <x v="4"/>
    <s v="StarTAC 8000"/>
    <x v="1"/>
    <n v="0.6"/>
    <d v="2010-01-02T00:00:00"/>
  </r>
  <r>
    <n v="26432"/>
    <x v="354"/>
    <x v="3"/>
    <x v="46"/>
    <n v="1406"/>
    <s v="Sales"/>
    <n v="0.06"/>
    <s v="Regular Air"/>
    <n v="4.5"/>
    <x v="419"/>
    <x v="0"/>
    <s v="Central"/>
    <x v="0"/>
    <s v="Chris"/>
    <x v="3"/>
    <x v="0"/>
    <x v="12"/>
    <s v="Fellowes Superior 10 Outlet Split Surge Protector"/>
    <x v="1"/>
    <n v="0.56000000000000005"/>
    <d v="2010-01-06T00:00:00"/>
  </r>
  <r>
    <n v="26432"/>
    <x v="354"/>
    <x v="3"/>
    <x v="33"/>
    <n v="28795.68"/>
    <s v="Sales"/>
    <n v="0.08"/>
    <s v="Regular Air"/>
    <n v="24.49"/>
    <x v="419"/>
    <x v="0"/>
    <s v="Central"/>
    <x v="0"/>
    <s v="Chris"/>
    <x v="3"/>
    <x v="2"/>
    <x v="11"/>
    <s v="Hewlett Packard LaserJet 3310 Copier"/>
    <x v="0"/>
    <n v="0.37"/>
    <d v="2010-01-08T00:00:00"/>
  </r>
  <r>
    <n v="26432"/>
    <x v="354"/>
    <x v="3"/>
    <x v="14"/>
    <n v="42.68"/>
    <s v="Sales"/>
    <n v="0.1"/>
    <s v="Express Air"/>
    <n v="2.97"/>
    <x v="419"/>
    <x v="0"/>
    <s v="Central"/>
    <x v="0"/>
    <s v="Chris"/>
    <x v="3"/>
    <x v="0"/>
    <x v="3"/>
    <s v="Unpadded Memo Slips"/>
    <x v="3"/>
    <n v="0.35"/>
    <d v="2010-01-04T00:00:00"/>
  </r>
  <r>
    <n v="46597"/>
    <x v="355"/>
    <x v="0"/>
    <x v="45"/>
    <n v="9211.0600000000013"/>
    <s v="Sales"/>
    <n v="0.01"/>
    <s v="Regular Air"/>
    <n v="8.99"/>
    <x v="621"/>
    <x v="0"/>
    <s v="Central"/>
    <x v="0"/>
    <s v="Chris"/>
    <x v="2"/>
    <x v="2"/>
    <x v="4"/>
    <s v="T28 WORLD"/>
    <x v="1"/>
    <n v="0.6"/>
    <d v="2009-12-31T00:00:00"/>
  </r>
  <r>
    <n v="46597"/>
    <x v="355"/>
    <x v="0"/>
    <x v="39"/>
    <n v="128.89999999999998"/>
    <s v="Sales"/>
    <n v="0.06"/>
    <s v="Regular Air"/>
    <n v="4.9800000000000004"/>
    <x v="621"/>
    <x v="0"/>
    <s v="Central"/>
    <x v="0"/>
    <s v="Chris"/>
    <x v="2"/>
    <x v="0"/>
    <x v="1"/>
    <s v="GBC Binding covers"/>
    <x v="1"/>
    <n v="0.4"/>
    <d v="2010-01-02T00:00:00"/>
  </r>
  <r>
    <n v="46597"/>
    <x v="355"/>
    <x v="0"/>
    <x v="22"/>
    <n v="122.99"/>
    <s v="Sales"/>
    <n v="0"/>
    <s v="Delivery Truck"/>
    <n v="70.2"/>
    <x v="621"/>
    <x v="0"/>
    <s v="Central"/>
    <x v="0"/>
    <s v="Chris"/>
    <x v="2"/>
    <x v="1"/>
    <x v="2"/>
    <s v="Global High-Back Leather Tilter, Burgundy"/>
    <x v="2"/>
    <n v="0.74"/>
    <d v="2010-01-02T00:00:00"/>
  </r>
  <r>
    <n v="710"/>
    <x v="356"/>
    <x v="3"/>
    <x v="12"/>
    <n v="149.94"/>
    <s v="Returned"/>
    <n v="0.01"/>
    <s v="Regular Air"/>
    <n v="5.47"/>
    <x v="423"/>
    <x v="8"/>
    <s v="South"/>
    <x v="4"/>
    <s v="Sam"/>
    <x v="3"/>
    <x v="0"/>
    <x v="1"/>
    <s v="Avery Poly Binder Pockets"/>
    <x v="1"/>
    <n v="0.37"/>
    <d v="2010-01-05T00:00:00"/>
  </r>
  <r>
    <n v="710"/>
    <x v="356"/>
    <x v="3"/>
    <x v="14"/>
    <n v="453.53"/>
    <s v="Returned"/>
    <n v="0.09"/>
    <s v="Regular Air"/>
    <n v="8.66"/>
    <x v="423"/>
    <x v="8"/>
    <s v="South"/>
    <x v="4"/>
    <s v="Sam"/>
    <x v="3"/>
    <x v="1"/>
    <x v="9"/>
    <s v="Deflect-o EconoMat Studded, No Bevel Mat for Low Pile Carpeting"/>
    <x v="5"/>
    <n v="0.76"/>
    <d v="2010-01-03T00:00:00"/>
  </r>
  <r>
    <n v="710"/>
    <x v="356"/>
    <x v="3"/>
    <x v="8"/>
    <n v="4217.4699999999993"/>
    <s v="Returned"/>
    <n v="0.02"/>
    <s v="Delivery Truck"/>
    <n v="17.850000000000001"/>
    <x v="423"/>
    <x v="8"/>
    <s v="South"/>
    <x v="4"/>
    <s v="Sam"/>
    <x v="3"/>
    <x v="2"/>
    <x v="7"/>
    <s v="Panasonic KX-P1150 Dot Matrix Printer"/>
    <x v="2"/>
    <n v="0.56000000000000005"/>
    <d v="2010-01-05T00:00:00"/>
  </r>
  <r>
    <n v="59174"/>
    <x v="356"/>
    <x v="4"/>
    <x v="13"/>
    <n v="1224.06"/>
    <s v="Sales"/>
    <n v="0.09"/>
    <s v="Express Air"/>
    <n v="13.99"/>
    <x v="291"/>
    <x v="8"/>
    <s v="South"/>
    <x v="4"/>
    <s v="Sam"/>
    <x v="2"/>
    <x v="2"/>
    <x v="7"/>
    <s v="Soundgear Copyboard Conference Phone, Optional Battery"/>
    <x v="5"/>
    <n v="0.37"/>
    <d v="2010-01-03T00:00:00"/>
  </r>
  <r>
    <n v="39841"/>
    <x v="356"/>
    <x v="4"/>
    <x v="4"/>
    <n v="286.81"/>
    <s v="Sales"/>
    <n v="0.01"/>
    <s v="Regular Air"/>
    <n v="6.92"/>
    <x v="31"/>
    <x v="3"/>
    <s v="North"/>
    <x v="3"/>
    <s v="Pat"/>
    <x v="1"/>
    <x v="0"/>
    <x v="3"/>
    <s v="Xerox 1898"/>
    <x v="1"/>
    <n v="0.37"/>
    <d v="2010-01-03T00:00:00"/>
  </r>
  <r>
    <n v="48480"/>
    <x v="357"/>
    <x v="2"/>
    <x v="1"/>
    <n v="11868.16"/>
    <s v="Sales"/>
    <n v="0.1"/>
    <s v="Delivery Truck"/>
    <n v="99"/>
    <x v="39"/>
    <x v="8"/>
    <s v="South"/>
    <x v="4"/>
    <s v="Sam"/>
    <x v="3"/>
    <x v="0"/>
    <x v="0"/>
    <s v="Sauder Facets Collection Locker/File Cabinet, Sky Alder Finish"/>
    <x v="2"/>
    <n v="0.65"/>
    <d v="2010-01-05T00:00:00"/>
  </r>
  <r>
    <n v="54145"/>
    <x v="357"/>
    <x v="3"/>
    <x v="27"/>
    <n v="67.319999999999993"/>
    <s v="Sales"/>
    <n v="0.1"/>
    <s v="Regular Air"/>
    <n v="5.33"/>
    <x v="155"/>
    <x v="1"/>
    <s v="West"/>
    <x v="1"/>
    <s v="William"/>
    <x v="0"/>
    <x v="1"/>
    <x v="9"/>
    <s v="Eldon® Wave Desk Accessories"/>
    <x v="1"/>
    <n v="0.43"/>
    <d v="2010-01-02T00:00:00"/>
  </r>
  <r>
    <n v="25860"/>
    <x v="357"/>
    <x v="3"/>
    <x v="0"/>
    <n v="755.37000000000012"/>
    <s v="Sales"/>
    <n v="0.05"/>
    <s v="Express Air"/>
    <n v="5.01"/>
    <x v="376"/>
    <x v="2"/>
    <s v="East"/>
    <x v="2"/>
    <s v="Erin"/>
    <x v="2"/>
    <x v="0"/>
    <x v="14"/>
    <s v="Ames Color-File® Green Diamond Border X-ray Mailers"/>
    <x v="1"/>
    <n v="0.38"/>
    <d v="2010-01-04T00:00:00"/>
  </r>
  <r>
    <n v="25860"/>
    <x v="357"/>
    <x v="3"/>
    <x v="20"/>
    <n v="1516.16"/>
    <s v="Sales"/>
    <n v="7.0000000000000007E-2"/>
    <s v="Regular Air"/>
    <n v="19.989999999999998"/>
    <x v="376"/>
    <x v="2"/>
    <s v="East"/>
    <x v="2"/>
    <s v="Erin"/>
    <x v="2"/>
    <x v="2"/>
    <x v="4"/>
    <s v="iDEN i95"/>
    <x v="1"/>
    <n v="0.59"/>
    <d v="2010-01-11T00:00:00"/>
  </r>
  <r>
    <n v="38215"/>
    <x v="357"/>
    <x v="2"/>
    <x v="12"/>
    <n v="878.63999999999987"/>
    <s v="Sales"/>
    <n v="7.0000000000000007E-2"/>
    <s v="Regular Air"/>
    <n v="4.8099999999999996"/>
    <x v="622"/>
    <x v="5"/>
    <s v="East"/>
    <x v="2"/>
    <s v="Erin"/>
    <x v="1"/>
    <x v="2"/>
    <x v="4"/>
    <s v="1726 Digital Answering Machine"/>
    <x v="5"/>
    <n v="0.57999999999999996"/>
    <d v="2010-01-03T00:00:00"/>
  </r>
  <r>
    <n v="38215"/>
    <x v="357"/>
    <x v="2"/>
    <x v="48"/>
    <n v="3980.8799999999997"/>
    <s v="Sales"/>
    <n v="0.09"/>
    <s v="Express Air"/>
    <n v="19.989999999999998"/>
    <x v="622"/>
    <x v="5"/>
    <s v="East"/>
    <x v="2"/>
    <s v="Erin"/>
    <x v="1"/>
    <x v="0"/>
    <x v="3"/>
    <s v="Multicolor Computer Printout Paper"/>
    <x v="1"/>
    <n v="0.37"/>
    <d v="2010-01-04T00:00:00"/>
  </r>
  <r>
    <n v="57606"/>
    <x v="358"/>
    <x v="0"/>
    <x v="46"/>
    <n v="310.06"/>
    <s v="Sales"/>
    <n v="0.08"/>
    <s v="Regular Air"/>
    <n v="3.62"/>
    <x v="17"/>
    <x v="1"/>
    <s v="West"/>
    <x v="1"/>
    <s v="William"/>
    <x v="2"/>
    <x v="2"/>
    <x v="6"/>
    <s v="Imation 3.5&quot;, RTS 247544 3M 3.5 DSDD, 10/Pack"/>
    <x v="6"/>
    <n v="0.61"/>
    <d v="2010-01-04T00:00:00"/>
  </r>
  <r>
    <n v="20449"/>
    <x v="358"/>
    <x v="4"/>
    <x v="23"/>
    <n v="1276.42"/>
    <s v="Sales"/>
    <n v="0.1"/>
    <s v="Regular Air"/>
    <n v="19.989999999999998"/>
    <x v="262"/>
    <x v="9"/>
    <s v="North"/>
    <x v="3"/>
    <s v="Pat"/>
    <x v="1"/>
    <x v="0"/>
    <x v="1"/>
    <s v="Catalog Binders with Expanding Posts"/>
    <x v="1"/>
    <n v="0.4"/>
    <d v="2010-01-04T00:00:00"/>
  </r>
  <r>
    <n v="8998"/>
    <x v="358"/>
    <x v="3"/>
    <x v="46"/>
    <n v="1883.6699999999998"/>
    <s v="Sales"/>
    <n v="7.0000000000000007E-2"/>
    <s v="Regular Air"/>
    <n v="13.66"/>
    <x v="586"/>
    <x v="8"/>
    <s v="South"/>
    <x v="4"/>
    <s v="Sam"/>
    <x v="2"/>
    <x v="0"/>
    <x v="12"/>
    <s v="Eureka The Boss® Cordless Rechargeable Stick Vac"/>
    <x v="1"/>
    <n v="0.57999999999999996"/>
    <d v="2010-01-07T00:00:00"/>
  </r>
  <r>
    <n v="8998"/>
    <x v="358"/>
    <x v="3"/>
    <x v="9"/>
    <n v="266.76"/>
    <s v="Sales"/>
    <n v="0.01"/>
    <s v="Regular Air"/>
    <n v="1.99"/>
    <x v="586"/>
    <x v="8"/>
    <s v="South"/>
    <x v="4"/>
    <s v="Sam"/>
    <x v="2"/>
    <x v="2"/>
    <x v="6"/>
    <s v="Verbatim DVD-R, 3.95GB, SR, Mitsubishi Branded, Jewel"/>
    <x v="6"/>
    <n v="0.43"/>
    <d v="2010-01-05T00:00:00"/>
  </r>
  <r>
    <n v="8998"/>
    <x v="358"/>
    <x v="3"/>
    <x v="42"/>
    <n v="174.07"/>
    <s v="Sales"/>
    <n v="0.04"/>
    <s v="Regular Air"/>
    <n v="5.5"/>
    <x v="586"/>
    <x v="8"/>
    <s v="South"/>
    <x v="4"/>
    <s v="Sam"/>
    <x v="2"/>
    <x v="0"/>
    <x v="0"/>
    <s v="Fellowes Personal Hanging Folder Files, Navy"/>
    <x v="1"/>
    <n v="0.56999999999999995"/>
    <d v="2010-01-08T00:00:00"/>
  </r>
  <r>
    <n v="29058"/>
    <x v="358"/>
    <x v="1"/>
    <x v="4"/>
    <n v="277.78000000000003"/>
    <s v="Sales"/>
    <n v="0.02"/>
    <s v="Regular Air"/>
    <n v="6.35"/>
    <x v="332"/>
    <x v="8"/>
    <s v="South"/>
    <x v="4"/>
    <s v="Sam"/>
    <x v="2"/>
    <x v="0"/>
    <x v="3"/>
    <s v="Xerox 200"/>
    <x v="1"/>
    <n v="0.37"/>
    <d v="2010-01-05T00:00:00"/>
  </r>
  <r>
    <n v="29058"/>
    <x v="358"/>
    <x v="1"/>
    <x v="20"/>
    <n v="132.94"/>
    <s v="Sales"/>
    <n v="0.06"/>
    <s v="Regular Air"/>
    <n v="1"/>
    <x v="332"/>
    <x v="8"/>
    <s v="South"/>
    <x v="4"/>
    <s v="Sam"/>
    <x v="2"/>
    <x v="0"/>
    <x v="8"/>
    <s v="Quartet Omega® Colored Chalk, 12/Pack"/>
    <x v="3"/>
    <n v="0.38"/>
    <d v="2010-01-04T00:00:00"/>
  </r>
  <r>
    <n v="29058"/>
    <x v="358"/>
    <x v="1"/>
    <x v="17"/>
    <n v="1022.5400000000001"/>
    <s v="Sales"/>
    <n v="0.04"/>
    <s v="Regular Air"/>
    <n v="8.7899999999999991"/>
    <x v="332"/>
    <x v="8"/>
    <s v="South"/>
    <x v="4"/>
    <s v="Sam"/>
    <x v="2"/>
    <x v="0"/>
    <x v="0"/>
    <s v="2300 Heavy-Duty Transfer File Systems by Perma"/>
    <x v="1"/>
    <n v="0.66"/>
    <d v="2010-01-03T00:00:00"/>
  </r>
  <r>
    <n v="29058"/>
    <x v="358"/>
    <x v="1"/>
    <x v="18"/>
    <n v="29070.03"/>
    <s v="Sales"/>
    <n v="7.0000000000000007E-2"/>
    <s v="Delivery Truck"/>
    <n v="44.55"/>
    <x v="332"/>
    <x v="6"/>
    <s v="East"/>
    <x v="2"/>
    <s v="Erin"/>
    <x v="2"/>
    <x v="1"/>
    <x v="10"/>
    <s v="Riverside Palais Royal Lawyers Bookcase, Royale Cherry Finish"/>
    <x v="4"/>
    <n v="0.62"/>
    <d v="2010-01-05T00:00:00"/>
  </r>
  <r>
    <n v="46050"/>
    <x v="359"/>
    <x v="1"/>
    <x v="2"/>
    <n v="868.53"/>
    <s v="Sales"/>
    <n v="0.02"/>
    <s v="Regular Air"/>
    <n v="19.989999999999998"/>
    <x v="623"/>
    <x v="1"/>
    <s v="West"/>
    <x v="1"/>
    <s v="William"/>
    <x v="0"/>
    <x v="0"/>
    <x v="12"/>
    <s v="Hoover Upright Vacuum With Dirt Cup"/>
    <x v="1"/>
    <n v="0.56000000000000005"/>
    <d v="2010-01-07T00:00:00"/>
  </r>
  <r>
    <n v="46050"/>
    <x v="359"/>
    <x v="1"/>
    <x v="15"/>
    <n v="2249.8500000000004"/>
    <s v="Sales"/>
    <n v="0.02"/>
    <s v="Regular Air"/>
    <n v="24.49"/>
    <x v="623"/>
    <x v="1"/>
    <s v="West"/>
    <x v="1"/>
    <s v="William"/>
    <x v="0"/>
    <x v="2"/>
    <x v="11"/>
    <s v="Canon PC940 Copier"/>
    <x v="0"/>
    <n v="0.52"/>
    <d v="2010-01-05T00:00:00"/>
  </r>
  <r>
    <n v="46050"/>
    <x v="359"/>
    <x v="1"/>
    <x v="33"/>
    <n v="4579.2000000000007"/>
    <s v="Sales"/>
    <n v="0.03"/>
    <s v="Express Air"/>
    <n v="19.989999999999998"/>
    <x v="623"/>
    <x v="1"/>
    <s v="West"/>
    <x v="1"/>
    <s v="William"/>
    <x v="0"/>
    <x v="0"/>
    <x v="0"/>
    <s v="Fellowes Stor/Drawer® Steel Plus™ Storage Drawers"/>
    <x v="1"/>
    <n v="0.79"/>
    <d v="2010-01-07T00:00:00"/>
  </r>
  <r>
    <n v="56293"/>
    <x v="360"/>
    <x v="0"/>
    <x v="27"/>
    <n v="678.3"/>
    <s v="Sales"/>
    <n v="0.04"/>
    <s v="Regular Air"/>
    <n v="11.17"/>
    <x v="530"/>
    <x v="3"/>
    <s v="North"/>
    <x v="3"/>
    <s v="Pat"/>
    <x v="0"/>
    <x v="1"/>
    <x v="9"/>
    <s v="Telescoping Adjustable Floor Lamp"/>
    <x v="0"/>
    <n v="0.6"/>
    <d v="2010-01-05T00:00:00"/>
  </r>
  <r>
    <n v="56293"/>
    <x v="360"/>
    <x v="0"/>
    <x v="31"/>
    <n v="741.40000000000009"/>
    <s v="Sales"/>
    <n v="0.06"/>
    <s v="Regular Air"/>
    <n v="6.25"/>
    <x v="530"/>
    <x v="3"/>
    <s v="North"/>
    <x v="3"/>
    <s v="Pat"/>
    <x v="0"/>
    <x v="0"/>
    <x v="0"/>
    <s v="Tenex Personal Self-Stacking Standard File Box, Black/Gray"/>
    <x v="1"/>
    <n v="0.57999999999999996"/>
    <d v="2010-01-06T00:00:00"/>
  </r>
  <r>
    <n v="5504"/>
    <x v="360"/>
    <x v="1"/>
    <x v="13"/>
    <n v="34.320000000000007"/>
    <s v="Sales"/>
    <n v="0.06"/>
    <s v="Express Air"/>
    <n v="7.64"/>
    <x v="541"/>
    <x v="3"/>
    <s v="North"/>
    <x v="3"/>
    <s v="Pat"/>
    <x v="1"/>
    <x v="0"/>
    <x v="3"/>
    <s v="HP Office Recycled Paper (20Lb. and 87 Bright)"/>
    <x v="1"/>
    <n v="0.36"/>
    <d v="2010-01-07T00:00:00"/>
  </r>
  <r>
    <n v="5504"/>
    <x v="360"/>
    <x v="1"/>
    <x v="6"/>
    <n v="689.25"/>
    <s v="Sales"/>
    <n v="0.04"/>
    <s v="Regular Air"/>
    <n v="4.99"/>
    <x v="541"/>
    <x v="3"/>
    <s v="North"/>
    <x v="3"/>
    <s v="Pat"/>
    <x v="1"/>
    <x v="2"/>
    <x v="4"/>
    <s v="KF 788"/>
    <x v="1"/>
    <n v="0.56000000000000005"/>
    <d v="2010-01-07T00:00:00"/>
  </r>
  <r>
    <n v="14755"/>
    <x v="360"/>
    <x v="1"/>
    <x v="32"/>
    <n v="116.56"/>
    <s v="Sales"/>
    <n v="0.09"/>
    <s v="Regular Air"/>
    <n v="0.7"/>
    <x v="394"/>
    <x v="1"/>
    <s v="West"/>
    <x v="1"/>
    <s v="William"/>
    <x v="2"/>
    <x v="0"/>
    <x v="8"/>
    <s v="Avery Hi-Liter Pen Style Six-Color Fluorescent Set"/>
    <x v="3"/>
    <n v="0.44"/>
    <d v="2010-01-05T00:00:00"/>
  </r>
  <r>
    <n v="14755"/>
    <x v="360"/>
    <x v="1"/>
    <x v="31"/>
    <n v="2899.16"/>
    <s v="Sales"/>
    <n v="0.1"/>
    <s v="Express Air"/>
    <n v="4.2"/>
    <x v="394"/>
    <x v="1"/>
    <s v="West"/>
    <x v="1"/>
    <s v="William"/>
    <x v="2"/>
    <x v="2"/>
    <x v="4"/>
    <s v="5170"/>
    <x v="1"/>
    <n v="0.59"/>
    <d v="2010-01-07T00:00:00"/>
  </r>
  <r>
    <n v="33218"/>
    <x v="361"/>
    <x v="0"/>
    <x v="29"/>
    <n v="112.5"/>
    <s v="Sales"/>
    <n v="7.0000000000000007E-2"/>
    <s v="Regular Air"/>
    <n v="5.42"/>
    <x v="512"/>
    <x v="8"/>
    <s v="South"/>
    <x v="4"/>
    <s v="Sam"/>
    <x v="1"/>
    <x v="0"/>
    <x v="1"/>
    <s v="Newell® 3-Hole Punched Plastic Slotted Magazine Holders for Binders"/>
    <x v="1"/>
    <n v="0.37"/>
    <d v="2010-01-08T00:00:00"/>
  </r>
  <r>
    <n v="33218"/>
    <x v="361"/>
    <x v="0"/>
    <x v="8"/>
    <n v="467.48"/>
    <s v="Sales"/>
    <n v="0.04"/>
    <s v="Regular Air"/>
    <n v="7.74"/>
    <x v="512"/>
    <x v="8"/>
    <s v="South"/>
    <x v="4"/>
    <s v="Sam"/>
    <x v="1"/>
    <x v="1"/>
    <x v="9"/>
    <s v="Contemporary Wood/Metal Frame"/>
    <x v="1"/>
    <n v="0.5"/>
    <d v="2010-01-07T00:00:00"/>
  </r>
  <r>
    <n v="44133"/>
    <x v="361"/>
    <x v="1"/>
    <x v="34"/>
    <n v="182.70000000000002"/>
    <s v="Sales"/>
    <n v="0.06"/>
    <s v="Regular Air"/>
    <n v="3.96"/>
    <x v="458"/>
    <x v="3"/>
    <s v="North"/>
    <x v="3"/>
    <s v="Pat"/>
    <x v="1"/>
    <x v="1"/>
    <x v="9"/>
    <s v="Master Big Foot® Doorstop, Beige"/>
    <x v="3"/>
    <n v="0.54"/>
    <d v="2010-01-07T00:00:00"/>
  </r>
  <r>
    <n v="47171"/>
    <x v="362"/>
    <x v="4"/>
    <x v="16"/>
    <n v="135.87"/>
    <s v="Sales"/>
    <n v="0.01"/>
    <s v="Regular Air"/>
    <n v="8.4"/>
    <x v="624"/>
    <x v="1"/>
    <s v="West"/>
    <x v="1"/>
    <s v="William"/>
    <x v="0"/>
    <x v="0"/>
    <x v="3"/>
    <s v="Xerox 212"/>
    <x v="1"/>
    <n v="0.37"/>
    <d v="2010-01-08T00:00:00"/>
  </r>
  <r>
    <n v="47171"/>
    <x v="362"/>
    <x v="4"/>
    <x v="23"/>
    <n v="50.160000000000004"/>
    <s v="Sales"/>
    <n v="0.03"/>
    <s v="Regular Air"/>
    <n v="0.86"/>
    <x v="624"/>
    <x v="1"/>
    <s v="West"/>
    <x v="1"/>
    <s v="William"/>
    <x v="0"/>
    <x v="0"/>
    <x v="8"/>
    <s v="Blackstonian Pencils"/>
    <x v="3"/>
    <n v="0.56999999999999995"/>
    <d v="2010-01-08T00:00:00"/>
  </r>
  <r>
    <n v="47171"/>
    <x v="362"/>
    <x v="4"/>
    <x v="1"/>
    <n v="6969.5999999999995"/>
    <s v="Sales"/>
    <n v="0.05"/>
    <s v="Delivery Truck"/>
    <n v="29.1"/>
    <x v="624"/>
    <x v="1"/>
    <s v="West"/>
    <x v="1"/>
    <s v="William"/>
    <x v="0"/>
    <x v="1"/>
    <x v="5"/>
    <s v="Chromcraft Bull-Nose Wood Round Conference Table Top, Wood Base"/>
    <x v="4"/>
    <n v="0.68"/>
    <d v="2010-01-07T00:00:00"/>
  </r>
  <r>
    <n v="5510"/>
    <x v="362"/>
    <x v="4"/>
    <x v="9"/>
    <n v="115.19999999999999"/>
    <s v="Sales"/>
    <n v="0.08"/>
    <s v="Regular Air"/>
    <n v="2.0299999999999998"/>
    <x v="361"/>
    <x v="2"/>
    <s v="East"/>
    <x v="2"/>
    <s v="Erin"/>
    <x v="0"/>
    <x v="0"/>
    <x v="3"/>
    <s v="Wirebound Service Call Books, 5 1/2&quot; x 4&quot;"/>
    <x v="3"/>
    <n v="0.37"/>
    <d v="2010-01-10T00:00:00"/>
  </r>
  <r>
    <n v="12708"/>
    <x v="362"/>
    <x v="3"/>
    <x v="31"/>
    <n v="144.32"/>
    <s v="Sales"/>
    <n v="0"/>
    <s v="Express Air"/>
    <n v="0.98"/>
    <x v="36"/>
    <x v="10"/>
    <s v="East"/>
    <x v="2"/>
    <s v="Erin"/>
    <x v="3"/>
    <x v="0"/>
    <x v="8"/>
    <s v="Crayola Colored Pencils"/>
    <x v="3"/>
    <n v="0.52"/>
    <d v="2010-01-12T00:00:00"/>
  </r>
  <r>
    <n v="48935"/>
    <x v="362"/>
    <x v="3"/>
    <x v="16"/>
    <n v="103.11"/>
    <s v="Sales"/>
    <n v="0"/>
    <s v="Regular Air"/>
    <n v="0.5"/>
    <x v="183"/>
    <x v="3"/>
    <s v="North"/>
    <x v="3"/>
    <s v="Pat"/>
    <x v="2"/>
    <x v="0"/>
    <x v="15"/>
    <s v="Avery 508"/>
    <x v="1"/>
    <n v="0.36"/>
    <d v="2010-01-09T00:00:00"/>
  </r>
  <r>
    <n v="2244"/>
    <x v="363"/>
    <x v="2"/>
    <x v="23"/>
    <n v="72.010000000000005"/>
    <s v="Sales"/>
    <n v="0.01"/>
    <s v="Express Air"/>
    <n v="1.49"/>
    <x v="376"/>
    <x v="2"/>
    <s v="East"/>
    <x v="2"/>
    <s v="Erin"/>
    <x v="2"/>
    <x v="0"/>
    <x v="1"/>
    <s v="Durable Pressboard Binders"/>
    <x v="1"/>
    <n v="0.38"/>
    <d v="2010-01-10T00:00:00"/>
  </r>
  <r>
    <n v="13447"/>
    <x v="363"/>
    <x v="1"/>
    <x v="19"/>
    <n v="503.51999999999992"/>
    <s v="Sales"/>
    <n v="0.01"/>
    <s v="Regular Air"/>
    <n v="4.8099999999999996"/>
    <x v="625"/>
    <x v="1"/>
    <s v="West"/>
    <x v="1"/>
    <s v="William"/>
    <x v="3"/>
    <x v="2"/>
    <x v="4"/>
    <s v="1726 Digital Answering Machine"/>
    <x v="5"/>
    <n v="0.57999999999999996"/>
    <d v="2010-01-10T00:00:00"/>
  </r>
  <r>
    <n v="58053"/>
    <x v="363"/>
    <x v="4"/>
    <x v="12"/>
    <n v="279.72000000000003"/>
    <s v="Sales"/>
    <n v="0.02"/>
    <s v="Regular Air"/>
    <n v="7.3"/>
    <x v="626"/>
    <x v="5"/>
    <s v="East"/>
    <x v="2"/>
    <s v="Erin"/>
    <x v="0"/>
    <x v="0"/>
    <x v="3"/>
    <s v="Xerox 1959"/>
    <x v="1"/>
    <n v="0.37"/>
    <d v="2010-01-10T00:00:00"/>
  </r>
  <r>
    <n v="37668"/>
    <x v="363"/>
    <x v="3"/>
    <x v="18"/>
    <n v="461.34000000000003"/>
    <s v="Sales"/>
    <n v="0.01"/>
    <s v="Regular Air"/>
    <n v="7.51"/>
    <x v="187"/>
    <x v="3"/>
    <s v="North"/>
    <x v="3"/>
    <s v="Pat"/>
    <x v="3"/>
    <x v="2"/>
    <x v="7"/>
    <s v="Sharp EL500L Fraction Calculator"/>
    <x v="5"/>
    <n v="0.39"/>
    <d v="2010-01-08T00:00:00"/>
  </r>
  <r>
    <n v="4611"/>
    <x v="364"/>
    <x v="1"/>
    <x v="1"/>
    <n v="16030.400000000001"/>
    <s v="Sales"/>
    <n v="0.03"/>
    <s v="Delivery Truck"/>
    <n v="28.14"/>
    <x v="186"/>
    <x v="8"/>
    <s v="South"/>
    <x v="4"/>
    <s v="Sam"/>
    <x v="2"/>
    <x v="2"/>
    <x v="7"/>
    <s v="Hewlett-Packard cp1700 [D, PS] Series Color Inkjet Printers"/>
    <x v="2"/>
    <n v="0.38"/>
    <d v="2010-01-09T00:00:00"/>
  </r>
  <r>
    <n v="32932"/>
    <x v="364"/>
    <x v="3"/>
    <x v="10"/>
    <n v="29397.06"/>
    <s v="Sales"/>
    <n v="0.05"/>
    <s v="Regular Air"/>
    <n v="24.49"/>
    <x v="538"/>
    <x v="3"/>
    <s v="North"/>
    <x v="3"/>
    <s v="Pat"/>
    <x v="3"/>
    <x v="2"/>
    <x v="11"/>
    <s v="Canon Image Class D660 Copier"/>
    <x v="0"/>
    <n v="0.44"/>
    <d v="2010-01-13T00:00:00"/>
  </r>
  <r>
    <n v="8227"/>
    <x v="365"/>
    <x v="0"/>
    <x v="1"/>
    <n v="151.04"/>
    <s v="Sales"/>
    <n v="0.05"/>
    <s v="Express Air"/>
    <n v="2.39"/>
    <x v="124"/>
    <x v="3"/>
    <s v="North"/>
    <x v="3"/>
    <s v="Pat"/>
    <x v="1"/>
    <x v="2"/>
    <x v="6"/>
    <s v="Imation Primaris 3.5&quot; 2HD Unformatted Diskettes, 10/Pack"/>
    <x v="6"/>
    <n v="0.72"/>
    <d v="2010-01-11T00:00:00"/>
  </r>
  <r>
    <n v="10247"/>
    <x v="365"/>
    <x v="4"/>
    <x v="16"/>
    <n v="103.32000000000002"/>
    <s v="Sales"/>
    <n v="0.06"/>
    <s v="Regular Air"/>
    <n v="5.49"/>
    <x v="139"/>
    <x v="1"/>
    <s v="West"/>
    <x v="1"/>
    <s v="William"/>
    <x v="0"/>
    <x v="0"/>
    <x v="3"/>
    <s v="Xerox 1952"/>
    <x v="1"/>
    <n v="0.38"/>
    <d v="2010-01-11T00:00:00"/>
  </r>
  <r>
    <n v="10247"/>
    <x v="365"/>
    <x v="4"/>
    <x v="19"/>
    <n v="234"/>
    <s v="Sales"/>
    <n v="0.03"/>
    <s v="Regular Air"/>
    <n v="1.99"/>
    <x v="139"/>
    <x v="1"/>
    <s v="West"/>
    <x v="1"/>
    <s v="William"/>
    <x v="0"/>
    <x v="2"/>
    <x v="6"/>
    <s v="Memorex Slim 80 Minute CD-R, 10/Pack"/>
    <x v="6"/>
    <n v="0.43"/>
    <d v="2010-01-12T00:00:00"/>
  </r>
  <r>
    <n v="23782"/>
    <x v="365"/>
    <x v="3"/>
    <x v="24"/>
    <n v="23040.940000000002"/>
    <s v="Sales"/>
    <n v="0.09"/>
    <s v="Delivery Truck"/>
    <n v="26"/>
    <x v="627"/>
    <x v="0"/>
    <s v="Central"/>
    <x v="0"/>
    <s v="Chris"/>
    <x v="3"/>
    <x v="1"/>
    <x v="2"/>
    <s v="Global Troy™ Executive Leather Low-Back Tilter"/>
    <x v="2"/>
    <n v="0.6"/>
    <d v="2010-01-10T00:00:00"/>
  </r>
  <r>
    <n v="23782"/>
    <x v="365"/>
    <x v="3"/>
    <x v="28"/>
    <n v="141.75"/>
    <s v="Sales"/>
    <n v="0.09"/>
    <s v="Regular Air"/>
    <n v="35"/>
    <x v="627"/>
    <x v="0"/>
    <s v="Central"/>
    <x v="0"/>
    <s v="Chris"/>
    <x v="3"/>
    <x v="0"/>
    <x v="0"/>
    <s v="Tennsco Commercial Shelving"/>
    <x v="0"/>
    <n v="0.84"/>
    <d v="2010-01-15T00:00:00"/>
  </r>
  <r>
    <n v="24740"/>
    <x v="365"/>
    <x v="4"/>
    <x v="14"/>
    <n v="1014.0899999999999"/>
    <s v="Sales"/>
    <n v="0.04"/>
    <s v="Regular Air"/>
    <n v="39.61"/>
    <x v="419"/>
    <x v="0"/>
    <s v="Central"/>
    <x v="0"/>
    <s v="Chris"/>
    <x v="3"/>
    <x v="1"/>
    <x v="9"/>
    <s v="Deflect-o RollaMat Studded, Beveled Mat for Medium Pile Carpeting"/>
    <x v="5"/>
    <n v="0.67"/>
    <d v="2010-01-11T00:00:00"/>
  </r>
  <r>
    <n v="24740"/>
    <x v="365"/>
    <x v="4"/>
    <x v="34"/>
    <n v="111.64999999999999"/>
    <s v="Sales"/>
    <n v="0.09"/>
    <s v="Express Air"/>
    <n v="5"/>
    <x v="419"/>
    <x v="0"/>
    <s v="Central"/>
    <x v="0"/>
    <s v="Chris"/>
    <x v="3"/>
    <x v="0"/>
    <x v="8"/>
    <s v="Newell 35"/>
    <x v="3"/>
    <n v="0.56000000000000005"/>
    <d v="2010-01-10T00:00:00"/>
  </r>
  <r>
    <n v="57318"/>
    <x v="365"/>
    <x v="4"/>
    <x v="18"/>
    <n v="161.37"/>
    <s v="Sales"/>
    <n v="0.02"/>
    <s v="Regular Air"/>
    <n v="0.5"/>
    <x v="225"/>
    <x v="3"/>
    <s v="North"/>
    <x v="3"/>
    <s v="Pat"/>
    <x v="1"/>
    <x v="0"/>
    <x v="15"/>
    <s v="Avery 508"/>
    <x v="1"/>
    <n v="0.36"/>
    <d v="2010-01-12T00:00:00"/>
  </r>
  <r>
    <n v="57318"/>
    <x v="365"/>
    <x v="4"/>
    <x v="9"/>
    <n v="78.960000000000008"/>
    <s v="Sales"/>
    <n v="0.1"/>
    <s v="Regular Air"/>
    <n v="6.92"/>
    <x v="225"/>
    <x v="3"/>
    <s v="North"/>
    <x v="3"/>
    <s v="Pat"/>
    <x v="1"/>
    <x v="0"/>
    <x v="3"/>
    <s v="Xerox 1898"/>
    <x v="1"/>
    <n v="0.37"/>
    <d v="2010-01-12T00:00:00"/>
  </r>
  <r>
    <n v="1280"/>
    <x v="365"/>
    <x v="3"/>
    <x v="38"/>
    <n v="836.8"/>
    <s v="Sales"/>
    <n v="0.05"/>
    <s v="Regular Air"/>
    <n v="6.5"/>
    <x v="275"/>
    <x v="6"/>
    <s v="East"/>
    <x v="2"/>
    <s v="Erin"/>
    <x v="3"/>
    <x v="2"/>
    <x v="6"/>
    <s v="Microsoft Internet Keyboard"/>
    <x v="1"/>
    <n v="0.78"/>
    <d v="2010-01-10T00:00:00"/>
  </r>
  <r>
    <n v="59270"/>
    <x v="366"/>
    <x v="1"/>
    <x v="33"/>
    <n v="24838.560000000001"/>
    <s v="Sales"/>
    <n v="0.01"/>
    <s v="Delivery Truck"/>
    <n v="16.63"/>
    <x v="316"/>
    <x v="2"/>
    <s v="East"/>
    <x v="2"/>
    <s v="Erin"/>
    <x v="1"/>
    <x v="2"/>
    <x v="7"/>
    <s v="Panasonic KX-P3626 Dot Matrix Printer"/>
    <x v="4"/>
    <n v="0.59"/>
    <d v="2010-01-13T00:00:00"/>
  </r>
  <r>
    <n v="59270"/>
    <x v="366"/>
    <x v="1"/>
    <x v="43"/>
    <n v="1999.9000000000003"/>
    <s v="Sales"/>
    <n v="0.01"/>
    <s v="Regular Air"/>
    <n v="19.989999999999998"/>
    <x v="316"/>
    <x v="2"/>
    <s v="East"/>
    <x v="2"/>
    <s v="Erin"/>
    <x v="1"/>
    <x v="0"/>
    <x v="0"/>
    <s v="Letter Size Cart"/>
    <x v="1"/>
    <n v="0.56000000000000005"/>
    <d v="2010-01-12T00:00:00"/>
  </r>
  <r>
    <n v="59270"/>
    <x v="366"/>
    <x v="1"/>
    <x v="45"/>
    <n v="1493.19"/>
    <s v="Sales"/>
    <n v="0.01"/>
    <s v="Regular Air"/>
    <n v="1.99"/>
    <x v="316"/>
    <x v="2"/>
    <s v="East"/>
    <x v="2"/>
    <s v="Erin"/>
    <x v="1"/>
    <x v="2"/>
    <x v="6"/>
    <s v="Memorex 4.7GB DVD-RAM, 3/Pack"/>
    <x v="6"/>
    <n v="0.42"/>
    <d v="2010-01-13T00:00:00"/>
  </r>
  <r>
    <n v="59270"/>
    <x v="366"/>
    <x v="1"/>
    <x v="15"/>
    <n v="614.54999999999995"/>
    <s v="Sales"/>
    <n v="0.08"/>
    <s v="Delivery Truck"/>
    <n v="70.2"/>
    <x v="316"/>
    <x v="0"/>
    <s v="Central"/>
    <x v="0"/>
    <s v="Chris"/>
    <x v="1"/>
    <x v="1"/>
    <x v="2"/>
    <s v="Global High-Back Leather Tilter, Burgundy"/>
    <x v="2"/>
    <n v="0.74"/>
    <d v="2010-01-11T00:00:00"/>
  </r>
  <r>
    <n v="48487"/>
    <x v="366"/>
    <x v="3"/>
    <x v="26"/>
    <n v="350.19"/>
    <s v="Returned"/>
    <n v="0"/>
    <s v="Regular Air"/>
    <n v="1.49"/>
    <x v="216"/>
    <x v="0"/>
    <s v="Central"/>
    <x v="0"/>
    <s v="Chris"/>
    <x v="0"/>
    <x v="0"/>
    <x v="1"/>
    <s v="Mead 1st Gear 2&quot; Zipper Binder, Asst. Colors"/>
    <x v="1"/>
    <n v="0.35"/>
    <d v="2010-01-13T00:00:00"/>
  </r>
  <r>
    <n v="42567"/>
    <x v="366"/>
    <x v="2"/>
    <x v="9"/>
    <n v="1756.08"/>
    <s v="Sales"/>
    <n v="0"/>
    <s v="Delivery Truck"/>
    <n v="43.75"/>
    <x v="390"/>
    <x v="3"/>
    <s v="North"/>
    <x v="3"/>
    <s v="Pat"/>
    <x v="1"/>
    <x v="1"/>
    <x v="5"/>
    <s v="Bevis Round Conference Table Top &amp; Single Column Base"/>
    <x v="4"/>
    <n v="0.65"/>
    <d v="2010-01-13T00:00:00"/>
  </r>
  <r>
    <n v="56327"/>
    <x v="366"/>
    <x v="4"/>
    <x v="12"/>
    <n v="1719.4800000000002"/>
    <s v="Sales"/>
    <n v="0.05"/>
    <s v="Regular Air"/>
    <n v="17.48"/>
    <x v="90"/>
    <x v="6"/>
    <s v="East"/>
    <x v="2"/>
    <s v="Erin"/>
    <x v="1"/>
    <x v="0"/>
    <x v="3"/>
    <s v="Xerox 1893"/>
    <x v="1"/>
    <n v="0.36"/>
    <d v="2010-01-12T00:00:00"/>
  </r>
  <r>
    <n v="56327"/>
    <x v="366"/>
    <x v="4"/>
    <x v="14"/>
    <n v="1990.67"/>
    <s v="Sales"/>
    <n v="0.01"/>
    <s v="Delivery Truck"/>
    <n v="55.24"/>
    <x v="90"/>
    <x v="6"/>
    <s v="East"/>
    <x v="2"/>
    <s v="Erin"/>
    <x v="1"/>
    <x v="0"/>
    <x v="12"/>
    <s v="Avanti 4.4 Cu. Ft. Refrigerator"/>
    <x v="2"/>
    <n v="0.56999999999999995"/>
    <d v="2010-01-13T00:00:00"/>
  </r>
  <r>
    <n v="56327"/>
    <x v="366"/>
    <x v="4"/>
    <x v="45"/>
    <n v="1367.7"/>
    <s v="Sales"/>
    <n v="0.08"/>
    <s v="Express Air"/>
    <n v="8.5500000000000007"/>
    <x v="90"/>
    <x v="6"/>
    <s v="East"/>
    <x v="2"/>
    <s v="Erin"/>
    <x v="1"/>
    <x v="1"/>
    <x v="9"/>
    <s v="Deflect-o SuperTray™ Unbreakable Stackable Tray, Letter, Black"/>
    <x v="1"/>
    <n v="0.42"/>
    <d v="2010-01-12T00:00:00"/>
  </r>
  <r>
    <n v="19494"/>
    <x v="367"/>
    <x v="1"/>
    <x v="30"/>
    <n v="865.02"/>
    <s v="Sales"/>
    <n v="0.05"/>
    <s v="Regular Air"/>
    <n v="8.99"/>
    <x v="383"/>
    <x v="1"/>
    <s v="West"/>
    <x v="1"/>
    <s v="William"/>
    <x v="1"/>
    <x v="1"/>
    <x v="9"/>
    <s v="Executive Impressions 14&quot; Contract Wall Clock with Quartz Movement"/>
    <x v="6"/>
    <n v="0.41"/>
    <d v="2010-01-14T00:00:00"/>
  </r>
  <r>
    <n v="19494"/>
    <x v="367"/>
    <x v="1"/>
    <x v="25"/>
    <n v="5.4200000000000008"/>
    <s v="Sales"/>
    <n v="0.03"/>
    <s v="Regular Air"/>
    <n v="3.5"/>
    <x v="383"/>
    <x v="1"/>
    <s v="West"/>
    <x v="1"/>
    <s v="William"/>
    <x v="1"/>
    <x v="0"/>
    <x v="8"/>
    <s v="Rogers Handheld Barrel Pencil Sharpener"/>
    <x v="6"/>
    <n v="0.57999999999999996"/>
    <d v="2010-01-15T00:00:00"/>
  </r>
  <r>
    <n v="38369"/>
    <x v="367"/>
    <x v="0"/>
    <x v="2"/>
    <n v="214.05"/>
    <s v="Sales"/>
    <n v="0.02"/>
    <s v="Regular Air"/>
    <n v="69"/>
    <x v="225"/>
    <x v="1"/>
    <s v="West"/>
    <x v="1"/>
    <s v="William"/>
    <x v="2"/>
    <x v="1"/>
    <x v="5"/>
    <s v="Lesro Sheffield Collection Coffee Table, End Table, Center Table, Corner Table"/>
    <x v="0"/>
    <n v="0.68"/>
    <d v="2010-01-13T00:00:00"/>
  </r>
  <r>
    <n v="34948"/>
    <x v="367"/>
    <x v="2"/>
    <x v="6"/>
    <n v="1030.95"/>
    <s v="Sales"/>
    <n v="0.08"/>
    <s v="Delivery Truck"/>
    <n v="60"/>
    <x v="628"/>
    <x v="6"/>
    <s v="East"/>
    <x v="2"/>
    <s v="Erin"/>
    <x v="0"/>
    <x v="0"/>
    <x v="12"/>
    <s v="Holmes Replacement Filter for HEPA Air Cleaner, Very Large Room, HEPA Filter"/>
    <x v="2"/>
    <n v="0.41"/>
    <d v="2010-01-12T00:00:00"/>
  </r>
  <r>
    <n v="1857"/>
    <x v="367"/>
    <x v="1"/>
    <x v="46"/>
    <n v="203.87"/>
    <s v="Sales"/>
    <n v="7.0000000000000007E-2"/>
    <s v="Regular Air"/>
    <n v="1.99"/>
    <x v="83"/>
    <x v="6"/>
    <s v="East"/>
    <x v="2"/>
    <s v="Erin"/>
    <x v="2"/>
    <x v="0"/>
    <x v="8"/>
    <s v="DIXON Ticonderoga® Erasable Checking Pencils"/>
    <x v="3"/>
    <n v="0.46"/>
    <d v="2010-01-13T00:00:00"/>
  </r>
  <r>
    <n v="17825"/>
    <x v="368"/>
    <x v="0"/>
    <x v="47"/>
    <n v="980.19999999999993"/>
    <s v="Sales"/>
    <n v="0.06"/>
    <s v="Regular Air"/>
    <n v="12.9"/>
    <x v="577"/>
    <x v="1"/>
    <s v="West"/>
    <x v="1"/>
    <s v="William"/>
    <x v="0"/>
    <x v="0"/>
    <x v="0"/>
    <s v="Companion Letter/Legal File, Black"/>
    <x v="1"/>
    <n v="0.56999999999999995"/>
    <d v="2010-01-16T00:00:00"/>
  </r>
  <r>
    <n v="12580"/>
    <x v="368"/>
    <x v="3"/>
    <x v="4"/>
    <n v="139.32"/>
    <s v="Returned"/>
    <n v="0.04"/>
    <s v="Regular Air"/>
    <n v="3.97"/>
    <x v="278"/>
    <x v="0"/>
    <s v="Central"/>
    <x v="0"/>
    <s v="Chris"/>
    <x v="1"/>
    <x v="0"/>
    <x v="8"/>
    <s v="Newell 342"/>
    <x v="3"/>
    <n v="0.56000000000000005"/>
    <d v="2010-01-15T00:00:00"/>
  </r>
  <r>
    <n v="59552"/>
    <x v="368"/>
    <x v="0"/>
    <x v="30"/>
    <n v="290.55"/>
    <s v="Sales"/>
    <n v="0"/>
    <s v="Regular Air"/>
    <n v="6.28"/>
    <x v="574"/>
    <x v="1"/>
    <s v="West"/>
    <x v="1"/>
    <s v="William"/>
    <x v="0"/>
    <x v="0"/>
    <x v="1"/>
    <s v="Acco Four Pocket Poly Ring Binder with Label Holder, Smoke, 1&quot;"/>
    <x v="1"/>
    <n v="0.4"/>
    <d v="2010-01-14T00:00:00"/>
  </r>
  <r>
    <n v="12580"/>
    <x v="368"/>
    <x v="3"/>
    <x v="41"/>
    <n v="8644.5"/>
    <s v="Returned"/>
    <n v="0.1"/>
    <s v="Regular Air"/>
    <n v="19.989999999999998"/>
    <x v="278"/>
    <x v="10"/>
    <s v="East"/>
    <x v="2"/>
    <s v="Erin"/>
    <x v="1"/>
    <x v="0"/>
    <x v="1"/>
    <s v="Ibico EB-19 Dual Function Manual Binding System"/>
    <x v="1"/>
    <n v="0.39"/>
    <d v="2010-01-15T00:00:00"/>
  </r>
  <r>
    <n v="28289"/>
    <x v="369"/>
    <x v="1"/>
    <x v="32"/>
    <n v="154.07000000000002"/>
    <s v="Sales"/>
    <n v="0.01"/>
    <s v="Regular Air"/>
    <n v="4.75"/>
    <x v="629"/>
    <x v="7"/>
    <s v="Central"/>
    <x v="0"/>
    <s v="Chris"/>
    <x v="3"/>
    <x v="0"/>
    <x v="3"/>
    <s v="Hammermill CopyPlus Copy Paper (20Lb. and 84 Bright)"/>
    <x v="1"/>
    <n v="0.36"/>
    <d v="2010-01-15T00:00:00"/>
  </r>
  <r>
    <n v="20961"/>
    <x v="369"/>
    <x v="0"/>
    <x v="27"/>
    <n v="6797.62"/>
    <s v="Sales"/>
    <n v="0.06"/>
    <s v="Regular Air"/>
    <n v="24.49"/>
    <x v="406"/>
    <x v="3"/>
    <s v="North"/>
    <x v="3"/>
    <s v="Pat"/>
    <x v="3"/>
    <x v="2"/>
    <x v="11"/>
    <s v="Canon PC-428 Personal Copier"/>
    <x v="0"/>
    <n v="0.46"/>
    <d v="2010-01-16T00:00:00"/>
  </r>
  <r>
    <n v="58599"/>
    <x v="369"/>
    <x v="2"/>
    <x v="10"/>
    <n v="5582.08"/>
    <s v="Sales"/>
    <n v="0.06"/>
    <s v="Delivery Truck"/>
    <n v="30"/>
    <x v="630"/>
    <x v="2"/>
    <s v="East"/>
    <x v="2"/>
    <s v="Erin"/>
    <x v="1"/>
    <x v="1"/>
    <x v="2"/>
    <s v="Hon Comfortask® Task/Swivel Chairs"/>
    <x v="2"/>
    <n v="0.69"/>
    <d v="2010-01-15T00:00:00"/>
  </r>
  <r>
    <n v="58599"/>
    <x v="369"/>
    <x v="2"/>
    <x v="23"/>
    <n v="2298.62"/>
    <s v="Sales"/>
    <n v="0"/>
    <s v="Delivery Truck"/>
    <n v="30"/>
    <x v="630"/>
    <x v="0"/>
    <s v="Central"/>
    <x v="0"/>
    <s v="Chris"/>
    <x v="1"/>
    <x v="1"/>
    <x v="2"/>
    <s v="Hon Every-Day® Chair Series Swivel Task Chairs"/>
    <x v="2"/>
    <n v="0.64"/>
    <d v="2010-01-15T00:00:00"/>
  </r>
  <r>
    <n v="2213"/>
    <x v="369"/>
    <x v="0"/>
    <x v="13"/>
    <n v="34.200000000000003"/>
    <s v="Returned"/>
    <n v="0.08"/>
    <s v="Regular Air"/>
    <n v="8.09"/>
    <x v="396"/>
    <x v="1"/>
    <s v="West"/>
    <x v="1"/>
    <s v="William"/>
    <x v="1"/>
    <x v="0"/>
    <x v="3"/>
    <s v="Xerox 1924"/>
    <x v="1"/>
    <n v="0.36"/>
    <d v="2010-01-15T00:00:00"/>
  </r>
  <r>
    <n v="23586"/>
    <x v="369"/>
    <x v="4"/>
    <x v="1"/>
    <n v="206.4"/>
    <s v="Sales"/>
    <n v="0.03"/>
    <s v="Regular Air"/>
    <n v="5.74"/>
    <x v="271"/>
    <x v="5"/>
    <s v="East"/>
    <x v="2"/>
    <s v="Erin"/>
    <x v="1"/>
    <x v="0"/>
    <x v="3"/>
    <s v="Xerox 1994"/>
    <x v="1"/>
    <n v="0.37"/>
    <d v="2010-01-17T00:00:00"/>
  </r>
  <r>
    <n v="19524"/>
    <x v="369"/>
    <x v="2"/>
    <x v="0"/>
    <n v="91.44"/>
    <s v="Sales"/>
    <n v="7.0000000000000007E-2"/>
    <s v="Regular Air"/>
    <n v="4.68"/>
    <x v="375"/>
    <x v="10"/>
    <s v="East"/>
    <x v="2"/>
    <s v="Erin"/>
    <x v="3"/>
    <x v="0"/>
    <x v="16"/>
    <s v="Acme® Box Cutter Scissors"/>
    <x v="6"/>
    <n v="0.59"/>
    <d v="2010-01-15T00:00:00"/>
  </r>
  <r>
    <n v="37250"/>
    <x v="369"/>
    <x v="1"/>
    <x v="42"/>
    <n v="466.82999999999993"/>
    <s v="Returned"/>
    <n v="0.03"/>
    <s v="Regular Air"/>
    <n v="6.66"/>
    <x v="285"/>
    <x v="3"/>
    <s v="North"/>
    <x v="3"/>
    <s v="Pat"/>
    <x v="3"/>
    <x v="0"/>
    <x v="14"/>
    <s v="Tyvek ® Top-Opening Peel &amp; Seel ® Envelopes, Gray"/>
    <x v="1"/>
    <n v="0.4"/>
    <d v="2010-01-15T00:00:00"/>
  </r>
  <r>
    <n v="37125"/>
    <x v="369"/>
    <x v="1"/>
    <x v="24"/>
    <n v="68.08"/>
    <s v="Sales"/>
    <n v="0"/>
    <s v="Regular Air"/>
    <n v="0.7"/>
    <x v="59"/>
    <x v="3"/>
    <s v="North"/>
    <x v="3"/>
    <s v="Pat"/>
    <x v="2"/>
    <x v="0"/>
    <x v="13"/>
    <s v="Binder Clips by OIC"/>
    <x v="3"/>
    <n v="0.37"/>
    <d v="2010-01-15T00:00:00"/>
  </r>
  <r>
    <n v="21574"/>
    <x v="370"/>
    <x v="2"/>
    <x v="18"/>
    <n v="69.960000000000008"/>
    <s v="Sales"/>
    <n v="0"/>
    <s v="Regular Air"/>
    <n v="1.99"/>
    <x v="225"/>
    <x v="2"/>
    <s v="East"/>
    <x v="2"/>
    <s v="Erin"/>
    <x v="1"/>
    <x v="2"/>
    <x v="6"/>
    <s v="Fuji Slim Jewel Case CD-R"/>
    <x v="6"/>
    <n v="0.55000000000000004"/>
    <d v="2010-01-16T00:00:00"/>
  </r>
  <r>
    <n v="15079"/>
    <x v="370"/>
    <x v="4"/>
    <x v="37"/>
    <n v="3644.1000000000004"/>
    <s v="Sales"/>
    <n v="0"/>
    <s v="Regular Air"/>
    <n v="7.18"/>
    <x v="631"/>
    <x v="1"/>
    <s v="West"/>
    <x v="1"/>
    <s v="William"/>
    <x v="1"/>
    <x v="2"/>
    <x v="6"/>
    <s v="Logitech Cordless Navigator Duo"/>
    <x v="1"/>
    <n v="0.48"/>
    <d v="2010-01-18T00:00:00"/>
  </r>
  <r>
    <n v="15079"/>
    <x v="370"/>
    <x v="4"/>
    <x v="20"/>
    <n v="1124.7"/>
    <s v="Sales"/>
    <n v="0.01"/>
    <s v="Regular Air"/>
    <n v="5.97"/>
    <x v="631"/>
    <x v="1"/>
    <s v="West"/>
    <x v="1"/>
    <s v="William"/>
    <x v="1"/>
    <x v="0"/>
    <x v="3"/>
    <s v="Xerox 1917"/>
    <x v="1"/>
    <n v="0.38"/>
    <d v="2010-01-16T00:00:00"/>
  </r>
  <r>
    <n v="2852"/>
    <x v="370"/>
    <x v="2"/>
    <x v="39"/>
    <n v="64.600000000000009"/>
    <s v="Sales"/>
    <n v="0.02"/>
    <s v="Regular Air"/>
    <n v="8.19"/>
    <x v="33"/>
    <x v="5"/>
    <s v="East"/>
    <x v="2"/>
    <s v="Erin"/>
    <x v="0"/>
    <x v="0"/>
    <x v="3"/>
    <s v="Xerox 217"/>
    <x v="1"/>
    <n v="0.37"/>
    <d v="2010-01-15T00:00:00"/>
  </r>
  <r>
    <n v="2852"/>
    <x v="370"/>
    <x v="2"/>
    <x v="12"/>
    <n v="4869.0599999999995"/>
    <s v="Sales"/>
    <n v="0.06"/>
    <s v="Regular Air"/>
    <n v="4.2300000000000004"/>
    <x v="33"/>
    <x v="5"/>
    <s v="East"/>
    <x v="2"/>
    <s v="Erin"/>
    <x v="0"/>
    <x v="2"/>
    <x v="4"/>
    <s v="282"/>
    <x v="1"/>
    <n v="0.56000000000000005"/>
    <d v="2010-01-16T00:00:00"/>
  </r>
  <r>
    <n v="26182"/>
    <x v="371"/>
    <x v="0"/>
    <x v="21"/>
    <n v="4529.1000000000004"/>
    <s v="Sales"/>
    <n v="0.01"/>
    <s v="Delivery Truck"/>
    <n v="66.27"/>
    <x v="540"/>
    <x v="7"/>
    <s v="Central"/>
    <x v="0"/>
    <s v="Chris"/>
    <x v="3"/>
    <x v="1"/>
    <x v="10"/>
    <s v="Bush Mission Pointe Library"/>
    <x v="4"/>
    <n v="0.65"/>
    <d v="2010-01-19T00:00:00"/>
  </r>
  <r>
    <n v="26182"/>
    <x v="371"/>
    <x v="0"/>
    <x v="3"/>
    <n v="803.59999999999991"/>
    <s v="Sales"/>
    <n v="0.08"/>
    <s v="Delivery Truck"/>
    <n v="23.76"/>
    <x v="540"/>
    <x v="1"/>
    <s v="West"/>
    <x v="1"/>
    <s v="William"/>
    <x v="3"/>
    <x v="1"/>
    <x v="2"/>
    <s v="Global Leather Highback Executive Chair with Pneumatic Height Adjustment, Black"/>
    <x v="2"/>
    <n v="0.57999999999999996"/>
    <d v="2010-01-16T00:00:00"/>
  </r>
  <r>
    <n v="4545"/>
    <x v="371"/>
    <x v="0"/>
    <x v="18"/>
    <n v="129.35999999999999"/>
    <s v="Sales"/>
    <n v="0.08"/>
    <s v="Regular Air"/>
    <n v="1.3"/>
    <x v="16"/>
    <x v="1"/>
    <s v="West"/>
    <x v="1"/>
    <s v="William"/>
    <x v="1"/>
    <x v="0"/>
    <x v="3"/>
    <s v="EcoTones® Memo Sheets"/>
    <x v="3"/>
    <n v="0.37"/>
    <d v="2010-01-18T00:00:00"/>
  </r>
  <r>
    <n v="4545"/>
    <x v="371"/>
    <x v="0"/>
    <x v="3"/>
    <n v="25.680000000000003"/>
    <s v="Sales"/>
    <n v="0.06"/>
    <s v="Regular Air"/>
    <n v="8.74"/>
    <x v="16"/>
    <x v="1"/>
    <s v="West"/>
    <x v="1"/>
    <s v="William"/>
    <x v="1"/>
    <x v="0"/>
    <x v="3"/>
    <s v="Xerox 1984"/>
    <x v="1"/>
    <n v="0.36"/>
    <d v="2010-01-17T00:00:00"/>
  </r>
  <r>
    <n v="36161"/>
    <x v="371"/>
    <x v="2"/>
    <x v="13"/>
    <n v="26.759999999999998"/>
    <s v="Sales"/>
    <n v="0.03"/>
    <s v="Regular Air"/>
    <n v="1.49"/>
    <x v="632"/>
    <x v="0"/>
    <s v="Central"/>
    <x v="0"/>
    <s v="Chris"/>
    <x v="1"/>
    <x v="0"/>
    <x v="1"/>
    <s v="Avery Non-Stick Binders"/>
    <x v="1"/>
    <n v="0.39"/>
    <d v="2010-01-17T00:00:00"/>
  </r>
  <r>
    <n v="8642"/>
    <x v="371"/>
    <x v="1"/>
    <x v="47"/>
    <n v="148.46"/>
    <s v="Sales"/>
    <n v="0.09"/>
    <s v="Regular Air"/>
    <n v="5.59"/>
    <x v="306"/>
    <x v="5"/>
    <s v="East"/>
    <x v="2"/>
    <s v="Erin"/>
    <x v="3"/>
    <x v="0"/>
    <x v="1"/>
    <s v="Wilson Jones “Snap” Scratch Pad Binder Tool for Ring Binders"/>
    <x v="1"/>
    <n v="0.4"/>
    <d v="2010-01-17T00:00:00"/>
  </r>
  <r>
    <n v="8642"/>
    <x v="371"/>
    <x v="1"/>
    <x v="42"/>
    <n v="134.03"/>
    <s v="Sales"/>
    <n v="0.04"/>
    <s v="Regular Air"/>
    <n v="0.99"/>
    <x v="306"/>
    <x v="5"/>
    <s v="East"/>
    <x v="2"/>
    <s v="Erin"/>
    <x v="3"/>
    <x v="0"/>
    <x v="15"/>
    <s v="Avery 503"/>
    <x v="1"/>
    <n v="0.37"/>
    <d v="2010-01-17T00:00:00"/>
  </r>
  <r>
    <n v="55139"/>
    <x v="372"/>
    <x v="0"/>
    <x v="47"/>
    <n v="83.199999999999989"/>
    <s v="Sales"/>
    <n v="0.08"/>
    <s v="Regular Air"/>
    <n v="0.98"/>
    <x v="129"/>
    <x v="2"/>
    <s v="East"/>
    <x v="2"/>
    <s v="Erin"/>
    <x v="1"/>
    <x v="0"/>
    <x v="8"/>
    <s v="Crayola Colored Pencils"/>
    <x v="3"/>
    <n v="0.52"/>
    <d v="2010-01-18T00:00:00"/>
  </r>
  <r>
    <n v="18853"/>
    <x v="372"/>
    <x v="2"/>
    <x v="18"/>
    <n v="219.45"/>
    <s v="Sales"/>
    <n v="0.03"/>
    <s v="Regular Air"/>
    <n v="1.5"/>
    <x v="569"/>
    <x v="8"/>
    <s v="South"/>
    <x v="4"/>
    <s v="Sam"/>
    <x v="0"/>
    <x v="0"/>
    <x v="8"/>
    <s v="Sanford Liquid Accent Highlighters"/>
    <x v="3"/>
    <n v="0.48"/>
    <d v="2010-01-19T00:00:00"/>
  </r>
  <r>
    <n v="55139"/>
    <x v="372"/>
    <x v="0"/>
    <x v="17"/>
    <n v="568.2600000000001"/>
    <s v="Sales"/>
    <n v="0.04"/>
    <s v="Regular Air"/>
    <n v="7.59"/>
    <x v="129"/>
    <x v="3"/>
    <s v="North"/>
    <x v="3"/>
    <s v="Pat"/>
    <x v="1"/>
    <x v="0"/>
    <x v="16"/>
    <s v="Acme Hot Forged Carbon Steel Scissors with Nickel-Plated Handles, 3 7/8&quot; Cut, 8&quot;L"/>
    <x v="6"/>
    <n v="0.56000000000000005"/>
    <d v="2010-01-18T00:00:00"/>
  </r>
  <r>
    <n v="34753"/>
    <x v="373"/>
    <x v="0"/>
    <x v="28"/>
    <n v="146.29999999999998"/>
    <s v="Sales"/>
    <n v="0.09"/>
    <s v="Regular Air"/>
    <n v="0.99"/>
    <x v="404"/>
    <x v="3"/>
    <s v="North"/>
    <x v="3"/>
    <s v="Pat"/>
    <x v="1"/>
    <x v="2"/>
    <x v="4"/>
    <s v="Accessory25"/>
    <x v="3"/>
    <n v="0.56999999999999995"/>
    <d v="2010-01-20T00:00:00"/>
  </r>
  <r>
    <n v="50048"/>
    <x v="373"/>
    <x v="1"/>
    <x v="43"/>
    <n v="34.86"/>
    <s v="Returned"/>
    <n v="0.09"/>
    <s v="Regular Air"/>
    <n v="1.3"/>
    <x v="545"/>
    <x v="8"/>
    <s v="South"/>
    <x v="4"/>
    <s v="Sam"/>
    <x v="3"/>
    <x v="0"/>
    <x v="8"/>
    <s v="DIXON Oriole® Pencils"/>
    <x v="3"/>
    <n v="0.59"/>
    <d v="2010-01-20T00:00:00"/>
  </r>
  <r>
    <n v="50048"/>
    <x v="373"/>
    <x v="1"/>
    <x v="22"/>
    <n v="6.79"/>
    <s v="Returned"/>
    <n v="0.05"/>
    <s v="Regular Air"/>
    <n v="8.3699999999999992"/>
    <x v="545"/>
    <x v="8"/>
    <s v="South"/>
    <x v="4"/>
    <s v="Sam"/>
    <x v="3"/>
    <x v="0"/>
    <x v="16"/>
    <s v="Acme Design Line 8&quot; Stainless Steel Bent Scissors w/Champagne Handles, 3-1/8&quot; Cut"/>
    <x v="6"/>
    <n v="0.57999999999999996"/>
    <d v="2010-01-20T00:00:00"/>
  </r>
  <r>
    <n v="39267"/>
    <x v="373"/>
    <x v="1"/>
    <x v="47"/>
    <n v="460.20000000000005"/>
    <s v="Sales"/>
    <n v="0.08"/>
    <s v="Regular Air"/>
    <n v="5.03"/>
    <x v="633"/>
    <x v="5"/>
    <s v="East"/>
    <x v="2"/>
    <s v="Erin"/>
    <x v="0"/>
    <x v="1"/>
    <x v="9"/>
    <s v="Seth Thomas 13 1/2&quot; Wall Clock"/>
    <x v="1"/>
    <n v="0.54"/>
    <d v="2010-01-20T00:00:00"/>
  </r>
  <r>
    <n v="39267"/>
    <x v="373"/>
    <x v="1"/>
    <x v="24"/>
    <n v="1296.74"/>
    <s v="Sales"/>
    <n v="0.09"/>
    <s v="Regular Air"/>
    <n v="13.99"/>
    <x v="633"/>
    <x v="5"/>
    <s v="East"/>
    <x v="2"/>
    <s v="Erin"/>
    <x v="0"/>
    <x v="0"/>
    <x v="0"/>
    <s v="Eldon Portable Mobile Manager"/>
    <x v="5"/>
    <n v="0.57999999999999996"/>
    <d v="2010-01-19T00:00:00"/>
  </r>
  <r>
    <n v="24610"/>
    <x v="373"/>
    <x v="0"/>
    <x v="3"/>
    <n v="803.88"/>
    <s v="Sales"/>
    <n v="0.01"/>
    <s v="Delivery Truck"/>
    <n v="23.76"/>
    <x v="123"/>
    <x v="10"/>
    <s v="East"/>
    <x v="2"/>
    <s v="Erin"/>
    <x v="0"/>
    <x v="1"/>
    <x v="2"/>
    <s v="Global Leather Highback Executive Chair with Pneumatic Height Adjustment, Black"/>
    <x v="2"/>
    <n v="0.57999999999999996"/>
    <d v="2010-01-20T00:00:00"/>
  </r>
  <r>
    <n v="35139"/>
    <x v="373"/>
    <x v="1"/>
    <x v="2"/>
    <n v="10506.269999999999"/>
    <s v="Sales"/>
    <n v="0.05"/>
    <s v="Delivery Truck"/>
    <n v="8.73"/>
    <x v="504"/>
    <x v="3"/>
    <s v="North"/>
    <x v="3"/>
    <s v="Pat"/>
    <x v="0"/>
    <x v="2"/>
    <x v="7"/>
    <s v="Okidata Pacemark 4410N Wide Format Dot Matrix Printer"/>
    <x v="4"/>
    <n v="0.56999999999999995"/>
    <d v="2010-01-19T00:00:00"/>
  </r>
  <r>
    <n v="35139"/>
    <x v="373"/>
    <x v="1"/>
    <x v="29"/>
    <n v="863.25"/>
    <s v="Sales"/>
    <n v="0.05"/>
    <s v="Regular Air"/>
    <n v="8.99"/>
    <x v="504"/>
    <x v="3"/>
    <s v="North"/>
    <x v="3"/>
    <s v="Pat"/>
    <x v="0"/>
    <x v="0"/>
    <x v="8"/>
    <s v="Panasonic KP-350BK Electric Pencil Sharpener with Auto Stop"/>
    <x v="6"/>
    <n v="0.56000000000000005"/>
    <d v="2010-01-20T00:00:00"/>
  </r>
  <r>
    <n v="35139"/>
    <x v="373"/>
    <x v="1"/>
    <x v="1"/>
    <n v="388.48"/>
    <s v="Sales"/>
    <n v="7.0000000000000007E-2"/>
    <s v="Regular Air"/>
    <n v="4.8099999999999996"/>
    <x v="504"/>
    <x v="3"/>
    <s v="North"/>
    <x v="3"/>
    <s v="Pat"/>
    <x v="0"/>
    <x v="0"/>
    <x v="0"/>
    <s v="Portable Personal File Box"/>
    <x v="1"/>
    <n v="0.57999999999999996"/>
    <d v="2010-01-20T00:00:00"/>
  </r>
  <r>
    <n v="35139"/>
    <x v="373"/>
    <x v="1"/>
    <x v="8"/>
    <n v="251.43"/>
    <s v="Sales"/>
    <n v="0.02"/>
    <s v="Regular Air"/>
    <n v="2.99"/>
    <x v="504"/>
    <x v="6"/>
    <s v="East"/>
    <x v="2"/>
    <s v="Erin"/>
    <x v="0"/>
    <x v="0"/>
    <x v="1"/>
    <s v="Cardinal Slant-D® Ring Binder, Heavy Gauge Vinyl"/>
    <x v="1"/>
    <n v="0.39"/>
    <d v="2010-01-19T00:00:00"/>
  </r>
  <r>
    <n v="54497"/>
    <x v="374"/>
    <x v="0"/>
    <x v="22"/>
    <n v="142.79000000000002"/>
    <s v="Sales"/>
    <n v="7.0000000000000007E-2"/>
    <s v="Regular Air"/>
    <n v="19.989999999999998"/>
    <x v="592"/>
    <x v="5"/>
    <s v="East"/>
    <x v="2"/>
    <s v="Erin"/>
    <x v="0"/>
    <x v="0"/>
    <x v="0"/>
    <s v="Letter Size Cart"/>
    <x v="1"/>
    <n v="0.56000000000000005"/>
    <d v="2010-01-22T00:00:00"/>
  </r>
  <r>
    <n v="29185"/>
    <x v="375"/>
    <x v="1"/>
    <x v="7"/>
    <n v="455.44"/>
    <s v="Sales"/>
    <n v="0.03"/>
    <s v="Regular Air"/>
    <n v="13.22"/>
    <x v="441"/>
    <x v="3"/>
    <s v="North"/>
    <x v="3"/>
    <s v="Pat"/>
    <x v="3"/>
    <x v="0"/>
    <x v="12"/>
    <s v="Conquest™ 14 Commercial Heavy-Duty Upright Vacuum, Collection System, Accessory Kit"/>
    <x v="1"/>
    <n v="0.56000000000000005"/>
    <d v="2010-01-21T00:00:00"/>
  </r>
  <r>
    <n v="29185"/>
    <x v="375"/>
    <x v="1"/>
    <x v="33"/>
    <n v="399.84000000000003"/>
    <s v="Sales"/>
    <n v="0.04"/>
    <s v="Express Air"/>
    <n v="10.16"/>
    <x v="441"/>
    <x v="3"/>
    <s v="North"/>
    <x v="3"/>
    <s v="Pat"/>
    <x v="3"/>
    <x v="1"/>
    <x v="9"/>
    <s v="Westinghouse Clip-On Gooseneck Lamps"/>
    <x v="0"/>
    <n v="0.59"/>
    <d v="2010-01-22T00:00:00"/>
  </r>
  <r>
    <n v="29185"/>
    <x v="375"/>
    <x v="1"/>
    <x v="15"/>
    <n v="204.85"/>
    <s v="Sales"/>
    <n v="0.02"/>
    <s v="Express Air"/>
    <n v="17.48"/>
    <x v="441"/>
    <x v="3"/>
    <s v="North"/>
    <x v="3"/>
    <s v="Pat"/>
    <x v="3"/>
    <x v="0"/>
    <x v="3"/>
    <s v="Xerox 1893"/>
    <x v="1"/>
    <n v="0.36"/>
    <d v="2010-01-22T00:00:00"/>
  </r>
  <r>
    <n v="55398"/>
    <x v="375"/>
    <x v="4"/>
    <x v="19"/>
    <n v="105.84"/>
    <s v="Sales"/>
    <n v="7.0000000000000007E-2"/>
    <s v="Regular Air"/>
    <n v="49"/>
    <x v="615"/>
    <x v="1"/>
    <s v="West"/>
    <x v="1"/>
    <s v="William"/>
    <x v="1"/>
    <x v="0"/>
    <x v="12"/>
    <s v="Hoover Portapower™ Portable Vacuum"/>
    <x v="0"/>
    <n v="0.6"/>
    <d v="2010-01-22T00:00:00"/>
  </r>
  <r>
    <n v="20934"/>
    <x v="375"/>
    <x v="2"/>
    <x v="15"/>
    <n v="1324.4500000000003"/>
    <s v="Returned"/>
    <n v="0.09"/>
    <s v="Delivery Truck"/>
    <n v="17.86"/>
    <x v="158"/>
    <x v="0"/>
    <s v="Central"/>
    <x v="0"/>
    <s v="Chris"/>
    <x v="3"/>
    <x v="2"/>
    <x v="7"/>
    <s v="Panasonic KX-P1131 Dot Matrix Printer"/>
    <x v="2"/>
    <n v="0.57999999999999996"/>
    <d v="2010-01-21T00:00:00"/>
  </r>
  <r>
    <n v="55398"/>
    <x v="375"/>
    <x v="4"/>
    <x v="16"/>
    <n v="43.26"/>
    <s v="Sales"/>
    <n v="0.04"/>
    <s v="Regular Air"/>
    <n v="0.7"/>
    <x v="615"/>
    <x v="1"/>
    <s v="West"/>
    <x v="1"/>
    <s v="William"/>
    <x v="1"/>
    <x v="0"/>
    <x v="8"/>
    <s v="Sanford EarthWrite® Recycled Pencils, Medium Soft, #2"/>
    <x v="3"/>
    <n v="0.56999999999999995"/>
    <d v="2010-01-21T00:00:00"/>
  </r>
  <r>
    <n v="34661"/>
    <x v="375"/>
    <x v="2"/>
    <x v="47"/>
    <n v="881.13999999999987"/>
    <s v="Returned"/>
    <n v="0.09"/>
    <s v="Regular Air"/>
    <n v="19.989999999999998"/>
    <x v="86"/>
    <x v="4"/>
    <s v="West"/>
    <x v="1"/>
    <s v="William"/>
    <x v="3"/>
    <x v="1"/>
    <x v="9"/>
    <s v="Linden® 12&quot; Wall Clock With Oak Frame"/>
    <x v="1"/>
    <n v="0.55000000000000004"/>
    <d v="2010-01-22T00:00:00"/>
  </r>
  <r>
    <n v="25155"/>
    <x v="375"/>
    <x v="3"/>
    <x v="33"/>
    <n v="957.12000000000012"/>
    <s v="Sales"/>
    <n v="0"/>
    <s v="Regular Air"/>
    <n v="14.87"/>
    <x v="221"/>
    <x v="5"/>
    <s v="East"/>
    <x v="2"/>
    <s v="Erin"/>
    <x v="3"/>
    <x v="1"/>
    <x v="9"/>
    <s v="Luxo Economy Swing Arm Lamp"/>
    <x v="0"/>
    <n v="0.56999999999999995"/>
    <d v="2010-01-27T00:00:00"/>
  </r>
  <r>
    <n v="25155"/>
    <x v="375"/>
    <x v="3"/>
    <x v="11"/>
    <n v="112.37"/>
    <s v="Sales"/>
    <n v="0.08"/>
    <s v="Regular Air"/>
    <n v="3.1"/>
    <x v="221"/>
    <x v="5"/>
    <s v="East"/>
    <x v="2"/>
    <s v="Erin"/>
    <x v="3"/>
    <x v="0"/>
    <x v="3"/>
    <s v="Wirebound Message Books, 5-1/2 x 4 Forms, 2 or 4 Forms per Page"/>
    <x v="3"/>
    <n v="0.36"/>
    <d v="2010-01-27T00:00:00"/>
  </r>
  <r>
    <n v="25155"/>
    <x v="375"/>
    <x v="3"/>
    <x v="2"/>
    <n v="14.910000000000002"/>
    <s v="Sales"/>
    <n v="0.01"/>
    <s v="Express Air"/>
    <n v="5.49"/>
    <x v="221"/>
    <x v="5"/>
    <s v="East"/>
    <x v="2"/>
    <s v="Erin"/>
    <x v="3"/>
    <x v="0"/>
    <x v="3"/>
    <s v="Xerox 1952"/>
    <x v="1"/>
    <n v="0.38"/>
    <d v="2010-01-25T00:00:00"/>
  </r>
  <r>
    <n v="42405"/>
    <x v="376"/>
    <x v="1"/>
    <x v="42"/>
    <n v="76.7"/>
    <s v="Sales"/>
    <n v="0.08"/>
    <s v="Regular Air"/>
    <n v="5.15"/>
    <x v="54"/>
    <x v="1"/>
    <s v="West"/>
    <x v="1"/>
    <s v="William"/>
    <x v="0"/>
    <x v="0"/>
    <x v="3"/>
    <s v="Xerox 193"/>
    <x v="1"/>
    <n v="0.36"/>
    <d v="2010-01-23T00:00:00"/>
  </r>
  <r>
    <n v="35812"/>
    <x v="377"/>
    <x v="2"/>
    <x v="19"/>
    <n v="2733.6000000000004"/>
    <s v="Sales"/>
    <n v="0.08"/>
    <s v="Delivery Truck"/>
    <n v="30"/>
    <x v="404"/>
    <x v="3"/>
    <s v="North"/>
    <x v="3"/>
    <s v="Pat"/>
    <x v="1"/>
    <x v="1"/>
    <x v="2"/>
    <s v="Hon Comfortask® Task/Swivel Chairs"/>
    <x v="2"/>
    <n v="0.69"/>
    <d v="2010-01-24T00:00:00"/>
  </r>
  <r>
    <n v="35812"/>
    <x v="377"/>
    <x v="2"/>
    <x v="25"/>
    <n v="61.28"/>
    <s v="Sales"/>
    <n v="0.09"/>
    <s v="Regular Air"/>
    <n v="4"/>
    <x v="404"/>
    <x v="3"/>
    <s v="North"/>
    <x v="3"/>
    <s v="Pat"/>
    <x v="1"/>
    <x v="2"/>
    <x v="6"/>
    <s v="Fellowes 17-key keypad for PS/2 interface"/>
    <x v="1"/>
    <n v="0.75"/>
    <d v="2010-01-24T00:00:00"/>
  </r>
  <r>
    <n v="35812"/>
    <x v="377"/>
    <x v="2"/>
    <x v="23"/>
    <n v="908.58"/>
    <s v="Sales"/>
    <n v="0.08"/>
    <s v="Regular Air"/>
    <n v="5.86"/>
    <x v="404"/>
    <x v="3"/>
    <s v="North"/>
    <x v="3"/>
    <s v="Pat"/>
    <x v="1"/>
    <x v="0"/>
    <x v="3"/>
    <s v="Xerox 1938"/>
    <x v="1"/>
    <n v="0.37"/>
    <d v="2010-01-24T00:00:00"/>
  </r>
  <r>
    <n v="44999"/>
    <x v="377"/>
    <x v="4"/>
    <x v="11"/>
    <n v="108.63000000000001"/>
    <s v="Sales"/>
    <n v="0.09"/>
    <s v="Regular Air"/>
    <n v="7.49"/>
    <x v="218"/>
    <x v="3"/>
    <s v="North"/>
    <x v="3"/>
    <s v="Pat"/>
    <x v="1"/>
    <x v="0"/>
    <x v="3"/>
    <s v="Xerox 220"/>
    <x v="1"/>
    <n v="0.37"/>
    <d v="2010-01-23T00:00:00"/>
  </r>
  <r>
    <n v="640"/>
    <x v="377"/>
    <x v="1"/>
    <x v="30"/>
    <n v="4717.4400000000005"/>
    <s v="Sales"/>
    <n v="0.02"/>
    <s v="Delivery Truck"/>
    <n v="58.64"/>
    <x v="242"/>
    <x v="1"/>
    <s v="West"/>
    <x v="1"/>
    <s v="William"/>
    <x v="2"/>
    <x v="1"/>
    <x v="10"/>
    <s v="O'Sullivan Living Dimensions 2-Shelf Bookcases"/>
    <x v="4"/>
    <n v="0.75"/>
    <d v="2010-01-23T00:00:00"/>
  </r>
  <r>
    <n v="640"/>
    <x v="377"/>
    <x v="1"/>
    <x v="19"/>
    <n v="455.03999999999996"/>
    <s v="Sales"/>
    <n v="0.01"/>
    <s v="Regular Air"/>
    <n v="9.5399999999999991"/>
    <x v="242"/>
    <x v="1"/>
    <s v="West"/>
    <x v="1"/>
    <s v="William"/>
    <x v="2"/>
    <x v="0"/>
    <x v="3"/>
    <s v="Xerox 1939"/>
    <x v="1"/>
    <n v="0.37"/>
    <d v="2010-01-23T00:00:00"/>
  </r>
  <r>
    <n v="24135"/>
    <x v="377"/>
    <x v="3"/>
    <x v="9"/>
    <n v="364.08"/>
    <s v="Sales"/>
    <n v="0.1"/>
    <s v="Regular Air"/>
    <n v="1.49"/>
    <x v="490"/>
    <x v="1"/>
    <s v="West"/>
    <x v="1"/>
    <s v="William"/>
    <x v="2"/>
    <x v="0"/>
    <x v="1"/>
    <s v="Premier Elliptical Ring Binder, Black"/>
    <x v="1"/>
    <n v="0.37"/>
    <d v="2010-01-24T00:00:00"/>
  </r>
  <r>
    <n v="55270"/>
    <x v="377"/>
    <x v="4"/>
    <x v="22"/>
    <n v="29.150000000000002"/>
    <s v="Sales"/>
    <n v="0.02"/>
    <s v="Regular Air"/>
    <n v="6.27"/>
    <x v="432"/>
    <x v="1"/>
    <s v="West"/>
    <x v="1"/>
    <s v="William"/>
    <x v="0"/>
    <x v="0"/>
    <x v="1"/>
    <s v="Binding Machine Supplies"/>
    <x v="1"/>
    <n v="0.37"/>
    <d v="2010-01-23T00:00:00"/>
  </r>
  <r>
    <n v="49925"/>
    <x v="377"/>
    <x v="1"/>
    <x v="22"/>
    <n v="2.82"/>
    <s v="Sales"/>
    <n v="0.06"/>
    <s v="Regular Air"/>
    <n v="0.7"/>
    <x v="102"/>
    <x v="3"/>
    <s v="North"/>
    <x v="3"/>
    <s v="Pat"/>
    <x v="3"/>
    <x v="0"/>
    <x v="8"/>
    <s v="Newell 346"/>
    <x v="3"/>
    <n v="0.56000000000000005"/>
    <d v="2010-01-23T00:00:00"/>
  </r>
  <r>
    <n v="41472"/>
    <x v="378"/>
    <x v="3"/>
    <x v="33"/>
    <n v="257.76"/>
    <s v="Sales"/>
    <n v="0.01"/>
    <s v="Express Air"/>
    <n v="7.57"/>
    <x v="135"/>
    <x v="0"/>
    <s v="Central"/>
    <x v="0"/>
    <s v="Chris"/>
    <x v="0"/>
    <x v="0"/>
    <x v="1"/>
    <s v="Acco PRESSTEX® Data Binder with Storage Hooks, Dark Blue, 9 1/2&quot; X 11&quot;"/>
    <x v="1"/>
    <n v="0.36"/>
    <d v="2010-01-30T00:00:00"/>
  </r>
  <r>
    <n v="13958"/>
    <x v="378"/>
    <x v="3"/>
    <x v="14"/>
    <n v="945.2299999999999"/>
    <s v="Sales"/>
    <n v="0.06"/>
    <s v="Regular Air"/>
    <n v="0.99"/>
    <x v="183"/>
    <x v="10"/>
    <s v="East"/>
    <x v="2"/>
    <s v="Erin"/>
    <x v="2"/>
    <x v="2"/>
    <x v="4"/>
    <s v="Accessory34"/>
    <x v="3"/>
    <n v="0.55000000000000004"/>
    <d v="2010-02-01T00:00:00"/>
  </r>
  <r>
    <n v="44295"/>
    <x v="378"/>
    <x v="4"/>
    <x v="45"/>
    <n v="5448.24"/>
    <s v="Sales"/>
    <n v="7.0000000000000007E-2"/>
    <s v="Regular Air"/>
    <n v="2.5"/>
    <x v="8"/>
    <x v="6"/>
    <s v="East"/>
    <x v="2"/>
    <s v="Erin"/>
    <x v="0"/>
    <x v="2"/>
    <x v="4"/>
    <s v="StarTAC 7797"/>
    <x v="1"/>
    <n v="0.55000000000000004"/>
    <d v="2010-01-25T00:00:00"/>
  </r>
  <r>
    <n v="38048"/>
    <x v="379"/>
    <x v="1"/>
    <x v="12"/>
    <n v="2767.38"/>
    <s v="Sales"/>
    <n v="0.1"/>
    <s v="Regular Air"/>
    <n v="5.63"/>
    <x v="634"/>
    <x v="0"/>
    <s v="Central"/>
    <x v="0"/>
    <s v="Chris"/>
    <x v="3"/>
    <x v="2"/>
    <x v="4"/>
    <s v="2190"/>
    <x v="1"/>
    <n v="0.56000000000000005"/>
    <d v="2010-01-24T00:00:00"/>
  </r>
  <r>
    <n v="38048"/>
    <x v="379"/>
    <x v="1"/>
    <x v="45"/>
    <n v="268.83999999999997"/>
    <s v="Sales"/>
    <n v="0.05"/>
    <s v="Regular Air"/>
    <n v="5.92"/>
    <x v="634"/>
    <x v="0"/>
    <s v="Central"/>
    <x v="0"/>
    <s v="Chris"/>
    <x v="3"/>
    <x v="1"/>
    <x v="9"/>
    <s v="DAX Cubicle Frames - 8x10"/>
    <x v="5"/>
    <n v="0.55000000000000004"/>
    <d v="2010-01-25T00:00:00"/>
  </r>
  <r>
    <n v="14661"/>
    <x v="379"/>
    <x v="0"/>
    <x v="48"/>
    <n v="1356.98"/>
    <s v="Sales"/>
    <n v="0.06"/>
    <s v="Regular Air"/>
    <n v="9.02"/>
    <x v="504"/>
    <x v="3"/>
    <s v="North"/>
    <x v="3"/>
    <s v="Pat"/>
    <x v="0"/>
    <x v="2"/>
    <x v="6"/>
    <s v="IBM Numeric Access II Keypad, 17-Key, Black"/>
    <x v="1"/>
    <n v="0.75"/>
    <d v="2010-01-25T00:00:00"/>
  </r>
  <r>
    <n v="40162"/>
    <x v="379"/>
    <x v="2"/>
    <x v="40"/>
    <n v="1566.6"/>
    <s v="Sales"/>
    <n v="0.03"/>
    <s v="Regular Air"/>
    <n v="5.15"/>
    <x v="635"/>
    <x v="6"/>
    <s v="East"/>
    <x v="2"/>
    <s v="Erin"/>
    <x v="0"/>
    <x v="0"/>
    <x v="3"/>
    <s v="Xerox 1934"/>
    <x v="1"/>
    <n v="0.36"/>
    <d v="2010-01-26T00:00:00"/>
  </r>
  <r>
    <n v="14819"/>
    <x v="380"/>
    <x v="0"/>
    <x v="33"/>
    <n v="9954.7199999999993"/>
    <s v="Sales"/>
    <n v="0.09"/>
    <s v="Regular Air"/>
    <n v="0.99"/>
    <x v="636"/>
    <x v="7"/>
    <s v="Central"/>
    <x v="0"/>
    <s v="Chris"/>
    <x v="0"/>
    <x v="0"/>
    <x v="12"/>
    <s v="Kensington 7 Outlet MasterPiece Power Center with Fax/Phone Line Protection"/>
    <x v="1"/>
    <n v="0.55000000000000004"/>
    <d v="2010-01-27T00:00:00"/>
  </r>
  <r>
    <n v="14819"/>
    <x v="380"/>
    <x v="0"/>
    <x v="26"/>
    <n v="1567.89"/>
    <s v="Sales"/>
    <n v="7.0000000000000007E-2"/>
    <s v="Delivery Truck"/>
    <n v="36.61"/>
    <x v="636"/>
    <x v="7"/>
    <s v="Central"/>
    <x v="0"/>
    <s v="Chris"/>
    <x v="0"/>
    <x v="1"/>
    <x v="10"/>
    <s v="O'Sullivan 3-Shelf Heavy-Duty Bookcases"/>
    <x v="4"/>
    <n v="0.61"/>
    <d v="2010-01-26T00:00:00"/>
  </r>
  <r>
    <n v="2305"/>
    <x v="380"/>
    <x v="1"/>
    <x v="14"/>
    <n v="1323.52"/>
    <s v="Sales"/>
    <n v="0.01"/>
    <s v="Regular Air"/>
    <n v="19.989999999999998"/>
    <x v="399"/>
    <x v="0"/>
    <s v="Central"/>
    <x v="0"/>
    <s v="Chris"/>
    <x v="0"/>
    <x v="0"/>
    <x v="0"/>
    <s v="Iceberg Mobile Mega Data/Printer Cart ®"/>
    <x v="1"/>
    <n v="0.59"/>
    <d v="2010-01-25T00:00:00"/>
  </r>
  <r>
    <n v="34785"/>
    <x v="380"/>
    <x v="2"/>
    <x v="37"/>
    <n v="18043.650000000001"/>
    <s v="Sales"/>
    <n v="0.01"/>
    <s v="Delivery Truck"/>
    <n v="42.52"/>
    <x v="529"/>
    <x v="1"/>
    <s v="West"/>
    <x v="1"/>
    <s v="William"/>
    <x v="3"/>
    <x v="1"/>
    <x v="5"/>
    <s v="Bretford CR8500 Series Meeting Room Furniture"/>
    <x v="4"/>
    <n v="0.71"/>
    <d v="2010-01-28T00:00:00"/>
  </r>
  <r>
    <n v="1253"/>
    <x v="380"/>
    <x v="2"/>
    <x v="6"/>
    <n v="478.95"/>
    <s v="Sales"/>
    <n v="0.05"/>
    <s v="Regular Air"/>
    <n v="6.72"/>
    <x v="76"/>
    <x v="8"/>
    <s v="South"/>
    <x v="4"/>
    <s v="Sam"/>
    <x v="2"/>
    <x v="0"/>
    <x v="0"/>
    <s v="Fellowes Bankers Box™ Stor/Drawer® Steel Plus™"/>
    <x v="1"/>
    <n v="0.75"/>
    <d v="2010-01-25T00:00:00"/>
  </r>
  <r>
    <n v="2305"/>
    <x v="380"/>
    <x v="1"/>
    <x v="18"/>
    <n v="3329.0400000000004"/>
    <s v="Sales"/>
    <n v="0.1"/>
    <s v="Delivery Truck"/>
    <n v="57.38"/>
    <x v="399"/>
    <x v="3"/>
    <s v="North"/>
    <x v="3"/>
    <s v="Pat"/>
    <x v="0"/>
    <x v="1"/>
    <x v="10"/>
    <s v="Bush Westfield Collection Bookcases, Dark Cherry Finish, Fully Assembled"/>
    <x v="4"/>
    <n v="0.78"/>
    <d v="2010-01-27T00:00:00"/>
  </r>
  <r>
    <n v="2305"/>
    <x v="380"/>
    <x v="1"/>
    <x v="22"/>
    <n v="6.67"/>
    <s v="Sales"/>
    <n v="0.01"/>
    <s v="Regular Air"/>
    <n v="5.66"/>
    <x v="399"/>
    <x v="3"/>
    <s v="North"/>
    <x v="3"/>
    <s v="Pat"/>
    <x v="0"/>
    <x v="0"/>
    <x v="3"/>
    <s v="Xerox 1923"/>
    <x v="1"/>
    <n v="0.37"/>
    <d v="2010-01-26T00:00:00"/>
  </r>
  <r>
    <n v="27680"/>
    <x v="381"/>
    <x v="2"/>
    <x v="1"/>
    <n v="345.28000000000003"/>
    <s v="Sales"/>
    <n v="0.1"/>
    <s v="Regular Air"/>
    <n v="4.5"/>
    <x v="193"/>
    <x v="7"/>
    <s v="Central"/>
    <x v="0"/>
    <s v="Chris"/>
    <x v="1"/>
    <x v="0"/>
    <x v="12"/>
    <s v="Belkin 6 Outlet Metallic Surge Strip"/>
    <x v="1"/>
    <n v="0.59"/>
    <d v="2010-01-27T00:00:00"/>
  </r>
  <r>
    <n v="27680"/>
    <x v="381"/>
    <x v="2"/>
    <x v="23"/>
    <n v="122.93"/>
    <s v="Sales"/>
    <n v="0.01"/>
    <s v="Regular Air"/>
    <n v="6.6"/>
    <x v="193"/>
    <x v="7"/>
    <s v="Central"/>
    <x v="0"/>
    <s v="Chris"/>
    <x v="1"/>
    <x v="0"/>
    <x v="3"/>
    <s v="Xerox 21"/>
    <x v="1"/>
    <n v="0.37"/>
    <d v="2010-01-27T00:00:00"/>
  </r>
  <r>
    <n v="27808"/>
    <x v="381"/>
    <x v="3"/>
    <x v="0"/>
    <n v="187.92"/>
    <s v="Sales"/>
    <n v="0.01"/>
    <s v="Express Air"/>
    <n v="1.99"/>
    <x v="277"/>
    <x v="1"/>
    <s v="West"/>
    <x v="1"/>
    <s v="William"/>
    <x v="2"/>
    <x v="2"/>
    <x v="6"/>
    <s v="IBM 80 Minute CD-R Spindle, 50/Pack"/>
    <x v="6"/>
    <n v="0.48"/>
    <d v="2010-02-02T00:00:00"/>
  </r>
  <r>
    <n v="611"/>
    <x v="381"/>
    <x v="2"/>
    <x v="45"/>
    <n v="830.02"/>
    <s v="Sales"/>
    <n v="0.04"/>
    <s v="Regular Air"/>
    <n v="9.4700000000000006"/>
    <x v="79"/>
    <x v="1"/>
    <s v="West"/>
    <x v="1"/>
    <s v="William"/>
    <x v="0"/>
    <x v="0"/>
    <x v="0"/>
    <s v="Portfile® Personal File Boxes"/>
    <x v="1"/>
    <n v="0.59"/>
    <d v="2010-01-28T00:00:00"/>
  </r>
  <r>
    <n v="24961"/>
    <x v="381"/>
    <x v="3"/>
    <x v="7"/>
    <n v="464.8"/>
    <s v="Sales"/>
    <n v="0.04"/>
    <s v="Delivery Truck"/>
    <n v="36.61"/>
    <x v="637"/>
    <x v="8"/>
    <s v="South"/>
    <x v="4"/>
    <s v="Sam"/>
    <x v="2"/>
    <x v="1"/>
    <x v="10"/>
    <s v="O'Sullivan 3-Shelf Heavy-Duty Bookcases"/>
    <x v="4"/>
    <n v="0.61"/>
    <d v="2010-02-02T00:00:00"/>
  </r>
  <r>
    <n v="44098"/>
    <x v="382"/>
    <x v="3"/>
    <x v="22"/>
    <n v="3.1300000000000003"/>
    <s v="Returned"/>
    <n v="0.01"/>
    <s v="Regular Air"/>
    <n v="1.92"/>
    <x v="638"/>
    <x v="3"/>
    <s v="North"/>
    <x v="3"/>
    <s v="Pat"/>
    <x v="3"/>
    <x v="0"/>
    <x v="16"/>
    <s v="Serrated Blade or Curved Handle Hand Letter Openers"/>
    <x v="3"/>
    <n v="0.84"/>
    <d v="2010-01-31T00:00:00"/>
  </r>
  <r>
    <n v="5381"/>
    <x v="383"/>
    <x v="3"/>
    <x v="45"/>
    <n v="5050.6200000000008"/>
    <s v="Returned"/>
    <n v="7.0000000000000007E-2"/>
    <s v="Regular Air"/>
    <n v="5.81"/>
    <x v="432"/>
    <x v="1"/>
    <s v="West"/>
    <x v="1"/>
    <s v="William"/>
    <x v="0"/>
    <x v="1"/>
    <x v="9"/>
    <s v="Tenex Contemporary Contur Chairmats for Low and Medium Pile Carpet, Computer, 39&quot; x 49&quot;"/>
    <x v="5"/>
    <n v="0.65"/>
    <d v="2010-02-04T00:00:00"/>
  </r>
  <r>
    <n v="5381"/>
    <x v="383"/>
    <x v="3"/>
    <x v="26"/>
    <n v="56.430000000000007"/>
    <s v="Returned"/>
    <n v="0.09"/>
    <s v="Regular Air"/>
    <n v="7.09"/>
    <x v="432"/>
    <x v="1"/>
    <s v="West"/>
    <x v="1"/>
    <s v="William"/>
    <x v="0"/>
    <x v="0"/>
    <x v="3"/>
    <s v="Ampad® Evidence® Wirebond Steno Books, 6&quot; x 9&quot;"/>
    <x v="3"/>
    <n v="0.38"/>
    <d v="2010-02-04T00:00:00"/>
  </r>
  <r>
    <n v="27810"/>
    <x v="383"/>
    <x v="1"/>
    <x v="1"/>
    <n v="200.96"/>
    <s v="Sales"/>
    <n v="0.02"/>
    <s v="Express Air"/>
    <n v="0.5"/>
    <x v="451"/>
    <x v="5"/>
    <s v="East"/>
    <x v="2"/>
    <s v="Erin"/>
    <x v="2"/>
    <x v="0"/>
    <x v="15"/>
    <s v="Avery 51"/>
    <x v="1"/>
    <n v="0.39"/>
    <d v="2010-01-30T00:00:00"/>
  </r>
  <r>
    <n v="97"/>
    <x v="383"/>
    <x v="4"/>
    <x v="47"/>
    <n v="74.360000000000014"/>
    <s v="Sales"/>
    <n v="0.03"/>
    <s v="Regular Air"/>
    <n v="0.5"/>
    <x v="639"/>
    <x v="10"/>
    <s v="East"/>
    <x v="2"/>
    <s v="Erin"/>
    <x v="2"/>
    <x v="0"/>
    <x v="15"/>
    <s v="Avery 498"/>
    <x v="1"/>
    <n v="0.38"/>
    <d v="2010-01-29T00:00:00"/>
  </r>
  <r>
    <n v="30336"/>
    <x v="384"/>
    <x v="4"/>
    <x v="40"/>
    <n v="5407.08"/>
    <s v="Sales"/>
    <n v="0.06"/>
    <s v="Regular Air"/>
    <n v="19.989999999999998"/>
    <x v="640"/>
    <x v="0"/>
    <s v="Central"/>
    <x v="0"/>
    <s v="Chris"/>
    <x v="3"/>
    <x v="0"/>
    <x v="0"/>
    <s v="Fellowes Staxonsteel® Drawer Files"/>
    <x v="1"/>
    <n v="0.71"/>
    <d v="2010-01-31T00:00:00"/>
  </r>
  <r>
    <n v="13413"/>
    <x v="384"/>
    <x v="2"/>
    <x v="8"/>
    <n v="143.26000000000002"/>
    <s v="Sales"/>
    <n v="0.04"/>
    <s v="Regular Air"/>
    <n v="4.7"/>
    <x v="641"/>
    <x v="1"/>
    <s v="West"/>
    <x v="1"/>
    <s v="William"/>
    <x v="2"/>
    <x v="0"/>
    <x v="3"/>
    <s v="Staples Copy Paper (20Lb. and 84 Bright)"/>
    <x v="1"/>
    <n v="0.38"/>
    <d v="2010-01-31T00:00:00"/>
  </r>
  <r>
    <n v="31780"/>
    <x v="384"/>
    <x v="4"/>
    <x v="11"/>
    <n v="729.3"/>
    <s v="Sales"/>
    <n v="0.08"/>
    <s v="Express Air"/>
    <n v="4.62"/>
    <x v="460"/>
    <x v="5"/>
    <s v="East"/>
    <x v="2"/>
    <s v="Erin"/>
    <x v="3"/>
    <x v="0"/>
    <x v="12"/>
    <s v="Belkin F9M820V08 8 Outlet Surge"/>
    <x v="1"/>
    <n v="0.56000000000000005"/>
    <d v="2010-01-31T00:00:00"/>
  </r>
  <r>
    <n v="6279"/>
    <x v="384"/>
    <x v="2"/>
    <x v="10"/>
    <n v="3296.23"/>
    <s v="Sales"/>
    <n v="0.01"/>
    <s v="Regular Air"/>
    <n v="19.989999999999998"/>
    <x v="642"/>
    <x v="4"/>
    <s v="West"/>
    <x v="1"/>
    <s v="William"/>
    <x v="2"/>
    <x v="0"/>
    <x v="1"/>
    <s v="Catalog Binders with Expanding Posts"/>
    <x v="1"/>
    <n v="0.4"/>
    <d v="2010-01-31T00:00:00"/>
  </r>
  <r>
    <n v="3461"/>
    <x v="385"/>
    <x v="2"/>
    <x v="45"/>
    <n v="2626.83"/>
    <s v="Sales"/>
    <n v="0.1"/>
    <s v="Regular Air"/>
    <n v="1.25"/>
    <x v="626"/>
    <x v="5"/>
    <s v="East"/>
    <x v="2"/>
    <s v="Erin"/>
    <x v="0"/>
    <x v="2"/>
    <x v="4"/>
    <s v="Accessory32"/>
    <x v="6"/>
    <n v="0.35"/>
    <d v="2010-02-01T00:00:00"/>
  </r>
  <r>
    <n v="3461"/>
    <x v="385"/>
    <x v="2"/>
    <x v="34"/>
    <n v="4056.85"/>
    <s v="Sales"/>
    <n v="0.08"/>
    <s v="Regular Air"/>
    <n v="2.5"/>
    <x v="626"/>
    <x v="5"/>
    <s v="East"/>
    <x v="2"/>
    <s v="Erin"/>
    <x v="0"/>
    <x v="2"/>
    <x v="4"/>
    <s v="StarTAC 7797"/>
    <x v="1"/>
    <n v="0.55000000000000004"/>
    <d v="2010-02-01T00:00:00"/>
  </r>
  <r>
    <n v="52196"/>
    <x v="385"/>
    <x v="0"/>
    <x v="22"/>
    <n v="3"/>
    <s v="Sales"/>
    <n v="0.08"/>
    <s v="Regular Air"/>
    <n v="0.99"/>
    <x v="102"/>
    <x v="3"/>
    <s v="North"/>
    <x v="3"/>
    <s v="Pat"/>
    <x v="3"/>
    <x v="0"/>
    <x v="15"/>
    <s v="Avery 481"/>
    <x v="1"/>
    <n v="0.37"/>
    <d v="2010-01-31T00:00:00"/>
  </r>
  <r>
    <n v="52196"/>
    <x v="385"/>
    <x v="0"/>
    <x v="39"/>
    <n v="659.09999999999991"/>
    <s v="Sales"/>
    <n v="0.08"/>
    <s v="Regular Air"/>
    <n v="3.9"/>
    <x v="102"/>
    <x v="3"/>
    <s v="North"/>
    <x v="3"/>
    <s v="Pat"/>
    <x v="3"/>
    <x v="2"/>
    <x v="4"/>
    <s v="StarTAC Series"/>
    <x v="1"/>
    <n v="0.55000000000000004"/>
    <d v="2010-02-01T00:00:00"/>
  </r>
  <r>
    <n v="14375"/>
    <x v="386"/>
    <x v="4"/>
    <x v="28"/>
    <n v="39.97"/>
    <s v="Sales"/>
    <n v="7.0000000000000007E-2"/>
    <s v="Regular Air"/>
    <n v="5.67"/>
    <x v="311"/>
    <x v="3"/>
    <s v="North"/>
    <x v="3"/>
    <s v="Pat"/>
    <x v="3"/>
    <x v="0"/>
    <x v="3"/>
    <s v="Xerox 1978"/>
    <x v="1"/>
    <n v="0.36"/>
    <d v="2010-02-01T00:00:00"/>
  </r>
  <r>
    <n v="14338"/>
    <x v="386"/>
    <x v="3"/>
    <x v="27"/>
    <n v="6829.58"/>
    <s v="Sales"/>
    <n v="0.1"/>
    <s v="Delivery Truck"/>
    <n v="15.59"/>
    <x v="218"/>
    <x v="2"/>
    <s v="East"/>
    <x v="2"/>
    <s v="Erin"/>
    <x v="1"/>
    <x v="2"/>
    <x v="7"/>
    <s v="Hewlett-Packard Deskjet 6122 Color Inkjet Printer"/>
    <x v="2"/>
    <n v="0.36"/>
    <d v="2010-02-07T00:00:00"/>
  </r>
  <r>
    <n v="14375"/>
    <x v="386"/>
    <x v="4"/>
    <x v="41"/>
    <n v="4191.5000000000009"/>
    <s v="Sales"/>
    <n v="0.1"/>
    <s v="Regular Air"/>
    <n v="19.989999999999998"/>
    <x v="311"/>
    <x v="2"/>
    <s v="East"/>
    <x v="2"/>
    <s v="Erin"/>
    <x v="3"/>
    <x v="0"/>
    <x v="14"/>
    <s v="Airmail Envelopes"/>
    <x v="1"/>
    <n v="0.38"/>
    <d v="2010-02-01T00:00:00"/>
  </r>
  <r>
    <n v="50304"/>
    <x v="386"/>
    <x v="2"/>
    <x v="49"/>
    <n v="878.68"/>
    <s v="Sales"/>
    <n v="0.04"/>
    <s v="Regular Air"/>
    <n v="9.83"/>
    <x v="260"/>
    <x v="5"/>
    <s v="East"/>
    <x v="2"/>
    <s v="Erin"/>
    <x v="3"/>
    <x v="0"/>
    <x v="14"/>
    <s v="Blue String-Tie &amp; Button Interoffice Envelopes, 10 x 13"/>
    <x v="1"/>
    <n v="0.4"/>
    <d v="2010-02-02T00:00:00"/>
  </r>
  <r>
    <n v="50304"/>
    <x v="386"/>
    <x v="2"/>
    <x v="2"/>
    <n v="45.54"/>
    <s v="Sales"/>
    <n v="0.05"/>
    <s v="Delivery Truck"/>
    <n v="27.75"/>
    <x v="260"/>
    <x v="5"/>
    <s v="East"/>
    <x v="2"/>
    <s v="Erin"/>
    <x v="3"/>
    <x v="1"/>
    <x v="5"/>
    <s v="Anderson Hickey Conga Table Tops &amp; Accessories"/>
    <x v="4"/>
    <n v="0.76"/>
    <d v="2010-02-02T00:00:00"/>
  </r>
  <r>
    <n v="12449"/>
    <x v="386"/>
    <x v="4"/>
    <x v="44"/>
    <n v="1438.1999999999998"/>
    <s v="Sales"/>
    <n v="0.03"/>
    <s v="Regular Air"/>
    <n v="4"/>
    <x v="310"/>
    <x v="3"/>
    <s v="North"/>
    <x v="3"/>
    <s v="Pat"/>
    <x v="1"/>
    <x v="2"/>
    <x v="6"/>
    <s v="Microsoft Natural Keyboard Elite"/>
    <x v="1"/>
    <n v="0.7"/>
    <d v="2010-02-02T00:00:00"/>
  </r>
  <r>
    <n v="16166"/>
    <x v="386"/>
    <x v="2"/>
    <x v="44"/>
    <n v="75.240000000000009"/>
    <s v="Sales"/>
    <n v="0.09"/>
    <s v="Regular Air"/>
    <n v="1.38"/>
    <x v="310"/>
    <x v="3"/>
    <s v="North"/>
    <x v="3"/>
    <s v="Pat"/>
    <x v="1"/>
    <x v="0"/>
    <x v="13"/>
    <s v="Advantus Push Pins"/>
    <x v="3"/>
    <n v="0.44"/>
    <d v="2010-02-01T00:00:00"/>
  </r>
  <r>
    <n v="58788"/>
    <x v="387"/>
    <x v="3"/>
    <x v="32"/>
    <n v="959.14"/>
    <s v="Sales"/>
    <n v="0.04"/>
    <s v="Regular Air"/>
    <n v="6.5"/>
    <x v="252"/>
    <x v="8"/>
    <s v="South"/>
    <x v="4"/>
    <s v="Sam"/>
    <x v="3"/>
    <x v="2"/>
    <x v="6"/>
    <s v="Belkin ErgoBoard™ Keyboard"/>
    <x v="1"/>
    <n v="0.64"/>
    <d v="2010-02-03T00:00:00"/>
  </r>
  <r>
    <n v="48642"/>
    <x v="387"/>
    <x v="1"/>
    <x v="3"/>
    <n v="34.44"/>
    <s v="Sales"/>
    <n v="0.06"/>
    <s v="Regular Air"/>
    <n v="3.5"/>
    <x v="0"/>
    <x v="1"/>
    <s v="West"/>
    <x v="1"/>
    <s v="William"/>
    <x v="0"/>
    <x v="0"/>
    <x v="12"/>
    <s v="Staples 4 Outlet Surge Protector"/>
    <x v="1"/>
    <n v="0.57999999999999996"/>
    <d v="2010-02-03T00:00:00"/>
  </r>
  <r>
    <n v="48642"/>
    <x v="387"/>
    <x v="1"/>
    <x v="15"/>
    <n v="504.80000000000007"/>
    <s v="Sales"/>
    <n v="0.02"/>
    <s v="Express Air"/>
    <n v="7.18"/>
    <x v="0"/>
    <x v="1"/>
    <s v="West"/>
    <x v="1"/>
    <s v="William"/>
    <x v="0"/>
    <x v="2"/>
    <x v="6"/>
    <s v="Logitech Cordless Elite Duo"/>
    <x v="1"/>
    <n v="0.4"/>
    <d v="2010-02-02T00:00:00"/>
  </r>
  <r>
    <n v="48642"/>
    <x v="387"/>
    <x v="1"/>
    <x v="44"/>
    <n v="105.84"/>
    <s v="Sales"/>
    <n v="0"/>
    <s v="Regular Air"/>
    <n v="0.7"/>
    <x v="0"/>
    <x v="0"/>
    <s v="Central"/>
    <x v="0"/>
    <s v="Chris"/>
    <x v="0"/>
    <x v="0"/>
    <x v="8"/>
    <s v="Newell 338"/>
    <x v="3"/>
    <n v="0.57999999999999996"/>
    <d v="2010-02-01T00:00:00"/>
  </r>
  <r>
    <n v="48642"/>
    <x v="387"/>
    <x v="1"/>
    <x v="41"/>
    <n v="4797"/>
    <s v="Sales"/>
    <n v="0.05"/>
    <s v="Express Air"/>
    <n v="4.9000000000000004"/>
    <x v="0"/>
    <x v="0"/>
    <s v="Central"/>
    <x v="0"/>
    <s v="Chris"/>
    <x v="0"/>
    <x v="2"/>
    <x v="4"/>
    <s v="T60"/>
    <x v="1"/>
    <n v="0.56000000000000005"/>
    <d v="2010-02-01T00:00:00"/>
  </r>
  <r>
    <n v="8292"/>
    <x v="387"/>
    <x v="0"/>
    <x v="36"/>
    <n v="282.96000000000004"/>
    <s v="Returned"/>
    <n v="0.02"/>
    <s v="Regular Air"/>
    <n v="1.39"/>
    <x v="297"/>
    <x v="0"/>
    <s v="Central"/>
    <x v="0"/>
    <s v="Chris"/>
    <x v="3"/>
    <x v="0"/>
    <x v="14"/>
    <s v="#10-4 1/8&quot; x 9 1/2&quot; Premium Diagonal Seam Envelopes"/>
    <x v="1"/>
    <n v="0.4"/>
    <d v="2010-02-02T00:00:00"/>
  </r>
  <r>
    <n v="27524"/>
    <x v="387"/>
    <x v="0"/>
    <x v="41"/>
    <n v="323.00000000000006"/>
    <s v="Sales"/>
    <n v="0.02"/>
    <s v="Regular Air"/>
    <n v="7.37"/>
    <x v="288"/>
    <x v="10"/>
    <s v="East"/>
    <x v="2"/>
    <s v="Erin"/>
    <x v="2"/>
    <x v="0"/>
    <x v="3"/>
    <s v="Xerox 210"/>
    <x v="1"/>
    <n v="0.37"/>
    <d v="2010-02-03T00:00:00"/>
  </r>
  <r>
    <n v="43781"/>
    <x v="388"/>
    <x v="0"/>
    <x v="37"/>
    <n v="490.04999999999995"/>
    <s v="Sales"/>
    <n v="0.05"/>
    <s v="Regular Air"/>
    <n v="1.39"/>
    <x v="371"/>
    <x v="7"/>
    <s v="Central"/>
    <x v="0"/>
    <s v="Chris"/>
    <x v="1"/>
    <x v="0"/>
    <x v="14"/>
    <s v="White Business Envelopes with Contemporary Seam, Recycled White Business Envelopes"/>
    <x v="1"/>
    <n v="0.35"/>
    <d v="2010-02-02T00:00:00"/>
  </r>
  <r>
    <n v="43781"/>
    <x v="388"/>
    <x v="0"/>
    <x v="16"/>
    <n v="860.15999999999985"/>
    <s v="Sales"/>
    <n v="0.02"/>
    <s v="Express Air"/>
    <n v="2.99"/>
    <x v="371"/>
    <x v="7"/>
    <s v="Central"/>
    <x v="0"/>
    <s v="Chris"/>
    <x v="1"/>
    <x v="0"/>
    <x v="1"/>
    <s v="Avery Trapezoid Ring Binder, 3&quot; Capacity, Black, 1040 sheets"/>
    <x v="1"/>
    <n v="0.36"/>
    <d v="2010-02-03T00:00:00"/>
  </r>
  <r>
    <n v="3687"/>
    <x v="388"/>
    <x v="2"/>
    <x v="29"/>
    <n v="80.5"/>
    <s v="Returned"/>
    <n v="7.0000000000000007E-2"/>
    <s v="Regular Air"/>
    <n v="1.35"/>
    <x v="224"/>
    <x v="3"/>
    <s v="North"/>
    <x v="3"/>
    <s v="Pat"/>
    <x v="0"/>
    <x v="0"/>
    <x v="13"/>
    <s v="Acco® Hot Clips™ Clips to Go"/>
    <x v="3"/>
    <n v="0.4"/>
    <d v="2010-02-02T00:00:00"/>
  </r>
  <r>
    <n v="52322"/>
    <x v="388"/>
    <x v="3"/>
    <x v="22"/>
    <n v="3.85"/>
    <s v="Sales"/>
    <n v="0.1"/>
    <s v="Regular Air"/>
    <n v="2"/>
    <x v="155"/>
    <x v="1"/>
    <s v="West"/>
    <x v="1"/>
    <s v="William"/>
    <x v="2"/>
    <x v="0"/>
    <x v="13"/>
    <s v="Advantus Map Pennant Flags and Round Head Tacks"/>
    <x v="3"/>
    <n v="0.53"/>
    <d v="2010-02-09T00:00:00"/>
  </r>
  <r>
    <n v="55877"/>
    <x v="388"/>
    <x v="0"/>
    <x v="38"/>
    <n v="122.80000000000001"/>
    <s v="Returned"/>
    <n v="0.01"/>
    <s v="Express Air"/>
    <n v="0.99"/>
    <x v="517"/>
    <x v="4"/>
    <s v="West"/>
    <x v="1"/>
    <s v="William"/>
    <x v="3"/>
    <x v="0"/>
    <x v="15"/>
    <s v="Avery 511"/>
    <x v="1"/>
    <n v="0.37"/>
    <d v="2010-02-04T00:00:00"/>
  </r>
  <r>
    <n v="55877"/>
    <x v="388"/>
    <x v="0"/>
    <x v="23"/>
    <n v="113.05"/>
    <s v="Returned"/>
    <n v="0.03"/>
    <s v="Regular Air"/>
    <n v="7.5"/>
    <x v="517"/>
    <x v="4"/>
    <s v="West"/>
    <x v="1"/>
    <s v="William"/>
    <x v="3"/>
    <x v="0"/>
    <x v="3"/>
    <s v="Xerox 1920"/>
    <x v="1"/>
    <n v="0.4"/>
    <d v="2010-02-03T00:00:00"/>
  </r>
  <r>
    <n v="18307"/>
    <x v="388"/>
    <x v="3"/>
    <x v="20"/>
    <n v="457.70000000000005"/>
    <s v="Sales"/>
    <n v="0.08"/>
    <s v="Express Air"/>
    <n v="8.68"/>
    <x v="622"/>
    <x v="5"/>
    <s v="East"/>
    <x v="2"/>
    <s v="Erin"/>
    <x v="3"/>
    <x v="0"/>
    <x v="3"/>
    <s v="Southworth 25% Cotton Premium Laser Paper and Envelopes"/>
    <x v="1"/>
    <n v="0.37"/>
    <d v="2010-02-06T00:00:00"/>
  </r>
  <r>
    <n v="18307"/>
    <x v="388"/>
    <x v="3"/>
    <x v="27"/>
    <n v="239.7"/>
    <s v="Sales"/>
    <n v="0.03"/>
    <s v="Regular Air"/>
    <n v="2.35"/>
    <x v="622"/>
    <x v="5"/>
    <s v="East"/>
    <x v="2"/>
    <s v="Erin"/>
    <x v="3"/>
    <x v="0"/>
    <x v="8"/>
    <s v="SANFORD Major Accent™ Highlighters"/>
    <x v="3"/>
    <n v="0.47"/>
    <d v="2010-02-02T00:00:00"/>
  </r>
  <r>
    <n v="32164"/>
    <x v="388"/>
    <x v="0"/>
    <x v="9"/>
    <n v="69.12"/>
    <s v="Sales"/>
    <n v="0.02"/>
    <s v="Regular Air"/>
    <n v="4.96"/>
    <x v="161"/>
    <x v="6"/>
    <s v="East"/>
    <x v="2"/>
    <s v="Erin"/>
    <x v="1"/>
    <x v="0"/>
    <x v="3"/>
    <s v="Xerox 1899"/>
    <x v="1"/>
    <n v="0.36"/>
    <d v="2010-02-03T00:00:00"/>
  </r>
  <r>
    <n v="32164"/>
    <x v="388"/>
    <x v="0"/>
    <x v="27"/>
    <n v="109.14"/>
    <s v="Sales"/>
    <n v="7.0000000000000007E-2"/>
    <s v="Regular Air"/>
    <n v="3.97"/>
    <x v="161"/>
    <x v="6"/>
    <s v="East"/>
    <x v="2"/>
    <s v="Erin"/>
    <x v="1"/>
    <x v="0"/>
    <x v="8"/>
    <s v="Newell 337"/>
    <x v="3"/>
    <n v="0.56000000000000005"/>
    <d v="2010-02-03T00:00:00"/>
  </r>
  <r>
    <n v="32164"/>
    <x v="388"/>
    <x v="0"/>
    <x v="20"/>
    <n v="6809.8399999999992"/>
    <s v="Sales"/>
    <n v="0.1"/>
    <s v="Delivery Truck"/>
    <n v="54.12"/>
    <x v="161"/>
    <x v="6"/>
    <s v="East"/>
    <x v="2"/>
    <s v="Erin"/>
    <x v="1"/>
    <x v="1"/>
    <x v="5"/>
    <s v="Hon 94000 Series Round Tables"/>
    <x v="4"/>
    <n v="0.76"/>
    <d v="2010-02-03T00:00:00"/>
  </r>
  <r>
    <n v="24197"/>
    <x v="389"/>
    <x v="3"/>
    <x v="17"/>
    <n v="2293.54"/>
    <s v="Sales"/>
    <n v="0"/>
    <s v="Express Air"/>
    <n v="6.55"/>
    <x v="149"/>
    <x v="1"/>
    <s v="West"/>
    <x v="1"/>
    <s v="William"/>
    <x v="1"/>
    <x v="2"/>
    <x v="6"/>
    <s v="Fellowes Smart Design 104-Key Enhanced Keyboard, PS/2 Adapter, Platinum"/>
    <x v="1"/>
    <n v="0.68"/>
    <d v="2010-02-10T00:00:00"/>
  </r>
  <r>
    <n v="24197"/>
    <x v="389"/>
    <x v="3"/>
    <x v="25"/>
    <n v="41.879999999999995"/>
    <s v="Sales"/>
    <n v="0.05"/>
    <s v="Regular Air"/>
    <n v="1.25"/>
    <x v="149"/>
    <x v="1"/>
    <s v="West"/>
    <x v="1"/>
    <s v="William"/>
    <x v="1"/>
    <x v="2"/>
    <x v="4"/>
    <s v="Accessory29"/>
    <x v="6"/>
    <n v="0.83"/>
    <d v="2010-02-10T00:00:00"/>
  </r>
  <r>
    <n v="56931"/>
    <x v="389"/>
    <x v="1"/>
    <x v="27"/>
    <n v="269.96000000000004"/>
    <s v="Returned"/>
    <n v="0.05"/>
    <s v="Regular Air"/>
    <n v="5.03"/>
    <x v="244"/>
    <x v="0"/>
    <s v="Central"/>
    <x v="0"/>
    <s v="Chris"/>
    <x v="1"/>
    <x v="2"/>
    <x v="4"/>
    <s v="Bell Sonecor JB700 Caller ID"/>
    <x v="5"/>
    <n v="0.6"/>
    <d v="2010-02-05T00:00:00"/>
  </r>
  <r>
    <n v="27141"/>
    <x v="390"/>
    <x v="0"/>
    <x v="29"/>
    <n v="475.24999999999994"/>
    <s v="Sales"/>
    <n v="0.03"/>
    <s v="Regular Air"/>
    <n v="6.38"/>
    <x v="306"/>
    <x v="5"/>
    <s v="East"/>
    <x v="2"/>
    <s v="Erin"/>
    <x v="3"/>
    <x v="1"/>
    <x v="9"/>
    <s v="Eldon Expressions™ Desk Accessory, Wood Photo Frame, Mahogany"/>
    <x v="1"/>
    <n v="0.56000000000000005"/>
    <d v="2010-02-05T00:00:00"/>
  </r>
  <r>
    <n v="27141"/>
    <x v="390"/>
    <x v="0"/>
    <x v="40"/>
    <n v="1671.6"/>
    <s v="Sales"/>
    <n v="0.06"/>
    <s v="Regular Air"/>
    <n v="9.7100000000000009"/>
    <x v="306"/>
    <x v="5"/>
    <s v="East"/>
    <x v="2"/>
    <s v="Erin"/>
    <x v="3"/>
    <x v="0"/>
    <x v="0"/>
    <s v="Advantus 10-Drawer Portable Organizer, Chrome Metal Frame, Smoke Drawers"/>
    <x v="1"/>
    <n v="0.56999999999999995"/>
    <d v="2010-02-05T00:00:00"/>
  </r>
  <r>
    <n v="12067"/>
    <x v="390"/>
    <x v="2"/>
    <x v="37"/>
    <n v="258.3"/>
    <s v="Returned"/>
    <n v="0"/>
    <s v="Regular Air"/>
    <n v="5.01"/>
    <x v="51"/>
    <x v="5"/>
    <s v="East"/>
    <x v="2"/>
    <s v="Erin"/>
    <x v="1"/>
    <x v="0"/>
    <x v="1"/>
    <s v="Binder Posts"/>
    <x v="1"/>
    <n v="0.39"/>
    <d v="2010-02-04T00:00:00"/>
  </r>
  <r>
    <n v="12067"/>
    <x v="390"/>
    <x v="2"/>
    <x v="13"/>
    <n v="56.58"/>
    <s v="Returned"/>
    <n v="0.05"/>
    <s v="Regular Air"/>
    <n v="3.72"/>
    <x v="51"/>
    <x v="5"/>
    <s v="East"/>
    <x v="2"/>
    <s v="Erin"/>
    <x v="1"/>
    <x v="1"/>
    <x v="9"/>
    <s v="DAX Charcoal/Nickel-Tone Document Frame, 5 x 7"/>
    <x v="6"/>
    <n v="0.4"/>
    <d v="2010-02-05T00:00:00"/>
  </r>
  <r>
    <n v="12067"/>
    <x v="390"/>
    <x v="2"/>
    <x v="9"/>
    <n v="1190.28"/>
    <s v="Returned"/>
    <n v="0.04"/>
    <s v="Regular Air"/>
    <n v="8.99"/>
    <x v="51"/>
    <x v="5"/>
    <s v="East"/>
    <x v="2"/>
    <s v="Erin"/>
    <x v="1"/>
    <x v="1"/>
    <x v="9"/>
    <s v="GE 48&quot; Fluorescent Tube, Cool White Energy Saver, 34 Watts, 30/Box"/>
    <x v="6"/>
    <n v="0.35"/>
    <d v="2010-02-05T00:00:00"/>
  </r>
  <r>
    <n v="12067"/>
    <x v="390"/>
    <x v="2"/>
    <x v="0"/>
    <n v="68.67"/>
    <s v="Returned"/>
    <n v="0.01"/>
    <s v="Regular Air"/>
    <n v="5.83"/>
    <x v="51"/>
    <x v="5"/>
    <s v="East"/>
    <x v="2"/>
    <s v="Erin"/>
    <x v="1"/>
    <x v="0"/>
    <x v="3"/>
    <s v="Rediform Wirebound &quot;Phone Memo&quot; Message Book, 11 x 5-3/4"/>
    <x v="3"/>
    <n v="0.36"/>
    <d v="2010-02-05T00:00:00"/>
  </r>
  <r>
    <n v="12067"/>
    <x v="390"/>
    <x v="2"/>
    <x v="28"/>
    <n v="461.37"/>
    <s v="Returned"/>
    <n v="0.08"/>
    <s v="Regular Air"/>
    <n v="19.989999999999998"/>
    <x v="51"/>
    <x v="5"/>
    <s v="East"/>
    <x v="2"/>
    <s v="Erin"/>
    <x v="1"/>
    <x v="2"/>
    <x v="4"/>
    <s v="iDEN i95"/>
    <x v="1"/>
    <n v="0.59"/>
    <d v="2010-02-05T00:00:00"/>
  </r>
  <r>
    <n v="10630"/>
    <x v="390"/>
    <x v="4"/>
    <x v="31"/>
    <n v="2558.16"/>
    <s v="Sales"/>
    <n v="0"/>
    <s v="Delivery Truck"/>
    <n v="36.61"/>
    <x v="643"/>
    <x v="4"/>
    <s v="West"/>
    <x v="1"/>
    <s v="William"/>
    <x v="3"/>
    <x v="1"/>
    <x v="10"/>
    <s v="O'Sullivan 3-Shelf Heavy-Duty Bookcases"/>
    <x v="4"/>
    <n v="0.61"/>
    <d v="2010-02-06T00:00:00"/>
  </r>
  <r>
    <n v="18055"/>
    <x v="390"/>
    <x v="2"/>
    <x v="2"/>
    <n v="14.880000000000003"/>
    <s v="Sales"/>
    <n v="0.02"/>
    <s v="Regular Air"/>
    <n v="4.75"/>
    <x v="27"/>
    <x v="4"/>
    <s v="West"/>
    <x v="1"/>
    <s v="William"/>
    <x v="3"/>
    <x v="0"/>
    <x v="3"/>
    <s v="Hammermill CopyPlus Copy Paper (20Lb. and 84 Bright)"/>
    <x v="1"/>
    <n v="0.36"/>
    <d v="2010-02-06T00:00:00"/>
  </r>
  <r>
    <n v="1222"/>
    <x v="390"/>
    <x v="4"/>
    <x v="33"/>
    <n v="249.60000000000002"/>
    <s v="Sales"/>
    <n v="0.08"/>
    <s v="Regular Air"/>
    <n v="5.57"/>
    <x v="146"/>
    <x v="6"/>
    <s v="East"/>
    <x v="2"/>
    <s v="Erin"/>
    <x v="0"/>
    <x v="0"/>
    <x v="3"/>
    <s v="Xerox 1981"/>
    <x v="1"/>
    <n v="0.4"/>
    <d v="2010-02-04T00:00:00"/>
  </r>
  <r>
    <n v="42500"/>
    <x v="391"/>
    <x v="0"/>
    <x v="30"/>
    <n v="1906.3200000000002"/>
    <s v="Sales"/>
    <n v="0.04"/>
    <s v="Regular Air"/>
    <n v="4.5"/>
    <x v="530"/>
    <x v="3"/>
    <s v="North"/>
    <x v="3"/>
    <s v="Pat"/>
    <x v="0"/>
    <x v="0"/>
    <x v="12"/>
    <s v="Fellowes Premier Superior Surge Suppressor, 10-Outlet, With Phone and Remote"/>
    <x v="1"/>
    <n v="0.59"/>
    <d v="2010-02-07T00:00:00"/>
  </r>
  <r>
    <n v="42500"/>
    <x v="391"/>
    <x v="0"/>
    <x v="25"/>
    <n v="17.32"/>
    <s v="Sales"/>
    <n v="0.03"/>
    <s v="Regular Air"/>
    <n v="2.99"/>
    <x v="530"/>
    <x v="3"/>
    <s v="North"/>
    <x v="3"/>
    <s v="Pat"/>
    <x v="0"/>
    <x v="0"/>
    <x v="1"/>
    <s v="Cardinal Slant-D® Ring Binder, Heavy Gauge Vinyl"/>
    <x v="1"/>
    <n v="0.39"/>
    <d v="2010-02-07T00:00:00"/>
  </r>
  <r>
    <n v="39110"/>
    <x v="391"/>
    <x v="4"/>
    <x v="43"/>
    <n v="2718.8"/>
    <s v="Sales"/>
    <n v="0.1"/>
    <s v="Regular Air"/>
    <n v="11.54"/>
    <x v="392"/>
    <x v="3"/>
    <s v="North"/>
    <x v="3"/>
    <s v="Pat"/>
    <x v="0"/>
    <x v="1"/>
    <x v="9"/>
    <s v="Electrix Halogen Magnifier Lamp"/>
    <x v="0"/>
    <n v="0.59"/>
    <d v="2010-02-05T00:00:00"/>
  </r>
  <r>
    <n v="33703"/>
    <x v="392"/>
    <x v="0"/>
    <x v="3"/>
    <n v="243.6"/>
    <s v="Sales"/>
    <n v="0.08"/>
    <s v="Regular Air"/>
    <n v="1.99"/>
    <x v="629"/>
    <x v="7"/>
    <s v="Central"/>
    <x v="0"/>
    <s v="Chris"/>
    <x v="3"/>
    <x v="2"/>
    <x v="6"/>
    <s v="Imation 5.2GB DVD-RAM"/>
    <x v="6"/>
    <n v="0.5"/>
    <d v="2010-02-07T00:00:00"/>
  </r>
  <r>
    <n v="33703"/>
    <x v="392"/>
    <x v="0"/>
    <x v="29"/>
    <n v="743.5"/>
    <s v="Sales"/>
    <n v="0"/>
    <s v="Regular Air"/>
    <n v="6.64"/>
    <x v="629"/>
    <x v="7"/>
    <s v="Central"/>
    <x v="0"/>
    <s v="Chris"/>
    <x v="3"/>
    <x v="0"/>
    <x v="0"/>
    <s v="Acco Perma® 2700 Stacking Storage Drawers"/>
    <x v="1"/>
    <n v="0.7"/>
    <d v="2010-02-07T00:00:00"/>
  </r>
  <r>
    <n v="33703"/>
    <x v="392"/>
    <x v="0"/>
    <x v="3"/>
    <n v="48.52"/>
    <s v="Sales"/>
    <n v="0.08"/>
    <s v="Express Air"/>
    <n v="4.8099999999999996"/>
    <x v="629"/>
    <x v="7"/>
    <s v="Central"/>
    <x v="0"/>
    <s v="Chris"/>
    <x v="3"/>
    <x v="0"/>
    <x v="0"/>
    <s v="Portable Personal File Box"/>
    <x v="1"/>
    <n v="0.57999999999999996"/>
    <d v="2010-02-08T00:00:00"/>
  </r>
  <r>
    <n v="42561"/>
    <x v="392"/>
    <x v="3"/>
    <x v="6"/>
    <n v="1288.8"/>
    <s v="Sales"/>
    <n v="7.0000000000000007E-2"/>
    <s v="Express Air"/>
    <n v="2.5"/>
    <x v="557"/>
    <x v="7"/>
    <s v="Central"/>
    <x v="0"/>
    <s v="Chris"/>
    <x v="2"/>
    <x v="2"/>
    <x v="4"/>
    <s v="Accessory12"/>
    <x v="1"/>
    <n v="0.35"/>
    <d v="2010-02-08T00:00:00"/>
  </r>
  <r>
    <n v="54276"/>
    <x v="392"/>
    <x v="0"/>
    <x v="16"/>
    <n v="744.24"/>
    <s v="Sales"/>
    <n v="0"/>
    <s v="Regular Air"/>
    <n v="4.92"/>
    <x v="644"/>
    <x v="7"/>
    <s v="Central"/>
    <x v="0"/>
    <s v="Chris"/>
    <x v="1"/>
    <x v="0"/>
    <x v="3"/>
    <s v="Staples Colored Bar Computer Paper"/>
    <x v="1"/>
    <n v="0.38"/>
    <d v="2010-02-07T00:00:00"/>
  </r>
  <r>
    <n v="15397"/>
    <x v="392"/>
    <x v="2"/>
    <x v="12"/>
    <n v="209.16000000000003"/>
    <s v="Sales"/>
    <n v="0"/>
    <s v="Express Air"/>
    <n v="4.32"/>
    <x v="436"/>
    <x v="1"/>
    <s v="West"/>
    <x v="1"/>
    <s v="William"/>
    <x v="0"/>
    <x v="2"/>
    <x v="6"/>
    <s v="DS/HD IBM Formatted Diskettes, 10/Pack - Staples"/>
    <x v="6"/>
    <n v="0.64"/>
    <d v="2010-02-08T00:00:00"/>
  </r>
  <r>
    <n v="15397"/>
    <x v="392"/>
    <x v="2"/>
    <x v="8"/>
    <n v="1186.3899999999999"/>
    <s v="Sales"/>
    <n v="7.0000000000000007E-2"/>
    <s v="Regular Air"/>
    <n v="6.5"/>
    <x v="436"/>
    <x v="1"/>
    <s v="West"/>
    <x v="1"/>
    <s v="William"/>
    <x v="0"/>
    <x v="2"/>
    <x v="6"/>
    <s v="Targus USB Numeric Keypad"/>
    <x v="1"/>
    <n v="0.74"/>
    <d v="2010-02-06T00:00:00"/>
  </r>
  <r>
    <n v="15397"/>
    <x v="392"/>
    <x v="2"/>
    <x v="4"/>
    <n v="111.37000000000002"/>
    <s v="Sales"/>
    <n v="0.01"/>
    <s v="Regular Air"/>
    <n v="2.4"/>
    <x v="436"/>
    <x v="1"/>
    <s v="West"/>
    <x v="1"/>
    <s v="William"/>
    <x v="0"/>
    <x v="0"/>
    <x v="8"/>
    <s v="12 Colored Short Pencils"/>
    <x v="3"/>
    <n v="0.57999999999999996"/>
    <d v="2010-02-07T00:00:00"/>
  </r>
  <r>
    <n v="10913"/>
    <x v="392"/>
    <x v="3"/>
    <x v="26"/>
    <n v="4885.6499999999996"/>
    <s v="Sales"/>
    <n v="0.03"/>
    <s v="Delivery Truck"/>
    <n v="30"/>
    <x v="645"/>
    <x v="6"/>
    <s v="East"/>
    <x v="2"/>
    <s v="Erin"/>
    <x v="1"/>
    <x v="1"/>
    <x v="2"/>
    <s v="Office Star - Ergonomic Mid Back Chair with 2-Way Adjustable Arms"/>
    <x v="2"/>
    <n v="0.69"/>
    <d v="2010-02-06T00:00:00"/>
  </r>
  <r>
    <n v="7175"/>
    <x v="393"/>
    <x v="2"/>
    <x v="39"/>
    <n v="709.30000000000007"/>
    <s v="Sales"/>
    <n v="0.05"/>
    <s v="Delivery Truck"/>
    <n v="26.74"/>
    <x v="608"/>
    <x v="8"/>
    <s v="South"/>
    <x v="4"/>
    <s v="Sam"/>
    <x v="3"/>
    <x v="1"/>
    <x v="10"/>
    <s v="Hon Metal Bookcases, Black"/>
    <x v="4"/>
    <n v="0.6"/>
    <d v="2010-02-09T00:00:00"/>
  </r>
  <r>
    <n v="45542"/>
    <x v="393"/>
    <x v="1"/>
    <x v="46"/>
    <n v="281.2"/>
    <s v="Sales"/>
    <n v="0.04"/>
    <s v="Express Air"/>
    <n v="5.83"/>
    <x v="373"/>
    <x v="1"/>
    <s v="West"/>
    <x v="1"/>
    <s v="William"/>
    <x v="3"/>
    <x v="0"/>
    <x v="3"/>
    <s v="Rediform Wirebound &quot;Phone Memo&quot; Message Book, 11 x 5-3/4"/>
    <x v="3"/>
    <n v="0.36"/>
    <d v="2010-02-10T00:00:00"/>
  </r>
  <r>
    <n v="45542"/>
    <x v="393"/>
    <x v="1"/>
    <x v="38"/>
    <n v="4979.2"/>
    <s v="Sales"/>
    <n v="0.01"/>
    <s v="Delivery Truck"/>
    <n v="51.94"/>
    <x v="373"/>
    <x v="1"/>
    <s v="West"/>
    <x v="1"/>
    <s v="William"/>
    <x v="3"/>
    <x v="1"/>
    <x v="5"/>
    <s v="Bevis 36 x 72 Conference Tables"/>
    <x v="4"/>
    <n v="0.63"/>
    <d v="2010-02-08T00:00:00"/>
  </r>
  <r>
    <n v="34245"/>
    <x v="393"/>
    <x v="4"/>
    <x v="12"/>
    <n v="177.66000000000003"/>
    <s v="Sales"/>
    <n v="0.05"/>
    <s v="Regular Air"/>
    <n v="4.79"/>
    <x v="382"/>
    <x v="6"/>
    <s v="East"/>
    <x v="2"/>
    <s v="Erin"/>
    <x v="2"/>
    <x v="0"/>
    <x v="3"/>
    <s v="Xerox 1962"/>
    <x v="1"/>
    <n v="0.4"/>
    <d v="2010-02-08T00:00:00"/>
  </r>
  <r>
    <n v="36292"/>
    <x v="393"/>
    <x v="2"/>
    <x v="16"/>
    <n v="103.53000000000002"/>
    <s v="Sales"/>
    <n v="0.05"/>
    <s v="Regular Air"/>
    <n v="7.54"/>
    <x v="138"/>
    <x v="6"/>
    <s v="East"/>
    <x v="2"/>
    <s v="Erin"/>
    <x v="3"/>
    <x v="0"/>
    <x v="3"/>
    <s v="Xerox 1961"/>
    <x v="1"/>
    <n v="0.38"/>
    <d v="2010-02-08T00:00:00"/>
  </r>
  <r>
    <n v="36292"/>
    <x v="393"/>
    <x v="2"/>
    <x v="46"/>
    <n v="841.75"/>
    <s v="Sales"/>
    <n v="0.09"/>
    <s v="Regular Air"/>
    <n v="16.87"/>
    <x v="138"/>
    <x v="6"/>
    <s v="East"/>
    <x v="2"/>
    <s v="Erin"/>
    <x v="3"/>
    <x v="0"/>
    <x v="3"/>
    <s v="Xerox 1982"/>
    <x v="1"/>
    <n v="0.39"/>
    <d v="2010-02-07T00:00:00"/>
  </r>
  <r>
    <n v="10114"/>
    <x v="394"/>
    <x v="2"/>
    <x v="30"/>
    <n v="139.62"/>
    <s v="Sales"/>
    <n v="0"/>
    <s v="Regular Air"/>
    <n v="5.47"/>
    <x v="646"/>
    <x v="0"/>
    <s v="Central"/>
    <x v="0"/>
    <s v="Chris"/>
    <x v="1"/>
    <x v="0"/>
    <x v="1"/>
    <s v="Avery Poly Binder Pockets"/>
    <x v="1"/>
    <n v="0.37"/>
    <d v="2010-02-10T00:00:00"/>
  </r>
  <r>
    <n v="7079"/>
    <x v="394"/>
    <x v="4"/>
    <x v="31"/>
    <n v="12362.68"/>
    <s v="Returned"/>
    <n v="0.01"/>
    <s v="Delivery Truck"/>
    <n v="57"/>
    <x v="647"/>
    <x v="0"/>
    <s v="Central"/>
    <x v="0"/>
    <s v="Chris"/>
    <x v="1"/>
    <x v="1"/>
    <x v="2"/>
    <s v="Hon 2090 “Pillow Soft” Series Mid Back Swivel/Tilt Chairs"/>
    <x v="2"/>
    <n v="0.78"/>
    <d v="2010-02-09T00:00:00"/>
  </r>
  <r>
    <n v="7079"/>
    <x v="394"/>
    <x v="4"/>
    <x v="36"/>
    <n v="116.10000000000001"/>
    <s v="Returned"/>
    <n v="0.03"/>
    <s v="Regular Air"/>
    <n v="5.94"/>
    <x v="647"/>
    <x v="0"/>
    <s v="Central"/>
    <x v="0"/>
    <s v="Chris"/>
    <x v="1"/>
    <x v="0"/>
    <x v="3"/>
    <s v="Eureka Recycled Copy Paper 8 1/2&quot; x 11&quot;, Ream"/>
    <x v="1"/>
    <n v="0.37"/>
    <d v="2010-02-10T00:00:00"/>
  </r>
  <r>
    <n v="30625"/>
    <x v="394"/>
    <x v="2"/>
    <x v="46"/>
    <n v="462.13"/>
    <s v="Sales"/>
    <n v="0.04"/>
    <s v="Regular Air"/>
    <n v="7.17"/>
    <x v="643"/>
    <x v="4"/>
    <s v="West"/>
    <x v="1"/>
    <s v="William"/>
    <x v="3"/>
    <x v="0"/>
    <x v="1"/>
    <s v="GBC ProClick Spines for 32-Hole Punch"/>
    <x v="1"/>
    <n v="0.38"/>
    <d v="2010-02-08T00:00:00"/>
  </r>
  <r>
    <n v="30625"/>
    <x v="394"/>
    <x v="2"/>
    <x v="19"/>
    <n v="2525.52"/>
    <s v="Sales"/>
    <n v="0.06"/>
    <s v="Express Air"/>
    <n v="10.119999999999999"/>
    <x v="643"/>
    <x v="4"/>
    <s v="West"/>
    <x v="1"/>
    <s v="William"/>
    <x v="3"/>
    <x v="1"/>
    <x v="9"/>
    <s v="Eldon Antistatic Chair Mats for Low to Medium Pile Carpets"/>
    <x v="0"/>
    <n v="0.79"/>
    <d v="2010-02-10T00:00:00"/>
  </r>
  <r>
    <n v="12704"/>
    <x v="395"/>
    <x v="3"/>
    <x v="31"/>
    <n v="21996.920000000002"/>
    <s v="Returned"/>
    <n v="0.06"/>
    <s v="Regular Air"/>
    <n v="24.49"/>
    <x v="63"/>
    <x v="7"/>
    <s v="Central"/>
    <x v="0"/>
    <s v="Chris"/>
    <x v="1"/>
    <x v="2"/>
    <x v="11"/>
    <s v="Sharp AL-1530CS Digital Copier"/>
    <x v="0"/>
    <n v="0.36"/>
    <d v="2010-02-09T00:00:00"/>
  </r>
  <r>
    <n v="12704"/>
    <x v="395"/>
    <x v="3"/>
    <x v="40"/>
    <n v="586.88"/>
    <s v="Returned"/>
    <n v="0.02"/>
    <s v="Delivery Truck"/>
    <n v="53.03"/>
    <x v="63"/>
    <x v="7"/>
    <s v="Central"/>
    <x v="0"/>
    <s v="Chris"/>
    <x v="1"/>
    <x v="0"/>
    <x v="0"/>
    <s v="Tennsco Lockers, Gray"/>
    <x v="2"/>
    <n v="0.78"/>
    <d v="2010-02-11T00:00:00"/>
  </r>
  <r>
    <n v="44900"/>
    <x v="395"/>
    <x v="4"/>
    <x v="3"/>
    <n v="44.44"/>
    <s v="Sales"/>
    <n v="0.08"/>
    <s v="Regular Air"/>
    <n v="5.03"/>
    <x v="648"/>
    <x v="1"/>
    <s v="West"/>
    <x v="1"/>
    <s v="William"/>
    <x v="0"/>
    <x v="0"/>
    <x v="3"/>
    <s v="Geographics Note Cards, Blank, White, 8 1/2&quot; x 11&quot;"/>
    <x v="1"/>
    <n v="0.37"/>
    <d v="2010-02-10T00:00:00"/>
  </r>
  <r>
    <n v="20577"/>
    <x v="395"/>
    <x v="2"/>
    <x v="6"/>
    <n v="585.15000000000009"/>
    <s v="Sales"/>
    <n v="0.05"/>
    <s v="Regular Air"/>
    <n v="10.55"/>
    <x v="492"/>
    <x v="1"/>
    <s v="West"/>
    <x v="1"/>
    <s v="William"/>
    <x v="0"/>
    <x v="0"/>
    <x v="1"/>
    <s v="Ibico Recycled Linen-Style Covers"/>
    <x v="1"/>
    <n v="0.37"/>
    <d v="2010-02-11T00:00:00"/>
  </r>
  <r>
    <n v="6311"/>
    <x v="396"/>
    <x v="4"/>
    <x v="36"/>
    <n v="1547.1"/>
    <s v="Sales"/>
    <n v="0.04"/>
    <s v="Regular Air"/>
    <n v="10.78"/>
    <x v="443"/>
    <x v="1"/>
    <s v="West"/>
    <x v="1"/>
    <s v="William"/>
    <x v="3"/>
    <x v="2"/>
    <x v="4"/>
    <s v="3395"/>
    <x v="1"/>
    <n v="0.57999999999999996"/>
    <d v="2010-02-13T00:00:00"/>
  </r>
  <r>
    <n v="15014"/>
    <x v="396"/>
    <x v="4"/>
    <x v="39"/>
    <n v="580.90000000000009"/>
    <s v="Sales"/>
    <n v="0.05"/>
    <s v="Delivery Truck"/>
    <n v="36.61"/>
    <x v="649"/>
    <x v="1"/>
    <s v="West"/>
    <x v="1"/>
    <s v="William"/>
    <x v="3"/>
    <x v="1"/>
    <x v="10"/>
    <s v="O'Sullivan 3-Shelf Heavy-Duty Bookcases"/>
    <x v="4"/>
    <n v="0.61"/>
    <d v="2010-02-13T00:00:00"/>
  </r>
  <r>
    <n v="20704"/>
    <x v="396"/>
    <x v="3"/>
    <x v="22"/>
    <n v="4.68"/>
    <s v="Returned"/>
    <n v="0.03"/>
    <s v="Regular Air"/>
    <n v="0.7"/>
    <x v="358"/>
    <x v="5"/>
    <s v="East"/>
    <x v="2"/>
    <s v="Erin"/>
    <x v="0"/>
    <x v="0"/>
    <x v="13"/>
    <s v="Plymouth Boxed Rubber Bands by Plymouth"/>
    <x v="3"/>
    <n v="0.8"/>
    <d v="2010-02-10T00:00:00"/>
  </r>
  <r>
    <n v="20704"/>
    <x v="396"/>
    <x v="3"/>
    <x v="15"/>
    <n v="15.1"/>
    <s v="Returned"/>
    <n v="0.06"/>
    <s v="Regular Air"/>
    <n v="0.99"/>
    <x v="358"/>
    <x v="5"/>
    <s v="East"/>
    <x v="2"/>
    <s v="Erin"/>
    <x v="0"/>
    <x v="0"/>
    <x v="15"/>
    <s v="Avery 481"/>
    <x v="1"/>
    <n v="0.37"/>
    <d v="2010-02-15T00:00:00"/>
  </r>
  <r>
    <n v="20704"/>
    <x v="396"/>
    <x v="3"/>
    <x v="48"/>
    <n v="15925.800000000001"/>
    <s v="Returned"/>
    <n v="0.09"/>
    <s v="Regular Air"/>
    <n v="19.989999999999998"/>
    <x v="358"/>
    <x v="5"/>
    <s v="East"/>
    <x v="2"/>
    <s v="Erin"/>
    <x v="0"/>
    <x v="0"/>
    <x v="0"/>
    <s v="Smead Adjustable Mobile File Trolley with Lockable Top"/>
    <x v="1"/>
    <n v="0.57999999999999996"/>
    <d v="2010-02-15T00:00:00"/>
  </r>
  <r>
    <n v="47329"/>
    <x v="396"/>
    <x v="3"/>
    <x v="25"/>
    <n v="22.92"/>
    <s v="Sales"/>
    <n v="0.09"/>
    <s v="Express Air"/>
    <n v="2.36"/>
    <x v="47"/>
    <x v="3"/>
    <s v="North"/>
    <x v="3"/>
    <s v="Pat"/>
    <x v="0"/>
    <x v="0"/>
    <x v="8"/>
    <s v="Newell 309"/>
    <x v="3"/>
    <n v="0.55000000000000004"/>
    <d v="2010-02-15T00:00:00"/>
  </r>
  <r>
    <n v="47329"/>
    <x v="396"/>
    <x v="3"/>
    <x v="5"/>
    <n v="79.2"/>
    <s v="Sales"/>
    <n v="0.03"/>
    <s v="Regular Air"/>
    <n v="4.72"/>
    <x v="47"/>
    <x v="3"/>
    <s v="North"/>
    <x v="3"/>
    <s v="Pat"/>
    <x v="0"/>
    <x v="0"/>
    <x v="3"/>
    <s v="Xerox 1949"/>
    <x v="1"/>
    <n v="0.36"/>
    <d v="2010-02-19T00:00:00"/>
  </r>
  <r>
    <n v="7654"/>
    <x v="396"/>
    <x v="1"/>
    <x v="2"/>
    <n v="12.21"/>
    <s v="Sales"/>
    <n v="0.06"/>
    <s v="Regular Air"/>
    <n v="6.89"/>
    <x v="212"/>
    <x v="6"/>
    <s v="East"/>
    <x v="2"/>
    <s v="Erin"/>
    <x v="1"/>
    <x v="0"/>
    <x v="15"/>
    <s v="Avery 05222 Permanent Self-Adhesive File Folder Labels for Typewriters, on Rolls, White, 250/Roll"/>
    <x v="1"/>
    <n v="0.39"/>
    <d v="2010-02-12T00:00:00"/>
  </r>
  <r>
    <n v="3078"/>
    <x v="397"/>
    <x v="1"/>
    <x v="22"/>
    <n v="291.63"/>
    <s v="Sales"/>
    <n v="0.1"/>
    <s v="Delivery Truck"/>
    <n v="48.8"/>
    <x v="343"/>
    <x v="2"/>
    <s v="East"/>
    <x v="2"/>
    <s v="Erin"/>
    <x v="3"/>
    <x v="1"/>
    <x v="2"/>
    <s v="Hon 4070 Series Pagoda™ Armless Upholstered Stacking Chairs"/>
    <x v="2"/>
    <n v="0.56000000000000005"/>
    <d v="2010-02-13T00:00:00"/>
  </r>
  <r>
    <n v="20103"/>
    <x v="397"/>
    <x v="4"/>
    <x v="21"/>
    <n v="299.7"/>
    <s v="Sales"/>
    <n v="0"/>
    <s v="Regular Air"/>
    <n v="6.24"/>
    <x v="142"/>
    <x v="8"/>
    <s v="South"/>
    <x v="4"/>
    <s v="Sam"/>
    <x v="1"/>
    <x v="2"/>
    <x v="7"/>
    <s v="Canon F603 Scientific Calculator"/>
    <x v="5"/>
    <n v="0.36"/>
    <d v="2010-02-12T00:00:00"/>
  </r>
  <r>
    <n v="20103"/>
    <x v="397"/>
    <x v="4"/>
    <x v="29"/>
    <n v="758"/>
    <s v="Sales"/>
    <n v="0.1"/>
    <s v="Express Air"/>
    <n v="8.65"/>
    <x v="142"/>
    <x v="8"/>
    <s v="South"/>
    <x v="4"/>
    <s v="Sam"/>
    <x v="1"/>
    <x v="2"/>
    <x v="6"/>
    <s v="Fellowes Internet Keyboard, Platinum"/>
    <x v="1"/>
    <n v="0.74"/>
    <d v="2010-02-13T00:00:00"/>
  </r>
  <r>
    <n v="14245"/>
    <x v="397"/>
    <x v="2"/>
    <x v="11"/>
    <n v="476.84999999999997"/>
    <s v="Sales"/>
    <n v="0.1"/>
    <s v="Regular Air"/>
    <n v="6.17"/>
    <x v="583"/>
    <x v="5"/>
    <s v="East"/>
    <x v="2"/>
    <s v="Erin"/>
    <x v="1"/>
    <x v="0"/>
    <x v="8"/>
    <s v="Boston Model 1800 Electric Pencil Sharpener, Gray"/>
    <x v="6"/>
    <n v="0.55000000000000004"/>
    <d v="2010-02-12T00:00:00"/>
  </r>
  <r>
    <n v="3078"/>
    <x v="397"/>
    <x v="1"/>
    <x v="9"/>
    <n v="33.96"/>
    <s v="Sales"/>
    <n v="0.05"/>
    <s v="Regular Air"/>
    <n v="0.7"/>
    <x v="343"/>
    <x v="10"/>
    <s v="East"/>
    <x v="2"/>
    <s v="Erin"/>
    <x v="3"/>
    <x v="0"/>
    <x v="8"/>
    <s v="Newell 340"/>
    <x v="3"/>
    <n v="0.56000000000000005"/>
    <d v="2010-02-12T00:00:00"/>
  </r>
  <r>
    <n v="19555"/>
    <x v="397"/>
    <x v="3"/>
    <x v="44"/>
    <n v="237.6"/>
    <s v="Sales"/>
    <n v="0.08"/>
    <s v="Regular Air"/>
    <n v="7.3"/>
    <x v="117"/>
    <x v="3"/>
    <s v="North"/>
    <x v="3"/>
    <s v="Pat"/>
    <x v="1"/>
    <x v="0"/>
    <x v="3"/>
    <s v="Xerox 1959"/>
    <x v="1"/>
    <n v="0.37"/>
    <d v="2010-02-15T00:00:00"/>
  </r>
  <r>
    <n v="19555"/>
    <x v="397"/>
    <x v="3"/>
    <x v="7"/>
    <n v="72.88"/>
    <s v="Sales"/>
    <n v="0"/>
    <s v="Regular Air"/>
    <n v="2.15"/>
    <x v="117"/>
    <x v="3"/>
    <s v="North"/>
    <x v="3"/>
    <s v="Pat"/>
    <x v="1"/>
    <x v="0"/>
    <x v="3"/>
    <s v="Black Print Carbonless Snap-Off® Rapid Letter, 8 1/2&quot; x 7&quot;"/>
    <x v="3"/>
    <n v="0.4"/>
    <d v="2010-02-18T00:00:00"/>
  </r>
  <r>
    <n v="6850"/>
    <x v="397"/>
    <x v="1"/>
    <x v="7"/>
    <n v="79.44"/>
    <s v="Sales"/>
    <n v="0.08"/>
    <s v="Regular Air"/>
    <n v="1.99"/>
    <x v="498"/>
    <x v="6"/>
    <s v="East"/>
    <x v="2"/>
    <s v="Erin"/>
    <x v="3"/>
    <x v="2"/>
    <x v="6"/>
    <s v="TDK 4.7GB DVD-R"/>
    <x v="6"/>
    <n v="0.41"/>
    <d v="2010-02-11T00:00:00"/>
  </r>
  <r>
    <n v="6850"/>
    <x v="397"/>
    <x v="1"/>
    <x v="17"/>
    <n v="2127.9"/>
    <s v="Sales"/>
    <n v="0.08"/>
    <s v="Regular Air"/>
    <n v="10.17"/>
    <x v="498"/>
    <x v="6"/>
    <s v="East"/>
    <x v="2"/>
    <s v="Erin"/>
    <x v="3"/>
    <x v="2"/>
    <x v="7"/>
    <s v="Canon MP25DIII Desktop Whisper-Quiet Printing Calculator"/>
    <x v="5"/>
    <n v="0.37"/>
    <d v="2010-02-12T00:00:00"/>
  </r>
  <r>
    <n v="6850"/>
    <x v="397"/>
    <x v="1"/>
    <x v="27"/>
    <n v="2207.6200000000003"/>
    <s v="Sales"/>
    <n v="0.05"/>
    <s v="Regular Air"/>
    <n v="6.88"/>
    <x v="498"/>
    <x v="6"/>
    <s v="East"/>
    <x v="2"/>
    <s v="Erin"/>
    <x v="3"/>
    <x v="0"/>
    <x v="0"/>
    <s v="Fellowes Bankers Box™ Staxonsteel® Drawer File/Stacking System"/>
    <x v="1"/>
    <n v="0.73"/>
    <d v="2010-02-13T00:00:00"/>
  </r>
  <r>
    <n v="6850"/>
    <x v="397"/>
    <x v="1"/>
    <x v="47"/>
    <n v="3606.2"/>
    <s v="Sales"/>
    <n v="0.05"/>
    <s v="Delivery Truck"/>
    <n v="52.42"/>
    <x v="498"/>
    <x v="6"/>
    <s v="East"/>
    <x v="2"/>
    <s v="Erin"/>
    <x v="3"/>
    <x v="1"/>
    <x v="5"/>
    <s v="Balt Split Level Computer Training Table"/>
    <x v="4"/>
    <n v="0.74"/>
    <d v="2010-02-12T00:00:00"/>
  </r>
  <r>
    <n v="57159"/>
    <x v="398"/>
    <x v="2"/>
    <x v="11"/>
    <n v="4775.130000000001"/>
    <s v="Sales"/>
    <n v="0.09"/>
    <s v="Delivery Truck"/>
    <n v="57"/>
    <x v="614"/>
    <x v="8"/>
    <s v="South"/>
    <x v="4"/>
    <s v="Sam"/>
    <x v="3"/>
    <x v="1"/>
    <x v="2"/>
    <s v="Hon 2090 “Pillow Soft” Series Mid Back Swivel/Tilt Chairs"/>
    <x v="2"/>
    <n v="0.78"/>
    <d v="2010-02-13T00:00:00"/>
  </r>
  <r>
    <n v="57159"/>
    <x v="398"/>
    <x v="2"/>
    <x v="12"/>
    <n v="419.16"/>
    <s v="Sales"/>
    <n v="0.01"/>
    <s v="Regular Air"/>
    <n v="11.59"/>
    <x v="614"/>
    <x v="8"/>
    <s v="South"/>
    <x v="4"/>
    <s v="Sam"/>
    <x v="3"/>
    <x v="0"/>
    <x v="3"/>
    <s v="Hammermill Color Copier Paper (28Lb. and 96 Bright)"/>
    <x v="1"/>
    <n v="0.4"/>
    <d v="2010-02-12T00:00:00"/>
  </r>
  <r>
    <n v="58502"/>
    <x v="398"/>
    <x v="2"/>
    <x v="20"/>
    <n v="5212.7199999999993"/>
    <s v="Sales"/>
    <n v="0.03"/>
    <s v="Delivery Truck"/>
    <n v="28.16"/>
    <x v="593"/>
    <x v="8"/>
    <s v="South"/>
    <x v="4"/>
    <s v="Sam"/>
    <x v="2"/>
    <x v="1"/>
    <x v="2"/>
    <s v="Hon GuestStacker Chair"/>
    <x v="2"/>
    <n v="0.59"/>
    <d v="2010-02-14T00:00:00"/>
  </r>
  <r>
    <n v="10080"/>
    <x v="398"/>
    <x v="3"/>
    <x v="35"/>
    <n v="614.6"/>
    <s v="Sales"/>
    <n v="0"/>
    <s v="Regular Air"/>
    <n v="4"/>
    <x v="285"/>
    <x v="10"/>
    <s v="East"/>
    <x v="2"/>
    <s v="Erin"/>
    <x v="3"/>
    <x v="2"/>
    <x v="6"/>
    <s v="Fellowes 17-key keypad for PS/2 interface"/>
    <x v="1"/>
    <n v="0.75"/>
    <d v="2010-02-19T00:00:00"/>
  </r>
  <r>
    <n v="26054"/>
    <x v="398"/>
    <x v="2"/>
    <x v="45"/>
    <n v="389.15999999999997"/>
    <s v="Sales"/>
    <n v="0.09"/>
    <s v="Regular Air"/>
    <n v="10.16"/>
    <x v="212"/>
    <x v="6"/>
    <s v="East"/>
    <x v="2"/>
    <s v="Erin"/>
    <x v="1"/>
    <x v="1"/>
    <x v="9"/>
    <s v="Westinghouse Clip-On Gooseneck Lamps"/>
    <x v="0"/>
    <n v="0.59"/>
    <d v="2010-02-14T00:00:00"/>
  </r>
  <r>
    <n v="59619"/>
    <x v="399"/>
    <x v="0"/>
    <x v="9"/>
    <n v="71.28"/>
    <s v="Sales"/>
    <n v="0.04"/>
    <s v="Regular Air"/>
    <n v="7.15"/>
    <x v="650"/>
    <x v="2"/>
    <s v="East"/>
    <x v="2"/>
    <s v="Erin"/>
    <x v="2"/>
    <x v="0"/>
    <x v="3"/>
    <s v="Universal Premium White Copier/Laser Paper (20Lb. and 87 Bright)"/>
    <x v="1"/>
    <n v="0.36"/>
    <d v="2010-02-15T00:00:00"/>
  </r>
  <r>
    <n v="59619"/>
    <x v="399"/>
    <x v="0"/>
    <x v="34"/>
    <n v="224"/>
    <s v="Sales"/>
    <n v="0.08"/>
    <s v="Regular Air"/>
    <n v="8.4"/>
    <x v="650"/>
    <x v="0"/>
    <s v="Central"/>
    <x v="0"/>
    <s v="Chris"/>
    <x v="2"/>
    <x v="0"/>
    <x v="3"/>
    <s v="Xerox 212"/>
    <x v="1"/>
    <n v="0.37"/>
    <d v="2010-02-15T00:00:00"/>
  </r>
  <r>
    <n v="14791"/>
    <x v="400"/>
    <x v="4"/>
    <x v="8"/>
    <n v="1912.26"/>
    <s v="Sales"/>
    <n v="0.05"/>
    <s v="Regular Air"/>
    <n v="3.99"/>
    <x v="602"/>
    <x v="1"/>
    <s v="West"/>
    <x v="1"/>
    <s v="William"/>
    <x v="2"/>
    <x v="2"/>
    <x v="4"/>
    <s v="TIMEPORT P8767"/>
    <x v="1"/>
    <n v="0.56999999999999995"/>
    <d v="2010-02-15T00:00:00"/>
  </r>
  <r>
    <n v="12259"/>
    <x v="400"/>
    <x v="1"/>
    <x v="37"/>
    <n v="5170.9500000000007"/>
    <s v="Sales"/>
    <n v="7.0000000000000007E-2"/>
    <s v="Delivery Truck"/>
    <n v="51.42"/>
    <x v="25"/>
    <x v="4"/>
    <s v="West"/>
    <x v="1"/>
    <s v="William"/>
    <x v="2"/>
    <x v="1"/>
    <x v="10"/>
    <s v="Sauder Camden County Collection Library"/>
    <x v="4"/>
    <n v="0.65"/>
    <d v="2010-02-16T00:00:00"/>
  </r>
  <r>
    <n v="12259"/>
    <x v="400"/>
    <x v="1"/>
    <x v="37"/>
    <n v="1434.6"/>
    <s v="Sales"/>
    <n v="0.1"/>
    <s v="Regular Air"/>
    <n v="6.72"/>
    <x v="25"/>
    <x v="4"/>
    <s v="West"/>
    <x v="1"/>
    <s v="William"/>
    <x v="2"/>
    <x v="0"/>
    <x v="0"/>
    <s v="Fellowes Bankers Box™ Stor/Drawer® Steel Plus™"/>
    <x v="1"/>
    <n v="0.75"/>
    <d v="2010-02-15T00:00:00"/>
  </r>
  <r>
    <n v="47778"/>
    <x v="400"/>
    <x v="2"/>
    <x v="9"/>
    <n v="164.04"/>
    <s v="Sales"/>
    <n v="0.06"/>
    <s v="Regular Air"/>
    <n v="6.85"/>
    <x v="164"/>
    <x v="6"/>
    <s v="East"/>
    <x v="2"/>
    <s v="Erin"/>
    <x v="3"/>
    <x v="1"/>
    <x v="9"/>
    <s v="DAX Wood Document Frame."/>
    <x v="3"/>
    <n v="0.54"/>
    <d v="2010-02-16T00:00:00"/>
  </r>
  <r>
    <n v="37349"/>
    <x v="401"/>
    <x v="2"/>
    <x v="7"/>
    <n v="629.28"/>
    <s v="Sales"/>
    <n v="0.03"/>
    <s v="Express Air"/>
    <n v="19.989999999999998"/>
    <x v="571"/>
    <x v="1"/>
    <s v="West"/>
    <x v="1"/>
    <s v="William"/>
    <x v="3"/>
    <x v="1"/>
    <x v="9"/>
    <s v="Howard Miller 12-3/4 Diameter Accuwave DS ™ Wall Clock"/>
    <x v="1"/>
    <n v="0.43"/>
    <d v="2010-02-17T00:00:00"/>
  </r>
  <r>
    <n v="32931"/>
    <x v="401"/>
    <x v="3"/>
    <x v="32"/>
    <n v="87.42"/>
    <s v="Returned"/>
    <n v="0.06"/>
    <s v="Regular Air"/>
    <n v="0.5"/>
    <x v="471"/>
    <x v="6"/>
    <s v="East"/>
    <x v="2"/>
    <s v="Erin"/>
    <x v="3"/>
    <x v="0"/>
    <x v="15"/>
    <s v="Avery 484"/>
    <x v="1"/>
    <n v="0.36"/>
    <d v="2010-02-22T00:00:00"/>
  </r>
  <r>
    <n v="32931"/>
    <x v="401"/>
    <x v="3"/>
    <x v="29"/>
    <n v="309"/>
    <s v="Returned"/>
    <n v="0.08"/>
    <s v="Regular Air"/>
    <n v="6.27"/>
    <x v="471"/>
    <x v="6"/>
    <s v="East"/>
    <x v="2"/>
    <s v="Erin"/>
    <x v="3"/>
    <x v="0"/>
    <x v="0"/>
    <s v="Eldon Simplefile® Box Office®"/>
    <x v="5"/>
    <n v="0.56999999999999995"/>
    <d v="2010-02-20T00:00:00"/>
  </r>
  <r>
    <n v="57127"/>
    <x v="402"/>
    <x v="3"/>
    <x v="42"/>
    <n v="721.24"/>
    <s v="Sales"/>
    <n v="0"/>
    <s v="Regular Air"/>
    <n v="14.3"/>
    <x v="499"/>
    <x v="7"/>
    <s v="Central"/>
    <x v="0"/>
    <s v="Chris"/>
    <x v="2"/>
    <x v="0"/>
    <x v="3"/>
    <s v="Xerox 194"/>
    <x v="1"/>
    <n v="0.37"/>
    <d v="2010-02-18T00:00:00"/>
  </r>
  <r>
    <n v="42820"/>
    <x v="402"/>
    <x v="3"/>
    <x v="26"/>
    <n v="139.86000000000001"/>
    <s v="Sales"/>
    <n v="0.1"/>
    <s v="Regular Air"/>
    <n v="2.99"/>
    <x v="649"/>
    <x v="1"/>
    <s v="West"/>
    <x v="1"/>
    <s v="William"/>
    <x v="3"/>
    <x v="0"/>
    <x v="1"/>
    <s v="Wilson Jones 1&quot; Hanging DublLock® Ring Binders"/>
    <x v="1"/>
    <n v="0.37"/>
    <d v="2010-02-23T00:00:00"/>
  </r>
  <r>
    <n v="54304"/>
    <x v="403"/>
    <x v="1"/>
    <x v="14"/>
    <n v="534.04999999999995"/>
    <s v="Sales"/>
    <n v="0.03"/>
    <s v="Regular Air"/>
    <n v="3.99"/>
    <x v="466"/>
    <x v="2"/>
    <s v="East"/>
    <x v="2"/>
    <s v="Erin"/>
    <x v="2"/>
    <x v="0"/>
    <x v="12"/>
    <s v="Belkin Premiere Surge Master II 8-outlet surge protector"/>
    <x v="1"/>
    <n v="0.56000000000000005"/>
    <d v="2010-02-19T00:00:00"/>
  </r>
  <r>
    <n v="39333"/>
    <x v="403"/>
    <x v="2"/>
    <x v="32"/>
    <n v="9947.2800000000007"/>
    <s v="Returned"/>
    <n v="0.1"/>
    <s v="Regular Air"/>
    <n v="24.49"/>
    <x v="277"/>
    <x v="1"/>
    <s v="West"/>
    <x v="1"/>
    <s v="William"/>
    <x v="2"/>
    <x v="1"/>
    <x v="2"/>
    <s v="Hon Pagoda™ Stacking Chairs"/>
    <x v="0"/>
    <n v="0.55000000000000004"/>
    <d v="2010-02-19T00:00:00"/>
  </r>
  <r>
    <n v="39333"/>
    <x v="403"/>
    <x v="2"/>
    <x v="36"/>
    <n v="89.460000000000008"/>
    <s v="Returned"/>
    <n v="0.01"/>
    <s v="Regular Air"/>
    <n v="4.7"/>
    <x v="277"/>
    <x v="1"/>
    <s v="West"/>
    <x v="1"/>
    <s v="William"/>
    <x v="2"/>
    <x v="0"/>
    <x v="3"/>
    <s v="Staples Copy Paper (20Lb. and 84 Bright)"/>
    <x v="1"/>
    <n v="0.38"/>
    <d v="2010-02-17T00:00:00"/>
  </r>
  <r>
    <n v="36065"/>
    <x v="403"/>
    <x v="1"/>
    <x v="32"/>
    <n v="525.44999999999993"/>
    <s v="Sales"/>
    <n v="0.03"/>
    <s v="Regular Air"/>
    <n v="12.39"/>
    <x v="244"/>
    <x v="0"/>
    <s v="Central"/>
    <x v="0"/>
    <s v="Chris"/>
    <x v="1"/>
    <x v="0"/>
    <x v="14"/>
    <s v="Brown Kraft Recycled Envelopes"/>
    <x v="1"/>
    <n v="0.35"/>
    <d v="2010-02-17T00:00:00"/>
  </r>
  <r>
    <n v="6980"/>
    <x v="404"/>
    <x v="0"/>
    <x v="36"/>
    <n v="130.5"/>
    <s v="Sales"/>
    <n v="0.05"/>
    <s v="Regular Air"/>
    <n v="7.72"/>
    <x v="499"/>
    <x v="11"/>
    <s v="East"/>
    <x v="2"/>
    <s v="Erin"/>
    <x v="2"/>
    <x v="0"/>
    <x v="1"/>
    <s v="Angle-D Binders with Locking Rings, Label Holders"/>
    <x v="1"/>
    <n v="0.38"/>
    <d v="2010-02-19T00:00:00"/>
  </r>
  <r>
    <n v="22368"/>
    <x v="405"/>
    <x v="4"/>
    <x v="15"/>
    <n v="196"/>
    <s v="Sales"/>
    <n v="0.04"/>
    <s v="Regular Air"/>
    <n v="1.99"/>
    <x v="611"/>
    <x v="2"/>
    <s v="East"/>
    <x v="2"/>
    <s v="Erin"/>
    <x v="2"/>
    <x v="2"/>
    <x v="6"/>
    <s v="Verbatim DVD-R 4.7GB authoring disc"/>
    <x v="6"/>
    <n v="0.51"/>
    <d v="2010-02-20T00:00:00"/>
  </r>
  <r>
    <n v="22368"/>
    <x v="405"/>
    <x v="4"/>
    <x v="18"/>
    <n v="3957.0299999999997"/>
    <s v="Sales"/>
    <n v="0.08"/>
    <s v="Delivery Truck"/>
    <n v="56.14"/>
    <x v="611"/>
    <x v="2"/>
    <s v="East"/>
    <x v="2"/>
    <s v="Erin"/>
    <x v="2"/>
    <x v="2"/>
    <x v="7"/>
    <s v="Hewlett-Packard 2600DN Business Color Inkjet Printer"/>
    <x v="4"/>
    <n v="0.39"/>
    <d v="2010-02-21T00:00:00"/>
  </r>
  <r>
    <n v="22368"/>
    <x v="405"/>
    <x v="4"/>
    <x v="27"/>
    <n v="2752.98"/>
    <s v="Sales"/>
    <n v="0.01"/>
    <s v="Regular Air"/>
    <n v="35"/>
    <x v="611"/>
    <x v="2"/>
    <s v="East"/>
    <x v="2"/>
    <s v="Erin"/>
    <x v="2"/>
    <x v="0"/>
    <x v="0"/>
    <s v="Carina 42&quot;Hx23 3/4&quot;W Media Storage Unit"/>
    <x v="0"/>
    <n v="0.83"/>
    <d v="2010-02-20T00:00:00"/>
  </r>
  <r>
    <n v="25091"/>
    <x v="405"/>
    <x v="4"/>
    <x v="3"/>
    <n v="138.12"/>
    <s v="Sales"/>
    <n v="0.01"/>
    <s v="Regular Air"/>
    <n v="14.72"/>
    <x v="154"/>
    <x v="1"/>
    <s v="West"/>
    <x v="1"/>
    <s v="William"/>
    <x v="3"/>
    <x v="0"/>
    <x v="1"/>
    <s v="GBC Recycled Grain Textured Covers"/>
    <x v="1"/>
    <n v="0.37"/>
    <d v="2010-02-22T00:00:00"/>
  </r>
  <r>
    <n v="33060"/>
    <x v="405"/>
    <x v="1"/>
    <x v="2"/>
    <n v="11.07"/>
    <s v="Sales"/>
    <n v="0.05"/>
    <s v="Regular Air"/>
    <n v="4.6900000000000004"/>
    <x v="185"/>
    <x v="8"/>
    <s v="South"/>
    <x v="4"/>
    <s v="Sam"/>
    <x v="0"/>
    <x v="0"/>
    <x v="1"/>
    <s v="Accohide Poly Flexible Ring Binders"/>
    <x v="1"/>
    <n v="0.35"/>
    <d v="2010-02-20T00:00:00"/>
  </r>
  <r>
    <n v="57538"/>
    <x v="406"/>
    <x v="2"/>
    <x v="38"/>
    <n v="1356"/>
    <s v="Sales"/>
    <n v="0.08"/>
    <s v="Regular Air"/>
    <n v="19.989999999999998"/>
    <x v="124"/>
    <x v="1"/>
    <s v="West"/>
    <x v="1"/>
    <s v="William"/>
    <x v="1"/>
    <x v="1"/>
    <x v="9"/>
    <s v="Linden® 12&quot; Wall Clock With Oak Frame"/>
    <x v="1"/>
    <n v="0.55000000000000004"/>
    <d v="2010-02-22T00:00:00"/>
  </r>
  <r>
    <n v="38496"/>
    <x v="406"/>
    <x v="2"/>
    <x v="20"/>
    <n v="112.93"/>
    <s v="Sales"/>
    <n v="7.0000000000000007E-2"/>
    <s v="Regular Air"/>
    <n v="4.72"/>
    <x v="16"/>
    <x v="1"/>
    <s v="West"/>
    <x v="1"/>
    <s v="William"/>
    <x v="3"/>
    <x v="0"/>
    <x v="3"/>
    <s v="Xerox 1949"/>
    <x v="1"/>
    <n v="0.36"/>
    <d v="2010-02-22T00:00:00"/>
  </r>
  <r>
    <n v="14023"/>
    <x v="406"/>
    <x v="0"/>
    <x v="44"/>
    <n v="766.80000000000007"/>
    <s v="Sales"/>
    <n v="0.08"/>
    <s v="Regular Air"/>
    <n v="2.99"/>
    <x v="139"/>
    <x v="1"/>
    <s v="West"/>
    <x v="1"/>
    <s v="William"/>
    <x v="3"/>
    <x v="0"/>
    <x v="1"/>
    <s v="Acco D-Ring Binder w/DublLock®"/>
    <x v="1"/>
    <n v="0.36"/>
    <d v="2010-02-22T00:00:00"/>
  </r>
  <r>
    <n v="14023"/>
    <x v="406"/>
    <x v="0"/>
    <x v="33"/>
    <n v="478.08000000000004"/>
    <s v="Sales"/>
    <n v="0.03"/>
    <s v="Regular Air"/>
    <n v="5.12"/>
    <x v="139"/>
    <x v="1"/>
    <s v="West"/>
    <x v="1"/>
    <s v="William"/>
    <x v="3"/>
    <x v="0"/>
    <x v="3"/>
    <s v="Xerox 1948"/>
    <x v="1"/>
    <n v="0.4"/>
    <d v="2010-02-21T00:00:00"/>
  </r>
  <r>
    <n v="37157"/>
    <x v="406"/>
    <x v="1"/>
    <x v="30"/>
    <n v="205.53000000000003"/>
    <s v="Sales"/>
    <n v="0.01"/>
    <s v="Regular Air"/>
    <n v="5.0599999999999996"/>
    <x v="86"/>
    <x v="4"/>
    <s v="West"/>
    <x v="1"/>
    <s v="William"/>
    <x v="0"/>
    <x v="0"/>
    <x v="3"/>
    <s v="Astroparche® Fine Business Paper"/>
    <x v="1"/>
    <n v="0.37"/>
    <d v="2010-02-22T00:00:00"/>
  </r>
  <r>
    <n v="56835"/>
    <x v="406"/>
    <x v="0"/>
    <x v="22"/>
    <n v="9.01"/>
    <s v="Sales"/>
    <n v="0.1"/>
    <s v="Regular Air"/>
    <n v="2.25"/>
    <x v="651"/>
    <x v="8"/>
    <s v="South"/>
    <x v="4"/>
    <s v="Sam"/>
    <x v="0"/>
    <x v="0"/>
    <x v="8"/>
    <s v="Dixon Ticonderoga Core-Lock Colored Pencils"/>
    <x v="3"/>
    <n v="0.52"/>
    <d v="2010-02-20T00:00:00"/>
  </r>
  <r>
    <n v="4739"/>
    <x v="406"/>
    <x v="3"/>
    <x v="5"/>
    <n v="46.4"/>
    <s v="Sales"/>
    <n v="0.04"/>
    <s v="Regular Air"/>
    <n v="0.7"/>
    <x v="250"/>
    <x v="4"/>
    <s v="West"/>
    <x v="1"/>
    <s v="William"/>
    <x v="3"/>
    <x v="0"/>
    <x v="8"/>
    <s v="Newell 338"/>
    <x v="3"/>
    <n v="0.57999999999999996"/>
    <d v="2010-02-24T00:00:00"/>
  </r>
  <r>
    <n v="59780"/>
    <x v="406"/>
    <x v="2"/>
    <x v="16"/>
    <n v="6428.94"/>
    <s v="Sales"/>
    <n v="0"/>
    <s v="Delivery Truck"/>
    <n v="26.53"/>
    <x v="109"/>
    <x v="3"/>
    <s v="North"/>
    <x v="3"/>
    <s v="Pat"/>
    <x v="0"/>
    <x v="2"/>
    <x v="7"/>
    <s v="Okidata ML184 Turbo Dot Matrix Printers"/>
    <x v="2"/>
    <n v="0.56000000000000005"/>
    <d v="2010-02-20T00:00:00"/>
  </r>
  <r>
    <n v="1060"/>
    <x v="406"/>
    <x v="4"/>
    <x v="21"/>
    <n v="1131"/>
    <s v="Returned"/>
    <n v="0"/>
    <s v="Regular Air"/>
    <n v="2.99"/>
    <x v="275"/>
    <x v="6"/>
    <s v="East"/>
    <x v="2"/>
    <s v="Erin"/>
    <x v="3"/>
    <x v="0"/>
    <x v="1"/>
    <s v="Vinyl Sectional Post Binders"/>
    <x v="1"/>
    <n v="0.35"/>
    <d v="2010-02-22T00:00:00"/>
  </r>
  <r>
    <n v="26499"/>
    <x v="407"/>
    <x v="4"/>
    <x v="14"/>
    <n v="31.130000000000003"/>
    <s v="Sales"/>
    <n v="0.05"/>
    <s v="Regular Air"/>
    <n v="0.5"/>
    <x v="58"/>
    <x v="7"/>
    <s v="Central"/>
    <x v="0"/>
    <s v="Chris"/>
    <x v="3"/>
    <x v="0"/>
    <x v="15"/>
    <s v="Avery 507"/>
    <x v="1"/>
    <n v="0.39"/>
    <d v="2010-02-22T00:00:00"/>
  </r>
  <r>
    <n v="17632"/>
    <x v="407"/>
    <x v="4"/>
    <x v="48"/>
    <n v="71.44"/>
    <s v="Sales"/>
    <n v="0.1"/>
    <s v="Regular Air"/>
    <n v="0.7"/>
    <x v="652"/>
    <x v="8"/>
    <s v="South"/>
    <x v="4"/>
    <s v="Sam"/>
    <x v="3"/>
    <x v="0"/>
    <x v="13"/>
    <s v="Brites Rubber Bands, 1 1/2 oz. Box"/>
    <x v="3"/>
    <n v="0.83"/>
    <d v="2010-02-22T00:00:00"/>
  </r>
  <r>
    <n v="41122"/>
    <x v="407"/>
    <x v="0"/>
    <x v="8"/>
    <n v="48.72"/>
    <s v="Sales"/>
    <n v="0.06"/>
    <s v="Express Air"/>
    <n v="4.08"/>
    <x v="17"/>
    <x v="1"/>
    <s v="West"/>
    <x v="1"/>
    <s v="William"/>
    <x v="0"/>
    <x v="1"/>
    <x v="9"/>
    <s v="Eldon Regeneration Recycled Desk Accessories, Smoke"/>
    <x v="6"/>
    <n v="0.53"/>
    <d v="2010-02-23T00:00:00"/>
  </r>
  <r>
    <n v="43940"/>
    <x v="407"/>
    <x v="2"/>
    <x v="9"/>
    <n v="2410.8000000000002"/>
    <s v="Sales"/>
    <n v="0.09"/>
    <s v="Regular Air"/>
    <n v="4.2"/>
    <x v="434"/>
    <x v="0"/>
    <s v="Central"/>
    <x v="0"/>
    <s v="Chris"/>
    <x v="2"/>
    <x v="2"/>
    <x v="4"/>
    <s v="2160i"/>
    <x v="1"/>
    <n v="0.59"/>
    <d v="2010-02-22T00:00:00"/>
  </r>
  <r>
    <n v="43940"/>
    <x v="407"/>
    <x v="2"/>
    <x v="31"/>
    <n v="1799.16"/>
    <s v="Sales"/>
    <n v="0.08"/>
    <s v="Regular Air"/>
    <n v="8.99"/>
    <x v="434"/>
    <x v="0"/>
    <s v="Central"/>
    <x v="0"/>
    <s v="Chris"/>
    <x v="2"/>
    <x v="0"/>
    <x v="8"/>
    <s v="Sanford 52201 APSCO Electric Pencil Sharpener"/>
    <x v="6"/>
    <n v="0.59"/>
    <d v="2010-02-22T00:00:00"/>
  </r>
  <r>
    <n v="2279"/>
    <x v="408"/>
    <x v="4"/>
    <x v="10"/>
    <n v="4458.0200000000004"/>
    <s v="Sales"/>
    <n v="0"/>
    <s v="Delivery Truck"/>
    <n v="30"/>
    <x v="77"/>
    <x v="3"/>
    <s v="North"/>
    <x v="3"/>
    <s v="Pat"/>
    <x v="3"/>
    <x v="1"/>
    <x v="2"/>
    <s v="Office Star - Task Chair with Contemporary Loop Arms"/>
    <x v="2"/>
    <n v="0.61"/>
    <d v="2010-02-23T00:00:00"/>
  </r>
  <r>
    <n v="2279"/>
    <x v="408"/>
    <x v="4"/>
    <x v="30"/>
    <n v="816.66000000000008"/>
    <s v="Sales"/>
    <n v="0.04"/>
    <s v="Regular Air"/>
    <n v="5.42"/>
    <x v="77"/>
    <x v="3"/>
    <s v="North"/>
    <x v="3"/>
    <s v="Pat"/>
    <x v="3"/>
    <x v="0"/>
    <x v="0"/>
    <s v="Acco Perma® 3000 Stacking Storage Drawers"/>
    <x v="1"/>
    <n v="0.66"/>
    <d v="2010-02-24T00:00:00"/>
  </r>
  <r>
    <n v="4487"/>
    <x v="408"/>
    <x v="4"/>
    <x v="41"/>
    <n v="324.5"/>
    <s v="Sales"/>
    <n v="0.05"/>
    <s v="Regular Air"/>
    <n v="5.27"/>
    <x v="653"/>
    <x v="2"/>
    <s v="East"/>
    <x v="2"/>
    <s v="Erin"/>
    <x v="1"/>
    <x v="0"/>
    <x v="1"/>
    <s v="Wilson Jones® Four-Pocket Poly Binders"/>
    <x v="1"/>
    <n v="0.36"/>
    <d v="2010-02-23T00:00:00"/>
  </r>
  <r>
    <n v="39872"/>
    <x v="408"/>
    <x v="2"/>
    <x v="15"/>
    <n v="14.350000000000001"/>
    <s v="Returned"/>
    <n v="0.01"/>
    <s v="Regular Air"/>
    <n v="0.99"/>
    <x v="624"/>
    <x v="1"/>
    <s v="West"/>
    <x v="1"/>
    <s v="William"/>
    <x v="0"/>
    <x v="0"/>
    <x v="15"/>
    <s v="Avery 514"/>
    <x v="1"/>
    <n v="0.36"/>
    <d v="2010-02-23T00:00:00"/>
  </r>
  <r>
    <n v="29475"/>
    <x v="408"/>
    <x v="1"/>
    <x v="10"/>
    <n v="236.18"/>
    <s v="Sales"/>
    <n v="0.09"/>
    <s v="Regular Air"/>
    <n v="3.05"/>
    <x v="378"/>
    <x v="1"/>
    <s v="West"/>
    <x v="1"/>
    <s v="William"/>
    <x v="0"/>
    <x v="1"/>
    <x v="9"/>
    <s v="Ultra Door Push Plate"/>
    <x v="6"/>
    <n v="0.52"/>
    <d v="2010-02-24T00:00:00"/>
  </r>
  <r>
    <n v="29475"/>
    <x v="408"/>
    <x v="1"/>
    <x v="25"/>
    <n v="1761.96"/>
    <s v="Sales"/>
    <n v="0"/>
    <s v="Delivery Truck"/>
    <n v="44.55"/>
    <x v="378"/>
    <x v="1"/>
    <s v="West"/>
    <x v="1"/>
    <s v="William"/>
    <x v="0"/>
    <x v="1"/>
    <x v="10"/>
    <s v="Riverside Palais Royal Lawyers Bookcase, Royale Cherry Finish"/>
    <x v="4"/>
    <n v="0.62"/>
    <d v="2010-02-25T00:00:00"/>
  </r>
  <r>
    <n v="37606"/>
    <x v="408"/>
    <x v="2"/>
    <x v="22"/>
    <n v="4.9300000000000006"/>
    <s v="Sales"/>
    <n v="0.05"/>
    <s v="Express Air"/>
    <n v="4.8600000000000003"/>
    <x v="565"/>
    <x v="3"/>
    <s v="North"/>
    <x v="3"/>
    <s v="Pat"/>
    <x v="2"/>
    <x v="0"/>
    <x v="3"/>
    <s v="Xerox 190"/>
    <x v="1"/>
    <n v="0.38"/>
    <d v="2010-02-23T00:00:00"/>
  </r>
  <r>
    <n v="37606"/>
    <x v="408"/>
    <x v="2"/>
    <x v="17"/>
    <n v="145.14000000000001"/>
    <s v="Sales"/>
    <n v="0.03"/>
    <s v="Regular Air"/>
    <n v="4.17"/>
    <x v="565"/>
    <x v="3"/>
    <s v="North"/>
    <x v="3"/>
    <s v="Pat"/>
    <x v="2"/>
    <x v="0"/>
    <x v="8"/>
    <s v="Barrel Sharpener"/>
    <x v="6"/>
    <n v="0.59"/>
    <d v="2010-02-24T00:00:00"/>
  </r>
  <r>
    <n v="37606"/>
    <x v="408"/>
    <x v="2"/>
    <x v="16"/>
    <n v="67.61999999999999"/>
    <s v="Sales"/>
    <n v="0.06"/>
    <s v="Regular Air"/>
    <n v="3.97"/>
    <x v="565"/>
    <x v="3"/>
    <s v="North"/>
    <x v="3"/>
    <s v="Pat"/>
    <x v="2"/>
    <x v="0"/>
    <x v="8"/>
    <s v="Newell 342"/>
    <x v="3"/>
    <n v="0.56000000000000005"/>
    <d v="2010-02-24T00:00:00"/>
  </r>
  <r>
    <n v="51362"/>
    <x v="408"/>
    <x v="4"/>
    <x v="45"/>
    <n v="1454.6499999999999"/>
    <s v="Sales"/>
    <n v="0.02"/>
    <s v="Regular Air"/>
    <n v="4"/>
    <x v="619"/>
    <x v="3"/>
    <s v="North"/>
    <x v="3"/>
    <s v="Pat"/>
    <x v="3"/>
    <x v="2"/>
    <x v="6"/>
    <s v="Microsoft Multimedia Keyboard"/>
    <x v="1"/>
    <n v="0.74"/>
    <d v="2010-02-24T00:00:00"/>
  </r>
  <r>
    <n v="42528"/>
    <x v="409"/>
    <x v="4"/>
    <x v="24"/>
    <n v="160.08000000000001"/>
    <s v="Sales"/>
    <n v="0.01"/>
    <s v="Regular Air"/>
    <n v="0.76"/>
    <x v="279"/>
    <x v="9"/>
    <s v="North"/>
    <x v="3"/>
    <s v="Pat"/>
    <x v="2"/>
    <x v="0"/>
    <x v="13"/>
    <s v="OIC Bulk Pack Metal Binder Clips"/>
    <x v="3"/>
    <n v="0.39"/>
    <d v="2010-02-25T00:00:00"/>
  </r>
  <r>
    <n v="42528"/>
    <x v="409"/>
    <x v="4"/>
    <x v="46"/>
    <n v="1310.5399999999997"/>
    <s v="Sales"/>
    <n v="0.02"/>
    <s v="Regular Air"/>
    <n v="19.989999999999998"/>
    <x v="279"/>
    <x v="2"/>
    <s v="East"/>
    <x v="2"/>
    <s v="Erin"/>
    <x v="2"/>
    <x v="0"/>
    <x v="3"/>
    <s v="Xerox 1880"/>
    <x v="1"/>
    <n v="0.38"/>
    <d v="2010-02-25T00:00:00"/>
  </r>
  <r>
    <n v="42528"/>
    <x v="409"/>
    <x v="4"/>
    <x v="42"/>
    <n v="229.84"/>
    <s v="Sales"/>
    <n v="0.02"/>
    <s v="Regular Air"/>
    <n v="9.4700000000000006"/>
    <x v="279"/>
    <x v="2"/>
    <s v="East"/>
    <x v="2"/>
    <s v="Erin"/>
    <x v="2"/>
    <x v="0"/>
    <x v="0"/>
    <s v="Portfile® Personal File Boxes"/>
    <x v="1"/>
    <n v="0.59"/>
    <d v="2010-02-24T00:00:00"/>
  </r>
  <r>
    <n v="42528"/>
    <x v="409"/>
    <x v="4"/>
    <x v="32"/>
    <n v="302.56"/>
    <s v="Sales"/>
    <n v="0.02"/>
    <s v="Express Air"/>
    <n v="1.99"/>
    <x v="279"/>
    <x v="2"/>
    <s v="East"/>
    <x v="2"/>
    <s v="Erin"/>
    <x v="2"/>
    <x v="2"/>
    <x v="6"/>
    <s v="Memorex Slim 80 Minute CD-R, 10/Pack"/>
    <x v="6"/>
    <n v="0.43"/>
    <d v="2010-02-24T00:00:00"/>
  </r>
  <r>
    <n v="42528"/>
    <x v="409"/>
    <x v="4"/>
    <x v="8"/>
    <n v="187.34000000000003"/>
    <s v="Sales"/>
    <n v="0.02"/>
    <s v="Regular Air"/>
    <n v="9.17"/>
    <x v="279"/>
    <x v="0"/>
    <s v="Central"/>
    <x v="0"/>
    <s v="Chris"/>
    <x v="2"/>
    <x v="0"/>
    <x v="3"/>
    <s v="Xerox 1996"/>
    <x v="1"/>
    <n v="0.37"/>
    <d v="2010-02-24T00:00:00"/>
  </r>
  <r>
    <n v="27426"/>
    <x v="409"/>
    <x v="3"/>
    <x v="17"/>
    <n v="409.18"/>
    <s v="Sales"/>
    <n v="0.01"/>
    <s v="Regular Air"/>
    <n v="4.78"/>
    <x v="240"/>
    <x v="5"/>
    <s v="East"/>
    <x v="2"/>
    <s v="Erin"/>
    <x v="0"/>
    <x v="0"/>
    <x v="3"/>
    <s v="Xerox 1896"/>
    <x v="1"/>
    <n v="0.4"/>
    <d v="2010-02-25T00:00:00"/>
  </r>
  <r>
    <n v="27426"/>
    <x v="409"/>
    <x v="3"/>
    <x v="1"/>
    <n v="411.52000000000004"/>
    <s v="Sales"/>
    <n v="0.02"/>
    <s v="Express Air"/>
    <n v="4.59"/>
    <x v="240"/>
    <x v="5"/>
    <s v="East"/>
    <x v="2"/>
    <s v="Erin"/>
    <x v="0"/>
    <x v="0"/>
    <x v="16"/>
    <s v="Martin-Yale Premier Letter Opener"/>
    <x v="3"/>
    <n v="0.82"/>
    <d v="2010-03-02T00:00:00"/>
  </r>
  <r>
    <n v="11878"/>
    <x v="410"/>
    <x v="0"/>
    <x v="36"/>
    <n v="111.60000000000001"/>
    <s v="Sales"/>
    <n v="0.1"/>
    <s v="Regular Air"/>
    <n v="0.5"/>
    <x v="407"/>
    <x v="1"/>
    <s v="West"/>
    <x v="1"/>
    <s v="William"/>
    <x v="1"/>
    <x v="0"/>
    <x v="15"/>
    <s v="Avery 48"/>
    <x v="1"/>
    <n v="0.39"/>
    <d v="2010-02-25T00:00:00"/>
  </r>
  <r>
    <n v="11878"/>
    <x v="410"/>
    <x v="0"/>
    <x v="6"/>
    <n v="96"/>
    <s v="Sales"/>
    <n v="0.08"/>
    <s v="Regular Air"/>
    <n v="7.03"/>
    <x v="407"/>
    <x v="1"/>
    <s v="West"/>
    <x v="1"/>
    <s v="William"/>
    <x v="1"/>
    <x v="0"/>
    <x v="3"/>
    <s v="Xerox 214"/>
    <x v="1"/>
    <n v="0.37"/>
    <d v="2010-02-25T00:00:00"/>
  </r>
  <r>
    <n v="10627"/>
    <x v="410"/>
    <x v="3"/>
    <x v="3"/>
    <n v="30.88"/>
    <s v="Sales"/>
    <n v="0.05"/>
    <s v="Regular Air"/>
    <n v="9.23"/>
    <x v="0"/>
    <x v="0"/>
    <s v="Central"/>
    <x v="0"/>
    <s v="Chris"/>
    <x v="0"/>
    <x v="0"/>
    <x v="12"/>
    <s v="Hoover Commercial Soft Guard Upright Vacuum And Disposable Filtration Bags"/>
    <x v="1"/>
    <n v="0.57999999999999996"/>
    <d v="2010-03-01T00:00:00"/>
  </r>
  <r>
    <n v="29156"/>
    <x v="410"/>
    <x v="3"/>
    <x v="39"/>
    <n v="209"/>
    <s v="Sales"/>
    <n v="7.0000000000000007E-2"/>
    <s v="Regular Air"/>
    <n v="4"/>
    <x v="189"/>
    <x v="8"/>
    <s v="South"/>
    <x v="4"/>
    <s v="Sam"/>
    <x v="0"/>
    <x v="2"/>
    <x v="6"/>
    <s v="Microsoft Internet Keyboard"/>
    <x v="1"/>
    <n v="0.77"/>
    <d v="2010-03-01T00:00:00"/>
  </r>
  <r>
    <n v="48609"/>
    <x v="410"/>
    <x v="1"/>
    <x v="47"/>
    <n v="168.48000000000002"/>
    <s v="Sales"/>
    <n v="0"/>
    <s v="Regular Air"/>
    <n v="7.86"/>
    <x v="643"/>
    <x v="4"/>
    <s v="West"/>
    <x v="1"/>
    <s v="William"/>
    <x v="3"/>
    <x v="0"/>
    <x v="3"/>
    <s v="Xerox 213"/>
    <x v="1"/>
    <n v="0.37"/>
    <d v="2010-02-25T00:00:00"/>
  </r>
  <r>
    <n v="48609"/>
    <x v="410"/>
    <x v="1"/>
    <x v="15"/>
    <n v="187"/>
    <s v="Sales"/>
    <n v="0.04"/>
    <s v="Express Air"/>
    <n v="4.2699999999999996"/>
    <x v="643"/>
    <x v="4"/>
    <s v="West"/>
    <x v="1"/>
    <s v="William"/>
    <x v="3"/>
    <x v="0"/>
    <x v="8"/>
    <s v="Sanford Prismacolor® Professional Thick Lead Art Pencils, 36-Color Set"/>
    <x v="3"/>
    <n v="0.46"/>
    <d v="2010-02-25T00:00:00"/>
  </r>
  <r>
    <n v="53344"/>
    <x v="410"/>
    <x v="1"/>
    <x v="44"/>
    <n v="174.95999999999998"/>
    <s v="Sales"/>
    <n v="0.03"/>
    <s v="Regular Air"/>
    <n v="6.07"/>
    <x v="262"/>
    <x v="3"/>
    <s v="North"/>
    <x v="3"/>
    <s v="Pat"/>
    <x v="1"/>
    <x v="0"/>
    <x v="1"/>
    <s v="UniKeep™ View Case Binders"/>
    <x v="1"/>
    <n v="0.39"/>
    <d v="2010-02-26T00:00:00"/>
  </r>
  <r>
    <n v="8807"/>
    <x v="411"/>
    <x v="3"/>
    <x v="43"/>
    <n v="1762.74"/>
    <s v="Sales"/>
    <n v="0.08"/>
    <s v="Regular Air"/>
    <n v="4.2"/>
    <x v="71"/>
    <x v="9"/>
    <s v="North"/>
    <x v="3"/>
    <s v="Pat"/>
    <x v="2"/>
    <x v="2"/>
    <x v="4"/>
    <s v="i1000plus"/>
    <x v="1"/>
    <n v="0.56999999999999995"/>
    <d v="2010-03-04T00:00:00"/>
  </r>
  <r>
    <n v="11747"/>
    <x v="411"/>
    <x v="4"/>
    <x v="2"/>
    <n v="299.73"/>
    <s v="Sales"/>
    <n v="0.08"/>
    <s v="Regular Air"/>
    <n v="19.989999999999998"/>
    <x v="654"/>
    <x v="2"/>
    <s v="East"/>
    <x v="2"/>
    <s v="Erin"/>
    <x v="2"/>
    <x v="2"/>
    <x v="7"/>
    <s v="AT&amp;T 2230 Dual Handset Phone With Caller ID/Call Waiting"/>
    <x v="1"/>
    <n v="0.52"/>
    <d v="2010-02-25T00:00:00"/>
  </r>
  <r>
    <n v="8807"/>
    <x v="411"/>
    <x v="3"/>
    <x v="23"/>
    <n v="433.2"/>
    <s v="Sales"/>
    <n v="0.04"/>
    <s v="Regular Air"/>
    <n v="11.54"/>
    <x v="71"/>
    <x v="2"/>
    <s v="East"/>
    <x v="2"/>
    <s v="Erin"/>
    <x v="2"/>
    <x v="0"/>
    <x v="3"/>
    <s v="Xerox 1964"/>
    <x v="1"/>
    <n v="0.39"/>
    <d v="2010-02-27T00:00:00"/>
  </r>
  <r>
    <n v="12803"/>
    <x v="411"/>
    <x v="0"/>
    <x v="1"/>
    <n v="389.76000000000005"/>
    <s v="Sales"/>
    <n v="0.03"/>
    <s v="Regular Air"/>
    <n v="4.8099999999999996"/>
    <x v="6"/>
    <x v="4"/>
    <s v="West"/>
    <x v="1"/>
    <s v="William"/>
    <x v="0"/>
    <x v="0"/>
    <x v="0"/>
    <s v="Portable Personal File Box"/>
    <x v="1"/>
    <n v="0.57999999999999996"/>
    <d v="2010-02-27T00:00:00"/>
  </r>
  <r>
    <n v="678"/>
    <x v="412"/>
    <x v="3"/>
    <x v="31"/>
    <n v="216.04000000000002"/>
    <s v="Returned"/>
    <n v="7.0000000000000007E-2"/>
    <s v="Regular Air"/>
    <n v="8.33"/>
    <x v="204"/>
    <x v="11"/>
    <s v="East"/>
    <x v="2"/>
    <s v="Erin"/>
    <x v="0"/>
    <x v="0"/>
    <x v="3"/>
    <s v="Xerox 198"/>
    <x v="1"/>
    <n v="0.38"/>
    <d v="2010-02-26T00:00:00"/>
  </r>
  <r>
    <n v="37541"/>
    <x v="412"/>
    <x v="4"/>
    <x v="2"/>
    <n v="62.819999999999993"/>
    <s v="Sales"/>
    <n v="0.01"/>
    <s v="Regular Air"/>
    <n v="5.99"/>
    <x v="371"/>
    <x v="7"/>
    <s v="Central"/>
    <x v="0"/>
    <s v="Chris"/>
    <x v="1"/>
    <x v="2"/>
    <x v="6"/>
    <s v="Fellowes Basic 104-Key Keyboard, Platinum"/>
    <x v="1"/>
    <n v="0.65"/>
    <d v="2010-02-28T00:00:00"/>
  </r>
  <r>
    <n v="37541"/>
    <x v="412"/>
    <x v="4"/>
    <x v="39"/>
    <n v="559"/>
    <s v="Sales"/>
    <n v="0.08"/>
    <s v="Express Air"/>
    <n v="13.88"/>
    <x v="371"/>
    <x v="7"/>
    <s v="Central"/>
    <x v="0"/>
    <s v="Chris"/>
    <x v="1"/>
    <x v="0"/>
    <x v="3"/>
    <s v="Xerox 1882"/>
    <x v="1"/>
    <n v="0.36"/>
    <d v="2010-02-27T00:00:00"/>
  </r>
  <r>
    <n v="37541"/>
    <x v="412"/>
    <x v="4"/>
    <x v="36"/>
    <n v="1455.8400000000001"/>
    <s v="Sales"/>
    <n v="0.1"/>
    <s v="Regular Air"/>
    <n v="35"/>
    <x v="371"/>
    <x v="7"/>
    <s v="Central"/>
    <x v="0"/>
    <s v="Chris"/>
    <x v="1"/>
    <x v="0"/>
    <x v="0"/>
    <s v="Carina Double Wide Media Storage Towers in Natural &amp; Black"/>
    <x v="0"/>
    <n v="0.81"/>
    <d v="2010-02-28T00:00:00"/>
  </r>
  <r>
    <n v="20038"/>
    <x v="412"/>
    <x v="3"/>
    <x v="12"/>
    <n v="171.78"/>
    <s v="Sales"/>
    <n v="0.05"/>
    <s v="Regular Air"/>
    <n v="6.6"/>
    <x v="318"/>
    <x v="3"/>
    <s v="North"/>
    <x v="3"/>
    <s v="Pat"/>
    <x v="2"/>
    <x v="1"/>
    <x v="9"/>
    <s v="Eldon Image Series Black Desk Accessories"/>
    <x v="1"/>
    <n v="0.49"/>
    <d v="2010-02-28T00:00:00"/>
  </r>
  <r>
    <n v="55394"/>
    <x v="412"/>
    <x v="2"/>
    <x v="16"/>
    <n v="318.77999999999997"/>
    <s v="Sales"/>
    <n v="0.05"/>
    <s v="Delivery Truck"/>
    <n v="27.75"/>
    <x v="331"/>
    <x v="1"/>
    <s v="West"/>
    <x v="1"/>
    <s v="William"/>
    <x v="3"/>
    <x v="1"/>
    <x v="5"/>
    <s v="Anderson Hickey Conga Table Tops &amp; Accessories"/>
    <x v="4"/>
    <n v="0.76"/>
    <d v="2010-02-28T00:00:00"/>
  </r>
  <r>
    <n v="27461"/>
    <x v="412"/>
    <x v="2"/>
    <x v="38"/>
    <n v="111.6"/>
    <s v="Sales"/>
    <n v="0.09"/>
    <s v="Express Air"/>
    <n v="0.5"/>
    <x v="605"/>
    <x v="1"/>
    <s v="West"/>
    <x v="1"/>
    <s v="William"/>
    <x v="3"/>
    <x v="0"/>
    <x v="15"/>
    <s v="Avery 507"/>
    <x v="1"/>
    <n v="0.39"/>
    <d v="2010-02-26T00:00:00"/>
  </r>
  <r>
    <n v="27461"/>
    <x v="412"/>
    <x v="2"/>
    <x v="47"/>
    <n v="1065.48"/>
    <s v="Sales"/>
    <n v="0.01"/>
    <s v="Regular Air"/>
    <n v="19.989999999999998"/>
    <x v="605"/>
    <x v="1"/>
    <s v="West"/>
    <x v="1"/>
    <s v="William"/>
    <x v="3"/>
    <x v="0"/>
    <x v="3"/>
    <s v="White Dual Perf Computer Printout Paper, 2700 Sheets, 1 Part, Heavyweight, 20 lbs., 14 7/8 x 11"/>
    <x v="1"/>
    <n v="0.36"/>
    <d v="2010-02-26T00:00:00"/>
  </r>
  <r>
    <n v="38979"/>
    <x v="412"/>
    <x v="3"/>
    <x v="33"/>
    <n v="3403.6800000000003"/>
    <s v="Sales"/>
    <n v="7.0000000000000007E-2"/>
    <s v="Delivery Truck"/>
    <n v="59.81"/>
    <x v="497"/>
    <x v="8"/>
    <s v="South"/>
    <x v="4"/>
    <s v="Sam"/>
    <x v="3"/>
    <x v="1"/>
    <x v="2"/>
    <s v="Situations Contoured Folding Chairs, 4/Set"/>
    <x v="2"/>
    <n v="0.6"/>
    <d v="2010-02-26T00:00:00"/>
  </r>
  <r>
    <n v="38979"/>
    <x v="412"/>
    <x v="3"/>
    <x v="27"/>
    <n v="2819.62"/>
    <s v="Sales"/>
    <n v="0.06"/>
    <s v="Regular Air"/>
    <n v="5.5"/>
    <x v="497"/>
    <x v="8"/>
    <s v="South"/>
    <x v="4"/>
    <s v="Sam"/>
    <x v="3"/>
    <x v="2"/>
    <x v="6"/>
    <s v="Micro Innovations Micro Digital Wireless Keyboard and Mouse, Gray"/>
    <x v="1"/>
    <n v="0.44"/>
    <d v="2010-03-03T00:00:00"/>
  </r>
  <r>
    <n v="38979"/>
    <x v="412"/>
    <x v="3"/>
    <x v="32"/>
    <n v="59.83"/>
    <s v="Sales"/>
    <n v="0.02"/>
    <s v="Regular Air"/>
    <n v="1.63"/>
    <x v="497"/>
    <x v="8"/>
    <s v="South"/>
    <x v="4"/>
    <s v="Sam"/>
    <x v="3"/>
    <x v="0"/>
    <x v="8"/>
    <s v="Avery Hi-Liter Comfort Grip Fluorescent Highlighter, Yellow Ink"/>
    <x v="3"/>
    <n v="0.46"/>
    <d v="2010-03-03T00:00:00"/>
  </r>
  <r>
    <n v="27879"/>
    <x v="412"/>
    <x v="4"/>
    <x v="31"/>
    <n v="689.04"/>
    <s v="Sales"/>
    <n v="0.08"/>
    <s v="Regular Air"/>
    <n v="1.39"/>
    <x v="655"/>
    <x v="4"/>
    <s v="West"/>
    <x v="1"/>
    <s v="William"/>
    <x v="1"/>
    <x v="0"/>
    <x v="14"/>
    <s v="#10-4 1/8&quot; x 9 1/2&quot; Premium Diagonal Seam Envelopes"/>
    <x v="1"/>
    <n v="0.4"/>
    <d v="2010-02-27T00:00:00"/>
  </r>
  <r>
    <n v="27879"/>
    <x v="412"/>
    <x v="4"/>
    <x v="21"/>
    <n v="289.20000000000005"/>
    <s v="Sales"/>
    <n v="0.01"/>
    <s v="Express Air"/>
    <n v="6.22"/>
    <x v="655"/>
    <x v="4"/>
    <s v="West"/>
    <x v="1"/>
    <s v="William"/>
    <x v="1"/>
    <x v="1"/>
    <x v="9"/>
    <s v="Eldon Expressions™ Desk Accessory, Wood Pencil Holder, Oak"/>
    <x v="1"/>
    <n v="0.55000000000000004"/>
    <d v="2010-02-28T00:00:00"/>
  </r>
  <r>
    <n v="36836"/>
    <x v="412"/>
    <x v="4"/>
    <x v="4"/>
    <n v="16680.13"/>
    <s v="Sales"/>
    <n v="0.08"/>
    <s v="Regular Air"/>
    <n v="19.989999999999998"/>
    <x v="538"/>
    <x v="3"/>
    <s v="North"/>
    <x v="3"/>
    <s v="Pat"/>
    <x v="3"/>
    <x v="0"/>
    <x v="1"/>
    <s v="Fellowes PB300 Plastic Comb Binding Machine"/>
    <x v="1"/>
    <n v="0.38"/>
    <d v="2010-03-01T00:00:00"/>
  </r>
  <r>
    <n v="33922"/>
    <x v="413"/>
    <x v="0"/>
    <x v="32"/>
    <n v="15528.210000000001"/>
    <s v="Sales"/>
    <n v="0.06"/>
    <s v="Delivery Truck"/>
    <n v="69.3"/>
    <x v="214"/>
    <x v="7"/>
    <s v="Central"/>
    <x v="0"/>
    <s v="Chris"/>
    <x v="0"/>
    <x v="2"/>
    <x v="7"/>
    <s v="Epson Stylus 1520 Color Inkjet Printer"/>
    <x v="2"/>
    <n v="0.37"/>
    <d v="2010-02-27T00:00:00"/>
  </r>
  <r>
    <n v="16230"/>
    <x v="413"/>
    <x v="3"/>
    <x v="25"/>
    <n v="14.44"/>
    <s v="Sales"/>
    <n v="0.09"/>
    <s v="Regular Air"/>
    <n v="0.49"/>
    <x v="118"/>
    <x v="3"/>
    <s v="North"/>
    <x v="3"/>
    <s v="Pat"/>
    <x v="3"/>
    <x v="0"/>
    <x v="15"/>
    <s v="Self-Adhesive Address Labels for Typewriters by Universal"/>
    <x v="1"/>
    <n v="0.38"/>
    <d v="2010-03-01T00:00:00"/>
  </r>
  <r>
    <n v="16230"/>
    <x v="413"/>
    <x v="3"/>
    <x v="26"/>
    <n v="3534.8399999999997"/>
    <s v="Sales"/>
    <n v="0.06"/>
    <s v="Delivery Truck"/>
    <n v="54.74"/>
    <x v="118"/>
    <x v="3"/>
    <s v="North"/>
    <x v="3"/>
    <s v="Pat"/>
    <x v="3"/>
    <x v="1"/>
    <x v="10"/>
    <s v="O'Sullivan Elevations Bookcase, Cherry Finish"/>
    <x v="4"/>
    <n v="0.69"/>
    <d v="2010-03-01T00:00:00"/>
  </r>
  <r>
    <n v="16230"/>
    <x v="413"/>
    <x v="3"/>
    <x v="6"/>
    <n v="732.44999999999993"/>
    <s v="Sales"/>
    <n v="0.08"/>
    <s v="Regular Air"/>
    <n v="5.81"/>
    <x v="118"/>
    <x v="3"/>
    <s v="North"/>
    <x v="3"/>
    <s v="Pat"/>
    <x v="3"/>
    <x v="0"/>
    <x v="3"/>
    <s v="Xerox 1891"/>
    <x v="1"/>
    <n v="0.38"/>
    <d v="2010-03-06T00:00:00"/>
  </r>
  <r>
    <n v="16230"/>
    <x v="413"/>
    <x v="3"/>
    <x v="38"/>
    <n v="4441.2"/>
    <s v="Sales"/>
    <n v="0"/>
    <s v="Regular Air"/>
    <n v="8.64"/>
    <x v="118"/>
    <x v="3"/>
    <s v="North"/>
    <x v="3"/>
    <s v="Pat"/>
    <x v="3"/>
    <x v="0"/>
    <x v="0"/>
    <s v="Fellowes Recycled Storage Drawers"/>
    <x v="1"/>
    <n v="0.78"/>
    <d v="2010-03-04T00:00:00"/>
  </r>
  <r>
    <n v="20386"/>
    <x v="413"/>
    <x v="2"/>
    <x v="34"/>
    <n v="40.949999999999996"/>
    <s v="Sales"/>
    <n v="0.09"/>
    <s v="Regular Air"/>
    <n v="0.7"/>
    <x v="218"/>
    <x v="2"/>
    <s v="East"/>
    <x v="2"/>
    <s v="Erin"/>
    <x v="3"/>
    <x v="0"/>
    <x v="13"/>
    <s v="Bagged Rubber Bands"/>
    <x v="3"/>
    <n v="0.81"/>
    <d v="2010-02-27T00:00:00"/>
  </r>
  <r>
    <n v="58820"/>
    <x v="413"/>
    <x v="3"/>
    <x v="19"/>
    <n v="292.56"/>
    <s v="Sales"/>
    <n v="0.01"/>
    <s v="Regular Air"/>
    <n v="6.02"/>
    <x v="656"/>
    <x v="1"/>
    <s v="West"/>
    <x v="1"/>
    <s v="William"/>
    <x v="0"/>
    <x v="1"/>
    <x v="9"/>
    <s v="Advantus Panel Wall Certificate Holder - 8.5x11"/>
    <x v="6"/>
    <n v="0.43"/>
    <d v="2010-03-04T00:00:00"/>
  </r>
  <r>
    <n v="9701"/>
    <x v="413"/>
    <x v="3"/>
    <x v="7"/>
    <n v="103.68"/>
    <s v="Returned"/>
    <n v="0.01"/>
    <s v="Regular Air"/>
    <n v="1.49"/>
    <x v="657"/>
    <x v="1"/>
    <s v="West"/>
    <x v="1"/>
    <s v="William"/>
    <x v="1"/>
    <x v="0"/>
    <x v="1"/>
    <s v="Mead 1st Gear 2&quot; Zipper Binder, Asst. Colors"/>
    <x v="1"/>
    <n v="0.35"/>
    <d v="2010-03-04T00:00:00"/>
  </r>
  <r>
    <n v="9701"/>
    <x v="413"/>
    <x v="3"/>
    <x v="0"/>
    <n v="998.55"/>
    <s v="Returned"/>
    <n v="0.04"/>
    <s v="Regular Air"/>
    <n v="2.5"/>
    <x v="657"/>
    <x v="1"/>
    <s v="West"/>
    <x v="1"/>
    <s v="William"/>
    <x v="1"/>
    <x v="2"/>
    <x v="4"/>
    <s v="T18"/>
    <x v="1"/>
    <n v="0.56999999999999995"/>
    <d v="2010-03-03T00:00:00"/>
  </r>
  <r>
    <n v="4166"/>
    <x v="413"/>
    <x v="3"/>
    <x v="23"/>
    <n v="133.38"/>
    <s v="Sales"/>
    <n v="0.08"/>
    <s v="Regular Air"/>
    <n v="6.05"/>
    <x v="306"/>
    <x v="5"/>
    <s v="East"/>
    <x v="2"/>
    <s v="Erin"/>
    <x v="3"/>
    <x v="0"/>
    <x v="1"/>
    <s v="Wilson Jones Hanging View Binder, White, 1&quot;"/>
    <x v="1"/>
    <n v="0.39"/>
    <d v="2010-02-27T00:00:00"/>
  </r>
  <r>
    <n v="47942"/>
    <x v="413"/>
    <x v="4"/>
    <x v="21"/>
    <n v="17997"/>
    <s v="Sales"/>
    <n v="0.09"/>
    <s v="Regular Air"/>
    <n v="24.49"/>
    <x v="275"/>
    <x v="5"/>
    <s v="East"/>
    <x v="2"/>
    <s v="Erin"/>
    <x v="3"/>
    <x v="2"/>
    <x v="11"/>
    <s v="Hewlett Packard LaserJet 3310 Copier"/>
    <x v="0"/>
    <n v="0.37"/>
    <d v="2010-03-01T00:00:00"/>
  </r>
  <r>
    <n v="47942"/>
    <x v="413"/>
    <x v="4"/>
    <x v="2"/>
    <n v="17.52"/>
    <s v="Sales"/>
    <n v="0.04"/>
    <s v="Express Air"/>
    <n v="3.04"/>
    <x v="275"/>
    <x v="5"/>
    <s v="East"/>
    <x v="2"/>
    <s v="Erin"/>
    <x v="3"/>
    <x v="0"/>
    <x v="3"/>
    <s v="Adams Telephone Message Book W/Dividers/Space For Phone Numbers, 5 1/4&quot;X8 1/2&quot;, 300/Messages"/>
    <x v="3"/>
    <n v="0.36"/>
    <d v="2010-03-01T00:00:00"/>
  </r>
  <r>
    <n v="47942"/>
    <x v="413"/>
    <x v="4"/>
    <x v="0"/>
    <n v="1133.3699999999999"/>
    <s v="Sales"/>
    <n v="0.06"/>
    <s v="Express Air"/>
    <n v="7.69"/>
    <x v="275"/>
    <x v="5"/>
    <s v="East"/>
    <x v="2"/>
    <s v="Erin"/>
    <x v="3"/>
    <x v="2"/>
    <x v="4"/>
    <s v="Timeport L7089"/>
    <x v="1"/>
    <n v="0.57999999999999996"/>
    <d v="2010-02-28T00:00:00"/>
  </r>
  <r>
    <n v="6272"/>
    <x v="413"/>
    <x v="1"/>
    <x v="18"/>
    <n v="492.69"/>
    <s v="Returned"/>
    <n v="0.05"/>
    <s v="Regular Air"/>
    <n v="8.99"/>
    <x v="67"/>
    <x v="5"/>
    <s v="East"/>
    <x v="2"/>
    <s v="Erin"/>
    <x v="3"/>
    <x v="1"/>
    <x v="9"/>
    <s v="GE 4 Foot Flourescent Tube, 40 Watt"/>
    <x v="6"/>
    <n v="0.39"/>
    <d v="2010-03-01T00:00:00"/>
  </r>
  <r>
    <n v="6272"/>
    <x v="413"/>
    <x v="1"/>
    <x v="33"/>
    <n v="5975.5199999999995"/>
    <s v="Returned"/>
    <n v="0"/>
    <s v="Delivery Truck"/>
    <n v="51.94"/>
    <x v="67"/>
    <x v="5"/>
    <s v="East"/>
    <x v="2"/>
    <s v="Erin"/>
    <x v="3"/>
    <x v="1"/>
    <x v="5"/>
    <s v="Bevis 36 x 72 Conference Tables"/>
    <x v="4"/>
    <n v="0.63"/>
    <d v="2010-03-01T00:00:00"/>
  </r>
  <r>
    <n v="6272"/>
    <x v="413"/>
    <x v="1"/>
    <x v="7"/>
    <n v="447.2"/>
    <s v="Returned"/>
    <n v="0.09"/>
    <s v="Express Air"/>
    <n v="2.5"/>
    <x v="67"/>
    <x v="5"/>
    <s v="East"/>
    <x v="2"/>
    <s v="Erin"/>
    <x v="3"/>
    <x v="2"/>
    <x v="4"/>
    <s v="Accessory28"/>
    <x v="6"/>
    <n v="0.83"/>
    <d v="2010-03-01T00:00:00"/>
  </r>
  <r>
    <n v="6272"/>
    <x v="413"/>
    <x v="1"/>
    <x v="32"/>
    <n v="3284.4500000000003"/>
    <s v="Returned"/>
    <n v="0.03"/>
    <s v="Regular Air"/>
    <n v="13.99"/>
    <x v="67"/>
    <x v="5"/>
    <s v="East"/>
    <x v="2"/>
    <s v="Erin"/>
    <x v="3"/>
    <x v="1"/>
    <x v="9"/>
    <s v="Tenex 46&quot; x 60&quot; Computer Anti-Static Chairmat, Rectangular Shaped"/>
    <x v="5"/>
    <n v="0.65"/>
    <d v="2010-03-01T00:00:00"/>
  </r>
  <r>
    <n v="34787"/>
    <x v="414"/>
    <x v="3"/>
    <x v="43"/>
    <n v="433.02"/>
    <s v="Sales"/>
    <n v="0.05"/>
    <s v="Regular Air"/>
    <n v="8.99"/>
    <x v="39"/>
    <x v="3"/>
    <s v="North"/>
    <x v="3"/>
    <s v="Pat"/>
    <x v="3"/>
    <x v="0"/>
    <x v="8"/>
    <s v="Boston School Pro Electric Pencil Sharpener, 1670"/>
    <x v="6"/>
    <n v="0.57999999999999996"/>
    <d v="2010-03-02T00:00:00"/>
  </r>
  <r>
    <n v="17506"/>
    <x v="414"/>
    <x v="3"/>
    <x v="18"/>
    <n v="9721.4700000000012"/>
    <s v="Sales"/>
    <n v="0.03"/>
    <s v="Delivery Truck"/>
    <n v="42.52"/>
    <x v="13"/>
    <x v="1"/>
    <s v="West"/>
    <x v="1"/>
    <s v="William"/>
    <x v="0"/>
    <x v="0"/>
    <x v="12"/>
    <s v="3.6 Cubic Foot Counter Height Office Refrigerator"/>
    <x v="2"/>
    <n v="0.56999999999999995"/>
    <d v="2010-03-04T00:00:00"/>
  </r>
  <r>
    <n v="738"/>
    <x v="415"/>
    <x v="0"/>
    <x v="28"/>
    <n v="566.57999999999993"/>
    <s v="Sales"/>
    <n v="0.04"/>
    <s v="Regular Air"/>
    <n v="4.5"/>
    <x v="640"/>
    <x v="0"/>
    <s v="Central"/>
    <x v="0"/>
    <s v="Chris"/>
    <x v="3"/>
    <x v="0"/>
    <x v="12"/>
    <s v="Belkin 8 Outlet SurgeMaster II Gold Surge Protector with Phone Protection"/>
    <x v="1"/>
    <n v="0.59"/>
    <d v="2010-03-03T00:00:00"/>
  </r>
  <r>
    <n v="738"/>
    <x v="415"/>
    <x v="0"/>
    <x v="32"/>
    <n v="198.4"/>
    <s v="Sales"/>
    <n v="0.08"/>
    <s v="Regular Air"/>
    <n v="5.14"/>
    <x v="640"/>
    <x v="0"/>
    <s v="Central"/>
    <x v="0"/>
    <s v="Chris"/>
    <x v="3"/>
    <x v="0"/>
    <x v="3"/>
    <s v="Xerox 23"/>
    <x v="1"/>
    <n v="0.37"/>
    <d v="2010-03-02T00:00:00"/>
  </r>
  <r>
    <n v="36517"/>
    <x v="415"/>
    <x v="0"/>
    <x v="36"/>
    <n v="873.9"/>
    <s v="Sales"/>
    <n v="0.03"/>
    <s v="Regular Air"/>
    <n v="3.99"/>
    <x v="546"/>
    <x v="1"/>
    <s v="West"/>
    <x v="1"/>
    <s v="William"/>
    <x v="3"/>
    <x v="0"/>
    <x v="12"/>
    <s v="Belkin Premiere Surge Master II 8-outlet surge protector"/>
    <x v="1"/>
    <n v="0.56000000000000005"/>
    <d v="2010-03-02T00:00:00"/>
  </r>
  <r>
    <n v="36517"/>
    <x v="415"/>
    <x v="0"/>
    <x v="0"/>
    <n v="188.01"/>
    <s v="Sales"/>
    <n v="0.06"/>
    <s v="Regular Air"/>
    <n v="4"/>
    <x v="546"/>
    <x v="1"/>
    <s v="West"/>
    <x v="1"/>
    <s v="William"/>
    <x v="3"/>
    <x v="2"/>
    <x v="6"/>
    <s v="Fellowes Basic 104-Key Keyboard, Platinum"/>
    <x v="1"/>
    <n v="0.6"/>
    <d v="2010-03-03T00:00:00"/>
  </r>
  <r>
    <n v="24577"/>
    <x v="415"/>
    <x v="4"/>
    <x v="7"/>
    <n v="182.32"/>
    <s v="Sales"/>
    <n v="0.05"/>
    <s v="Regular Air"/>
    <n v="5.47"/>
    <x v="497"/>
    <x v="8"/>
    <s v="South"/>
    <x v="4"/>
    <s v="Sam"/>
    <x v="3"/>
    <x v="0"/>
    <x v="3"/>
    <s v="Xerox 1929"/>
    <x v="1"/>
    <n v="0.39"/>
    <d v="2010-03-02T00:00:00"/>
  </r>
  <r>
    <n v="35300"/>
    <x v="416"/>
    <x v="4"/>
    <x v="39"/>
    <n v="28.700000000000003"/>
    <s v="Sales"/>
    <n v="0.02"/>
    <s v="Regular Air"/>
    <n v="0.49"/>
    <x v="367"/>
    <x v="12"/>
    <s v="Central"/>
    <x v="0"/>
    <s v="Chris"/>
    <x v="3"/>
    <x v="0"/>
    <x v="15"/>
    <s v="*Staples* Packaging Labels"/>
    <x v="1"/>
    <n v="0.38"/>
    <d v="2010-03-03T00:00:00"/>
  </r>
  <r>
    <n v="35300"/>
    <x v="416"/>
    <x v="4"/>
    <x v="34"/>
    <n v="1443.4"/>
    <s v="Sales"/>
    <n v="0.08"/>
    <s v="Regular Air"/>
    <n v="8.66"/>
    <x v="367"/>
    <x v="12"/>
    <s v="Central"/>
    <x v="0"/>
    <s v="Chris"/>
    <x v="3"/>
    <x v="1"/>
    <x v="9"/>
    <s v="Deflect-o EconoMat Studded, No Bevel Mat for Low Pile Carpeting"/>
    <x v="5"/>
    <n v="0.76"/>
    <d v="2010-03-05T00:00:00"/>
  </r>
  <r>
    <n v="35300"/>
    <x v="416"/>
    <x v="4"/>
    <x v="42"/>
    <n v="115.56999999999998"/>
    <s v="Sales"/>
    <n v="0.06"/>
    <s v="Regular Air"/>
    <n v="2.0099999999999998"/>
    <x v="367"/>
    <x v="12"/>
    <s v="Central"/>
    <x v="0"/>
    <s v="Chris"/>
    <x v="3"/>
    <x v="0"/>
    <x v="3"/>
    <s v="Recycled Desk Saver Line &quot;While You Were Out&quot; Book, 5 1/2&quot; X 4&quot;"/>
    <x v="3"/>
    <n v="0.39"/>
    <d v="2010-03-03T00:00:00"/>
  </r>
  <r>
    <n v="19813"/>
    <x v="416"/>
    <x v="2"/>
    <x v="8"/>
    <n v="1332.2600000000002"/>
    <s v="Sales"/>
    <n v="0.05"/>
    <s v="Regular Air"/>
    <n v="2.5"/>
    <x v="235"/>
    <x v="3"/>
    <s v="North"/>
    <x v="3"/>
    <s v="Pat"/>
    <x v="0"/>
    <x v="2"/>
    <x v="4"/>
    <s v="T61"/>
    <x v="1"/>
    <n v="0.56000000000000005"/>
    <d v="2010-03-03T00:00:00"/>
  </r>
  <r>
    <n v="1600"/>
    <x v="416"/>
    <x v="4"/>
    <x v="1"/>
    <n v="305.60000000000002"/>
    <s v="Sales"/>
    <n v="0.1"/>
    <s v="Regular Air"/>
    <n v="6.22"/>
    <x v="104"/>
    <x v="1"/>
    <s v="West"/>
    <x v="1"/>
    <s v="William"/>
    <x v="3"/>
    <x v="1"/>
    <x v="9"/>
    <s v="Eldon Expressions™ Desk Accessory, Wood Pencil Holder, Oak"/>
    <x v="1"/>
    <n v="0.55000000000000004"/>
    <d v="2010-03-04T00:00:00"/>
  </r>
  <r>
    <n v="1600"/>
    <x v="416"/>
    <x v="4"/>
    <x v="44"/>
    <n v="177.84"/>
    <s v="Sales"/>
    <n v="0.04"/>
    <s v="Regular Air"/>
    <n v="7.44"/>
    <x v="104"/>
    <x v="1"/>
    <s v="West"/>
    <x v="1"/>
    <s v="William"/>
    <x v="3"/>
    <x v="0"/>
    <x v="3"/>
    <s v="Xerox 1922"/>
    <x v="1"/>
    <n v="0.36"/>
    <d v="2010-03-03T00:00:00"/>
  </r>
  <r>
    <n v="27236"/>
    <x v="416"/>
    <x v="1"/>
    <x v="35"/>
    <n v="398.8"/>
    <s v="Sales"/>
    <n v="0.04"/>
    <s v="Regular Air"/>
    <n v="5.86"/>
    <x v="191"/>
    <x v="1"/>
    <s v="West"/>
    <x v="1"/>
    <s v="William"/>
    <x v="1"/>
    <x v="0"/>
    <x v="3"/>
    <s v="Xerox 191"/>
    <x v="1"/>
    <n v="0.38"/>
    <d v="2010-03-03T00:00:00"/>
  </r>
  <r>
    <n v="4359"/>
    <x v="416"/>
    <x v="2"/>
    <x v="16"/>
    <n v="227.01000000000002"/>
    <s v="Sales"/>
    <n v="0.09"/>
    <s v="Regular Air"/>
    <n v="7.46"/>
    <x v="131"/>
    <x v="5"/>
    <s v="East"/>
    <x v="2"/>
    <s v="Erin"/>
    <x v="0"/>
    <x v="0"/>
    <x v="0"/>
    <s v="Crate-A-Files™"/>
    <x v="1"/>
    <n v="0.59"/>
    <d v="2010-03-04T00:00:00"/>
  </r>
  <r>
    <n v="2914"/>
    <x v="416"/>
    <x v="4"/>
    <x v="2"/>
    <n v="56.64"/>
    <s v="Sales"/>
    <n v="0.09"/>
    <s v="Regular Air"/>
    <n v="9.5399999999999991"/>
    <x v="650"/>
    <x v="10"/>
    <s v="East"/>
    <x v="2"/>
    <s v="Erin"/>
    <x v="2"/>
    <x v="0"/>
    <x v="3"/>
    <s v="Xerox 1939"/>
    <x v="1"/>
    <n v="0.37"/>
    <d v="2010-03-03T00:00:00"/>
  </r>
  <r>
    <n v="55424"/>
    <x v="416"/>
    <x v="4"/>
    <x v="13"/>
    <n v="10.32"/>
    <s v="Sales"/>
    <n v="0.04"/>
    <s v="Express Air"/>
    <n v="4.8600000000000003"/>
    <x v="90"/>
    <x v="6"/>
    <s v="East"/>
    <x v="2"/>
    <s v="Erin"/>
    <x v="1"/>
    <x v="1"/>
    <x v="9"/>
    <s v="Regeneration Desk Collection"/>
    <x v="1"/>
    <n v="0.41"/>
    <d v="2010-03-04T00:00:00"/>
  </r>
  <r>
    <n v="34599"/>
    <x v="417"/>
    <x v="3"/>
    <x v="47"/>
    <n v="198.12"/>
    <s v="Sales"/>
    <n v="0.08"/>
    <s v="Regular Air"/>
    <n v="3.68"/>
    <x v="444"/>
    <x v="3"/>
    <s v="North"/>
    <x v="3"/>
    <s v="Pat"/>
    <x v="1"/>
    <x v="1"/>
    <x v="9"/>
    <s v="Deflect-O® Glasstique™ Clear Desk Accessories"/>
    <x v="3"/>
    <n v="0.52"/>
    <d v="2010-03-07T00:00:00"/>
  </r>
  <r>
    <n v="34599"/>
    <x v="417"/>
    <x v="3"/>
    <x v="8"/>
    <n v="896.97"/>
    <s v="Sales"/>
    <n v="0.05"/>
    <s v="Regular Air"/>
    <n v="17.079999999999998"/>
    <x v="444"/>
    <x v="3"/>
    <s v="North"/>
    <x v="3"/>
    <s v="Pat"/>
    <x v="1"/>
    <x v="0"/>
    <x v="3"/>
    <s v="Xerox 197"/>
    <x v="1"/>
    <n v="0.4"/>
    <d v="2010-03-07T00:00:00"/>
  </r>
  <r>
    <n v="47169"/>
    <x v="417"/>
    <x v="4"/>
    <x v="6"/>
    <n v="988.94999999999993"/>
    <s v="Sales"/>
    <n v="0.06"/>
    <s v="Regular Air"/>
    <n v="5.26"/>
    <x v="658"/>
    <x v="2"/>
    <s v="East"/>
    <x v="2"/>
    <s v="Erin"/>
    <x v="0"/>
    <x v="2"/>
    <x v="4"/>
    <s v="8860"/>
    <x v="1"/>
    <n v="0.56000000000000005"/>
    <d v="2010-03-04T00:00:00"/>
  </r>
  <r>
    <n v="11429"/>
    <x v="417"/>
    <x v="3"/>
    <x v="30"/>
    <n v="427.83000000000004"/>
    <s v="Sales"/>
    <n v="0.01"/>
    <s v="Regular Air"/>
    <n v="5.14"/>
    <x v="60"/>
    <x v="0"/>
    <s v="Central"/>
    <x v="0"/>
    <s v="Chris"/>
    <x v="0"/>
    <x v="0"/>
    <x v="1"/>
    <s v="GBC Imprintable Covers"/>
    <x v="1"/>
    <n v="0.36"/>
    <d v="2010-03-07T00:00:00"/>
  </r>
  <r>
    <n v="11429"/>
    <x v="417"/>
    <x v="3"/>
    <x v="24"/>
    <n v="18442.32"/>
    <s v="Sales"/>
    <n v="0.06"/>
    <s v="Delivery Truck"/>
    <n v="42.52"/>
    <x v="60"/>
    <x v="0"/>
    <s v="Central"/>
    <x v="0"/>
    <s v="Chris"/>
    <x v="0"/>
    <x v="1"/>
    <x v="5"/>
    <s v="Bretford CR8500 Series Meeting Room Furniture"/>
    <x v="4"/>
    <n v="0.71"/>
    <d v="2010-03-05T00:00:00"/>
  </r>
  <r>
    <n v="43271"/>
    <x v="417"/>
    <x v="4"/>
    <x v="25"/>
    <n v="5.1400000000000006"/>
    <s v="Sales"/>
    <n v="0.03"/>
    <s v="Regular Air"/>
    <n v="2.4"/>
    <x v="647"/>
    <x v="0"/>
    <s v="Central"/>
    <x v="0"/>
    <s v="Chris"/>
    <x v="1"/>
    <x v="0"/>
    <x v="8"/>
    <s v="12 Colored Short Pencils"/>
    <x v="3"/>
    <n v="0.57999999999999996"/>
    <d v="2010-03-04T00:00:00"/>
  </r>
  <r>
    <n v="44064"/>
    <x v="417"/>
    <x v="4"/>
    <x v="4"/>
    <n v="484.60999999999996"/>
    <s v="Sales"/>
    <n v="7.0000000000000007E-2"/>
    <s v="Express Air"/>
    <n v="11.25"/>
    <x v="190"/>
    <x v="8"/>
    <s v="South"/>
    <x v="4"/>
    <s v="Sam"/>
    <x v="2"/>
    <x v="0"/>
    <x v="3"/>
    <s v="Staples 1 Part Blank Computer Paper"/>
    <x v="1"/>
    <n v="0.36"/>
    <d v="2010-03-05T00:00:00"/>
  </r>
  <r>
    <n v="44064"/>
    <x v="417"/>
    <x v="4"/>
    <x v="20"/>
    <n v="267.02999999999997"/>
    <s v="Sales"/>
    <n v="0.05"/>
    <s v="Regular Air"/>
    <n v="8.99"/>
    <x v="190"/>
    <x v="8"/>
    <s v="South"/>
    <x v="4"/>
    <s v="Sam"/>
    <x v="2"/>
    <x v="0"/>
    <x v="8"/>
    <s v="Boston 16765 Mini Stand Up Battery Pencil Sharpener"/>
    <x v="6"/>
    <n v="0.59"/>
    <d v="2010-03-06T00:00:00"/>
  </r>
  <r>
    <n v="8101"/>
    <x v="418"/>
    <x v="4"/>
    <x v="34"/>
    <n v="3356.85"/>
    <s v="Sales"/>
    <n v="0.04"/>
    <s v="Delivery Truck"/>
    <n v="74.349999999999994"/>
    <x v="650"/>
    <x v="10"/>
    <s v="East"/>
    <x v="2"/>
    <s v="Erin"/>
    <x v="2"/>
    <x v="1"/>
    <x v="2"/>
    <s v="Bevis Steel Folding Chairs"/>
    <x v="2"/>
    <n v="0.56999999999999995"/>
    <d v="2010-03-06T00:00:00"/>
  </r>
  <r>
    <n v="8101"/>
    <x v="418"/>
    <x v="4"/>
    <x v="6"/>
    <n v="517.19999999999993"/>
    <s v="Sales"/>
    <n v="0.1"/>
    <s v="Regular Air"/>
    <n v="8.99"/>
    <x v="650"/>
    <x v="10"/>
    <s v="East"/>
    <x v="2"/>
    <s v="Erin"/>
    <x v="2"/>
    <x v="0"/>
    <x v="8"/>
    <s v="Panasonic KP-350BK Electric Pencil Sharpener with Auto Stop"/>
    <x v="6"/>
    <n v="0.56000000000000005"/>
    <d v="2010-03-06T00:00:00"/>
  </r>
  <r>
    <n v="27712"/>
    <x v="418"/>
    <x v="3"/>
    <x v="35"/>
    <n v="244"/>
    <s v="Returned"/>
    <n v="0.08"/>
    <s v="Regular Air"/>
    <n v="4.8600000000000003"/>
    <x v="503"/>
    <x v="10"/>
    <s v="East"/>
    <x v="2"/>
    <s v="Erin"/>
    <x v="3"/>
    <x v="0"/>
    <x v="3"/>
    <s v="Xerox 1933"/>
    <x v="1"/>
    <n v="0.38"/>
    <d v="2010-03-11T00:00:00"/>
  </r>
  <r>
    <n v="52193"/>
    <x v="419"/>
    <x v="0"/>
    <x v="22"/>
    <n v="2.84"/>
    <s v="Sales"/>
    <n v="0.04"/>
    <s v="Express Air"/>
    <n v="0.5"/>
    <x v="505"/>
    <x v="7"/>
    <s v="Central"/>
    <x v="0"/>
    <s v="Chris"/>
    <x v="3"/>
    <x v="0"/>
    <x v="15"/>
    <s v="Avery 492"/>
    <x v="1"/>
    <n v="0.39"/>
    <d v="2010-03-07T00:00:00"/>
  </r>
  <r>
    <n v="52193"/>
    <x v="419"/>
    <x v="0"/>
    <x v="45"/>
    <n v="134.89000000000001"/>
    <s v="Sales"/>
    <n v="7.0000000000000007E-2"/>
    <s v="Regular Air"/>
    <n v="0.96"/>
    <x v="505"/>
    <x v="7"/>
    <s v="Central"/>
    <x v="0"/>
    <s v="Chris"/>
    <x v="3"/>
    <x v="0"/>
    <x v="8"/>
    <s v="Newell 343"/>
    <x v="3"/>
    <n v="0.57999999999999996"/>
    <d v="2010-03-07T00:00:00"/>
  </r>
  <r>
    <n v="46855"/>
    <x v="419"/>
    <x v="1"/>
    <x v="1"/>
    <n v="52.48"/>
    <s v="Sales"/>
    <n v="0.04"/>
    <s v="Regular Air"/>
    <n v="0.7"/>
    <x v="17"/>
    <x v="1"/>
    <s v="West"/>
    <x v="1"/>
    <s v="William"/>
    <x v="3"/>
    <x v="1"/>
    <x v="9"/>
    <s v="Tenex B1-RE Series Chair Mats for Low Pile Carpets"/>
    <x v="3"/>
    <n v="0.68"/>
    <d v="2010-03-06T00:00:00"/>
  </r>
  <r>
    <n v="8870"/>
    <x v="419"/>
    <x v="0"/>
    <x v="6"/>
    <n v="463.65"/>
    <s v="Sales"/>
    <n v="7.0000000000000007E-2"/>
    <s v="Regular Air"/>
    <n v="5.09"/>
    <x v="355"/>
    <x v="0"/>
    <s v="Central"/>
    <x v="0"/>
    <s v="Chris"/>
    <x v="1"/>
    <x v="0"/>
    <x v="3"/>
    <s v="Xerox 19"/>
    <x v="1"/>
    <n v="0.4"/>
    <d v="2010-03-06T00:00:00"/>
  </r>
  <r>
    <n v="54692"/>
    <x v="419"/>
    <x v="4"/>
    <x v="5"/>
    <n v="43.68"/>
    <s v="Sales"/>
    <n v="0.05"/>
    <s v="Regular Air"/>
    <n v="0.97"/>
    <x v="659"/>
    <x v="3"/>
    <s v="North"/>
    <x v="3"/>
    <s v="Pat"/>
    <x v="0"/>
    <x v="0"/>
    <x v="8"/>
    <s v="Newell 333"/>
    <x v="3"/>
    <n v="0.59"/>
    <d v="2010-03-05T00:00:00"/>
  </r>
  <r>
    <n v="54692"/>
    <x v="419"/>
    <x v="4"/>
    <x v="26"/>
    <n v="3129.2999999999997"/>
    <s v="Sales"/>
    <n v="0.09"/>
    <s v="Regular Air"/>
    <n v="8.99"/>
    <x v="659"/>
    <x v="3"/>
    <s v="North"/>
    <x v="3"/>
    <s v="Pat"/>
    <x v="0"/>
    <x v="2"/>
    <x v="4"/>
    <s v="5185"/>
    <x v="1"/>
    <n v="0.57999999999999996"/>
    <d v="2010-03-07T00:00:00"/>
  </r>
  <r>
    <n v="26852"/>
    <x v="420"/>
    <x v="2"/>
    <x v="25"/>
    <n v="9.8400000000000016"/>
    <s v="Returned"/>
    <n v="0.06"/>
    <s v="Regular Air"/>
    <n v="6.07"/>
    <x v="526"/>
    <x v="1"/>
    <s v="West"/>
    <x v="1"/>
    <s v="William"/>
    <x v="2"/>
    <x v="0"/>
    <x v="3"/>
    <s v="Xerox 1897"/>
    <x v="1"/>
    <n v="0.36"/>
    <d v="2010-03-08T00:00:00"/>
  </r>
  <r>
    <n v="43329"/>
    <x v="421"/>
    <x v="4"/>
    <x v="12"/>
    <n v="2515.3799999999997"/>
    <s v="Sales"/>
    <n v="0.09"/>
    <s v="Regular Air"/>
    <n v="3.99"/>
    <x v="540"/>
    <x v="7"/>
    <s v="Central"/>
    <x v="0"/>
    <s v="Chris"/>
    <x v="3"/>
    <x v="0"/>
    <x v="12"/>
    <s v="Belkin 8 Outlet SurgeMaster II Gold Surge Protector"/>
    <x v="1"/>
    <n v="0.56999999999999995"/>
    <d v="2010-03-10T00:00:00"/>
  </r>
  <r>
    <n v="56610"/>
    <x v="421"/>
    <x v="4"/>
    <x v="35"/>
    <n v="862.8"/>
    <s v="Sales"/>
    <n v="0.08"/>
    <s v="Express Air"/>
    <n v="4"/>
    <x v="466"/>
    <x v="2"/>
    <s v="East"/>
    <x v="2"/>
    <s v="Erin"/>
    <x v="2"/>
    <x v="2"/>
    <x v="6"/>
    <s v="Fellowes Mobile Numeric Keypad, Graphite"/>
    <x v="1"/>
    <n v="0.64"/>
    <d v="2010-03-07T00:00:00"/>
  </r>
  <r>
    <n v="55269"/>
    <x v="421"/>
    <x v="4"/>
    <x v="22"/>
    <n v="30.98"/>
    <s v="Sales"/>
    <n v="0"/>
    <s v="Regular Air"/>
    <n v="17.079999999999998"/>
    <x v="341"/>
    <x v="1"/>
    <s v="West"/>
    <x v="1"/>
    <s v="William"/>
    <x v="1"/>
    <x v="0"/>
    <x v="3"/>
    <s v="Xerox 197"/>
    <x v="1"/>
    <n v="0.4"/>
    <d v="2010-03-08T00:00:00"/>
  </r>
  <r>
    <n v="14147"/>
    <x v="421"/>
    <x v="0"/>
    <x v="7"/>
    <n v="335.28"/>
    <s v="Sales"/>
    <n v="0.03"/>
    <s v="Regular Air"/>
    <n v="2.99"/>
    <x v="660"/>
    <x v="1"/>
    <s v="West"/>
    <x v="1"/>
    <s v="William"/>
    <x v="0"/>
    <x v="0"/>
    <x v="1"/>
    <s v="Avery Trapezoid Extra Heavy Duty 4&quot; Binders"/>
    <x v="1"/>
    <n v="0.35"/>
    <d v="2010-03-10T00:00:00"/>
  </r>
  <r>
    <n v="14147"/>
    <x v="421"/>
    <x v="0"/>
    <x v="5"/>
    <n v="67.2"/>
    <s v="Sales"/>
    <n v="0.08"/>
    <s v="Regular Air"/>
    <n v="6.72"/>
    <x v="660"/>
    <x v="1"/>
    <s v="West"/>
    <x v="1"/>
    <s v="William"/>
    <x v="0"/>
    <x v="0"/>
    <x v="3"/>
    <s v="Xerox 1927"/>
    <x v="1"/>
    <n v="0.4"/>
    <d v="2010-03-08T00:00:00"/>
  </r>
  <r>
    <n v="14147"/>
    <x v="421"/>
    <x v="0"/>
    <x v="37"/>
    <n v="188.55"/>
    <s v="Sales"/>
    <n v="0.09"/>
    <s v="Regular Air"/>
    <n v="5.74"/>
    <x v="660"/>
    <x v="1"/>
    <s v="West"/>
    <x v="1"/>
    <s v="William"/>
    <x v="0"/>
    <x v="0"/>
    <x v="3"/>
    <s v="Xerox 1953"/>
    <x v="1"/>
    <n v="0.4"/>
    <d v="2010-03-09T00:00:00"/>
  </r>
  <r>
    <n v="58720"/>
    <x v="421"/>
    <x v="0"/>
    <x v="4"/>
    <n v="2252.3399999999997"/>
    <s v="Returned"/>
    <n v="0.02"/>
    <s v="Regular Air"/>
    <n v="16.11"/>
    <x v="357"/>
    <x v="1"/>
    <s v="West"/>
    <x v="1"/>
    <s v="William"/>
    <x v="0"/>
    <x v="0"/>
    <x v="1"/>
    <s v="Ibico Laser Imprintable Binding System Covers"/>
    <x v="1"/>
    <n v="0.39"/>
    <d v="2010-03-07T00:00:00"/>
  </r>
  <r>
    <n v="58720"/>
    <x v="421"/>
    <x v="0"/>
    <x v="13"/>
    <n v="185.76"/>
    <s v="Returned"/>
    <n v="0.02"/>
    <s v="Express Air"/>
    <n v="8.74"/>
    <x v="357"/>
    <x v="1"/>
    <s v="West"/>
    <x v="1"/>
    <s v="William"/>
    <x v="0"/>
    <x v="0"/>
    <x v="3"/>
    <s v="Xerox 1979"/>
    <x v="1"/>
    <n v="0.4"/>
    <d v="2010-03-08T00:00:00"/>
  </r>
  <r>
    <n v="19329"/>
    <x v="421"/>
    <x v="0"/>
    <x v="46"/>
    <n v="291.93"/>
    <s v="Sales"/>
    <n v="7.0000000000000007E-2"/>
    <s v="Regular Air"/>
    <n v="4.95"/>
    <x v="136"/>
    <x v="0"/>
    <s v="Central"/>
    <x v="0"/>
    <s v="Chris"/>
    <x v="3"/>
    <x v="1"/>
    <x v="9"/>
    <s v="Staples Plastic Wall Frames"/>
    <x v="1"/>
    <n v="0.41"/>
    <d v="2010-03-09T00:00:00"/>
  </r>
  <r>
    <n v="19329"/>
    <x v="421"/>
    <x v="0"/>
    <x v="13"/>
    <n v="275.76"/>
    <s v="Sales"/>
    <n v="0.03"/>
    <s v="Regular Air"/>
    <n v="4.99"/>
    <x v="136"/>
    <x v="0"/>
    <s v="Central"/>
    <x v="0"/>
    <s v="Chris"/>
    <x v="3"/>
    <x v="2"/>
    <x v="4"/>
    <s v="KF 788"/>
    <x v="1"/>
    <n v="0.56000000000000005"/>
    <d v="2010-03-08T00:00:00"/>
  </r>
  <r>
    <n v="9568"/>
    <x v="421"/>
    <x v="0"/>
    <x v="24"/>
    <n v="3529.12"/>
    <s v="Sales"/>
    <n v="0"/>
    <s v="Regular Air"/>
    <n v="19.95"/>
    <x v="450"/>
    <x v="1"/>
    <s v="West"/>
    <x v="1"/>
    <s v="William"/>
    <x v="3"/>
    <x v="0"/>
    <x v="12"/>
    <s v="Honeywell Enviracaire® Portable Air Cleaner for up to 8 x 10 Room"/>
    <x v="0"/>
    <n v="0.54"/>
    <d v="2010-03-09T00:00:00"/>
  </r>
  <r>
    <n v="13121"/>
    <x v="421"/>
    <x v="1"/>
    <x v="44"/>
    <n v="1115.28"/>
    <s v="Sales"/>
    <n v="0"/>
    <s v="Regular Air"/>
    <n v="6.5"/>
    <x v="573"/>
    <x v="1"/>
    <s v="West"/>
    <x v="1"/>
    <s v="William"/>
    <x v="3"/>
    <x v="2"/>
    <x v="6"/>
    <s v="Logitech Internet Navigator Keyboard"/>
    <x v="1"/>
    <n v="0.79"/>
    <d v="2010-03-08T00:00:00"/>
  </r>
  <r>
    <n v="13121"/>
    <x v="421"/>
    <x v="1"/>
    <x v="40"/>
    <n v="5765.76"/>
    <s v="Sales"/>
    <n v="7.0000000000000007E-2"/>
    <s v="Regular Air"/>
    <n v="8.99"/>
    <x v="573"/>
    <x v="1"/>
    <s v="West"/>
    <x v="1"/>
    <s v="William"/>
    <x v="3"/>
    <x v="2"/>
    <x v="4"/>
    <s v="Talkabout T8097"/>
    <x v="1"/>
    <n v="0.57999999999999996"/>
    <d v="2010-03-10T00:00:00"/>
  </r>
  <r>
    <n v="46949"/>
    <x v="421"/>
    <x v="1"/>
    <x v="46"/>
    <n v="311.91000000000008"/>
    <s v="Sales"/>
    <n v="0.03"/>
    <s v="Regular Air"/>
    <n v="3.62"/>
    <x v="126"/>
    <x v="8"/>
    <s v="South"/>
    <x v="4"/>
    <s v="Sam"/>
    <x v="0"/>
    <x v="2"/>
    <x v="6"/>
    <s v="Imation 3.5&quot;, RTS 247544 3M 3.5 DSDD, 10/Pack"/>
    <x v="6"/>
    <n v="0.61"/>
    <d v="2010-03-08T00:00:00"/>
  </r>
  <r>
    <n v="3908"/>
    <x v="422"/>
    <x v="4"/>
    <x v="7"/>
    <n v="927.92"/>
    <s v="Sales"/>
    <n v="0"/>
    <s v="Regular Air"/>
    <n v="2.5"/>
    <x v="267"/>
    <x v="11"/>
    <s v="East"/>
    <x v="2"/>
    <s v="Erin"/>
    <x v="3"/>
    <x v="2"/>
    <x v="4"/>
    <s v="6160"/>
    <x v="1"/>
    <n v="0.56999999999999995"/>
    <d v="2010-03-08T00:00:00"/>
  </r>
  <r>
    <n v="14406"/>
    <x v="422"/>
    <x v="4"/>
    <x v="46"/>
    <n v="5583.67"/>
    <s v="Returned"/>
    <n v="7.0000000000000007E-2"/>
    <s v="Regular Air"/>
    <n v="13.99"/>
    <x v="405"/>
    <x v="2"/>
    <s v="East"/>
    <x v="2"/>
    <s v="Erin"/>
    <x v="3"/>
    <x v="2"/>
    <x v="7"/>
    <s v="Canon MP41DH Printing Calculator"/>
    <x v="5"/>
    <n v="0.38"/>
    <d v="2010-03-10T00:00:00"/>
  </r>
  <r>
    <n v="14406"/>
    <x v="422"/>
    <x v="4"/>
    <x v="35"/>
    <n v="418.40000000000003"/>
    <s v="Returned"/>
    <n v="0.06"/>
    <s v="Delivery Truck"/>
    <n v="53.03"/>
    <x v="405"/>
    <x v="2"/>
    <s v="East"/>
    <x v="2"/>
    <s v="Erin"/>
    <x v="3"/>
    <x v="0"/>
    <x v="0"/>
    <s v="Tennsco Lockers, Gray"/>
    <x v="2"/>
    <n v="0.78"/>
    <d v="2010-03-10T00:00:00"/>
  </r>
  <r>
    <n v="14406"/>
    <x v="422"/>
    <x v="4"/>
    <x v="34"/>
    <n v="3006.15"/>
    <s v="Returned"/>
    <n v="0.1"/>
    <s v="Express Air"/>
    <n v="0.99"/>
    <x v="405"/>
    <x v="2"/>
    <s v="East"/>
    <x v="2"/>
    <s v="Erin"/>
    <x v="3"/>
    <x v="2"/>
    <x v="4"/>
    <s v="Accessory4"/>
    <x v="3"/>
    <n v="0.85"/>
    <d v="2010-03-10T00:00:00"/>
  </r>
  <r>
    <n v="28482"/>
    <x v="422"/>
    <x v="2"/>
    <x v="49"/>
    <n v="111.1"/>
    <s v="Sales"/>
    <n v="0.03"/>
    <s v="Regular Air"/>
    <n v="3.63"/>
    <x v="661"/>
    <x v="1"/>
    <s v="West"/>
    <x v="1"/>
    <s v="William"/>
    <x v="0"/>
    <x v="1"/>
    <x v="9"/>
    <s v="Master Caster Door Stop, Gray"/>
    <x v="3"/>
    <n v="0.51"/>
    <d v="2010-03-10T00:00:00"/>
  </r>
  <r>
    <n v="28482"/>
    <x v="422"/>
    <x v="2"/>
    <x v="38"/>
    <n v="171.20000000000002"/>
    <s v="Sales"/>
    <n v="0"/>
    <s v="Regular Air"/>
    <n v="6.72"/>
    <x v="661"/>
    <x v="1"/>
    <s v="West"/>
    <x v="1"/>
    <s v="William"/>
    <x v="0"/>
    <x v="0"/>
    <x v="3"/>
    <s v="Xerox 1927"/>
    <x v="1"/>
    <n v="0.4"/>
    <d v="2010-03-08T00:00:00"/>
  </r>
  <r>
    <n v="896"/>
    <x v="422"/>
    <x v="2"/>
    <x v="41"/>
    <n v="1245.5"/>
    <s v="Sales"/>
    <n v="0.01"/>
    <s v="Regular Air"/>
    <n v="12.98"/>
    <x v="432"/>
    <x v="1"/>
    <s v="West"/>
    <x v="1"/>
    <s v="William"/>
    <x v="0"/>
    <x v="0"/>
    <x v="1"/>
    <s v="GBC Standard Therm-A-Bind Covers"/>
    <x v="1"/>
    <n v="0.39"/>
    <d v="2010-03-08T00:00:00"/>
  </r>
  <r>
    <n v="12736"/>
    <x v="422"/>
    <x v="3"/>
    <x v="25"/>
    <n v="19.28"/>
    <s v="Sales"/>
    <n v="0.01"/>
    <s v="Regular Air"/>
    <n v="6.22"/>
    <x v="397"/>
    <x v="1"/>
    <s v="West"/>
    <x v="1"/>
    <s v="William"/>
    <x v="1"/>
    <x v="1"/>
    <x v="9"/>
    <s v="Eldon Expressions™ Desk Accessory, Wood Pencil Holder, Oak"/>
    <x v="1"/>
    <n v="0.55000000000000004"/>
    <d v="2010-03-15T00:00:00"/>
  </r>
  <r>
    <n v="43367"/>
    <x v="423"/>
    <x v="2"/>
    <x v="2"/>
    <n v="19.200000000000003"/>
    <s v="Sales"/>
    <n v="0.08"/>
    <s v="Regular Air"/>
    <n v="5.14"/>
    <x v="655"/>
    <x v="1"/>
    <s v="West"/>
    <x v="1"/>
    <s v="William"/>
    <x v="1"/>
    <x v="0"/>
    <x v="3"/>
    <s v="Xerox 23"/>
    <x v="1"/>
    <n v="0.37"/>
    <d v="2010-03-12T00:00:00"/>
  </r>
  <r>
    <n v="43367"/>
    <x v="423"/>
    <x v="2"/>
    <x v="5"/>
    <n v="132.80000000000001"/>
    <s v="Sales"/>
    <n v="0.04"/>
    <s v="Express Air"/>
    <n v="2.64"/>
    <x v="655"/>
    <x v="1"/>
    <s v="West"/>
    <x v="1"/>
    <s v="William"/>
    <x v="1"/>
    <x v="0"/>
    <x v="16"/>
    <s v="Acme® Elite Stainless Steel Scissors"/>
    <x v="6"/>
    <n v="0.59"/>
    <d v="2010-03-10T00:00:00"/>
  </r>
  <r>
    <n v="43367"/>
    <x v="423"/>
    <x v="2"/>
    <x v="36"/>
    <n v="1163.52"/>
    <s v="Sales"/>
    <n v="0.01"/>
    <s v="Regular Air"/>
    <n v="35"/>
    <x v="655"/>
    <x v="1"/>
    <s v="West"/>
    <x v="1"/>
    <s v="William"/>
    <x v="1"/>
    <x v="0"/>
    <x v="0"/>
    <s v="Space Solutions Commercial Steel Shelving"/>
    <x v="0"/>
    <n v="0.8"/>
    <d v="2010-03-09T00:00:00"/>
  </r>
  <r>
    <n v="31682"/>
    <x v="423"/>
    <x v="3"/>
    <x v="12"/>
    <n v="3218.46"/>
    <s v="Returned"/>
    <n v="0.09"/>
    <s v="Regular Air"/>
    <n v="19.95"/>
    <x v="337"/>
    <x v="2"/>
    <s v="East"/>
    <x v="2"/>
    <s v="Erin"/>
    <x v="3"/>
    <x v="0"/>
    <x v="12"/>
    <s v="Honeywell Enviracaire® Portable Air Cleaner for up to 8 x 10 Room"/>
    <x v="0"/>
    <n v="0.54"/>
    <d v="2010-03-18T00:00:00"/>
  </r>
  <r>
    <n v="48263"/>
    <x v="423"/>
    <x v="4"/>
    <x v="40"/>
    <n v="164.64000000000001"/>
    <s v="Sales"/>
    <n v="0.1"/>
    <s v="Regular Air"/>
    <n v="7.5"/>
    <x v="279"/>
    <x v="2"/>
    <s v="East"/>
    <x v="2"/>
    <s v="Erin"/>
    <x v="2"/>
    <x v="0"/>
    <x v="3"/>
    <s v="Xerox 1920"/>
    <x v="1"/>
    <n v="0.4"/>
    <d v="2010-03-10T00:00:00"/>
  </r>
  <r>
    <n v="48263"/>
    <x v="423"/>
    <x v="4"/>
    <x v="29"/>
    <n v="140.25"/>
    <s v="Sales"/>
    <n v="7.0000000000000007E-2"/>
    <s v="Regular Air"/>
    <n v="1.21"/>
    <x v="279"/>
    <x v="1"/>
    <s v="West"/>
    <x v="1"/>
    <s v="William"/>
    <x v="2"/>
    <x v="0"/>
    <x v="3"/>
    <s v="Adams Telephone Message Book W/Dividers/Space For Phone Numbers, 5 1/4&quot;X8 1/2&quot;, 200/Messages"/>
    <x v="3"/>
    <n v="0.4"/>
    <d v="2010-03-10T00:00:00"/>
  </r>
  <r>
    <n v="44897"/>
    <x v="423"/>
    <x v="1"/>
    <x v="14"/>
    <n v="79.31"/>
    <s v="Sales"/>
    <n v="7.0000000000000007E-2"/>
    <s v="Regular Air"/>
    <n v="11.15"/>
    <x v="662"/>
    <x v="5"/>
    <s v="East"/>
    <x v="2"/>
    <s v="Erin"/>
    <x v="2"/>
    <x v="0"/>
    <x v="3"/>
    <s v="Array® Parchment Paper, Assorted Colors"/>
    <x v="1"/>
    <n v="0.37"/>
    <d v="2010-03-11T00:00:00"/>
  </r>
  <r>
    <n v="47909"/>
    <x v="423"/>
    <x v="4"/>
    <x v="48"/>
    <n v="186.58"/>
    <s v="Sales"/>
    <n v="7.0000000000000007E-2"/>
    <s v="Regular Air"/>
    <n v="7.44"/>
    <x v="561"/>
    <x v="4"/>
    <s v="West"/>
    <x v="1"/>
    <s v="William"/>
    <x v="0"/>
    <x v="0"/>
    <x v="3"/>
    <s v="Xerox 1922"/>
    <x v="1"/>
    <n v="0.36"/>
    <d v="2010-03-09T00:00:00"/>
  </r>
  <r>
    <n v="47909"/>
    <x v="423"/>
    <x v="4"/>
    <x v="49"/>
    <n v="223.52"/>
    <s v="Sales"/>
    <n v="7.0000000000000007E-2"/>
    <s v="Regular Air"/>
    <n v="4.68"/>
    <x v="561"/>
    <x v="4"/>
    <s v="West"/>
    <x v="1"/>
    <s v="William"/>
    <x v="0"/>
    <x v="0"/>
    <x v="16"/>
    <s v="Acme® Box Cutter Scissors"/>
    <x v="6"/>
    <n v="0.59"/>
    <d v="2010-03-10T00:00:00"/>
  </r>
  <r>
    <n v="47909"/>
    <x v="423"/>
    <x v="4"/>
    <x v="33"/>
    <n v="1003.6800000000001"/>
    <s v="Sales"/>
    <n v="0.08"/>
    <s v="Regular Air"/>
    <n v="0.99"/>
    <x v="561"/>
    <x v="4"/>
    <s v="West"/>
    <x v="1"/>
    <s v="William"/>
    <x v="0"/>
    <x v="2"/>
    <x v="4"/>
    <s v="Accessory21"/>
    <x v="3"/>
    <n v="0.37"/>
    <d v="2010-03-11T00:00:00"/>
  </r>
  <r>
    <n v="21735"/>
    <x v="423"/>
    <x v="0"/>
    <x v="20"/>
    <n v="228.62000000000003"/>
    <s v="Sales"/>
    <n v="0.04"/>
    <s v="Regular Air"/>
    <n v="12.52"/>
    <x v="249"/>
    <x v="6"/>
    <s v="East"/>
    <x v="2"/>
    <s v="Erin"/>
    <x v="3"/>
    <x v="1"/>
    <x v="9"/>
    <s v="Eldon® Expressions™ Wood and Plastic Desk Accessories, Oak"/>
    <x v="1"/>
    <n v="0.56999999999999995"/>
    <d v="2010-03-11T00:00:00"/>
  </r>
  <r>
    <n v="21735"/>
    <x v="423"/>
    <x v="0"/>
    <x v="43"/>
    <n v="2183.58"/>
    <s v="Sales"/>
    <n v="0.02"/>
    <s v="Regular Air"/>
    <n v="8.99"/>
    <x v="249"/>
    <x v="6"/>
    <s v="East"/>
    <x v="2"/>
    <s v="Erin"/>
    <x v="3"/>
    <x v="2"/>
    <x v="4"/>
    <s v="LX 788"/>
    <x v="1"/>
    <n v="0.57999999999999996"/>
    <d v="2010-03-12T00:00:00"/>
  </r>
  <r>
    <n v="52098"/>
    <x v="424"/>
    <x v="4"/>
    <x v="23"/>
    <n v="742.1400000000001"/>
    <s v="Sales"/>
    <n v="0"/>
    <s v="Regular Air"/>
    <n v="10.55"/>
    <x v="17"/>
    <x v="1"/>
    <s v="West"/>
    <x v="1"/>
    <s v="William"/>
    <x v="3"/>
    <x v="1"/>
    <x v="2"/>
    <s v="Office Star - Professional Matrix Back Chair with 2-to-1 Synchro Tilt and Mesh Fabric Seat"/>
    <x v="2"/>
    <n v="0.61"/>
    <d v="2010-03-10T00:00:00"/>
  </r>
  <r>
    <n v="4737"/>
    <x v="424"/>
    <x v="0"/>
    <x v="10"/>
    <n v="288.12"/>
    <s v="Sales"/>
    <n v="0"/>
    <s v="Regular Air"/>
    <n v="3.04"/>
    <x v="292"/>
    <x v="5"/>
    <s v="East"/>
    <x v="2"/>
    <s v="Erin"/>
    <x v="3"/>
    <x v="0"/>
    <x v="3"/>
    <s v="Adams Telephone Message Book W/Dividers/Space For Phone Numbers, 5 1/4&quot;X8 1/2&quot;, 300/Messages"/>
    <x v="3"/>
    <n v="0.36"/>
    <d v="2010-03-11T00:00:00"/>
  </r>
  <r>
    <n v="24993"/>
    <x v="425"/>
    <x v="1"/>
    <x v="44"/>
    <n v="2012.3999999999999"/>
    <s v="Sales"/>
    <n v="0.09"/>
    <s v="Regular Air"/>
    <n v="2.5"/>
    <x v="217"/>
    <x v="5"/>
    <s v="East"/>
    <x v="2"/>
    <s v="Erin"/>
    <x v="1"/>
    <x v="2"/>
    <x v="4"/>
    <s v="Accessory28"/>
    <x v="6"/>
    <n v="0.83"/>
    <d v="2010-03-13T00:00:00"/>
  </r>
  <r>
    <n v="1412"/>
    <x v="426"/>
    <x v="0"/>
    <x v="42"/>
    <n v="46.67"/>
    <s v="Sales"/>
    <n v="0.1"/>
    <s v="Express Air"/>
    <n v="0.5"/>
    <x v="63"/>
    <x v="11"/>
    <s v="East"/>
    <x v="2"/>
    <s v="Erin"/>
    <x v="2"/>
    <x v="0"/>
    <x v="15"/>
    <s v="Avery 52"/>
    <x v="1"/>
    <n v="0.38"/>
    <d v="2010-03-14T00:00:00"/>
  </r>
  <r>
    <n v="1412"/>
    <x v="426"/>
    <x v="0"/>
    <x v="16"/>
    <n v="97.86"/>
    <s v="Sales"/>
    <n v="0.05"/>
    <s v="Regular Air"/>
    <n v="0.7"/>
    <x v="63"/>
    <x v="11"/>
    <s v="East"/>
    <x v="2"/>
    <s v="Erin"/>
    <x v="2"/>
    <x v="0"/>
    <x v="13"/>
    <s v="Plymouth Boxed Rubber Bands by Plymouth"/>
    <x v="3"/>
    <n v="0.8"/>
    <d v="2010-03-14T00:00:00"/>
  </r>
  <r>
    <n v="40804"/>
    <x v="426"/>
    <x v="4"/>
    <x v="44"/>
    <n v="4425.4799999999996"/>
    <s v="Sales"/>
    <n v="0.06"/>
    <s v="Delivery Truck"/>
    <n v="70.2"/>
    <x v="663"/>
    <x v="7"/>
    <s v="Central"/>
    <x v="0"/>
    <s v="Chris"/>
    <x v="2"/>
    <x v="1"/>
    <x v="2"/>
    <s v="Global High-Back Leather Tilter, Burgundy"/>
    <x v="2"/>
    <n v="0.74"/>
    <d v="2010-03-14T00:00:00"/>
  </r>
  <r>
    <n v="42884"/>
    <x v="426"/>
    <x v="0"/>
    <x v="8"/>
    <n v="11627.26"/>
    <s v="Sales"/>
    <n v="0.04"/>
    <s v="Delivery Truck"/>
    <n v="42.52"/>
    <x v="25"/>
    <x v="9"/>
    <s v="North"/>
    <x v="3"/>
    <s v="Pat"/>
    <x v="2"/>
    <x v="1"/>
    <x v="5"/>
    <s v="Bretford CR8500 Series Meeting Room Furniture"/>
    <x v="4"/>
    <n v="0.71"/>
    <d v="2010-03-12T00:00:00"/>
  </r>
  <r>
    <n v="2149"/>
    <x v="426"/>
    <x v="3"/>
    <x v="3"/>
    <n v="37.480000000000004"/>
    <s v="Sales"/>
    <n v="0.01"/>
    <s v="Regular Air"/>
    <n v="4.93"/>
    <x v="664"/>
    <x v="4"/>
    <s v="West"/>
    <x v="1"/>
    <s v="William"/>
    <x v="2"/>
    <x v="1"/>
    <x v="9"/>
    <s v="Eldon Expressions Punched Metal &amp; Wood Desk Accessories, Black &amp; Cherry"/>
    <x v="1"/>
    <n v="0.56999999999999995"/>
    <d v="2010-03-16T00:00:00"/>
  </r>
  <r>
    <n v="15234"/>
    <x v="426"/>
    <x v="0"/>
    <x v="16"/>
    <n v="2643.69"/>
    <s v="Sales"/>
    <n v="0.1"/>
    <s v="Regular Air"/>
    <n v="8.99"/>
    <x v="525"/>
    <x v="8"/>
    <s v="South"/>
    <x v="4"/>
    <s v="Sam"/>
    <x v="2"/>
    <x v="2"/>
    <x v="4"/>
    <s v="StarTAC ST7868"/>
    <x v="1"/>
    <n v="0.55000000000000004"/>
    <d v="2010-03-13T00:00:00"/>
  </r>
  <r>
    <n v="15234"/>
    <x v="426"/>
    <x v="0"/>
    <x v="9"/>
    <n v="1511.8799999999999"/>
    <s v="Sales"/>
    <n v="0"/>
    <s v="Express Air"/>
    <n v="8.08"/>
    <x v="525"/>
    <x v="8"/>
    <s v="South"/>
    <x v="4"/>
    <s v="Sam"/>
    <x v="2"/>
    <x v="2"/>
    <x v="4"/>
    <s v="M3682"/>
    <x v="1"/>
    <n v="0.56999999999999995"/>
    <d v="2010-03-13T00:00:00"/>
  </r>
  <r>
    <n v="33632"/>
    <x v="427"/>
    <x v="2"/>
    <x v="7"/>
    <n v="927.43999999999994"/>
    <s v="Sales"/>
    <n v="0.06"/>
    <s v="Regular Air"/>
    <n v="5.26"/>
    <x v="572"/>
    <x v="3"/>
    <s v="North"/>
    <x v="3"/>
    <s v="Pat"/>
    <x v="0"/>
    <x v="2"/>
    <x v="4"/>
    <s v="636"/>
    <x v="1"/>
    <n v="0.56999999999999995"/>
    <d v="2010-03-14T00:00:00"/>
  </r>
  <r>
    <n v="7938"/>
    <x v="427"/>
    <x v="4"/>
    <x v="27"/>
    <n v="335.91999999999996"/>
    <s v="Sales"/>
    <n v="0.05"/>
    <s v="Regular Air"/>
    <n v="1.0900000000000001"/>
    <x v="337"/>
    <x v="9"/>
    <s v="North"/>
    <x v="3"/>
    <s v="Pat"/>
    <x v="3"/>
    <x v="0"/>
    <x v="8"/>
    <s v="Peel-Off® China Markers"/>
    <x v="3"/>
    <n v="0.43"/>
    <d v="2010-03-14T00:00:00"/>
  </r>
  <r>
    <n v="7938"/>
    <x v="427"/>
    <x v="4"/>
    <x v="20"/>
    <n v="136.62"/>
    <s v="Sales"/>
    <n v="0.04"/>
    <s v="Regular Air"/>
    <n v="7.15"/>
    <x v="337"/>
    <x v="0"/>
    <s v="Central"/>
    <x v="0"/>
    <s v="Chris"/>
    <x v="3"/>
    <x v="0"/>
    <x v="3"/>
    <s v="Universal Premium White Copier/Laser Paper (20Lb. and 87 Bright)"/>
    <x v="1"/>
    <n v="0.36"/>
    <d v="2010-03-15T00:00:00"/>
  </r>
  <r>
    <n v="29957"/>
    <x v="427"/>
    <x v="2"/>
    <x v="32"/>
    <n v="1487.07"/>
    <s v="Sales"/>
    <n v="7.0000000000000007E-2"/>
    <s v="Regular Air"/>
    <n v="7.23"/>
    <x v="110"/>
    <x v="1"/>
    <s v="West"/>
    <x v="1"/>
    <s v="William"/>
    <x v="3"/>
    <x v="0"/>
    <x v="3"/>
    <s v="Xerox 1885"/>
    <x v="1"/>
    <n v="0.37"/>
    <d v="2010-03-14T00:00:00"/>
  </r>
  <r>
    <n v="29957"/>
    <x v="427"/>
    <x v="2"/>
    <x v="40"/>
    <n v="2685.2000000000003"/>
    <s v="Sales"/>
    <n v="0.08"/>
    <s v="Delivery Truck"/>
    <n v="58.2"/>
    <x v="110"/>
    <x v="8"/>
    <s v="South"/>
    <x v="4"/>
    <s v="Sam"/>
    <x v="3"/>
    <x v="1"/>
    <x v="2"/>
    <s v="Global Deluxe Office Fabric Chairs"/>
    <x v="2"/>
    <n v="0.57999999999999996"/>
    <d v="2010-03-14T00:00:00"/>
  </r>
  <r>
    <n v="47554"/>
    <x v="427"/>
    <x v="3"/>
    <x v="0"/>
    <n v="458.09999999999997"/>
    <s v="Sales"/>
    <n v="0.08"/>
    <s v="Delivery Truck"/>
    <n v="14.19"/>
    <x v="221"/>
    <x v="5"/>
    <s v="East"/>
    <x v="2"/>
    <s v="Erin"/>
    <x v="3"/>
    <x v="1"/>
    <x v="2"/>
    <s v="Global Deluxe Stacking Chair, Gray"/>
    <x v="2"/>
    <n v="0.56000000000000005"/>
    <d v="2010-03-13T00:00:00"/>
  </r>
  <r>
    <n v="47554"/>
    <x v="427"/>
    <x v="3"/>
    <x v="45"/>
    <n v="356.26"/>
    <s v="Sales"/>
    <n v="0.01"/>
    <s v="Regular Air"/>
    <n v="4"/>
    <x v="221"/>
    <x v="5"/>
    <s v="East"/>
    <x v="2"/>
    <s v="Erin"/>
    <x v="3"/>
    <x v="1"/>
    <x v="9"/>
    <s v="Master Giant Foot® Doorstop, Safety Yellow"/>
    <x v="3"/>
    <n v="0.42"/>
    <d v="2010-03-20T00:00:00"/>
  </r>
  <r>
    <n v="43936"/>
    <x v="427"/>
    <x v="2"/>
    <x v="12"/>
    <n v="666.12"/>
    <s v="Sales"/>
    <n v="0.08"/>
    <s v="Regular Air"/>
    <n v="5.45"/>
    <x v="194"/>
    <x v="5"/>
    <s v="East"/>
    <x v="2"/>
    <s v="Erin"/>
    <x v="2"/>
    <x v="0"/>
    <x v="8"/>
    <s v="Boston 16701 Slimline Battery Pencil Sharpener"/>
    <x v="6"/>
    <n v="0.55000000000000004"/>
    <d v="2010-03-14T00:00:00"/>
  </r>
  <r>
    <n v="7938"/>
    <x v="427"/>
    <x v="4"/>
    <x v="5"/>
    <n v="2174.2400000000002"/>
    <s v="Sales"/>
    <n v="0.1"/>
    <s v="Delivery Truck"/>
    <n v="28.63"/>
    <x v="337"/>
    <x v="10"/>
    <s v="East"/>
    <x v="2"/>
    <s v="Erin"/>
    <x v="3"/>
    <x v="1"/>
    <x v="2"/>
    <s v="Global Deluxe High-Back Office Chair in Storm"/>
    <x v="2"/>
    <n v="0.76"/>
    <d v="2010-03-15T00:00:00"/>
  </r>
  <r>
    <n v="51524"/>
    <x v="428"/>
    <x v="4"/>
    <x v="5"/>
    <n v="2675.2000000000003"/>
    <s v="Sales"/>
    <n v="7.0000000000000007E-2"/>
    <s v="Regular Air"/>
    <n v="35"/>
    <x v="16"/>
    <x v="1"/>
    <s v="West"/>
    <x v="1"/>
    <s v="William"/>
    <x v="1"/>
    <x v="0"/>
    <x v="0"/>
    <s v="Office Impressions Heavy Duty Welded Shelving &amp; Multimedia Storage Drawers"/>
    <x v="0"/>
    <n v="0.85"/>
    <d v="2010-03-15T00:00:00"/>
  </r>
  <r>
    <n v="51524"/>
    <x v="428"/>
    <x v="4"/>
    <x v="35"/>
    <n v="418.6"/>
    <s v="Sales"/>
    <n v="0.06"/>
    <s v="Express Air"/>
    <n v="0.99"/>
    <x v="16"/>
    <x v="1"/>
    <s v="West"/>
    <x v="1"/>
    <s v="William"/>
    <x v="1"/>
    <x v="2"/>
    <x v="4"/>
    <s v="Accessory15"/>
    <x v="6"/>
    <n v="0.83"/>
    <d v="2010-03-16T00:00:00"/>
  </r>
  <r>
    <n v="19744"/>
    <x v="428"/>
    <x v="4"/>
    <x v="17"/>
    <n v="487.08000000000004"/>
    <s v="Sales"/>
    <n v="0.09"/>
    <s v="Regular Air"/>
    <n v="4.9800000000000004"/>
    <x v="71"/>
    <x v="8"/>
    <s v="South"/>
    <x v="4"/>
    <s v="Sam"/>
    <x v="2"/>
    <x v="0"/>
    <x v="12"/>
    <s v="Staples 6 Outlet Surge"/>
    <x v="1"/>
    <n v="0.57999999999999996"/>
    <d v="2010-03-16T00:00:00"/>
  </r>
  <r>
    <n v="38791"/>
    <x v="428"/>
    <x v="3"/>
    <x v="19"/>
    <n v="1700.6399999999999"/>
    <s v="Sales"/>
    <n v="0.03"/>
    <s v="Delivery Truck"/>
    <n v="89.3"/>
    <x v="665"/>
    <x v="6"/>
    <s v="East"/>
    <x v="2"/>
    <s v="Erin"/>
    <x v="0"/>
    <x v="1"/>
    <x v="5"/>
    <s v="KI Conference Tables"/>
    <x v="4"/>
    <n v="0.69"/>
    <d v="2010-03-21T00:00:00"/>
  </r>
  <r>
    <n v="27077"/>
    <x v="429"/>
    <x v="2"/>
    <x v="14"/>
    <n v="1550.89"/>
    <s v="Sales"/>
    <n v="0"/>
    <s v="Regular Air"/>
    <n v="13.99"/>
    <x v="666"/>
    <x v="1"/>
    <s v="West"/>
    <x v="1"/>
    <s v="William"/>
    <x v="1"/>
    <x v="2"/>
    <x v="7"/>
    <s v="Canon MP100DHII Printing Calculator"/>
    <x v="5"/>
    <n v="0.37"/>
    <d v="2010-03-17T00:00:00"/>
  </r>
  <r>
    <n v="36737"/>
    <x v="429"/>
    <x v="0"/>
    <x v="47"/>
    <n v="1714.9599999999998"/>
    <s v="Sales"/>
    <n v="0.03"/>
    <s v="Regular Air"/>
    <n v="5.99"/>
    <x v="275"/>
    <x v="9"/>
    <s v="North"/>
    <x v="3"/>
    <s v="Pat"/>
    <x v="2"/>
    <x v="2"/>
    <x v="4"/>
    <s v="i1000"/>
    <x v="1"/>
    <n v="0.57999999999999996"/>
    <d v="2010-03-16T00:00:00"/>
  </r>
  <r>
    <n v="43877"/>
    <x v="429"/>
    <x v="3"/>
    <x v="44"/>
    <n v="605.52"/>
    <s v="Sales"/>
    <n v="0.09"/>
    <s v="Express Air"/>
    <n v="6.25"/>
    <x v="18"/>
    <x v="0"/>
    <s v="Central"/>
    <x v="0"/>
    <s v="Chris"/>
    <x v="3"/>
    <x v="0"/>
    <x v="0"/>
    <s v="Tenex Personal Self-Stacking Standard File Box, Black/Gray"/>
    <x v="1"/>
    <n v="0.57999999999999996"/>
    <d v="2010-03-15T00:00:00"/>
  </r>
  <r>
    <n v="36737"/>
    <x v="429"/>
    <x v="0"/>
    <x v="39"/>
    <n v="999.7"/>
    <s v="Sales"/>
    <n v="0.02"/>
    <s v="Regular Air"/>
    <n v="19.989999999999998"/>
    <x v="275"/>
    <x v="3"/>
    <s v="North"/>
    <x v="3"/>
    <s v="Pat"/>
    <x v="2"/>
    <x v="2"/>
    <x v="6"/>
    <s v="US Robotics 56K V.92 External Faxmodem"/>
    <x v="1"/>
    <n v="0.52"/>
    <d v="2010-03-16T00:00:00"/>
  </r>
  <r>
    <n v="36737"/>
    <x v="429"/>
    <x v="0"/>
    <x v="39"/>
    <n v="32.4"/>
    <s v="Sales"/>
    <n v="0.04"/>
    <s v="Regular Air"/>
    <n v="4.2"/>
    <x v="275"/>
    <x v="3"/>
    <s v="North"/>
    <x v="3"/>
    <s v="Pat"/>
    <x v="2"/>
    <x v="0"/>
    <x v="8"/>
    <s v="Newell 351"/>
    <x v="3"/>
    <n v="0.56000000000000005"/>
    <d v="2010-03-16T00:00:00"/>
  </r>
  <r>
    <n v="47749"/>
    <x v="430"/>
    <x v="4"/>
    <x v="24"/>
    <n v="386.86"/>
    <s v="Sales"/>
    <n v="0.04"/>
    <s v="Regular Air"/>
    <n v="7.77"/>
    <x v="667"/>
    <x v="7"/>
    <s v="Central"/>
    <x v="0"/>
    <s v="Chris"/>
    <x v="1"/>
    <x v="0"/>
    <x v="16"/>
    <s v="Elite 5&quot; Scissors"/>
    <x v="6"/>
    <n v="0.55000000000000004"/>
    <d v="2010-03-16T00:00:00"/>
  </r>
  <r>
    <n v="43972"/>
    <x v="430"/>
    <x v="3"/>
    <x v="9"/>
    <n v="791.87999999999988"/>
    <s v="Sales"/>
    <n v="0"/>
    <s v="Regular Air"/>
    <n v="8.99"/>
    <x v="72"/>
    <x v="9"/>
    <s v="North"/>
    <x v="3"/>
    <s v="Pat"/>
    <x v="2"/>
    <x v="2"/>
    <x v="4"/>
    <s v="8260"/>
    <x v="1"/>
    <n v="0.57999999999999996"/>
    <d v="2010-03-18T00:00:00"/>
  </r>
  <r>
    <n v="2084"/>
    <x v="430"/>
    <x v="1"/>
    <x v="5"/>
    <n v="655.68000000000006"/>
    <s v="Sales"/>
    <n v="0.01"/>
    <s v="Regular Air"/>
    <n v="17.48"/>
    <x v="7"/>
    <x v="2"/>
    <s v="East"/>
    <x v="2"/>
    <s v="Erin"/>
    <x v="3"/>
    <x v="0"/>
    <x v="3"/>
    <s v="Xerox 1893"/>
    <x v="1"/>
    <n v="0.36"/>
    <d v="2010-03-18T00:00:00"/>
  </r>
  <r>
    <n v="53025"/>
    <x v="431"/>
    <x v="2"/>
    <x v="1"/>
    <n v="188.48000000000002"/>
    <s v="Sales"/>
    <n v="0.09"/>
    <s v="Regular Air"/>
    <n v="7.5"/>
    <x v="466"/>
    <x v="2"/>
    <s v="East"/>
    <x v="2"/>
    <s v="Erin"/>
    <x v="2"/>
    <x v="0"/>
    <x v="3"/>
    <s v="Xerox 1920"/>
    <x v="1"/>
    <n v="0.4"/>
    <d v="2010-03-18T00:00:00"/>
  </r>
  <r>
    <n v="49538"/>
    <x v="431"/>
    <x v="3"/>
    <x v="8"/>
    <n v="762.7"/>
    <s v="Sales"/>
    <n v="0.08"/>
    <s v="Regular Air"/>
    <n v="5.58"/>
    <x v="17"/>
    <x v="1"/>
    <s v="West"/>
    <x v="1"/>
    <s v="William"/>
    <x v="2"/>
    <x v="1"/>
    <x v="9"/>
    <s v="Westinghouse Floor Lamp with Metal Mesh Shade, Black"/>
    <x v="2"/>
    <n v="0.62"/>
    <d v="2010-03-21T00:00:00"/>
  </r>
  <r>
    <n v="10754"/>
    <x v="431"/>
    <x v="3"/>
    <x v="28"/>
    <n v="44.730000000000004"/>
    <s v="Sales"/>
    <n v="0.09"/>
    <s v="Regular Air"/>
    <n v="5.94"/>
    <x v="590"/>
    <x v="5"/>
    <s v="East"/>
    <x v="2"/>
    <s v="Erin"/>
    <x v="3"/>
    <x v="0"/>
    <x v="3"/>
    <s v="Eureka Recycled Copy Paper 8 1/2&quot; x 11&quot;, Ream"/>
    <x v="1"/>
    <n v="0.37"/>
    <d v="2010-03-19T00:00:00"/>
  </r>
  <r>
    <n v="50118"/>
    <x v="432"/>
    <x v="0"/>
    <x v="23"/>
    <n v="289.37"/>
    <s v="Sales"/>
    <n v="0"/>
    <s v="Delivery Truck"/>
    <n v="27.75"/>
    <x v="364"/>
    <x v="10"/>
    <s v="East"/>
    <x v="2"/>
    <s v="Erin"/>
    <x v="3"/>
    <x v="1"/>
    <x v="5"/>
    <s v="Anderson Hickey Conga Table Tops &amp; Accessories"/>
    <x v="4"/>
    <n v="0.76"/>
    <d v="2010-03-19T00:00:00"/>
  </r>
  <r>
    <n v="44162"/>
    <x v="433"/>
    <x v="1"/>
    <x v="24"/>
    <n v="503.24000000000007"/>
    <s v="Sales"/>
    <n v="0.04"/>
    <s v="Regular Air"/>
    <n v="3.37"/>
    <x v="668"/>
    <x v="3"/>
    <s v="North"/>
    <x v="3"/>
    <s v="Pat"/>
    <x v="3"/>
    <x v="0"/>
    <x v="16"/>
    <s v="Fiskars® Softgrip Scissors"/>
    <x v="6"/>
    <n v="0.56999999999999995"/>
    <d v="2010-03-20T00:00:00"/>
  </r>
  <r>
    <n v="12643"/>
    <x v="433"/>
    <x v="3"/>
    <x v="49"/>
    <n v="330.44"/>
    <s v="Sales"/>
    <n v="0.02"/>
    <s v="Regular Air"/>
    <n v="1.97"/>
    <x v="170"/>
    <x v="0"/>
    <s v="Central"/>
    <x v="0"/>
    <s v="Chris"/>
    <x v="1"/>
    <x v="0"/>
    <x v="3"/>
    <s v="White GlueTop Scratch Pads"/>
    <x v="3"/>
    <n v="0.39"/>
    <d v="2010-03-21T00:00:00"/>
  </r>
  <r>
    <n v="50759"/>
    <x v="433"/>
    <x v="3"/>
    <x v="24"/>
    <n v="3030.94"/>
    <s v="Sales"/>
    <n v="0.1"/>
    <s v="Regular Air"/>
    <n v="8.99"/>
    <x v="316"/>
    <x v="0"/>
    <s v="Central"/>
    <x v="0"/>
    <s v="Chris"/>
    <x v="3"/>
    <x v="2"/>
    <x v="4"/>
    <s v="Talkabout T8367"/>
    <x v="1"/>
    <n v="0.56000000000000005"/>
    <d v="2010-03-24T00:00:00"/>
  </r>
  <r>
    <n v="8387"/>
    <x v="434"/>
    <x v="0"/>
    <x v="34"/>
    <n v="1110.2"/>
    <s v="Sales"/>
    <n v="0.02"/>
    <s v="Regular Air"/>
    <n v="12.62"/>
    <x v="53"/>
    <x v="6"/>
    <s v="East"/>
    <x v="2"/>
    <s v="Erin"/>
    <x v="3"/>
    <x v="0"/>
    <x v="1"/>
    <s v="GBC Wire Binding Strips"/>
    <x v="1"/>
    <n v="0.37"/>
    <d v="2010-03-21T00:00:00"/>
  </r>
  <r>
    <n v="33283"/>
    <x v="434"/>
    <x v="4"/>
    <x v="33"/>
    <n v="10499.039999999999"/>
    <s v="Returned"/>
    <n v="0.02"/>
    <s v="Delivery Truck"/>
    <n v="69.64"/>
    <x v="148"/>
    <x v="6"/>
    <s v="East"/>
    <x v="2"/>
    <s v="Erin"/>
    <x v="0"/>
    <x v="1"/>
    <x v="5"/>
    <s v="BoxOffice By Design Rectangular and Half-Moon Meeting Room Tables"/>
    <x v="4"/>
    <n v="0.77"/>
    <d v="2010-03-20T00:00:00"/>
  </r>
  <r>
    <n v="30308"/>
    <x v="435"/>
    <x v="4"/>
    <x v="6"/>
    <n v="25.8"/>
    <s v="Sales"/>
    <n v="0.08"/>
    <s v="Regular Air"/>
    <n v="4.79"/>
    <x v="669"/>
    <x v="1"/>
    <s v="West"/>
    <x v="1"/>
    <s v="William"/>
    <x v="3"/>
    <x v="0"/>
    <x v="1"/>
    <s v="Wilson Jones Easy Flow II™ Sheet Lifters"/>
    <x v="1"/>
    <n v="0.37"/>
    <d v="2010-03-22T00:00:00"/>
  </r>
  <r>
    <n v="15744"/>
    <x v="435"/>
    <x v="2"/>
    <x v="5"/>
    <n v="886.2399999999999"/>
    <s v="Sales"/>
    <n v="0.09"/>
    <s v="Regular Air"/>
    <n v="6.79"/>
    <x v="480"/>
    <x v="1"/>
    <s v="West"/>
    <x v="1"/>
    <s v="William"/>
    <x v="3"/>
    <x v="0"/>
    <x v="3"/>
    <s v="Eaton Premium Continuous-Feed Paper, 25% Cotton, Letter Size, White, 1000 Shts/Box"/>
    <x v="1"/>
    <n v="0.37"/>
    <d v="2010-03-22T00:00:00"/>
  </r>
  <r>
    <n v="44290"/>
    <x v="435"/>
    <x v="4"/>
    <x v="10"/>
    <n v="506.65999999999997"/>
    <s v="Sales"/>
    <n v="0.06"/>
    <s v="Regular Air"/>
    <n v="5.4"/>
    <x v="308"/>
    <x v="5"/>
    <s v="East"/>
    <x v="2"/>
    <s v="Erin"/>
    <x v="3"/>
    <x v="1"/>
    <x v="9"/>
    <s v="Executive Impressions 8-1/2&quot; Career Panel/Partition Cubicle Clock"/>
    <x v="6"/>
    <n v="0.51"/>
    <d v="2010-03-23T00:00:00"/>
  </r>
  <r>
    <n v="44290"/>
    <x v="435"/>
    <x v="4"/>
    <x v="40"/>
    <n v="253.40000000000003"/>
    <s v="Sales"/>
    <n v="0.01"/>
    <s v="Regular Air"/>
    <n v="9.86"/>
    <x v="308"/>
    <x v="5"/>
    <s v="East"/>
    <x v="2"/>
    <s v="Erin"/>
    <x v="3"/>
    <x v="0"/>
    <x v="3"/>
    <s v="Southworth 25% Cotton Linen-Finish Paper &amp; Envelopes"/>
    <x v="1"/>
    <n v="0.4"/>
    <d v="2010-03-23T00:00:00"/>
  </r>
  <r>
    <n v="44290"/>
    <x v="435"/>
    <x v="4"/>
    <x v="17"/>
    <n v="264.86"/>
    <s v="Sales"/>
    <n v="0.02"/>
    <s v="Regular Air"/>
    <n v="5.87"/>
    <x v="308"/>
    <x v="5"/>
    <s v="East"/>
    <x v="2"/>
    <s v="Erin"/>
    <x v="3"/>
    <x v="0"/>
    <x v="3"/>
    <s v="Xerox 229"/>
    <x v="1"/>
    <n v="0.37"/>
    <d v="2010-03-23T00:00:00"/>
  </r>
  <r>
    <n v="30374"/>
    <x v="435"/>
    <x v="2"/>
    <x v="9"/>
    <n v="718.92"/>
    <s v="Sales"/>
    <n v="7.0000000000000007E-2"/>
    <s v="Regular Air"/>
    <n v="3.99"/>
    <x v="40"/>
    <x v="5"/>
    <s v="East"/>
    <x v="2"/>
    <s v="Erin"/>
    <x v="3"/>
    <x v="0"/>
    <x v="12"/>
    <s v="Belkin 8 Outlet SurgeMaster II Gold Surge Protector"/>
    <x v="1"/>
    <n v="0.56999999999999995"/>
    <d v="2010-03-22T00:00:00"/>
  </r>
  <r>
    <n v="30374"/>
    <x v="435"/>
    <x v="2"/>
    <x v="12"/>
    <n v="1196.1600000000001"/>
    <s v="Sales"/>
    <n v="0"/>
    <s v="Regular Air"/>
    <n v="1.99"/>
    <x v="40"/>
    <x v="5"/>
    <s v="East"/>
    <x v="2"/>
    <s v="Erin"/>
    <x v="3"/>
    <x v="2"/>
    <x v="6"/>
    <s v="Memorex 4.7GB DVD+RW, 3/Pack"/>
    <x v="6"/>
    <n v="0.4"/>
    <d v="2010-03-22T00:00:00"/>
  </r>
  <r>
    <n v="32641"/>
    <x v="435"/>
    <x v="1"/>
    <x v="36"/>
    <n v="158.39999999999998"/>
    <s v="Sales"/>
    <n v="0.05"/>
    <s v="Regular Air"/>
    <n v="5.6"/>
    <x v="265"/>
    <x v="3"/>
    <s v="North"/>
    <x v="3"/>
    <s v="Pat"/>
    <x v="0"/>
    <x v="0"/>
    <x v="1"/>
    <s v="GBC Standard Plastic Binding Systems Combs"/>
    <x v="1"/>
    <n v="0.36"/>
    <d v="2010-03-22T00:00:00"/>
  </r>
  <r>
    <n v="29671"/>
    <x v="436"/>
    <x v="2"/>
    <x v="4"/>
    <n v="1503.71"/>
    <s v="Sales"/>
    <n v="0.02"/>
    <s v="Regular Air"/>
    <n v="7.73"/>
    <x v="349"/>
    <x v="1"/>
    <s v="West"/>
    <x v="1"/>
    <s v="William"/>
    <x v="2"/>
    <x v="0"/>
    <x v="8"/>
    <s v="Hunt Boston® Vacuum Mount KS Pencil Sharpener"/>
    <x v="1"/>
    <n v="0.59"/>
    <d v="2010-03-23T00:00:00"/>
  </r>
  <r>
    <n v="53060"/>
    <x v="436"/>
    <x v="2"/>
    <x v="44"/>
    <n v="750.59999999999991"/>
    <s v="Sales"/>
    <n v="0.1"/>
    <s v="Regular Air"/>
    <n v="5.99"/>
    <x v="225"/>
    <x v="3"/>
    <s v="North"/>
    <x v="3"/>
    <s v="Pat"/>
    <x v="2"/>
    <x v="2"/>
    <x v="6"/>
    <s v="Fellowes Basic 104-Key Keyboard, Platinum"/>
    <x v="1"/>
    <n v="0.65"/>
    <d v="2010-03-24T00:00:00"/>
  </r>
  <r>
    <n v="53060"/>
    <x v="436"/>
    <x v="2"/>
    <x v="3"/>
    <n v="36.36"/>
    <s v="Sales"/>
    <n v="0.02"/>
    <s v="Regular Air"/>
    <n v="2.15"/>
    <x v="225"/>
    <x v="3"/>
    <s v="North"/>
    <x v="3"/>
    <s v="Pat"/>
    <x v="2"/>
    <x v="0"/>
    <x v="3"/>
    <s v="Black Print Carbonless Snap-Off® Rapid Letter, 8 1/2&quot; x 7&quot;"/>
    <x v="3"/>
    <n v="0.4"/>
    <d v="2010-03-24T00:00:00"/>
  </r>
  <r>
    <n v="4037"/>
    <x v="437"/>
    <x v="1"/>
    <x v="26"/>
    <n v="174.96"/>
    <s v="Returned"/>
    <n v="0"/>
    <s v="Regular Air"/>
    <n v="7.86"/>
    <x v="564"/>
    <x v="8"/>
    <s v="South"/>
    <x v="4"/>
    <s v="Sam"/>
    <x v="3"/>
    <x v="0"/>
    <x v="3"/>
    <s v="Xerox 213"/>
    <x v="1"/>
    <n v="0.37"/>
    <d v="2010-03-24T00:00:00"/>
  </r>
  <r>
    <n v="36866"/>
    <x v="438"/>
    <x v="3"/>
    <x v="1"/>
    <n v="6734.4000000000005"/>
    <s v="Sales"/>
    <n v="0.1"/>
    <s v="Regular Air"/>
    <n v="9.99"/>
    <x v="50"/>
    <x v="1"/>
    <s v="West"/>
    <x v="1"/>
    <s v="William"/>
    <x v="2"/>
    <x v="0"/>
    <x v="0"/>
    <s v="24 Capacity Maxi Data Binder Racks, Pearl"/>
    <x v="1"/>
    <n v="0.6"/>
    <d v="2010-03-26T00:00:00"/>
  </r>
  <r>
    <n v="52135"/>
    <x v="438"/>
    <x v="3"/>
    <x v="48"/>
    <n v="3798.0999999999995"/>
    <s v="Sales"/>
    <n v="0.04"/>
    <s v="Regular Air"/>
    <n v="19.989999999999998"/>
    <x v="604"/>
    <x v="1"/>
    <s v="West"/>
    <x v="1"/>
    <s v="William"/>
    <x v="1"/>
    <x v="2"/>
    <x v="6"/>
    <s v="U.S. Robotics 56K Internet Call Modem"/>
    <x v="1"/>
    <n v="0.5"/>
    <d v="2010-03-26T00:00:00"/>
  </r>
  <r>
    <n v="5830"/>
    <x v="438"/>
    <x v="4"/>
    <x v="10"/>
    <n v="2004.1"/>
    <s v="Sales"/>
    <n v="7.0000000000000007E-2"/>
    <s v="Regular Air"/>
    <n v="14.45"/>
    <x v="415"/>
    <x v="2"/>
    <s v="East"/>
    <x v="2"/>
    <s v="Erin"/>
    <x v="3"/>
    <x v="1"/>
    <x v="9"/>
    <s v="Dana Halogen Swing-Arm Architect Lamp"/>
    <x v="0"/>
    <n v="0.56999999999999995"/>
    <d v="2010-03-25T00:00:00"/>
  </r>
  <r>
    <n v="5414"/>
    <x v="438"/>
    <x v="0"/>
    <x v="43"/>
    <n v="292.32"/>
    <s v="Returned"/>
    <n v="0.1"/>
    <s v="Express Air"/>
    <n v="5.42"/>
    <x v="539"/>
    <x v="0"/>
    <s v="Central"/>
    <x v="0"/>
    <s v="Chris"/>
    <x v="3"/>
    <x v="0"/>
    <x v="0"/>
    <s v="Acco Perma® 3000 Stacking Storage Drawers"/>
    <x v="1"/>
    <n v="0.66"/>
    <d v="2010-03-25T00:00:00"/>
  </r>
  <r>
    <n v="44546"/>
    <x v="438"/>
    <x v="2"/>
    <x v="6"/>
    <n v="52.95"/>
    <s v="Sales"/>
    <n v="0.05"/>
    <s v="Regular Air"/>
    <n v="1.63"/>
    <x v="670"/>
    <x v="0"/>
    <s v="Central"/>
    <x v="0"/>
    <s v="Chris"/>
    <x v="0"/>
    <x v="0"/>
    <x v="13"/>
    <s v="OIC Colored Binder Clips, Assorted Sizes"/>
    <x v="3"/>
    <n v="0.36"/>
    <d v="2010-03-25T00:00:00"/>
  </r>
  <r>
    <n v="42597"/>
    <x v="439"/>
    <x v="4"/>
    <x v="15"/>
    <n v="24.700000000000003"/>
    <s v="Sales"/>
    <n v="0.04"/>
    <s v="Regular Air"/>
    <n v="4.32"/>
    <x v="68"/>
    <x v="1"/>
    <s v="West"/>
    <x v="1"/>
    <s v="William"/>
    <x v="3"/>
    <x v="2"/>
    <x v="6"/>
    <s v="DS/HD IBM Formatted Diskettes, 10/Pack - Staples"/>
    <x v="6"/>
    <n v="0.64"/>
    <d v="2010-03-27T00:00:00"/>
  </r>
  <r>
    <n v="18017"/>
    <x v="439"/>
    <x v="2"/>
    <x v="49"/>
    <n v="6515.52"/>
    <s v="Sales"/>
    <n v="0.02"/>
    <s v="Delivery Truck"/>
    <n v="54.12"/>
    <x v="31"/>
    <x v="0"/>
    <s v="Central"/>
    <x v="0"/>
    <s v="Chris"/>
    <x v="1"/>
    <x v="1"/>
    <x v="5"/>
    <s v="Hon 94000 Series Round Tables"/>
    <x v="4"/>
    <n v="0.76"/>
    <d v="2010-03-27T00:00:00"/>
  </r>
  <r>
    <n v="35430"/>
    <x v="439"/>
    <x v="3"/>
    <x v="5"/>
    <n v="1774.88"/>
    <s v="Sales"/>
    <n v="0.05"/>
    <s v="Regular Air"/>
    <n v="13.99"/>
    <x v="431"/>
    <x v="1"/>
    <s v="West"/>
    <x v="1"/>
    <s v="William"/>
    <x v="0"/>
    <x v="1"/>
    <x v="9"/>
    <s v="Rubbermaid ClusterMat Chairmats, Mat Size- 66&quot; x 60&quot;, Lip 20&quot; x 11&quot; -90 Degree Angle"/>
    <x v="5"/>
    <n v="0.69"/>
    <d v="2010-04-01T00:00:00"/>
  </r>
  <r>
    <n v="35430"/>
    <x v="439"/>
    <x v="3"/>
    <x v="33"/>
    <n v="131.51999999999998"/>
    <s v="Sales"/>
    <n v="0.1"/>
    <s v="Regular Air"/>
    <n v="0.93"/>
    <x v="431"/>
    <x v="1"/>
    <s v="West"/>
    <x v="1"/>
    <s v="William"/>
    <x v="0"/>
    <x v="0"/>
    <x v="8"/>
    <s v="SANFORD Liquid Accent™ Tank-Style Highlighters"/>
    <x v="3"/>
    <n v="0.54"/>
    <d v="2010-03-29T00:00:00"/>
  </r>
  <r>
    <n v="35430"/>
    <x v="439"/>
    <x v="3"/>
    <x v="32"/>
    <n v="2043.2099999999998"/>
    <s v="Sales"/>
    <n v="0.08"/>
    <s v="Regular Air"/>
    <n v="8.99"/>
    <x v="431"/>
    <x v="1"/>
    <s v="West"/>
    <x v="1"/>
    <s v="William"/>
    <x v="0"/>
    <x v="2"/>
    <x v="4"/>
    <s v="5180"/>
    <x v="1"/>
    <n v="0.56000000000000005"/>
    <d v="2010-03-27T00:00:00"/>
  </r>
  <r>
    <n v="19815"/>
    <x v="439"/>
    <x v="0"/>
    <x v="18"/>
    <n v="163.35"/>
    <s v="Sales"/>
    <n v="0.03"/>
    <s v="Regular Air"/>
    <n v="6.07"/>
    <x v="538"/>
    <x v="10"/>
    <s v="East"/>
    <x v="2"/>
    <s v="Erin"/>
    <x v="0"/>
    <x v="0"/>
    <x v="3"/>
    <s v="Xerox 1897"/>
    <x v="1"/>
    <n v="0.36"/>
    <d v="2010-03-28T00:00:00"/>
  </r>
  <r>
    <n v="7169"/>
    <x v="440"/>
    <x v="4"/>
    <x v="49"/>
    <n v="445.06"/>
    <s v="Sales"/>
    <n v="0.05"/>
    <s v="Regular Air"/>
    <n v="14.39"/>
    <x v="406"/>
    <x v="3"/>
    <s v="North"/>
    <x v="3"/>
    <s v="Pat"/>
    <x v="3"/>
    <x v="1"/>
    <x v="9"/>
    <s v="Career Cubicle Clock, 8 1/4&quot;, Black"/>
    <x v="1"/>
    <n v="0.47"/>
    <d v="2010-03-28T00:00:00"/>
  </r>
  <r>
    <n v="7169"/>
    <x v="440"/>
    <x v="4"/>
    <x v="21"/>
    <n v="1977.6000000000001"/>
    <s v="Sales"/>
    <n v="7.0000000000000007E-2"/>
    <s v="Regular Air"/>
    <n v="2.79"/>
    <x v="406"/>
    <x v="3"/>
    <s v="North"/>
    <x v="3"/>
    <s v="Pat"/>
    <x v="3"/>
    <x v="2"/>
    <x v="4"/>
    <s v="V8162"/>
    <x v="1"/>
    <n v="0.56000000000000005"/>
    <d v="2010-03-28T00:00:00"/>
  </r>
  <r>
    <n v="27875"/>
    <x v="440"/>
    <x v="3"/>
    <x v="15"/>
    <n v="16.899999999999999"/>
    <s v="Sales"/>
    <n v="0.1"/>
    <s v="Regular Air"/>
    <n v="49"/>
    <x v="25"/>
    <x v="4"/>
    <s v="West"/>
    <x v="1"/>
    <s v="William"/>
    <x v="2"/>
    <x v="0"/>
    <x v="12"/>
    <s v="Hoover® Commercial Lightweight Upright Vacuum"/>
    <x v="0"/>
    <n v="0.59"/>
    <d v="2010-03-31T00:00:00"/>
  </r>
  <r>
    <n v="10919"/>
    <x v="441"/>
    <x v="1"/>
    <x v="12"/>
    <n v="2051.2799999999997"/>
    <s v="Sales"/>
    <n v="7.0000000000000007E-2"/>
    <s v="Regular Air"/>
    <n v="35"/>
    <x v="671"/>
    <x v="0"/>
    <s v="Central"/>
    <x v="0"/>
    <s v="Chris"/>
    <x v="3"/>
    <x v="0"/>
    <x v="0"/>
    <s v="Tennsco Industrial Shelving"/>
    <x v="0"/>
    <n v="0.83"/>
    <d v="2010-03-27T00:00:00"/>
  </r>
  <r>
    <n v="37923"/>
    <x v="441"/>
    <x v="0"/>
    <x v="8"/>
    <n v="187.63000000000002"/>
    <s v="Sales"/>
    <n v="0.01"/>
    <s v="Regular Air"/>
    <n v="6.81"/>
    <x v="672"/>
    <x v="5"/>
    <s v="East"/>
    <x v="2"/>
    <s v="Erin"/>
    <x v="3"/>
    <x v="0"/>
    <x v="3"/>
    <s v="Xerox 1930"/>
    <x v="1"/>
    <n v="0.36"/>
    <d v="2010-03-28T00:00:00"/>
  </r>
  <r>
    <n v="58657"/>
    <x v="441"/>
    <x v="2"/>
    <x v="4"/>
    <n v="1364.8200000000002"/>
    <s v="Sales"/>
    <n v="0.04"/>
    <s v="Regular Air"/>
    <n v="1.99"/>
    <x v="236"/>
    <x v="6"/>
    <s v="East"/>
    <x v="2"/>
    <s v="Erin"/>
    <x v="3"/>
    <x v="2"/>
    <x v="6"/>
    <s v="Memorex 4.7GB DVD-RAM, 3/Pack"/>
    <x v="6"/>
    <n v="0.42"/>
    <d v="2010-03-29T00:00:00"/>
  </r>
  <r>
    <n v="6050"/>
    <x v="442"/>
    <x v="3"/>
    <x v="2"/>
    <n v="242.73"/>
    <s v="Sales"/>
    <n v="0.06"/>
    <s v="Delivery Truck"/>
    <n v="33.6"/>
    <x v="159"/>
    <x v="0"/>
    <s v="Central"/>
    <x v="0"/>
    <s v="Chris"/>
    <x v="1"/>
    <x v="2"/>
    <x v="7"/>
    <s v="Lexmark Z25 Color Inkjet Printer"/>
    <x v="2"/>
    <n v="0.37"/>
    <d v="2010-04-04T00:00:00"/>
  </r>
  <r>
    <n v="6050"/>
    <x v="442"/>
    <x v="3"/>
    <x v="45"/>
    <n v="9836.6299999999992"/>
    <s v="Sales"/>
    <n v="0.08"/>
    <s v="Regular Air"/>
    <n v="69"/>
    <x v="159"/>
    <x v="0"/>
    <s v="Central"/>
    <x v="0"/>
    <s v="Chris"/>
    <x v="1"/>
    <x v="1"/>
    <x v="5"/>
    <s v="Hon 2111 Invitation™ Series Corner Table"/>
    <x v="0"/>
    <n v="0.79"/>
    <d v="2010-04-02T00:00:00"/>
  </r>
  <r>
    <n v="35425"/>
    <x v="442"/>
    <x v="0"/>
    <x v="29"/>
    <n v="89.5"/>
    <s v="Sales"/>
    <n v="0"/>
    <s v="Regular Air"/>
    <n v="5.47"/>
    <x v="281"/>
    <x v="5"/>
    <s v="East"/>
    <x v="2"/>
    <s v="Erin"/>
    <x v="0"/>
    <x v="0"/>
    <x v="1"/>
    <s v="Avery Poly Binder Pockets"/>
    <x v="1"/>
    <n v="0.37"/>
    <d v="2010-03-30T00:00:00"/>
  </r>
  <r>
    <n v="35425"/>
    <x v="442"/>
    <x v="0"/>
    <x v="37"/>
    <n v="77.849999999999994"/>
    <s v="Sales"/>
    <n v="0.08"/>
    <s v="Regular Air"/>
    <n v="0.75"/>
    <x v="281"/>
    <x v="5"/>
    <s v="East"/>
    <x v="2"/>
    <s v="Erin"/>
    <x v="0"/>
    <x v="0"/>
    <x v="13"/>
    <s v="Assorted Color Push Pins"/>
    <x v="3"/>
    <n v="0.52"/>
    <d v="2010-03-30T00:00:00"/>
  </r>
  <r>
    <n v="5094"/>
    <x v="442"/>
    <x v="0"/>
    <x v="25"/>
    <n v="74.759999999999991"/>
    <s v="Sales"/>
    <n v="0.06"/>
    <s v="Regular Air"/>
    <n v="4.2699999999999996"/>
    <x v="35"/>
    <x v="10"/>
    <s v="East"/>
    <x v="2"/>
    <s v="Erin"/>
    <x v="1"/>
    <x v="0"/>
    <x v="8"/>
    <s v="Sanford Prismacolor® Professional Thick Lead Art Pencils, 36-Color Set"/>
    <x v="3"/>
    <n v="0.46"/>
    <d v="2010-03-30T00:00:00"/>
  </r>
  <r>
    <n v="21988"/>
    <x v="442"/>
    <x v="4"/>
    <x v="3"/>
    <n v="1312.32"/>
    <s v="Sales"/>
    <n v="0.06"/>
    <s v="Delivery Truck"/>
    <n v="91.05"/>
    <x v="455"/>
    <x v="10"/>
    <s v="East"/>
    <x v="2"/>
    <s v="Erin"/>
    <x v="3"/>
    <x v="0"/>
    <x v="12"/>
    <s v="Sanyo Counter Height Refrigerator with Crisper, 3.6 Cubic Foot, Stainless Steel/Black"/>
    <x v="2"/>
    <n v="0.56999999999999995"/>
    <d v="2010-03-30T00:00:00"/>
  </r>
  <r>
    <n v="42209"/>
    <x v="443"/>
    <x v="1"/>
    <x v="15"/>
    <n v="338.8"/>
    <s v="Sales"/>
    <n v="0.08"/>
    <s v="Regular Air"/>
    <n v="0.99"/>
    <x v="41"/>
    <x v="7"/>
    <s v="Central"/>
    <x v="0"/>
    <s v="Chris"/>
    <x v="3"/>
    <x v="0"/>
    <x v="12"/>
    <s v="Fellowes Command Center 5-outlet power strip"/>
    <x v="1"/>
    <n v="0.57999999999999996"/>
    <d v="2010-03-29T00:00:00"/>
  </r>
  <r>
    <n v="42209"/>
    <x v="443"/>
    <x v="1"/>
    <x v="32"/>
    <n v="8560.9599999999991"/>
    <s v="Sales"/>
    <n v="0.04"/>
    <s v="Regular Air"/>
    <n v="24.49"/>
    <x v="41"/>
    <x v="7"/>
    <s v="Central"/>
    <x v="0"/>
    <s v="Chris"/>
    <x v="3"/>
    <x v="1"/>
    <x v="2"/>
    <s v="SAFCO Arco Folding Chair"/>
    <x v="0"/>
    <n v="0"/>
    <d v="2010-04-01T00:00:00"/>
  </r>
  <r>
    <n v="51558"/>
    <x v="443"/>
    <x v="0"/>
    <x v="27"/>
    <n v="227.12"/>
    <s v="Sales"/>
    <n v="0"/>
    <s v="Regular Air"/>
    <n v="6.92"/>
    <x v="330"/>
    <x v="8"/>
    <s v="South"/>
    <x v="4"/>
    <s v="Sam"/>
    <x v="3"/>
    <x v="0"/>
    <x v="3"/>
    <s v="Xerox 1898"/>
    <x v="1"/>
    <n v="0.37"/>
    <d v="2010-03-29T00:00:00"/>
  </r>
  <r>
    <n v="51558"/>
    <x v="443"/>
    <x v="0"/>
    <x v="45"/>
    <n v="4006.75"/>
    <s v="Sales"/>
    <n v="0.04"/>
    <s v="Delivery Truck"/>
    <n v="60"/>
    <x v="330"/>
    <x v="8"/>
    <s v="South"/>
    <x v="4"/>
    <s v="Sam"/>
    <x v="3"/>
    <x v="1"/>
    <x v="5"/>
    <s v="Barricks Non-Folding Utility Table with Steel Legs, Laminate Tops"/>
    <x v="2"/>
    <n v="0.56000000000000005"/>
    <d v="2010-03-29T00:00:00"/>
  </r>
  <r>
    <n v="40832"/>
    <x v="443"/>
    <x v="1"/>
    <x v="49"/>
    <n v="444.61999999999995"/>
    <s v="Sales"/>
    <n v="0.03"/>
    <s v="Regular Air"/>
    <n v="6.67"/>
    <x v="517"/>
    <x v="4"/>
    <s v="West"/>
    <x v="1"/>
    <s v="William"/>
    <x v="1"/>
    <x v="1"/>
    <x v="9"/>
    <s v="DAX Contemporary Wood Frame with Silver Metal Mat, Desktop, 11 x 14 Size"/>
    <x v="6"/>
    <n v="0.49"/>
    <d v="2010-03-30T00:00:00"/>
  </r>
  <r>
    <n v="44706"/>
    <x v="444"/>
    <x v="3"/>
    <x v="36"/>
    <n v="7634.34"/>
    <s v="Sales"/>
    <n v="0.08"/>
    <s v="Delivery Truck"/>
    <n v="110.2"/>
    <x v="673"/>
    <x v="1"/>
    <s v="West"/>
    <x v="1"/>
    <s v="William"/>
    <x v="3"/>
    <x v="1"/>
    <x v="5"/>
    <s v="Bush Advantage Collection® Racetrack Conference Table"/>
    <x v="4"/>
    <n v="0.67"/>
    <d v="2010-04-01T00:00:00"/>
  </r>
  <r>
    <n v="44706"/>
    <x v="444"/>
    <x v="3"/>
    <x v="18"/>
    <n v="46.529999999999994"/>
    <s v="Sales"/>
    <n v="7.0000000000000007E-2"/>
    <s v="Regular Air"/>
    <n v="0.7"/>
    <x v="673"/>
    <x v="1"/>
    <s v="West"/>
    <x v="1"/>
    <s v="William"/>
    <x v="3"/>
    <x v="0"/>
    <x v="13"/>
    <s v="Binder Clips by OIC"/>
    <x v="3"/>
    <n v="0.37"/>
    <d v="2010-04-04T00:00:00"/>
  </r>
  <r>
    <n v="4743"/>
    <x v="444"/>
    <x v="3"/>
    <x v="8"/>
    <n v="373.52000000000004"/>
    <s v="Sales"/>
    <n v="0.09"/>
    <s v="Regular Air"/>
    <n v="1.49"/>
    <x v="378"/>
    <x v="1"/>
    <s v="West"/>
    <x v="1"/>
    <s v="William"/>
    <x v="0"/>
    <x v="0"/>
    <x v="1"/>
    <s v="Mead 1st Gear 2&quot; Zipper Binder, Asst. Colors"/>
    <x v="1"/>
    <n v="0.35"/>
    <d v="2010-04-03T00:00:00"/>
  </r>
  <r>
    <n v="4743"/>
    <x v="444"/>
    <x v="3"/>
    <x v="1"/>
    <n v="668.16"/>
    <s v="Sales"/>
    <n v="0.01"/>
    <s v="Regular Air"/>
    <n v="11.52"/>
    <x v="378"/>
    <x v="1"/>
    <s v="West"/>
    <x v="1"/>
    <s v="William"/>
    <x v="0"/>
    <x v="0"/>
    <x v="0"/>
    <s v="Iris® 3-Drawer Stacking Bin, Black"/>
    <x v="1"/>
    <n v="0.83"/>
    <d v="2010-04-06T00:00:00"/>
  </r>
  <r>
    <n v="33921"/>
    <x v="444"/>
    <x v="3"/>
    <x v="34"/>
    <n v="1782.55"/>
    <s v="Returned"/>
    <n v="0.05"/>
    <s v="Delivery Truck"/>
    <n v="14.19"/>
    <x v="485"/>
    <x v="0"/>
    <s v="Central"/>
    <x v="0"/>
    <s v="Chris"/>
    <x v="1"/>
    <x v="1"/>
    <x v="2"/>
    <s v="Global Deluxe Stacking Chair, Gray"/>
    <x v="2"/>
    <n v="0.56000000000000005"/>
    <d v="2010-04-08T00:00:00"/>
  </r>
  <r>
    <n v="19206"/>
    <x v="444"/>
    <x v="3"/>
    <x v="38"/>
    <n v="83.2"/>
    <s v="Sales"/>
    <n v="0"/>
    <s v="Regular Air"/>
    <n v="1.49"/>
    <x v="40"/>
    <x v="5"/>
    <s v="East"/>
    <x v="2"/>
    <s v="Erin"/>
    <x v="3"/>
    <x v="0"/>
    <x v="1"/>
    <s v="Economy Binders"/>
    <x v="1"/>
    <n v="0.36"/>
    <d v="2010-04-03T00:00:00"/>
  </r>
  <r>
    <n v="19206"/>
    <x v="444"/>
    <x v="3"/>
    <x v="1"/>
    <n v="828.16"/>
    <s v="Sales"/>
    <n v="0.1"/>
    <s v="Delivery Truck"/>
    <n v="14.36"/>
    <x v="40"/>
    <x v="5"/>
    <s v="East"/>
    <x v="2"/>
    <s v="Erin"/>
    <x v="3"/>
    <x v="1"/>
    <x v="2"/>
    <s v="Global Stack Chair without Arms, Black"/>
    <x v="2"/>
    <n v="0.6"/>
    <d v="2010-04-01T00:00:00"/>
  </r>
  <r>
    <n v="38659"/>
    <x v="444"/>
    <x v="3"/>
    <x v="33"/>
    <n v="3986.8799999999992"/>
    <s v="Sales"/>
    <n v="0.04"/>
    <s v="Regular Air"/>
    <n v="6.13"/>
    <x v="260"/>
    <x v="5"/>
    <s v="East"/>
    <x v="2"/>
    <s v="Erin"/>
    <x v="3"/>
    <x v="2"/>
    <x v="6"/>
    <s v="Micro Innovations Micro Digital Wireless Keyboard and Mouse, Gray"/>
    <x v="1"/>
    <n v="0.45"/>
    <d v="2010-04-03T00:00:00"/>
  </r>
  <r>
    <n v="38659"/>
    <x v="444"/>
    <x v="3"/>
    <x v="1"/>
    <n v="3982.08"/>
    <s v="Sales"/>
    <n v="0.05"/>
    <s v="Delivery Truck"/>
    <n v="51.94"/>
    <x v="260"/>
    <x v="5"/>
    <s v="East"/>
    <x v="2"/>
    <s v="Erin"/>
    <x v="3"/>
    <x v="1"/>
    <x v="5"/>
    <s v="Bevis 36 x 72 Conference Tables"/>
    <x v="4"/>
    <n v="0.63"/>
    <d v="2010-04-06T00:00:00"/>
  </r>
  <r>
    <n v="52964"/>
    <x v="445"/>
    <x v="2"/>
    <x v="31"/>
    <n v="6023.5999999999985"/>
    <s v="Sales"/>
    <n v="0.08"/>
    <s v="Regular Air"/>
    <n v="24.49"/>
    <x v="192"/>
    <x v="7"/>
    <s v="Central"/>
    <x v="0"/>
    <s v="Chris"/>
    <x v="3"/>
    <x v="1"/>
    <x v="9"/>
    <s v="3M Polarizing Task Lamp with Clamp Arm, Light Gray"/>
    <x v="0"/>
    <n v="0.59"/>
    <d v="2010-04-01T00:00:00"/>
  </r>
  <r>
    <n v="53668"/>
    <x v="445"/>
    <x v="0"/>
    <x v="0"/>
    <n v="98.460000000000008"/>
    <s v="Sales"/>
    <n v="0.04"/>
    <s v="Regular Air"/>
    <n v="3.37"/>
    <x v="18"/>
    <x v="0"/>
    <s v="Central"/>
    <x v="0"/>
    <s v="Chris"/>
    <x v="3"/>
    <x v="0"/>
    <x v="16"/>
    <s v="Fiskars® Softgrip Scissors"/>
    <x v="6"/>
    <n v="0.56999999999999995"/>
    <d v="2010-04-01T00:00:00"/>
  </r>
  <r>
    <n v="23238"/>
    <x v="445"/>
    <x v="0"/>
    <x v="29"/>
    <n v="2898.5"/>
    <s v="Sales"/>
    <n v="0.05"/>
    <s v="Delivery Truck"/>
    <n v="56.14"/>
    <x v="42"/>
    <x v="10"/>
    <s v="East"/>
    <x v="2"/>
    <s v="Erin"/>
    <x v="1"/>
    <x v="2"/>
    <x v="7"/>
    <s v="Hewlett-Packard Deskjet 5550 Color Inkjet Printer"/>
    <x v="2"/>
    <n v="0.4"/>
    <d v="2010-04-02T00:00:00"/>
  </r>
  <r>
    <n v="21889"/>
    <x v="446"/>
    <x v="3"/>
    <x v="16"/>
    <n v="1085.07"/>
    <s v="Sales"/>
    <n v="0.08"/>
    <s v="Regular Air"/>
    <n v="19.989999999999998"/>
    <x v="598"/>
    <x v="7"/>
    <s v="Central"/>
    <x v="0"/>
    <s v="Chris"/>
    <x v="2"/>
    <x v="1"/>
    <x v="9"/>
    <s v="Howard Miller 13-3/4&quot; Diameter Brushed Chrome Round Wall Clock"/>
    <x v="1"/>
    <n v="0.55000000000000004"/>
    <d v="2010-04-08T00:00:00"/>
  </r>
  <r>
    <n v="21889"/>
    <x v="446"/>
    <x v="3"/>
    <x v="5"/>
    <n v="883.04"/>
    <s v="Sales"/>
    <n v="0.1"/>
    <s v="Regular Air"/>
    <n v="5.08"/>
    <x v="598"/>
    <x v="7"/>
    <s v="Central"/>
    <x v="0"/>
    <s v="Chris"/>
    <x v="2"/>
    <x v="0"/>
    <x v="0"/>
    <s v="Recycled Steel Personal File for Standard File Folders"/>
    <x v="1"/>
    <n v="0.59"/>
    <d v="2010-04-03T00:00:00"/>
  </r>
  <r>
    <n v="46434"/>
    <x v="446"/>
    <x v="2"/>
    <x v="27"/>
    <n v="846.26"/>
    <s v="Sales"/>
    <n v="0.06"/>
    <s v="Regular Air"/>
    <n v="2.99"/>
    <x v="2"/>
    <x v="1"/>
    <s v="West"/>
    <x v="1"/>
    <s v="William"/>
    <x v="2"/>
    <x v="0"/>
    <x v="1"/>
    <s v="Large Capacity Hanging Post Binders"/>
    <x v="1"/>
    <n v="0.39"/>
    <d v="2010-04-02T00:00:00"/>
  </r>
  <r>
    <n v="44358"/>
    <x v="446"/>
    <x v="1"/>
    <x v="49"/>
    <n v="5006.1000000000004"/>
    <s v="Sales"/>
    <n v="0"/>
    <s v="Delivery Truck"/>
    <n v="32.479999999999997"/>
    <x v="94"/>
    <x v="0"/>
    <s v="Central"/>
    <x v="0"/>
    <s v="Chris"/>
    <x v="0"/>
    <x v="1"/>
    <x v="5"/>
    <s v="Hon Rectangular Conference Tables"/>
    <x v="4"/>
    <n v="0.68"/>
    <d v="2010-04-03T00:00:00"/>
  </r>
  <r>
    <n v="34371"/>
    <x v="446"/>
    <x v="4"/>
    <x v="36"/>
    <n v="9181.619999999999"/>
    <s v="Sales"/>
    <n v="0.05"/>
    <s v="Delivery Truck"/>
    <n v="14.7"/>
    <x v="333"/>
    <x v="1"/>
    <s v="West"/>
    <x v="1"/>
    <s v="William"/>
    <x v="2"/>
    <x v="2"/>
    <x v="7"/>
    <s v="Okidata ML520 Series Dot Matrix Printers"/>
    <x v="2"/>
    <n v="0.56000000000000005"/>
    <d v="2010-04-03T00:00:00"/>
  </r>
  <r>
    <n v="38596"/>
    <x v="447"/>
    <x v="4"/>
    <x v="35"/>
    <n v="195.79999999999998"/>
    <s v="Returned"/>
    <n v="0.06"/>
    <s v="Regular Air"/>
    <n v="4.82"/>
    <x v="345"/>
    <x v="5"/>
    <s v="East"/>
    <x v="2"/>
    <s v="Erin"/>
    <x v="3"/>
    <x v="0"/>
    <x v="8"/>
    <s v="Lumber Crayons"/>
    <x v="3"/>
    <n v="0.47"/>
    <d v="2010-04-03T00:00:00"/>
  </r>
  <r>
    <n v="19812"/>
    <x v="447"/>
    <x v="3"/>
    <x v="2"/>
    <n v="1652.91"/>
    <s v="Sales"/>
    <n v="0.01"/>
    <s v="Delivery Truck"/>
    <n v="45.7"/>
    <x v="8"/>
    <x v="6"/>
    <s v="East"/>
    <x v="2"/>
    <s v="Erin"/>
    <x v="0"/>
    <x v="1"/>
    <x v="5"/>
    <s v="Chromcraft Bull-Nose Wood Oval Conference Tables &amp; Bases"/>
    <x v="4"/>
    <n v="0.71"/>
    <d v="2010-04-07T00:00:00"/>
  </r>
  <r>
    <n v="5318"/>
    <x v="448"/>
    <x v="1"/>
    <x v="7"/>
    <n v="1048.32"/>
    <s v="Sales"/>
    <n v="0.08"/>
    <s v="Regular Air"/>
    <n v="0.99"/>
    <x v="14"/>
    <x v="3"/>
    <s v="North"/>
    <x v="3"/>
    <s v="Pat"/>
    <x v="2"/>
    <x v="0"/>
    <x v="12"/>
    <s v="Kensington 7 Outlet MasterPiece® HOMEOFFICE Power Control Center"/>
    <x v="1"/>
    <n v="0.55000000000000004"/>
    <d v="2010-04-05T00:00:00"/>
  </r>
  <r>
    <n v="5318"/>
    <x v="448"/>
    <x v="1"/>
    <x v="8"/>
    <n v="5827.84"/>
    <s v="Sales"/>
    <n v="0.03"/>
    <s v="Express Air"/>
    <n v="4.2"/>
    <x v="14"/>
    <x v="3"/>
    <s v="North"/>
    <x v="3"/>
    <s v="Pat"/>
    <x v="2"/>
    <x v="2"/>
    <x v="4"/>
    <s v="2160i"/>
    <x v="1"/>
    <n v="0.59"/>
    <d v="2010-04-04T00:00:00"/>
  </r>
  <r>
    <n v="22022"/>
    <x v="448"/>
    <x v="2"/>
    <x v="22"/>
    <n v="1500.9"/>
    <s v="Sales"/>
    <n v="7.0000000000000007E-2"/>
    <s v="Delivery Truck"/>
    <n v="29.7"/>
    <x v="674"/>
    <x v="8"/>
    <s v="South"/>
    <x v="4"/>
    <s v="Sam"/>
    <x v="1"/>
    <x v="2"/>
    <x v="7"/>
    <s v="Epson DFX5000+ Dot Matrix Printer"/>
    <x v="2"/>
    <n v="0.56999999999999995"/>
    <d v="2010-04-04T00:00:00"/>
  </r>
  <r>
    <n v="22627"/>
    <x v="448"/>
    <x v="3"/>
    <x v="18"/>
    <n v="2107.0499999999997"/>
    <s v="Returned"/>
    <n v="0.09"/>
    <s v="Regular Air"/>
    <n v="14.48"/>
    <x v="352"/>
    <x v="2"/>
    <s v="East"/>
    <x v="2"/>
    <s v="Erin"/>
    <x v="1"/>
    <x v="1"/>
    <x v="9"/>
    <s v="Howard Miller 16&quot; Diameter Gallery Wall Clock"/>
    <x v="1"/>
    <n v="0.46"/>
    <d v="2010-04-08T00:00:00"/>
  </r>
  <r>
    <n v="12999"/>
    <x v="448"/>
    <x v="1"/>
    <x v="32"/>
    <n v="2955.54"/>
    <s v="Sales"/>
    <n v="0.09"/>
    <s v="Regular Air"/>
    <n v="19.989999999999998"/>
    <x v="324"/>
    <x v="4"/>
    <s v="West"/>
    <x v="1"/>
    <s v="William"/>
    <x v="2"/>
    <x v="0"/>
    <x v="0"/>
    <s v="Fellowes Stor/Drawer® Steel Plus™ Storage Drawers"/>
    <x v="1"/>
    <n v="0.79"/>
    <d v="2010-04-04T00:00:00"/>
  </r>
  <r>
    <n v="22627"/>
    <x v="448"/>
    <x v="3"/>
    <x v="24"/>
    <n v="6943.7"/>
    <s v="Returned"/>
    <n v="0.03"/>
    <s v="Delivery Truck"/>
    <n v="66.27"/>
    <x v="352"/>
    <x v="10"/>
    <s v="East"/>
    <x v="2"/>
    <s v="Erin"/>
    <x v="1"/>
    <x v="1"/>
    <x v="10"/>
    <s v="Bush Mission Pointe Library"/>
    <x v="4"/>
    <n v="0.65"/>
    <d v="2010-04-03T00:00:00"/>
  </r>
  <r>
    <n v="21600"/>
    <x v="449"/>
    <x v="3"/>
    <x v="11"/>
    <n v="171.87000000000003"/>
    <s v="Sales"/>
    <n v="0.03"/>
    <s v="Regular Air"/>
    <n v="2.27"/>
    <x v="264"/>
    <x v="5"/>
    <s v="East"/>
    <x v="2"/>
    <s v="Erin"/>
    <x v="0"/>
    <x v="0"/>
    <x v="3"/>
    <s v="Staples Wirebound Steno Books, 6&quot; x 9&quot;, 12/Pack"/>
    <x v="3"/>
    <n v="0.36"/>
    <d v="2010-04-11T00:00:00"/>
  </r>
  <r>
    <n v="39847"/>
    <x v="449"/>
    <x v="0"/>
    <x v="8"/>
    <n v="124.69999999999999"/>
    <s v="Sales"/>
    <n v="0.08"/>
    <s v="Regular Air"/>
    <n v="6.21"/>
    <x v="52"/>
    <x v="3"/>
    <s v="North"/>
    <x v="3"/>
    <s v="Pat"/>
    <x v="0"/>
    <x v="0"/>
    <x v="1"/>
    <s v="Acco 3-Hole Punch"/>
    <x v="1"/>
    <n v="0.37"/>
    <d v="2010-04-05T00:00:00"/>
  </r>
  <r>
    <n v="39847"/>
    <x v="449"/>
    <x v="0"/>
    <x v="10"/>
    <n v="3180.1000000000004"/>
    <s v="Sales"/>
    <n v="0.08"/>
    <s v="Regular Air"/>
    <n v="6.88"/>
    <x v="52"/>
    <x v="3"/>
    <s v="North"/>
    <x v="3"/>
    <s v="Pat"/>
    <x v="0"/>
    <x v="0"/>
    <x v="0"/>
    <s v="Fellowes Bankers Box™ Staxonsteel® Drawer File/Stacking System"/>
    <x v="1"/>
    <n v="0.73"/>
    <d v="2010-04-05T00:00:00"/>
  </r>
  <r>
    <n v="39847"/>
    <x v="449"/>
    <x v="0"/>
    <x v="35"/>
    <n v="3118.2"/>
    <s v="Sales"/>
    <n v="0.08"/>
    <s v="Regular Air"/>
    <n v="8.99"/>
    <x v="52"/>
    <x v="3"/>
    <s v="North"/>
    <x v="3"/>
    <s v="Pat"/>
    <x v="0"/>
    <x v="2"/>
    <x v="4"/>
    <s v="CF 688"/>
    <x v="1"/>
    <n v="0.57999999999999996"/>
    <d v="2010-04-06T00:00:00"/>
  </r>
  <r>
    <n v="7936"/>
    <x v="450"/>
    <x v="3"/>
    <x v="41"/>
    <n v="2904"/>
    <s v="Sales"/>
    <n v="0.06"/>
    <s v="Delivery Truck"/>
    <n v="36.61"/>
    <x v="393"/>
    <x v="0"/>
    <s v="Central"/>
    <x v="0"/>
    <s v="Chris"/>
    <x v="3"/>
    <x v="1"/>
    <x v="10"/>
    <s v="O'Sullivan 3-Shelf Heavy-Duty Bookcases"/>
    <x v="4"/>
    <n v="0.61"/>
    <d v="2010-04-05T00:00:00"/>
  </r>
  <r>
    <n v="7936"/>
    <x v="450"/>
    <x v="3"/>
    <x v="6"/>
    <n v="185.7"/>
    <s v="Sales"/>
    <n v="0.06"/>
    <s v="Regular Air"/>
    <n v="6.27"/>
    <x v="393"/>
    <x v="0"/>
    <s v="Central"/>
    <x v="0"/>
    <s v="Chris"/>
    <x v="3"/>
    <x v="0"/>
    <x v="0"/>
    <s v="Eldon Simplefile® Box Office®"/>
    <x v="5"/>
    <n v="0.56999999999999995"/>
    <d v="2010-04-10T00:00:00"/>
  </r>
  <r>
    <n v="22881"/>
    <x v="451"/>
    <x v="4"/>
    <x v="18"/>
    <n v="461.67"/>
    <s v="Sales"/>
    <n v="0.04"/>
    <s v="Regular Air"/>
    <n v="9.3699999999999992"/>
    <x v="516"/>
    <x v="1"/>
    <s v="West"/>
    <x v="1"/>
    <s v="William"/>
    <x v="3"/>
    <x v="0"/>
    <x v="0"/>
    <s v="Project Tote Personal File"/>
    <x v="1"/>
    <n v="0.56000000000000005"/>
    <d v="2010-04-07T00:00:00"/>
  </r>
  <r>
    <n v="29700"/>
    <x v="451"/>
    <x v="4"/>
    <x v="0"/>
    <n v="27.630000000000003"/>
    <s v="Sales"/>
    <n v="0.01"/>
    <s v="Regular Air"/>
    <n v="0.99"/>
    <x v="225"/>
    <x v="0"/>
    <s v="Central"/>
    <x v="0"/>
    <s v="Chris"/>
    <x v="2"/>
    <x v="0"/>
    <x v="15"/>
    <s v="Avery 481"/>
    <x v="1"/>
    <n v="0.37"/>
    <d v="2010-04-07T00:00:00"/>
  </r>
  <r>
    <n v="56003"/>
    <x v="451"/>
    <x v="2"/>
    <x v="42"/>
    <n v="1961.44"/>
    <s v="Sales"/>
    <n v="0.1"/>
    <s v="Delivery Truck"/>
    <n v="16.010000000000002"/>
    <x v="642"/>
    <x v="1"/>
    <s v="West"/>
    <x v="1"/>
    <s v="William"/>
    <x v="2"/>
    <x v="1"/>
    <x v="5"/>
    <s v="Iceberg OfficeWorks 42&quot; Round Tables"/>
    <x v="4"/>
    <n v="0.7"/>
    <d v="2010-04-07T00:00:00"/>
  </r>
  <r>
    <n v="57889"/>
    <x v="452"/>
    <x v="3"/>
    <x v="30"/>
    <n v="818.21999999999991"/>
    <s v="Sales"/>
    <n v="0.01"/>
    <s v="Regular Air"/>
    <n v="0.99"/>
    <x v="152"/>
    <x v="10"/>
    <s v="East"/>
    <x v="2"/>
    <s v="Erin"/>
    <x v="2"/>
    <x v="2"/>
    <x v="4"/>
    <s v="Accessory25"/>
    <x v="3"/>
    <n v="0.56999999999999995"/>
    <d v="2010-04-11T00:00:00"/>
  </r>
  <r>
    <n v="5990"/>
    <x v="452"/>
    <x v="2"/>
    <x v="0"/>
    <n v="57.780000000000008"/>
    <s v="Sales"/>
    <n v="0.06"/>
    <s v="Regular Air"/>
    <n v="6.35"/>
    <x v="675"/>
    <x v="10"/>
    <s v="East"/>
    <x v="2"/>
    <s v="Erin"/>
    <x v="0"/>
    <x v="0"/>
    <x v="3"/>
    <s v="Xerox 200"/>
    <x v="1"/>
    <n v="0.37"/>
    <d v="2010-04-08T00:00:00"/>
  </r>
  <r>
    <n v="26786"/>
    <x v="452"/>
    <x v="4"/>
    <x v="8"/>
    <n v="316.10000000000002"/>
    <s v="Sales"/>
    <n v="0.08"/>
    <s v="Regular Air"/>
    <n v="3.99"/>
    <x v="293"/>
    <x v="10"/>
    <s v="East"/>
    <x v="2"/>
    <s v="Erin"/>
    <x v="3"/>
    <x v="0"/>
    <x v="12"/>
    <s v="Staples Surge Protector 6 outlet"/>
    <x v="1"/>
    <n v="0.57999999999999996"/>
    <d v="2010-04-08T00:00:00"/>
  </r>
  <r>
    <n v="9664"/>
    <x v="452"/>
    <x v="1"/>
    <x v="42"/>
    <n v="83.460000000000008"/>
    <s v="Sales"/>
    <n v="0.06"/>
    <s v="Regular Air"/>
    <n v="8.4"/>
    <x v="484"/>
    <x v="6"/>
    <s v="East"/>
    <x v="2"/>
    <s v="Erin"/>
    <x v="1"/>
    <x v="0"/>
    <x v="3"/>
    <s v="Xerox 212"/>
    <x v="1"/>
    <n v="0.37"/>
    <d v="2010-04-10T00:00:00"/>
  </r>
  <r>
    <n v="11943"/>
    <x v="452"/>
    <x v="3"/>
    <x v="10"/>
    <n v="703.64"/>
    <s v="Sales"/>
    <n v="0.09"/>
    <s v="Regular Air"/>
    <n v="7.17"/>
    <x v="184"/>
    <x v="6"/>
    <s v="East"/>
    <x v="2"/>
    <s v="Erin"/>
    <x v="2"/>
    <x v="0"/>
    <x v="1"/>
    <s v="Acco Recycled 2&quot; Capacity Laser Printer Hanging Data Binders"/>
    <x v="1"/>
    <n v="0.38"/>
    <d v="2010-04-14T00:00:00"/>
  </r>
  <r>
    <n v="11943"/>
    <x v="452"/>
    <x v="3"/>
    <x v="23"/>
    <n v="1347.1000000000001"/>
    <s v="Sales"/>
    <n v="0.08"/>
    <s v="Delivery Truck"/>
    <n v="30"/>
    <x v="184"/>
    <x v="6"/>
    <s v="East"/>
    <x v="2"/>
    <s v="Erin"/>
    <x v="2"/>
    <x v="1"/>
    <x v="2"/>
    <s v="Novimex Turbo Task Chair"/>
    <x v="2"/>
    <n v="0.73"/>
    <d v="2010-04-09T00:00:00"/>
  </r>
  <r>
    <n v="26951"/>
    <x v="453"/>
    <x v="0"/>
    <x v="2"/>
    <n v="452.78999999999996"/>
    <s v="Sales"/>
    <n v="0.05"/>
    <s v="Regular Air"/>
    <n v="13.99"/>
    <x v="425"/>
    <x v="5"/>
    <s v="East"/>
    <x v="2"/>
    <s v="Erin"/>
    <x v="0"/>
    <x v="2"/>
    <x v="7"/>
    <s v="Canon MP41DH Printing Calculator"/>
    <x v="5"/>
    <n v="0.38"/>
    <d v="2010-04-09T00:00:00"/>
  </r>
  <r>
    <n v="28007"/>
    <x v="453"/>
    <x v="0"/>
    <x v="20"/>
    <n v="79.350000000000009"/>
    <s v="Sales"/>
    <n v="0.03"/>
    <s v="Regular Air"/>
    <n v="49"/>
    <x v="316"/>
    <x v="10"/>
    <s v="East"/>
    <x v="2"/>
    <s v="Erin"/>
    <x v="1"/>
    <x v="0"/>
    <x v="12"/>
    <s v="Hoover® Commercial Lightweight Upright Vacuum"/>
    <x v="0"/>
    <n v="0.59"/>
    <d v="2010-04-09T00:00:00"/>
  </r>
  <r>
    <n v="28007"/>
    <x v="453"/>
    <x v="0"/>
    <x v="35"/>
    <n v="232.8"/>
    <s v="Sales"/>
    <n v="0.02"/>
    <s v="Regular Air"/>
    <n v="7.95"/>
    <x v="316"/>
    <x v="10"/>
    <s v="East"/>
    <x v="2"/>
    <s v="Erin"/>
    <x v="1"/>
    <x v="0"/>
    <x v="8"/>
    <s v="Hunt BOSTON® Vista® Battery-Operated Pencil Sharpener, Black"/>
    <x v="6"/>
    <n v="0.57999999999999996"/>
    <d v="2010-04-09T00:00:00"/>
  </r>
  <r>
    <n v="28007"/>
    <x v="453"/>
    <x v="0"/>
    <x v="35"/>
    <n v="258.8"/>
    <s v="Sales"/>
    <n v="0.04"/>
    <s v="Regular Air"/>
    <n v="3.14"/>
    <x v="316"/>
    <x v="10"/>
    <s v="East"/>
    <x v="2"/>
    <s v="Erin"/>
    <x v="1"/>
    <x v="0"/>
    <x v="16"/>
    <s v="Acme® 8&quot; Straight Scissors"/>
    <x v="6"/>
    <n v="0.6"/>
    <d v="2010-04-09T00:00:00"/>
  </r>
  <r>
    <n v="24581"/>
    <x v="454"/>
    <x v="1"/>
    <x v="7"/>
    <n v="36.159999999999997"/>
    <s v="Sales"/>
    <n v="0.03"/>
    <s v="Regular Air"/>
    <n v="1.49"/>
    <x v="143"/>
    <x v="1"/>
    <s v="West"/>
    <x v="1"/>
    <s v="William"/>
    <x v="2"/>
    <x v="0"/>
    <x v="1"/>
    <s v="Presstex Flexible Ring Binders"/>
    <x v="1"/>
    <n v="0.35"/>
    <d v="2010-04-10T00:00:00"/>
  </r>
  <r>
    <n v="29478"/>
    <x v="454"/>
    <x v="1"/>
    <x v="6"/>
    <n v="314.69999999999993"/>
    <s v="Sales"/>
    <n v="0.01"/>
    <s v="Regular Air"/>
    <n v="0.99"/>
    <x v="676"/>
    <x v="8"/>
    <s v="South"/>
    <x v="4"/>
    <s v="Sam"/>
    <x v="2"/>
    <x v="2"/>
    <x v="4"/>
    <s v="Accessory25"/>
    <x v="3"/>
    <n v="0.56999999999999995"/>
    <d v="2010-04-12T00:00:00"/>
  </r>
  <r>
    <n v="54917"/>
    <x v="454"/>
    <x v="1"/>
    <x v="9"/>
    <n v="5999.16"/>
    <s v="Sales"/>
    <n v="0.06"/>
    <s v="Regular Air"/>
    <n v="24.49"/>
    <x v="310"/>
    <x v="3"/>
    <s v="North"/>
    <x v="3"/>
    <s v="Pat"/>
    <x v="1"/>
    <x v="2"/>
    <x v="11"/>
    <s v="Sharp AL-1530CS Digital Copier"/>
    <x v="0"/>
    <n v="0.36"/>
    <d v="2010-04-10T00:00:00"/>
  </r>
  <r>
    <n v="40164"/>
    <x v="455"/>
    <x v="0"/>
    <x v="7"/>
    <n v="183.52"/>
    <s v="Sales"/>
    <n v="0.04"/>
    <s v="Regular Air"/>
    <n v="7.58"/>
    <x v="498"/>
    <x v="3"/>
    <s v="North"/>
    <x v="3"/>
    <s v="Pat"/>
    <x v="3"/>
    <x v="1"/>
    <x v="9"/>
    <s v="Seth Thomas 12&quot; Clock w/ Goldtone Case"/>
    <x v="1"/>
    <n v="0.51"/>
    <d v="2010-04-12T00:00:00"/>
  </r>
  <r>
    <n v="53349"/>
    <x v="455"/>
    <x v="3"/>
    <x v="24"/>
    <n v="11219.86"/>
    <s v="Sales"/>
    <n v="7.0000000000000007E-2"/>
    <s v="Delivery Truck"/>
    <n v="43.32"/>
    <x v="115"/>
    <x v="1"/>
    <s v="West"/>
    <x v="1"/>
    <s v="William"/>
    <x v="3"/>
    <x v="1"/>
    <x v="2"/>
    <s v="Hon Deluxe Fabric Upholstered Stacking Chairs, Rounded Back"/>
    <x v="2"/>
    <n v="0.55000000000000004"/>
    <d v="2010-04-19T00:00:00"/>
  </r>
  <r>
    <n v="12613"/>
    <x v="455"/>
    <x v="4"/>
    <x v="2"/>
    <n v="9.84"/>
    <s v="Returned"/>
    <n v="0.08"/>
    <s v="Regular Air"/>
    <n v="6.27"/>
    <x v="677"/>
    <x v="5"/>
    <s v="East"/>
    <x v="2"/>
    <s v="Erin"/>
    <x v="2"/>
    <x v="0"/>
    <x v="1"/>
    <s v="Cardinal Poly Pocket Divider Pockets for Ring Binders"/>
    <x v="1"/>
    <n v="0.4"/>
    <d v="2010-04-13T00:00:00"/>
  </r>
  <r>
    <n v="12613"/>
    <x v="455"/>
    <x v="4"/>
    <x v="40"/>
    <n v="1673.8400000000001"/>
    <s v="Returned"/>
    <n v="0"/>
    <s v="Regular Air"/>
    <n v="10.29"/>
    <x v="677"/>
    <x v="5"/>
    <s v="East"/>
    <x v="2"/>
    <s v="Erin"/>
    <x v="2"/>
    <x v="0"/>
    <x v="1"/>
    <s v="GBC Recycled Regency Composition Covers"/>
    <x v="1"/>
    <n v="0.39"/>
    <d v="2010-04-11T00:00:00"/>
  </r>
  <r>
    <n v="12613"/>
    <x v="455"/>
    <x v="4"/>
    <x v="36"/>
    <n v="219.24000000000004"/>
    <s v="Returned"/>
    <n v="0.04"/>
    <s v="Express Air"/>
    <n v="2.85"/>
    <x v="677"/>
    <x v="5"/>
    <s v="East"/>
    <x v="2"/>
    <s v="Erin"/>
    <x v="2"/>
    <x v="1"/>
    <x v="9"/>
    <s v="Aluminum Document Frame"/>
    <x v="6"/>
    <n v="0.55000000000000004"/>
    <d v="2010-04-11T00:00:00"/>
  </r>
  <r>
    <n v="5472"/>
    <x v="455"/>
    <x v="3"/>
    <x v="1"/>
    <n v="207.36"/>
    <s v="Sales"/>
    <n v="0"/>
    <s v="Regular Air"/>
    <n v="6.65"/>
    <x v="402"/>
    <x v="10"/>
    <s v="East"/>
    <x v="2"/>
    <s v="Erin"/>
    <x v="3"/>
    <x v="0"/>
    <x v="3"/>
    <s v="Xerox 1966"/>
    <x v="1"/>
    <n v="0.36"/>
    <d v="2010-04-12T00:00:00"/>
  </r>
  <r>
    <n v="5472"/>
    <x v="455"/>
    <x v="3"/>
    <x v="26"/>
    <n v="361.53000000000003"/>
    <s v="Sales"/>
    <n v="0.09"/>
    <s v="Regular Air"/>
    <n v="4.51"/>
    <x v="402"/>
    <x v="10"/>
    <s v="East"/>
    <x v="2"/>
    <s v="Erin"/>
    <x v="3"/>
    <x v="0"/>
    <x v="0"/>
    <s v="Tenex Personal Project File with Scoop Front Design, Black"/>
    <x v="1"/>
    <n v="0.59"/>
    <d v="2010-04-14T00:00:00"/>
  </r>
  <r>
    <n v="5472"/>
    <x v="455"/>
    <x v="3"/>
    <x v="9"/>
    <n v="1390.8"/>
    <s v="Sales"/>
    <n v="0.09"/>
    <s v="Regular Air"/>
    <n v="5.92"/>
    <x v="402"/>
    <x v="10"/>
    <s v="East"/>
    <x v="2"/>
    <s v="Erin"/>
    <x v="3"/>
    <x v="2"/>
    <x v="4"/>
    <s v="8890"/>
    <x v="1"/>
    <n v="0.57999999999999996"/>
    <d v="2010-04-12T00:00:00"/>
  </r>
  <r>
    <n v="19296"/>
    <x v="455"/>
    <x v="1"/>
    <x v="4"/>
    <n v="70.52"/>
    <s v="Sales"/>
    <n v="0.04"/>
    <s v="Express Air"/>
    <n v="1.57"/>
    <x v="675"/>
    <x v="10"/>
    <s v="East"/>
    <x v="2"/>
    <s v="Erin"/>
    <x v="0"/>
    <x v="0"/>
    <x v="8"/>
    <s v="Newell 323"/>
    <x v="3"/>
    <n v="0.59"/>
    <d v="2010-04-12T00:00:00"/>
  </r>
  <r>
    <n v="45158"/>
    <x v="455"/>
    <x v="3"/>
    <x v="38"/>
    <n v="383.6"/>
    <s v="Sales"/>
    <n v="0.09"/>
    <s v="Regular Air"/>
    <n v="2.0299999999999998"/>
    <x v="610"/>
    <x v="3"/>
    <s v="North"/>
    <x v="3"/>
    <s v="Pat"/>
    <x v="3"/>
    <x v="0"/>
    <x v="3"/>
    <s v="Wirebound Service Call Books, 5 1/2&quot; x 4&quot;"/>
    <x v="3"/>
    <n v="0.37"/>
    <d v="2010-04-12T00:00:00"/>
  </r>
  <r>
    <n v="45158"/>
    <x v="455"/>
    <x v="3"/>
    <x v="6"/>
    <n v="56.25"/>
    <s v="Sales"/>
    <n v="0.03"/>
    <s v="Express Air"/>
    <n v="0.71"/>
    <x v="610"/>
    <x v="3"/>
    <s v="North"/>
    <x v="3"/>
    <s v="Pat"/>
    <x v="3"/>
    <x v="0"/>
    <x v="13"/>
    <s v="Staples Bulldog Clip"/>
    <x v="3"/>
    <n v="0.39"/>
    <d v="2010-04-15T00:00:00"/>
  </r>
  <r>
    <n v="45605"/>
    <x v="455"/>
    <x v="4"/>
    <x v="28"/>
    <n v="1487.85"/>
    <s v="Returned"/>
    <n v="0.05"/>
    <s v="Delivery Truck"/>
    <n v="52.2"/>
    <x v="262"/>
    <x v="3"/>
    <s v="North"/>
    <x v="3"/>
    <s v="Pat"/>
    <x v="1"/>
    <x v="1"/>
    <x v="5"/>
    <s v="Bush Advantage Collection® Round Conference Table"/>
    <x v="4"/>
    <n v="0.64"/>
    <d v="2010-04-12T00:00:00"/>
  </r>
  <r>
    <n v="29121"/>
    <x v="456"/>
    <x v="4"/>
    <x v="32"/>
    <n v="3903.21"/>
    <s v="Sales"/>
    <n v="0.08"/>
    <s v="Regular Air"/>
    <n v="7.69"/>
    <x v="617"/>
    <x v="12"/>
    <s v="Central"/>
    <x v="0"/>
    <s v="Chris"/>
    <x v="3"/>
    <x v="2"/>
    <x v="4"/>
    <s v="Timeport L7089"/>
    <x v="1"/>
    <n v="0.57999999999999996"/>
    <d v="2010-04-13T00:00:00"/>
  </r>
  <r>
    <n v="3040"/>
    <x v="456"/>
    <x v="4"/>
    <x v="42"/>
    <n v="84.110000000000014"/>
    <s v="Sales"/>
    <n v="0.01"/>
    <s v="Express Air"/>
    <n v="6.6"/>
    <x v="678"/>
    <x v="8"/>
    <s v="South"/>
    <x v="4"/>
    <s v="Sam"/>
    <x v="2"/>
    <x v="0"/>
    <x v="3"/>
    <s v="Xerox 21"/>
    <x v="1"/>
    <n v="0.37"/>
    <d v="2010-04-12T00:00:00"/>
  </r>
  <r>
    <n v="16643"/>
    <x v="456"/>
    <x v="3"/>
    <x v="38"/>
    <n v="292"/>
    <s v="Sales"/>
    <n v="0.01"/>
    <s v="Regular Air"/>
    <n v="0.49"/>
    <x v="196"/>
    <x v="10"/>
    <s v="East"/>
    <x v="2"/>
    <s v="Erin"/>
    <x v="0"/>
    <x v="0"/>
    <x v="15"/>
    <s v="Self-Adhesive Address Labels for Typewriters by Universal"/>
    <x v="1"/>
    <n v="0.38"/>
    <d v="2010-04-15T00:00:00"/>
  </r>
  <r>
    <n v="16643"/>
    <x v="456"/>
    <x v="3"/>
    <x v="24"/>
    <n v="460"/>
    <s v="Sales"/>
    <n v="0.06"/>
    <s v="Regular Air"/>
    <n v="2.06"/>
    <x v="196"/>
    <x v="10"/>
    <s v="East"/>
    <x v="2"/>
    <s v="Erin"/>
    <x v="0"/>
    <x v="0"/>
    <x v="3"/>
    <s v="Riverleaf Stik-Withit® Designer Note Cubes®"/>
    <x v="3"/>
    <n v="0.39"/>
    <d v="2010-04-15T00:00:00"/>
  </r>
  <r>
    <n v="55203"/>
    <x v="456"/>
    <x v="3"/>
    <x v="36"/>
    <n v="1186.92"/>
    <s v="Returned"/>
    <n v="0.05"/>
    <s v="Regular Air"/>
    <n v="7.69"/>
    <x v="71"/>
    <x v="3"/>
    <s v="North"/>
    <x v="3"/>
    <s v="Pat"/>
    <x v="3"/>
    <x v="2"/>
    <x v="4"/>
    <s v="5190"/>
    <x v="1"/>
    <n v="0.59"/>
    <d v="2010-04-11T00:00:00"/>
  </r>
  <r>
    <n v="7078"/>
    <x v="456"/>
    <x v="1"/>
    <x v="0"/>
    <n v="101.88"/>
    <s v="Sales"/>
    <n v="0.01"/>
    <s v="Regular Air"/>
    <n v="6.12"/>
    <x v="127"/>
    <x v="6"/>
    <s v="East"/>
    <x v="2"/>
    <s v="Erin"/>
    <x v="3"/>
    <x v="0"/>
    <x v="12"/>
    <s v="Holmes Replacement Filter for HEPA Air Cleaner, Medium Room"/>
    <x v="5"/>
    <n v="0.42"/>
    <d v="2010-04-13T00:00:00"/>
  </r>
  <r>
    <n v="7078"/>
    <x v="456"/>
    <x v="1"/>
    <x v="14"/>
    <n v="35.86"/>
    <s v="Sales"/>
    <n v="0.1"/>
    <s v="Express Air"/>
    <n v="6.27"/>
    <x v="127"/>
    <x v="6"/>
    <s v="East"/>
    <x v="2"/>
    <s v="Erin"/>
    <x v="3"/>
    <x v="0"/>
    <x v="1"/>
    <s v="Cardinal Poly Pocket Divider Pockets for Ring Binders"/>
    <x v="1"/>
    <n v="0.4"/>
    <d v="2010-04-12T00:00:00"/>
  </r>
  <r>
    <n v="7078"/>
    <x v="456"/>
    <x v="1"/>
    <x v="5"/>
    <n v="1967.04"/>
    <s v="Sales"/>
    <n v="0.05"/>
    <s v="Delivery Truck"/>
    <n v="70.2"/>
    <x v="127"/>
    <x v="6"/>
    <s v="East"/>
    <x v="2"/>
    <s v="Erin"/>
    <x v="3"/>
    <x v="1"/>
    <x v="2"/>
    <s v="Global High-Back Leather Tilter, Burgundy"/>
    <x v="2"/>
    <n v="0.74"/>
    <d v="2010-04-13T00:00:00"/>
  </r>
  <r>
    <n v="7078"/>
    <x v="456"/>
    <x v="1"/>
    <x v="8"/>
    <n v="433.84000000000003"/>
    <s v="Sales"/>
    <n v="0.02"/>
    <s v="Express Air"/>
    <n v="8.99"/>
    <x v="127"/>
    <x v="6"/>
    <s v="East"/>
    <x v="2"/>
    <s v="Erin"/>
    <x v="3"/>
    <x v="1"/>
    <x v="9"/>
    <s v="GE 4 Foot Flourescent Tube, 40 Watt"/>
    <x v="6"/>
    <n v="0.39"/>
    <d v="2010-04-12T00:00:00"/>
  </r>
  <r>
    <n v="52839"/>
    <x v="456"/>
    <x v="1"/>
    <x v="7"/>
    <n v="25.919999999999998"/>
    <s v="Sales"/>
    <n v="0.04"/>
    <s v="Regular Air"/>
    <n v="3.97"/>
    <x v="628"/>
    <x v="6"/>
    <s v="East"/>
    <x v="2"/>
    <s v="Erin"/>
    <x v="0"/>
    <x v="0"/>
    <x v="8"/>
    <s v="Newell 337"/>
    <x v="3"/>
    <n v="0.56000000000000005"/>
    <d v="2010-04-11T00:00:00"/>
  </r>
  <r>
    <n v="52839"/>
    <x v="456"/>
    <x v="1"/>
    <x v="29"/>
    <n v="1397.25"/>
    <s v="Sales"/>
    <n v="0.1"/>
    <s v="Regular Air"/>
    <n v="2.5"/>
    <x v="628"/>
    <x v="6"/>
    <s v="East"/>
    <x v="2"/>
    <s v="Erin"/>
    <x v="0"/>
    <x v="2"/>
    <x v="4"/>
    <s v="Accessory28"/>
    <x v="6"/>
    <n v="0.83"/>
    <d v="2010-04-12T00:00:00"/>
  </r>
  <r>
    <n v="11456"/>
    <x v="457"/>
    <x v="3"/>
    <x v="6"/>
    <n v="1578.75"/>
    <s v="Sales"/>
    <n v="0.09"/>
    <s v="Regular Air"/>
    <n v="24.49"/>
    <x v="540"/>
    <x v="7"/>
    <s v="Central"/>
    <x v="0"/>
    <s v="Chris"/>
    <x v="3"/>
    <x v="1"/>
    <x v="9"/>
    <s v="Deflect-o DuraMat Antistatic Studded Beveled Mat for Medium Pile Carpeting"/>
    <x v="0"/>
    <n v="0.61"/>
    <d v="2010-04-19T00:00:00"/>
  </r>
  <r>
    <n v="56001"/>
    <x v="457"/>
    <x v="3"/>
    <x v="11"/>
    <n v="108.80000000000001"/>
    <s v="Sales"/>
    <n v="0.08"/>
    <s v="Express Air"/>
    <n v="7.37"/>
    <x v="572"/>
    <x v="3"/>
    <s v="North"/>
    <x v="3"/>
    <s v="Pat"/>
    <x v="0"/>
    <x v="0"/>
    <x v="3"/>
    <s v="Xerox 210"/>
    <x v="1"/>
    <n v="0.37"/>
    <d v="2010-04-16T00:00:00"/>
  </r>
  <r>
    <n v="20899"/>
    <x v="457"/>
    <x v="3"/>
    <x v="0"/>
    <n v="494.28000000000003"/>
    <s v="Returned"/>
    <n v="0.04"/>
    <s v="Regular Air"/>
    <n v="10.75"/>
    <x v="79"/>
    <x v="1"/>
    <s v="West"/>
    <x v="1"/>
    <s v="William"/>
    <x v="0"/>
    <x v="0"/>
    <x v="3"/>
    <s v="Xerox 1940"/>
    <x v="1"/>
    <n v="0.36"/>
    <d v="2010-04-21T00:00:00"/>
  </r>
  <r>
    <n v="2272"/>
    <x v="457"/>
    <x v="1"/>
    <x v="30"/>
    <n v="8288.2799999999988"/>
    <s v="Sales"/>
    <n v="0.08"/>
    <s v="Delivery Truck"/>
    <n v="52.2"/>
    <x v="137"/>
    <x v="1"/>
    <s v="West"/>
    <x v="1"/>
    <s v="William"/>
    <x v="2"/>
    <x v="1"/>
    <x v="5"/>
    <s v="Bush Advantage Collection® Round Conference Table"/>
    <x v="4"/>
    <n v="0.64"/>
    <d v="2010-04-12T00:00:00"/>
  </r>
  <r>
    <n v="45409"/>
    <x v="457"/>
    <x v="2"/>
    <x v="14"/>
    <n v="3529.68"/>
    <s v="Sales"/>
    <n v="0.1"/>
    <s v="Delivery Truck"/>
    <n v="58.95"/>
    <x v="556"/>
    <x v="3"/>
    <s v="North"/>
    <x v="3"/>
    <s v="Pat"/>
    <x v="3"/>
    <x v="1"/>
    <x v="2"/>
    <s v="Hon 4070 Series Pagoda™ Round Back Stacking Chairs"/>
    <x v="2"/>
    <n v="0.56999999999999995"/>
    <d v="2010-04-15T00:00:00"/>
  </r>
  <r>
    <n v="45409"/>
    <x v="457"/>
    <x v="2"/>
    <x v="39"/>
    <n v="31.999999999999996"/>
    <s v="Sales"/>
    <n v="0.08"/>
    <s v="Regular Air"/>
    <n v="3.97"/>
    <x v="556"/>
    <x v="3"/>
    <s v="North"/>
    <x v="3"/>
    <s v="Pat"/>
    <x v="3"/>
    <x v="0"/>
    <x v="8"/>
    <s v="Newell 337"/>
    <x v="3"/>
    <n v="0.56000000000000005"/>
    <d v="2010-04-13T00:00:00"/>
  </r>
  <r>
    <n v="45409"/>
    <x v="457"/>
    <x v="2"/>
    <x v="41"/>
    <n v="1049.5"/>
    <s v="Sales"/>
    <n v="0"/>
    <s v="Regular Air"/>
    <n v="1.25"/>
    <x v="556"/>
    <x v="3"/>
    <s v="North"/>
    <x v="3"/>
    <s v="Pat"/>
    <x v="3"/>
    <x v="2"/>
    <x v="4"/>
    <s v="Accessory29"/>
    <x v="6"/>
    <n v="0.83"/>
    <d v="2010-04-15T00:00:00"/>
  </r>
  <r>
    <n v="16932"/>
    <x v="458"/>
    <x v="2"/>
    <x v="29"/>
    <n v="142.25"/>
    <s v="Sales"/>
    <n v="0.09"/>
    <s v="Regular Air"/>
    <n v="8.09"/>
    <x v="63"/>
    <x v="7"/>
    <s v="Central"/>
    <x v="0"/>
    <s v="Chris"/>
    <x v="2"/>
    <x v="0"/>
    <x v="3"/>
    <s v="Xerox 1924"/>
    <x v="1"/>
    <n v="0.36"/>
    <d v="2010-04-16T00:00:00"/>
  </r>
  <r>
    <n v="16932"/>
    <x v="458"/>
    <x v="2"/>
    <x v="35"/>
    <n v="132.20000000000002"/>
    <s v="Sales"/>
    <n v="0.09"/>
    <s v="Regular Air"/>
    <n v="1.56"/>
    <x v="63"/>
    <x v="7"/>
    <s v="Central"/>
    <x v="0"/>
    <s v="Chris"/>
    <x v="2"/>
    <x v="0"/>
    <x v="8"/>
    <s v="Turquoise Lead Holder with Pocket Clip"/>
    <x v="3"/>
    <n v="0.52"/>
    <d v="2010-04-15T00:00:00"/>
  </r>
  <r>
    <n v="22629"/>
    <x v="458"/>
    <x v="3"/>
    <x v="15"/>
    <n v="369.65000000000003"/>
    <s v="Sales"/>
    <n v="0.05"/>
    <s v="Regular Air"/>
    <n v="14.52"/>
    <x v="118"/>
    <x v="3"/>
    <s v="North"/>
    <x v="3"/>
    <s v="Pat"/>
    <x v="1"/>
    <x v="2"/>
    <x v="6"/>
    <s v="Keytronic French Keyboard"/>
    <x v="1"/>
    <n v="0.65"/>
    <d v="2010-04-20T00:00:00"/>
  </r>
  <r>
    <n v="37318"/>
    <x v="458"/>
    <x v="4"/>
    <x v="1"/>
    <n v="1085.1199999999999"/>
    <s v="Sales"/>
    <n v="7.0000000000000007E-2"/>
    <s v="Regular Air"/>
    <n v="19.989999999999998"/>
    <x v="389"/>
    <x v="1"/>
    <s v="West"/>
    <x v="1"/>
    <s v="William"/>
    <x v="2"/>
    <x v="1"/>
    <x v="9"/>
    <s v="Linden® 12&quot; Wall Clock With Oak Frame"/>
    <x v="1"/>
    <n v="0.55000000000000004"/>
    <d v="2010-04-17T00:00:00"/>
  </r>
  <r>
    <n v="37443"/>
    <x v="458"/>
    <x v="0"/>
    <x v="41"/>
    <n v="2995"/>
    <s v="Sales"/>
    <n v="0.08"/>
    <s v="Regular Air"/>
    <n v="3.99"/>
    <x v="458"/>
    <x v="2"/>
    <s v="East"/>
    <x v="2"/>
    <s v="Erin"/>
    <x v="1"/>
    <x v="0"/>
    <x v="12"/>
    <s v="Belkin 8 Outlet SurgeMaster II Gold Surge Protector"/>
    <x v="1"/>
    <n v="0.56999999999999995"/>
    <d v="2010-04-15T00:00:00"/>
  </r>
  <r>
    <n v="37443"/>
    <x v="458"/>
    <x v="0"/>
    <x v="16"/>
    <n v="2435.58"/>
    <s v="Sales"/>
    <n v="0.01"/>
    <s v="Regular Air"/>
    <n v="2.5"/>
    <x v="458"/>
    <x v="0"/>
    <s v="Central"/>
    <x v="0"/>
    <s v="Chris"/>
    <x v="1"/>
    <x v="2"/>
    <x v="4"/>
    <s v="6160"/>
    <x v="1"/>
    <n v="0.56999999999999995"/>
    <d v="2010-04-17T00:00:00"/>
  </r>
  <r>
    <n v="18465"/>
    <x v="458"/>
    <x v="1"/>
    <x v="9"/>
    <n v="775.2"/>
    <s v="Sales"/>
    <n v="0.05"/>
    <s v="Regular Air"/>
    <n v="35"/>
    <x v="554"/>
    <x v="1"/>
    <s v="West"/>
    <x v="1"/>
    <s v="William"/>
    <x v="1"/>
    <x v="0"/>
    <x v="0"/>
    <s v="Space Solutions Commercial Steel Shelving"/>
    <x v="0"/>
    <n v="0.8"/>
    <d v="2010-04-17T00:00:00"/>
  </r>
  <r>
    <n v="47524"/>
    <x v="458"/>
    <x v="4"/>
    <x v="38"/>
    <n v="254.8"/>
    <s v="Sales"/>
    <n v="0.08"/>
    <s v="Regular Air"/>
    <n v="1.34"/>
    <x v="178"/>
    <x v="5"/>
    <s v="East"/>
    <x v="2"/>
    <s v="Erin"/>
    <x v="3"/>
    <x v="0"/>
    <x v="3"/>
    <s v="Wirebound Four 2-3/4 x 5 Forms per Page, 400 Sets per Book"/>
    <x v="3"/>
    <n v="0.36"/>
    <d v="2010-04-15T00:00:00"/>
  </r>
  <r>
    <n v="54336"/>
    <x v="458"/>
    <x v="4"/>
    <x v="41"/>
    <n v="939.5"/>
    <s v="Sales"/>
    <n v="0.05"/>
    <s v="Regular Air"/>
    <n v="3.62"/>
    <x v="381"/>
    <x v="3"/>
    <s v="North"/>
    <x v="3"/>
    <s v="Pat"/>
    <x v="3"/>
    <x v="1"/>
    <x v="9"/>
    <s v="Flat Face Poster Frame"/>
    <x v="3"/>
    <n v="0.43"/>
    <d v="2010-04-17T00:00:00"/>
  </r>
  <r>
    <n v="19559"/>
    <x v="458"/>
    <x v="1"/>
    <x v="32"/>
    <n v="258.23"/>
    <s v="Sales"/>
    <n v="0.01"/>
    <s v="Regular Air"/>
    <n v="4.82"/>
    <x v="484"/>
    <x v="6"/>
    <s v="East"/>
    <x v="2"/>
    <s v="Erin"/>
    <x v="1"/>
    <x v="0"/>
    <x v="3"/>
    <s v="Southworth 25% Cotton Antique Laid Paper &amp; Envelopes"/>
    <x v="1"/>
    <n v="0.4"/>
    <d v="2010-04-17T00:00:00"/>
  </r>
  <r>
    <n v="19559"/>
    <x v="458"/>
    <x v="1"/>
    <x v="36"/>
    <n v="2807.46"/>
    <s v="Sales"/>
    <n v="0.02"/>
    <s v="Express Air"/>
    <n v="8.99"/>
    <x v="484"/>
    <x v="6"/>
    <s v="East"/>
    <x v="2"/>
    <s v="Erin"/>
    <x v="1"/>
    <x v="2"/>
    <x v="4"/>
    <s v="CF 688"/>
    <x v="1"/>
    <n v="0.57999999999999996"/>
    <d v="2010-04-16T00:00:00"/>
  </r>
  <r>
    <n v="19559"/>
    <x v="458"/>
    <x v="1"/>
    <x v="43"/>
    <n v="1202.8800000000001"/>
    <s v="Sales"/>
    <n v="7.0000000000000007E-2"/>
    <s v="Express Air"/>
    <n v="0.99"/>
    <x v="484"/>
    <x v="6"/>
    <s v="East"/>
    <x v="2"/>
    <s v="Erin"/>
    <x v="1"/>
    <x v="2"/>
    <x v="4"/>
    <s v="Accessory34"/>
    <x v="3"/>
    <n v="0.55000000000000004"/>
    <d v="2010-04-18T00:00:00"/>
  </r>
  <r>
    <n v="47524"/>
    <x v="458"/>
    <x v="4"/>
    <x v="7"/>
    <n v="285.36"/>
    <s v="Sales"/>
    <n v="0.1"/>
    <s v="Regular Air"/>
    <n v="9.02"/>
    <x v="178"/>
    <x v="6"/>
    <s v="East"/>
    <x v="2"/>
    <s v="Erin"/>
    <x v="3"/>
    <x v="2"/>
    <x v="6"/>
    <s v="IBM Numeric Access II Keypad, 17-Key, Black"/>
    <x v="1"/>
    <n v="0.75"/>
    <d v="2010-04-17T00:00:00"/>
  </r>
  <r>
    <n v="56321"/>
    <x v="459"/>
    <x v="2"/>
    <x v="19"/>
    <n v="136.80000000000001"/>
    <s v="Sales"/>
    <n v="0.1"/>
    <s v="Regular Air"/>
    <n v="5.59"/>
    <x v="294"/>
    <x v="2"/>
    <s v="East"/>
    <x v="2"/>
    <s v="Erin"/>
    <x v="2"/>
    <x v="0"/>
    <x v="1"/>
    <s v="Wilson Jones “Snap” Scratch Pad Binder Tool for Ring Binders"/>
    <x v="1"/>
    <n v="0.4"/>
    <d v="2010-04-18T00:00:00"/>
  </r>
  <r>
    <n v="772"/>
    <x v="459"/>
    <x v="1"/>
    <x v="34"/>
    <n v="610.40000000000009"/>
    <s v="Sales"/>
    <n v="0.08"/>
    <s v="Regular Air"/>
    <n v="8.17"/>
    <x v="238"/>
    <x v="0"/>
    <s v="Central"/>
    <x v="0"/>
    <s v="Chris"/>
    <x v="2"/>
    <x v="0"/>
    <x v="12"/>
    <s v="Bionaire 99.97% HEPA Air Cleaner"/>
    <x v="5"/>
    <n v="0.5"/>
    <d v="2010-04-18T00:00:00"/>
  </r>
  <r>
    <n v="772"/>
    <x v="459"/>
    <x v="1"/>
    <x v="29"/>
    <n v="245.00000000000003"/>
    <s v="Sales"/>
    <n v="0.1"/>
    <s v="Regular Air"/>
    <n v="1.39"/>
    <x v="238"/>
    <x v="0"/>
    <s v="Central"/>
    <x v="0"/>
    <s v="Chris"/>
    <x v="2"/>
    <x v="0"/>
    <x v="14"/>
    <s v="#6 3/4 Gummed Flap White Envelopes"/>
    <x v="1"/>
    <n v="0.37"/>
    <d v="2010-04-18T00:00:00"/>
  </r>
  <r>
    <n v="23232"/>
    <x v="459"/>
    <x v="1"/>
    <x v="6"/>
    <n v="599.24999999999989"/>
    <s v="Sales"/>
    <n v="0.03"/>
    <s v="Express Air"/>
    <n v="7.12"/>
    <x v="635"/>
    <x v="8"/>
    <s v="South"/>
    <x v="4"/>
    <s v="Sam"/>
    <x v="0"/>
    <x v="2"/>
    <x v="6"/>
    <s v="IBM Active Response Keyboard, Black"/>
    <x v="1"/>
    <n v="0.67"/>
    <d v="2010-04-17T00:00:00"/>
  </r>
  <r>
    <n v="23232"/>
    <x v="459"/>
    <x v="1"/>
    <x v="32"/>
    <n v="153.45000000000002"/>
    <s v="Sales"/>
    <n v="0.03"/>
    <s v="Regular Air"/>
    <n v="0.49"/>
    <x v="635"/>
    <x v="8"/>
    <s v="South"/>
    <x v="4"/>
    <s v="Sam"/>
    <x v="0"/>
    <x v="0"/>
    <x v="15"/>
    <s v="Avery White Multi-Purpose Labels"/>
    <x v="1"/>
    <n v="0.39"/>
    <d v="2010-04-17T00:00:00"/>
  </r>
  <r>
    <n v="23232"/>
    <x v="459"/>
    <x v="1"/>
    <x v="35"/>
    <n v="128.4"/>
    <s v="Sales"/>
    <n v="0.06"/>
    <s v="Regular Air"/>
    <n v="8.74"/>
    <x v="635"/>
    <x v="8"/>
    <s v="South"/>
    <x v="4"/>
    <s v="Sam"/>
    <x v="0"/>
    <x v="0"/>
    <x v="3"/>
    <s v="Xerox 1984"/>
    <x v="1"/>
    <n v="0.36"/>
    <d v="2010-04-16T00:00:00"/>
  </r>
  <r>
    <n v="6661"/>
    <x v="459"/>
    <x v="3"/>
    <x v="45"/>
    <n v="21144.829999999998"/>
    <s v="Returned"/>
    <n v="0.1"/>
    <s v="Delivery Truck"/>
    <n v="49"/>
    <x v="383"/>
    <x v="6"/>
    <s v="East"/>
    <x v="2"/>
    <s v="Erin"/>
    <x v="1"/>
    <x v="2"/>
    <x v="11"/>
    <s v="Canon PC940 Copier"/>
    <x v="2"/>
    <n v="0.38"/>
    <d v="2010-04-20T00:00:00"/>
  </r>
  <r>
    <n v="6661"/>
    <x v="459"/>
    <x v="3"/>
    <x v="30"/>
    <n v="749.97"/>
    <s v="Returned"/>
    <n v="0"/>
    <s v="Regular Air"/>
    <n v="6.15"/>
    <x v="383"/>
    <x v="6"/>
    <s v="East"/>
    <x v="2"/>
    <s v="Erin"/>
    <x v="1"/>
    <x v="1"/>
    <x v="9"/>
    <s v="Executive Impressions 13&quot; Clairmont Wall Clock"/>
    <x v="6"/>
    <n v="0.44"/>
    <d v="2010-04-23T00:00:00"/>
  </r>
  <r>
    <n v="38630"/>
    <x v="460"/>
    <x v="4"/>
    <x v="42"/>
    <n v="2546.96"/>
    <s v="Sales"/>
    <n v="7.0000000000000007E-2"/>
    <s v="Regular Air"/>
    <n v="3.99"/>
    <x v="670"/>
    <x v="0"/>
    <s v="Central"/>
    <x v="0"/>
    <s v="Chris"/>
    <x v="0"/>
    <x v="2"/>
    <x v="4"/>
    <s v="R380"/>
    <x v="1"/>
    <n v="0.57999999999999996"/>
    <d v="2010-04-18T00:00:00"/>
  </r>
  <r>
    <n v="56992"/>
    <x v="461"/>
    <x v="0"/>
    <x v="39"/>
    <n v="308.8"/>
    <s v="Sales"/>
    <n v="0.1"/>
    <s v="Regular Air"/>
    <n v="17.079999999999998"/>
    <x v="111"/>
    <x v="1"/>
    <s v="West"/>
    <x v="1"/>
    <s v="William"/>
    <x v="3"/>
    <x v="0"/>
    <x v="3"/>
    <s v="Xerox 197"/>
    <x v="1"/>
    <n v="0.4"/>
    <d v="2010-04-18T00:00:00"/>
  </r>
  <r>
    <n v="47078"/>
    <x v="462"/>
    <x v="4"/>
    <x v="36"/>
    <n v="87.300000000000011"/>
    <s v="Returned"/>
    <n v="0.06"/>
    <s v="Regular Air"/>
    <n v="0.5"/>
    <x v="269"/>
    <x v="4"/>
    <s v="West"/>
    <x v="1"/>
    <s v="William"/>
    <x v="2"/>
    <x v="0"/>
    <x v="15"/>
    <s v="Avery 493"/>
    <x v="1"/>
    <n v="0.36"/>
    <d v="2010-04-19T00:00:00"/>
  </r>
  <r>
    <n v="47078"/>
    <x v="462"/>
    <x v="4"/>
    <x v="4"/>
    <n v="259.29000000000002"/>
    <s v="Returned"/>
    <n v="0.01"/>
    <s v="Regular Air"/>
    <n v="2.14"/>
    <x v="269"/>
    <x v="4"/>
    <s v="West"/>
    <x v="1"/>
    <s v="William"/>
    <x v="2"/>
    <x v="0"/>
    <x v="3"/>
    <s v="Adams Telephone Message Books, 5 1/4” x 11”"/>
    <x v="3"/>
    <n v="0.38"/>
    <d v="2010-04-20T00:00:00"/>
  </r>
  <r>
    <n v="47078"/>
    <x v="462"/>
    <x v="4"/>
    <x v="35"/>
    <n v="98.2"/>
    <s v="Returned"/>
    <n v="7.0000000000000007E-2"/>
    <s v="Regular Air"/>
    <n v="5.0199999999999996"/>
    <x v="269"/>
    <x v="4"/>
    <s v="West"/>
    <x v="1"/>
    <s v="William"/>
    <x v="2"/>
    <x v="0"/>
    <x v="3"/>
    <s v="Xerox 1989"/>
    <x v="1"/>
    <n v="0.38"/>
    <d v="2010-04-20T00:00:00"/>
  </r>
  <r>
    <n v="4774"/>
    <x v="462"/>
    <x v="4"/>
    <x v="3"/>
    <n v="131.6"/>
    <s v="Sales"/>
    <n v="0.08"/>
    <s v="Regular Air"/>
    <n v="5.5"/>
    <x v="414"/>
    <x v="8"/>
    <s v="South"/>
    <x v="4"/>
    <s v="Sam"/>
    <x v="3"/>
    <x v="2"/>
    <x v="6"/>
    <s v="PC Concepts 116 Key Quantum 3000 Keyboard"/>
    <x v="1"/>
    <n v="0.75"/>
    <d v="2010-04-20T00:00:00"/>
  </r>
  <r>
    <n v="12451"/>
    <x v="462"/>
    <x v="3"/>
    <x v="47"/>
    <n v="3405.22"/>
    <s v="Returned"/>
    <n v="0.01"/>
    <s v="Delivery Truck"/>
    <n v="54.74"/>
    <x v="142"/>
    <x v="8"/>
    <s v="South"/>
    <x v="4"/>
    <s v="Sam"/>
    <x v="1"/>
    <x v="1"/>
    <x v="10"/>
    <s v="O'Sullivan Elevations Bookcase, Cherry Finish"/>
    <x v="4"/>
    <n v="0.69"/>
    <d v="2010-04-21T00:00:00"/>
  </r>
  <r>
    <n v="12451"/>
    <x v="462"/>
    <x v="3"/>
    <x v="16"/>
    <n v="317.10000000000002"/>
    <s v="Returned"/>
    <n v="0.04"/>
    <s v="Express Air"/>
    <n v="4.53"/>
    <x v="142"/>
    <x v="8"/>
    <s v="South"/>
    <x v="4"/>
    <s v="Sam"/>
    <x v="1"/>
    <x v="0"/>
    <x v="0"/>
    <s v="Eldon® Gobal File Keepers"/>
    <x v="1"/>
    <n v="0.81"/>
    <d v="2010-04-21T00:00:00"/>
  </r>
  <r>
    <n v="11841"/>
    <x v="463"/>
    <x v="4"/>
    <x v="31"/>
    <n v="2413.84"/>
    <s v="Sales"/>
    <n v="0.1"/>
    <s v="Regular Air"/>
    <n v="10.75"/>
    <x v="516"/>
    <x v="1"/>
    <s v="West"/>
    <x v="1"/>
    <s v="William"/>
    <x v="3"/>
    <x v="0"/>
    <x v="3"/>
    <s v="Xerox 1940"/>
    <x v="1"/>
    <n v="0.36"/>
    <d v="2010-04-22T00:00:00"/>
  </r>
  <r>
    <n v="11841"/>
    <x v="463"/>
    <x v="4"/>
    <x v="24"/>
    <n v="547.4"/>
    <s v="Sales"/>
    <n v="7.0000000000000007E-2"/>
    <s v="Regular Air"/>
    <n v="5.81"/>
    <x v="516"/>
    <x v="1"/>
    <s v="West"/>
    <x v="1"/>
    <s v="William"/>
    <x v="3"/>
    <x v="0"/>
    <x v="8"/>
    <s v="Staples SlimLine Pencil Sharpener"/>
    <x v="6"/>
    <n v="0.6"/>
    <d v="2010-04-20T00:00:00"/>
  </r>
  <r>
    <n v="38117"/>
    <x v="463"/>
    <x v="3"/>
    <x v="40"/>
    <n v="439.32"/>
    <s v="Sales"/>
    <n v="0.01"/>
    <s v="Regular Air"/>
    <n v="11.25"/>
    <x v="552"/>
    <x v="1"/>
    <s v="West"/>
    <x v="1"/>
    <s v="William"/>
    <x v="0"/>
    <x v="0"/>
    <x v="0"/>
    <s v="Hanging Personal Folder File"/>
    <x v="1"/>
    <n v="0.6"/>
    <d v="2010-04-25T00:00:00"/>
  </r>
  <r>
    <n v="7910"/>
    <x v="463"/>
    <x v="2"/>
    <x v="17"/>
    <n v="1884.77"/>
    <s v="Sales"/>
    <n v="0.01"/>
    <s v="Regular Air"/>
    <n v="4.8"/>
    <x v="631"/>
    <x v="1"/>
    <s v="West"/>
    <x v="1"/>
    <s v="William"/>
    <x v="1"/>
    <x v="1"/>
    <x v="9"/>
    <s v="Tenex B1-RE Series Chair Mats for Low Pile Carpets"/>
    <x v="3"/>
    <n v="0.68"/>
    <d v="2010-04-23T00:00:00"/>
  </r>
  <r>
    <n v="7910"/>
    <x v="463"/>
    <x v="2"/>
    <x v="49"/>
    <n v="777.92"/>
    <s v="Sales"/>
    <n v="0.08"/>
    <s v="Regular Air"/>
    <n v="5.09"/>
    <x v="631"/>
    <x v="1"/>
    <s v="West"/>
    <x v="1"/>
    <s v="William"/>
    <x v="1"/>
    <x v="0"/>
    <x v="3"/>
    <s v="Xerox 1932"/>
    <x v="1"/>
    <n v="0.38"/>
    <d v="2010-04-20T00:00:00"/>
  </r>
  <r>
    <n v="40068"/>
    <x v="463"/>
    <x v="3"/>
    <x v="22"/>
    <n v="160.95999999999998"/>
    <s v="Sales"/>
    <n v="0.02"/>
    <s v="Delivery Truck"/>
    <n v="30"/>
    <x v="52"/>
    <x v="3"/>
    <s v="North"/>
    <x v="3"/>
    <s v="Pat"/>
    <x v="0"/>
    <x v="1"/>
    <x v="2"/>
    <s v="Office Star - Mid Back Dual function Ergonomic High Back Chair with 2-Way Adjustable Arms"/>
    <x v="2"/>
    <n v="0.62"/>
    <d v="2010-04-22T00:00:00"/>
  </r>
  <r>
    <n v="40068"/>
    <x v="463"/>
    <x v="3"/>
    <x v="25"/>
    <n v="129.76000000000002"/>
    <s v="Sales"/>
    <n v="0.1"/>
    <s v="Regular Air"/>
    <n v="6.88"/>
    <x v="52"/>
    <x v="3"/>
    <s v="North"/>
    <x v="3"/>
    <s v="Pat"/>
    <x v="0"/>
    <x v="0"/>
    <x v="0"/>
    <s v="Fellowes Bankers Box™ Staxonsteel® Drawer File/Stacking System"/>
    <x v="1"/>
    <n v="0.73"/>
    <d v="2010-04-24T00:00:00"/>
  </r>
  <r>
    <n v="40068"/>
    <x v="463"/>
    <x v="3"/>
    <x v="19"/>
    <n v="8357.0399999999991"/>
    <s v="Sales"/>
    <n v="0"/>
    <s v="Delivery Truck"/>
    <n v="40.19"/>
    <x v="52"/>
    <x v="3"/>
    <s v="North"/>
    <x v="3"/>
    <s v="Pat"/>
    <x v="0"/>
    <x v="1"/>
    <x v="5"/>
    <s v="Bretford CR4500 Series Slim Rectangular Table"/>
    <x v="4"/>
    <n v="0.62"/>
    <d v="2010-04-20T00:00:00"/>
  </r>
  <r>
    <n v="9895"/>
    <x v="463"/>
    <x v="3"/>
    <x v="0"/>
    <n v="52.199999999999996"/>
    <s v="Returned"/>
    <n v="0.05"/>
    <s v="Regular Air"/>
    <n v="2.27"/>
    <x v="341"/>
    <x v="6"/>
    <s v="East"/>
    <x v="2"/>
    <s v="Erin"/>
    <x v="1"/>
    <x v="0"/>
    <x v="8"/>
    <s v="Dixon My First Ticonderoga Pencil, #2"/>
    <x v="3"/>
    <n v="0.56000000000000005"/>
    <d v="2010-04-24T00:00:00"/>
  </r>
  <r>
    <n v="11846"/>
    <x v="463"/>
    <x v="3"/>
    <x v="10"/>
    <n v="7470.0499999999993"/>
    <s v="Sales"/>
    <n v="0.03"/>
    <s v="Regular Air"/>
    <n v="4"/>
    <x v="435"/>
    <x v="6"/>
    <s v="East"/>
    <x v="2"/>
    <s v="Erin"/>
    <x v="3"/>
    <x v="2"/>
    <x v="6"/>
    <s v="Adesso Programmable 142-Key Keyboard"/>
    <x v="1"/>
    <n v="0.79"/>
    <d v="2010-04-24T00:00:00"/>
  </r>
  <r>
    <n v="11846"/>
    <x v="463"/>
    <x v="3"/>
    <x v="40"/>
    <n v="699.16"/>
    <s v="Sales"/>
    <n v="0.01"/>
    <s v="Express Air"/>
    <n v="8.7899999999999991"/>
    <x v="435"/>
    <x v="6"/>
    <s v="East"/>
    <x v="2"/>
    <s v="Erin"/>
    <x v="3"/>
    <x v="0"/>
    <x v="0"/>
    <s v="2300 Heavy-Duty Transfer File Systems by Perma"/>
    <x v="1"/>
    <n v="0.66"/>
    <d v="2010-04-27T00:00:00"/>
  </r>
  <r>
    <n v="38944"/>
    <x v="463"/>
    <x v="4"/>
    <x v="11"/>
    <n v="2141.4899999999998"/>
    <s v="Sales"/>
    <n v="0.02"/>
    <s v="Regular Air"/>
    <n v="8.08"/>
    <x v="356"/>
    <x v="6"/>
    <s v="East"/>
    <x v="2"/>
    <s v="Erin"/>
    <x v="1"/>
    <x v="2"/>
    <x v="4"/>
    <s v="M3682"/>
    <x v="1"/>
    <n v="0.56999999999999995"/>
    <d v="2010-04-21T00:00:00"/>
  </r>
  <r>
    <n v="38944"/>
    <x v="463"/>
    <x v="4"/>
    <x v="24"/>
    <n v="23044.620000000003"/>
    <s v="Sales"/>
    <n v="0.01"/>
    <s v="Delivery Truck"/>
    <n v="26"/>
    <x v="356"/>
    <x v="6"/>
    <s v="East"/>
    <x v="2"/>
    <s v="Erin"/>
    <x v="1"/>
    <x v="1"/>
    <x v="2"/>
    <s v="Global Troy™ Executive Leather Low-Back Tilter"/>
    <x v="2"/>
    <n v="0.6"/>
    <d v="2010-04-21T00:00:00"/>
  </r>
  <r>
    <n v="38944"/>
    <x v="463"/>
    <x v="4"/>
    <x v="1"/>
    <n v="929.6"/>
    <s v="Sales"/>
    <n v="0.09"/>
    <s v="Regular Air"/>
    <n v="4.8600000000000003"/>
    <x v="356"/>
    <x v="6"/>
    <s v="East"/>
    <x v="2"/>
    <s v="Erin"/>
    <x v="1"/>
    <x v="0"/>
    <x v="3"/>
    <s v="Snap-A-Way® Black Print Carbonless Speed Message, No Reply Area, Duplicate"/>
    <x v="3"/>
    <n v="0.38"/>
    <d v="2010-04-22T00:00:00"/>
  </r>
  <r>
    <n v="18758"/>
    <x v="463"/>
    <x v="0"/>
    <x v="35"/>
    <n v="2044.1999999999998"/>
    <s v="Sales"/>
    <n v="0.09"/>
    <s v="Express Air"/>
    <n v="21.26"/>
    <x v="249"/>
    <x v="6"/>
    <s v="East"/>
    <x v="2"/>
    <s v="Erin"/>
    <x v="3"/>
    <x v="1"/>
    <x v="9"/>
    <s v="Luxo Professional Combination Clamp-On Lamps"/>
    <x v="0"/>
    <n v="0.59"/>
    <d v="2010-04-22T00:00:00"/>
  </r>
  <r>
    <n v="57281"/>
    <x v="463"/>
    <x v="1"/>
    <x v="47"/>
    <n v="580.05999999999995"/>
    <s v="Sales"/>
    <n v="7.0000000000000007E-2"/>
    <s v="Regular Air"/>
    <n v="15.1"/>
    <x v="679"/>
    <x v="6"/>
    <s v="East"/>
    <x v="2"/>
    <s v="Erin"/>
    <x v="3"/>
    <x v="0"/>
    <x v="1"/>
    <s v="Avery Flip-Chart Easel Binder, Black"/>
    <x v="1"/>
    <n v="0.38"/>
    <d v="2010-04-20T00:00:00"/>
  </r>
  <r>
    <n v="57281"/>
    <x v="463"/>
    <x v="1"/>
    <x v="23"/>
    <n v="1916.91"/>
    <s v="Sales"/>
    <n v="0.09"/>
    <s v="Delivery Truck"/>
    <n v="35.840000000000003"/>
    <x v="679"/>
    <x v="6"/>
    <s v="East"/>
    <x v="2"/>
    <s v="Erin"/>
    <x v="3"/>
    <x v="1"/>
    <x v="10"/>
    <s v="Bush Westfield Collection Bookcases, Fully Assembled"/>
    <x v="4"/>
    <n v="0.62"/>
    <d v="2010-04-22T00:00:00"/>
  </r>
  <r>
    <n v="35142"/>
    <x v="464"/>
    <x v="3"/>
    <x v="14"/>
    <n v="222.30999999999997"/>
    <s v="Sales"/>
    <n v="0.03"/>
    <s v="Regular Air"/>
    <n v="6.67"/>
    <x v="680"/>
    <x v="1"/>
    <s v="West"/>
    <x v="1"/>
    <s v="William"/>
    <x v="3"/>
    <x v="1"/>
    <x v="9"/>
    <s v="DAX Contemporary Wood Frame with Silver Metal Mat, Desktop, 11 x 14 Size"/>
    <x v="6"/>
    <n v="0.49"/>
    <d v="2010-04-24T00:00:00"/>
  </r>
  <r>
    <n v="13088"/>
    <x v="464"/>
    <x v="0"/>
    <x v="24"/>
    <n v="145.82"/>
    <s v="Sales"/>
    <n v="0.08"/>
    <s v="Regular Air"/>
    <n v="49"/>
    <x v="519"/>
    <x v="1"/>
    <s v="West"/>
    <x v="1"/>
    <s v="William"/>
    <x v="3"/>
    <x v="0"/>
    <x v="12"/>
    <s v="Bravo II™ Megaboss® 12-Amp Hard Body Upright, Replacement Belts, 2 Belts per Pack"/>
    <x v="0"/>
    <n v="0.56000000000000005"/>
    <d v="2010-04-24T00:00:00"/>
  </r>
  <r>
    <n v="27687"/>
    <x v="464"/>
    <x v="4"/>
    <x v="48"/>
    <n v="266"/>
    <s v="Sales"/>
    <n v="0.1"/>
    <s v="Regular Air"/>
    <n v="6.05"/>
    <x v="681"/>
    <x v="5"/>
    <s v="East"/>
    <x v="2"/>
    <s v="Erin"/>
    <x v="0"/>
    <x v="0"/>
    <x v="1"/>
    <s v="Wilson Jones Hanging View Binder, White, 1&quot;"/>
    <x v="1"/>
    <n v="0.39"/>
    <d v="2010-04-24T00:00:00"/>
  </r>
  <r>
    <n v="45412"/>
    <x v="464"/>
    <x v="4"/>
    <x v="35"/>
    <n v="718.6"/>
    <s v="Sales"/>
    <n v="0.06"/>
    <s v="Regular Air"/>
    <n v="1.1000000000000001"/>
    <x v="488"/>
    <x v="5"/>
    <s v="East"/>
    <x v="2"/>
    <s v="Erin"/>
    <x v="3"/>
    <x v="2"/>
    <x v="4"/>
    <s v="Accessory35"/>
    <x v="1"/>
    <n v="0.55000000000000004"/>
    <d v="2010-04-23T00:00:00"/>
  </r>
  <r>
    <n v="13347"/>
    <x v="465"/>
    <x v="0"/>
    <x v="19"/>
    <n v="89.52"/>
    <s v="Sales"/>
    <n v="7.0000000000000007E-2"/>
    <s v="Express Air"/>
    <n v="1.49"/>
    <x v="682"/>
    <x v="0"/>
    <s v="Central"/>
    <x v="0"/>
    <s v="Chris"/>
    <x v="2"/>
    <x v="0"/>
    <x v="1"/>
    <s v="Durable Pressboard Binders"/>
    <x v="1"/>
    <n v="0.38"/>
    <d v="2010-04-24T00:00:00"/>
  </r>
  <r>
    <n v="58854"/>
    <x v="466"/>
    <x v="2"/>
    <x v="34"/>
    <n v="5983.25"/>
    <s v="Sales"/>
    <n v="0.03"/>
    <s v="Delivery Truck"/>
    <n v="35.89"/>
    <x v="74"/>
    <x v="0"/>
    <s v="Central"/>
    <x v="0"/>
    <s v="Chris"/>
    <x v="3"/>
    <x v="1"/>
    <x v="10"/>
    <s v="Rush Hierlooms Collection 1&quot; Thick Stackable Bookcases"/>
    <x v="4"/>
    <n v="0.66"/>
    <d v="2010-04-25T00:00:00"/>
  </r>
  <r>
    <n v="58854"/>
    <x v="466"/>
    <x v="2"/>
    <x v="39"/>
    <n v="209.89999999999998"/>
    <s v="Sales"/>
    <n v="0"/>
    <s v="Regular Air"/>
    <n v="4.8099999999999996"/>
    <x v="74"/>
    <x v="0"/>
    <s v="Central"/>
    <x v="0"/>
    <s v="Chris"/>
    <x v="3"/>
    <x v="2"/>
    <x v="4"/>
    <s v="1726 Digital Answering Machine"/>
    <x v="5"/>
    <n v="0.57999999999999996"/>
    <d v="2010-04-26T00:00:00"/>
  </r>
  <r>
    <n v="47175"/>
    <x v="467"/>
    <x v="0"/>
    <x v="38"/>
    <n v="68.8"/>
    <s v="Sales"/>
    <n v="0.1"/>
    <s v="Regular Air"/>
    <n v="1"/>
    <x v="178"/>
    <x v="5"/>
    <s v="East"/>
    <x v="2"/>
    <s v="Erin"/>
    <x v="3"/>
    <x v="0"/>
    <x v="8"/>
    <s v="Crayola Anti Dust Chalk, 12/Pack"/>
    <x v="3"/>
    <n v="0.4"/>
    <d v="2010-04-26T00:00:00"/>
  </r>
  <r>
    <n v="1058"/>
    <x v="467"/>
    <x v="4"/>
    <x v="2"/>
    <n v="587.76"/>
    <s v="Sales"/>
    <n v="7.0000000000000007E-2"/>
    <s v="Regular Air"/>
    <n v="8.99"/>
    <x v="313"/>
    <x v="4"/>
    <s v="West"/>
    <x v="1"/>
    <s v="William"/>
    <x v="1"/>
    <x v="2"/>
    <x v="4"/>
    <s v="T28 WORLD"/>
    <x v="1"/>
    <n v="0.6"/>
    <d v="2010-04-26T00:00:00"/>
  </r>
  <r>
    <n v="47461"/>
    <x v="467"/>
    <x v="1"/>
    <x v="30"/>
    <n v="315.51"/>
    <s v="Sales"/>
    <n v="0.08"/>
    <s v="Regular Air"/>
    <n v="1.69"/>
    <x v="248"/>
    <x v="3"/>
    <s v="North"/>
    <x v="3"/>
    <s v="Pat"/>
    <x v="1"/>
    <x v="0"/>
    <x v="3"/>
    <s v="Wirebound Message Forms, Four 2 3/4 x 5 Forms per Page, Pink Paper"/>
    <x v="3"/>
    <n v="0.38"/>
    <d v="2010-04-26T00:00:00"/>
  </r>
  <r>
    <n v="47461"/>
    <x v="467"/>
    <x v="1"/>
    <x v="27"/>
    <n v="292.74"/>
    <s v="Sales"/>
    <n v="0.08"/>
    <s v="Express Air"/>
    <n v="2.99"/>
    <x v="248"/>
    <x v="3"/>
    <s v="North"/>
    <x v="3"/>
    <s v="Pat"/>
    <x v="1"/>
    <x v="0"/>
    <x v="1"/>
    <s v="Cardinal Slant-D® Ring Binder, Heavy Gauge Vinyl"/>
    <x v="1"/>
    <n v="0.39"/>
    <d v="2010-04-26T00:00:00"/>
  </r>
  <r>
    <n v="47461"/>
    <x v="467"/>
    <x v="1"/>
    <x v="37"/>
    <n v="315.90000000000003"/>
    <s v="Sales"/>
    <n v="0.06"/>
    <s v="Regular Air"/>
    <n v="2.35"/>
    <x v="248"/>
    <x v="3"/>
    <s v="North"/>
    <x v="3"/>
    <s v="Pat"/>
    <x v="1"/>
    <x v="0"/>
    <x v="8"/>
    <s v="SANFORD Major Accent™ Highlighters"/>
    <x v="3"/>
    <n v="0.47"/>
    <d v="2010-04-27T00:00:00"/>
  </r>
  <r>
    <n v="49989"/>
    <x v="468"/>
    <x v="0"/>
    <x v="13"/>
    <n v="1805.58"/>
    <s v="Sales"/>
    <n v="0.04"/>
    <s v="Regular Air"/>
    <n v="7.18"/>
    <x v="630"/>
    <x v="1"/>
    <s v="West"/>
    <x v="1"/>
    <s v="William"/>
    <x v="1"/>
    <x v="2"/>
    <x v="6"/>
    <s v="Gyration Ultra Professional Cordless Optical Suite"/>
    <x v="1"/>
    <n v="0.48"/>
    <d v="2010-04-27T00:00:00"/>
  </r>
  <r>
    <n v="46624"/>
    <x v="468"/>
    <x v="0"/>
    <x v="40"/>
    <n v="113.67999999999999"/>
    <s v="Sales"/>
    <n v="7.0000000000000007E-2"/>
    <s v="Regular Air"/>
    <n v="0.5"/>
    <x v="185"/>
    <x v="8"/>
    <s v="South"/>
    <x v="4"/>
    <s v="Sam"/>
    <x v="0"/>
    <x v="0"/>
    <x v="15"/>
    <s v="Avery 506"/>
    <x v="1"/>
    <n v="0.39"/>
    <d v="2010-04-27T00:00:00"/>
  </r>
  <r>
    <n v="46624"/>
    <x v="468"/>
    <x v="0"/>
    <x v="9"/>
    <n v="50.28"/>
    <s v="Sales"/>
    <n v="0.09"/>
    <s v="Regular Air"/>
    <n v="6.72"/>
    <x v="185"/>
    <x v="8"/>
    <s v="South"/>
    <x v="4"/>
    <s v="Sam"/>
    <x v="0"/>
    <x v="0"/>
    <x v="3"/>
    <s v="Xerox 1927"/>
    <x v="1"/>
    <n v="0.4"/>
    <d v="2010-04-28T00:00:00"/>
  </r>
  <r>
    <n v="1383"/>
    <x v="468"/>
    <x v="1"/>
    <x v="4"/>
    <n v="17879.830000000002"/>
    <s v="Sales"/>
    <n v="7.0000000000000007E-2"/>
    <s v="Regular Air"/>
    <n v="11.37"/>
    <x v="164"/>
    <x v="6"/>
    <s v="East"/>
    <x v="2"/>
    <s v="Erin"/>
    <x v="2"/>
    <x v="0"/>
    <x v="0"/>
    <s v="Deluxe Rollaway Locking File with Drawer"/>
    <x v="1"/>
    <n v="0.56999999999999995"/>
    <d v="2010-04-27T00:00:00"/>
  </r>
  <r>
    <n v="28512"/>
    <x v="469"/>
    <x v="4"/>
    <x v="14"/>
    <n v="337.04"/>
    <s v="Sales"/>
    <n v="0.09"/>
    <s v="Regular Air"/>
    <n v="4"/>
    <x v="213"/>
    <x v="5"/>
    <s v="East"/>
    <x v="2"/>
    <s v="Erin"/>
    <x v="3"/>
    <x v="2"/>
    <x v="6"/>
    <s v="Fellowes 17-key keypad for PS/2 interface"/>
    <x v="1"/>
    <n v="0.75"/>
    <d v="2010-04-28T00:00:00"/>
  </r>
  <r>
    <n v="28512"/>
    <x v="469"/>
    <x v="4"/>
    <x v="39"/>
    <n v="198.79999999999998"/>
    <s v="Sales"/>
    <n v="0.1"/>
    <s v="Regular Air"/>
    <n v="5.77"/>
    <x v="213"/>
    <x v="5"/>
    <s v="East"/>
    <x v="2"/>
    <s v="Erin"/>
    <x v="3"/>
    <x v="0"/>
    <x v="3"/>
    <s v="Xerox Blank Computer Paper"/>
    <x v="1"/>
    <n v="0.38"/>
    <d v="2010-04-29T00:00:00"/>
  </r>
  <r>
    <n v="28512"/>
    <x v="469"/>
    <x v="4"/>
    <x v="36"/>
    <n v="7544.5199999999995"/>
    <s v="Sales"/>
    <n v="0.05"/>
    <s v="Regular Air"/>
    <n v="19.989999999999998"/>
    <x v="213"/>
    <x v="5"/>
    <s v="East"/>
    <x v="2"/>
    <s v="Erin"/>
    <x v="3"/>
    <x v="0"/>
    <x v="0"/>
    <s v="Smead Adjustable Mobile File Trolley with Lockable Top"/>
    <x v="1"/>
    <n v="0.57999999999999996"/>
    <d v="2010-04-29T00:00:00"/>
  </r>
  <r>
    <n v="28643"/>
    <x v="469"/>
    <x v="0"/>
    <x v="5"/>
    <n v="669.59999999999991"/>
    <s v="Sales"/>
    <n v="0.09"/>
    <s v="Regular Air"/>
    <n v="2.99"/>
    <x v="683"/>
    <x v="10"/>
    <s v="East"/>
    <x v="2"/>
    <s v="Erin"/>
    <x v="2"/>
    <x v="0"/>
    <x v="1"/>
    <s v="Avery Trapezoid Extra Heavy Duty 4&quot; Binders"/>
    <x v="1"/>
    <n v="0.35"/>
    <d v="2010-04-28T00:00:00"/>
  </r>
  <r>
    <n v="17090"/>
    <x v="470"/>
    <x v="3"/>
    <x v="21"/>
    <n v="4228.2"/>
    <s v="Sales"/>
    <n v="0.04"/>
    <s v="Delivery Truck"/>
    <n v="36.090000000000003"/>
    <x v="330"/>
    <x v="12"/>
    <s v="Central"/>
    <x v="0"/>
    <s v="Chris"/>
    <x v="3"/>
    <x v="1"/>
    <x v="10"/>
    <s v="Sauder Forest Hills Library, Woodland Oak Finish"/>
    <x v="4"/>
    <n v="0.77"/>
    <d v="2010-04-30T00:00:00"/>
  </r>
  <r>
    <n v="17090"/>
    <x v="470"/>
    <x v="3"/>
    <x v="47"/>
    <n v="3196.44"/>
    <s v="Sales"/>
    <n v="0.05"/>
    <s v="Delivery Truck"/>
    <n v="70.2"/>
    <x v="330"/>
    <x v="12"/>
    <s v="Central"/>
    <x v="0"/>
    <s v="Chris"/>
    <x v="3"/>
    <x v="1"/>
    <x v="2"/>
    <s v="Global High-Back Leather Tilter, Burgundy"/>
    <x v="2"/>
    <n v="0.74"/>
    <d v="2010-05-03T00:00:00"/>
  </r>
  <r>
    <n v="14854"/>
    <x v="470"/>
    <x v="3"/>
    <x v="19"/>
    <n v="404.15999999999997"/>
    <s v="Sales"/>
    <n v="7.0000000000000007E-2"/>
    <s v="Regular Air"/>
    <n v="6.25"/>
    <x v="373"/>
    <x v="1"/>
    <s v="West"/>
    <x v="1"/>
    <s v="William"/>
    <x v="3"/>
    <x v="0"/>
    <x v="0"/>
    <s v="Tenex Personal Self-Stacking Standard File Box, Black/Gray"/>
    <x v="1"/>
    <n v="0.57999999999999996"/>
    <d v="2010-05-02T00:00:00"/>
  </r>
  <r>
    <n v="40678"/>
    <x v="470"/>
    <x v="3"/>
    <x v="12"/>
    <n v="2822.82"/>
    <s v="Sales"/>
    <n v="7.0000000000000007E-2"/>
    <s v="Regular Air"/>
    <n v="19.989999999999998"/>
    <x v="220"/>
    <x v="6"/>
    <s v="East"/>
    <x v="2"/>
    <s v="Erin"/>
    <x v="0"/>
    <x v="0"/>
    <x v="1"/>
    <s v="Catalog Binders with Expanding Posts"/>
    <x v="1"/>
    <n v="0.4"/>
    <d v="2010-05-05T00:00:00"/>
  </r>
  <r>
    <n v="5569"/>
    <x v="471"/>
    <x v="0"/>
    <x v="9"/>
    <n v="114.72"/>
    <s v="Sales"/>
    <n v="0.09"/>
    <s v="Regular Air"/>
    <n v="6.22"/>
    <x v="684"/>
    <x v="11"/>
    <s v="East"/>
    <x v="2"/>
    <s v="Erin"/>
    <x v="3"/>
    <x v="1"/>
    <x v="9"/>
    <s v="Eldon Expressions™ Desk Accessory, Wood Pencil Holder, Oak"/>
    <x v="1"/>
    <n v="0.55000000000000004"/>
    <d v="2010-05-01T00:00:00"/>
  </r>
  <r>
    <n v="21319"/>
    <x v="471"/>
    <x v="4"/>
    <x v="15"/>
    <n v="2249.9"/>
    <s v="Sales"/>
    <n v="0.01"/>
    <s v="Delivery Truck"/>
    <n v="49"/>
    <x v="219"/>
    <x v="2"/>
    <s v="East"/>
    <x v="2"/>
    <s v="Erin"/>
    <x v="2"/>
    <x v="2"/>
    <x v="11"/>
    <s v="Canon PC940 Copier"/>
    <x v="2"/>
    <n v="0.38"/>
    <d v="2010-04-30T00:00:00"/>
  </r>
  <r>
    <n v="21319"/>
    <x v="471"/>
    <x v="4"/>
    <x v="14"/>
    <n v="164.45000000000002"/>
    <s v="Sales"/>
    <n v="0.03"/>
    <s v="Regular Air"/>
    <n v="7.69"/>
    <x v="219"/>
    <x v="2"/>
    <s v="East"/>
    <x v="2"/>
    <s v="Erin"/>
    <x v="2"/>
    <x v="0"/>
    <x v="0"/>
    <s v="Super Decoflex Portable Personal File"/>
    <x v="1"/>
    <n v="0.56999999999999995"/>
    <d v="2010-05-02T00:00:00"/>
  </r>
  <r>
    <n v="21319"/>
    <x v="471"/>
    <x v="4"/>
    <x v="12"/>
    <n v="1005.9"/>
    <s v="Sales"/>
    <n v="0.04"/>
    <s v="Delivery Truck"/>
    <n v="15.68"/>
    <x v="219"/>
    <x v="2"/>
    <s v="East"/>
    <x v="2"/>
    <s v="Erin"/>
    <x v="2"/>
    <x v="1"/>
    <x v="9"/>
    <s v="Westinghouse Floor Lamp with Metal Mesh Shade, Black"/>
    <x v="2"/>
    <n v="0.62"/>
    <d v="2010-04-30T00:00:00"/>
  </r>
  <r>
    <n v="23394"/>
    <x v="471"/>
    <x v="1"/>
    <x v="37"/>
    <n v="93.15"/>
    <s v="Sales"/>
    <n v="0.01"/>
    <s v="Regular Air"/>
    <n v="1.49"/>
    <x v="585"/>
    <x v="1"/>
    <s v="West"/>
    <x v="1"/>
    <s v="William"/>
    <x v="1"/>
    <x v="0"/>
    <x v="1"/>
    <s v="Round Ring Binders"/>
    <x v="1"/>
    <n v="0.38"/>
    <d v="2010-04-30T00:00:00"/>
  </r>
  <r>
    <n v="33857"/>
    <x v="471"/>
    <x v="2"/>
    <x v="36"/>
    <n v="126.72"/>
    <s v="Sales"/>
    <n v="0"/>
    <s v="Regular Air"/>
    <n v="2.17"/>
    <x v="436"/>
    <x v="8"/>
    <s v="South"/>
    <x v="4"/>
    <s v="Sam"/>
    <x v="0"/>
    <x v="0"/>
    <x v="3"/>
    <s v="Wirebound Message Books, 2 7/8&quot; x 5&quot;, 3 Forms per Page"/>
    <x v="3"/>
    <n v="0.38"/>
    <d v="2010-04-30T00:00:00"/>
  </r>
  <r>
    <n v="38850"/>
    <x v="471"/>
    <x v="4"/>
    <x v="27"/>
    <n v="11838.46"/>
    <s v="Sales"/>
    <n v="0.02"/>
    <s v="Delivery Truck"/>
    <n v="40.19"/>
    <x v="282"/>
    <x v="3"/>
    <s v="North"/>
    <x v="3"/>
    <s v="Pat"/>
    <x v="0"/>
    <x v="1"/>
    <x v="5"/>
    <s v="Bretford CR4500 Series Slim Rectangular Table"/>
    <x v="4"/>
    <n v="0.62"/>
    <d v="2010-05-01T00:00:00"/>
  </r>
  <r>
    <n v="14855"/>
    <x v="472"/>
    <x v="0"/>
    <x v="31"/>
    <n v="154.88"/>
    <s v="Sales"/>
    <n v="0.06"/>
    <s v="Express Air"/>
    <n v="5.47"/>
    <x v="64"/>
    <x v="8"/>
    <s v="South"/>
    <x v="4"/>
    <s v="Sam"/>
    <x v="3"/>
    <x v="0"/>
    <x v="1"/>
    <s v="Avery Poly Binder Pockets"/>
    <x v="1"/>
    <n v="0.37"/>
    <d v="2010-05-02T00:00:00"/>
  </r>
  <r>
    <n v="14855"/>
    <x v="472"/>
    <x v="0"/>
    <x v="33"/>
    <n v="102.24"/>
    <s v="Sales"/>
    <n v="0.1"/>
    <s v="Regular Air"/>
    <n v="4.57"/>
    <x v="64"/>
    <x v="8"/>
    <s v="South"/>
    <x v="4"/>
    <s v="Sam"/>
    <x v="3"/>
    <x v="1"/>
    <x v="9"/>
    <s v="Eldon Pizzaz™ Desk Accessories"/>
    <x v="6"/>
    <n v="0.41"/>
    <d v="2010-05-02T00:00:00"/>
  </r>
  <r>
    <n v="14855"/>
    <x v="472"/>
    <x v="0"/>
    <x v="23"/>
    <n v="2365.12"/>
    <s v="Sales"/>
    <n v="0.01"/>
    <s v="Delivery Truck"/>
    <n v="51.94"/>
    <x v="64"/>
    <x v="8"/>
    <s v="South"/>
    <x v="4"/>
    <s v="Sam"/>
    <x v="3"/>
    <x v="1"/>
    <x v="5"/>
    <s v="Bevis 36 x 72 Conference Tables"/>
    <x v="4"/>
    <n v="0.63"/>
    <d v="2010-05-02T00:00:00"/>
  </r>
  <r>
    <n v="28928"/>
    <x v="472"/>
    <x v="3"/>
    <x v="2"/>
    <n v="179.88"/>
    <s v="Returned"/>
    <n v="0.02"/>
    <s v="Regular Air"/>
    <n v="3.99"/>
    <x v="284"/>
    <x v="8"/>
    <s v="South"/>
    <x v="4"/>
    <s v="Sam"/>
    <x v="3"/>
    <x v="0"/>
    <x v="12"/>
    <s v="Belkin 8 Outlet SurgeMaster II Gold Surge Protector"/>
    <x v="1"/>
    <n v="0.56999999999999995"/>
    <d v="2010-05-02T00:00:00"/>
  </r>
  <r>
    <n v="28928"/>
    <x v="472"/>
    <x v="3"/>
    <x v="49"/>
    <n v="5651.8000000000011"/>
    <s v="Returned"/>
    <n v="0.09"/>
    <s v="Regular Air"/>
    <n v="11.25"/>
    <x v="284"/>
    <x v="8"/>
    <s v="South"/>
    <x v="4"/>
    <s v="Sam"/>
    <x v="3"/>
    <x v="2"/>
    <x v="6"/>
    <s v="Hayes Optima 56K V.90 Internal Voice Modem"/>
    <x v="1"/>
    <n v="0.51"/>
    <d v="2010-04-30T00:00:00"/>
  </r>
  <r>
    <n v="28928"/>
    <x v="472"/>
    <x v="3"/>
    <x v="24"/>
    <n v="1655.0800000000002"/>
    <s v="Returned"/>
    <n v="0.01"/>
    <s v="Regular Air"/>
    <n v="5"/>
    <x v="284"/>
    <x v="8"/>
    <s v="South"/>
    <x v="4"/>
    <s v="Sam"/>
    <x v="3"/>
    <x v="2"/>
    <x v="4"/>
    <s v="Accessory17"/>
    <x v="3"/>
    <n v="0.82"/>
    <d v="2010-05-02T00:00:00"/>
  </r>
  <r>
    <n v="57766"/>
    <x v="472"/>
    <x v="1"/>
    <x v="11"/>
    <n v="518.16"/>
    <s v="Sales"/>
    <n v="0.05"/>
    <s v="Regular Air"/>
    <n v="19.989999999999998"/>
    <x v="451"/>
    <x v="6"/>
    <s v="East"/>
    <x v="2"/>
    <s v="Erin"/>
    <x v="2"/>
    <x v="0"/>
    <x v="15"/>
    <s v="Avery 4027 File Folder Labels for Dot Matrix Printers, 5000 Labels per Box, White"/>
    <x v="1"/>
    <n v="0.39"/>
    <d v="2010-05-03T00:00:00"/>
  </r>
  <r>
    <n v="57092"/>
    <x v="473"/>
    <x v="2"/>
    <x v="8"/>
    <n v="3217.8399999999997"/>
    <s v="Sales"/>
    <n v="0.03"/>
    <s v="Regular Air"/>
    <n v="8.99"/>
    <x v="2"/>
    <x v="1"/>
    <s v="West"/>
    <x v="1"/>
    <s v="William"/>
    <x v="2"/>
    <x v="2"/>
    <x v="4"/>
    <s v="LX 677"/>
    <x v="1"/>
    <n v="0.56999999999999995"/>
    <d v="2010-05-02T00:00:00"/>
  </r>
  <r>
    <n v="43904"/>
    <x v="473"/>
    <x v="0"/>
    <x v="4"/>
    <n v="426.99"/>
    <s v="Sales"/>
    <n v="0.08"/>
    <s v="Regular Air"/>
    <n v="1.99"/>
    <x v="245"/>
    <x v="8"/>
    <s v="South"/>
    <x v="4"/>
    <s v="Sam"/>
    <x v="1"/>
    <x v="2"/>
    <x v="6"/>
    <s v="TDK 4.7GB DVD-R"/>
    <x v="6"/>
    <n v="0.41"/>
    <d v="2010-05-03T00:00:00"/>
  </r>
  <r>
    <n v="43904"/>
    <x v="473"/>
    <x v="0"/>
    <x v="21"/>
    <n v="3779.3999999999996"/>
    <s v="Sales"/>
    <n v="0.01"/>
    <s v="Regular Air"/>
    <n v="7.69"/>
    <x v="245"/>
    <x v="8"/>
    <s v="South"/>
    <x v="4"/>
    <s v="Sam"/>
    <x v="1"/>
    <x v="2"/>
    <x v="4"/>
    <s v="Timeport L7089"/>
    <x v="1"/>
    <n v="0.57999999999999996"/>
    <d v="2010-05-02T00:00:00"/>
  </r>
  <r>
    <n v="57857"/>
    <x v="473"/>
    <x v="1"/>
    <x v="36"/>
    <n v="333.9"/>
    <s v="Sales"/>
    <n v="0.1"/>
    <s v="Regular Air"/>
    <n v="3.77"/>
    <x v="310"/>
    <x v="3"/>
    <s v="North"/>
    <x v="3"/>
    <s v="Pat"/>
    <x v="1"/>
    <x v="1"/>
    <x v="9"/>
    <s v="3M Polarizing Light Filter Sleeves"/>
    <x v="6"/>
    <n v="0.39"/>
    <d v="2010-05-01T00:00:00"/>
  </r>
  <r>
    <n v="29408"/>
    <x v="474"/>
    <x v="0"/>
    <x v="31"/>
    <n v="5276.4800000000005"/>
    <s v="Sales"/>
    <n v="7.0000000000000007E-2"/>
    <s v="Delivery Truck"/>
    <n v="56.14"/>
    <x v="317"/>
    <x v="3"/>
    <s v="North"/>
    <x v="3"/>
    <s v="Pat"/>
    <x v="0"/>
    <x v="2"/>
    <x v="7"/>
    <s v="Hewlett-Packard 2600DN Business Color Inkjet Printer"/>
    <x v="4"/>
    <n v="0.39"/>
    <d v="2010-05-03T00:00:00"/>
  </r>
  <r>
    <n v="34402"/>
    <x v="474"/>
    <x v="1"/>
    <x v="48"/>
    <n v="3075.34"/>
    <s v="Sales"/>
    <n v="0.05"/>
    <s v="Regular Air"/>
    <n v="35"/>
    <x v="323"/>
    <x v="5"/>
    <s v="East"/>
    <x v="2"/>
    <s v="Erin"/>
    <x v="3"/>
    <x v="0"/>
    <x v="0"/>
    <s v="Carina Double Wide Media Storage Towers in Natural &amp; Black"/>
    <x v="0"/>
    <n v="0.81"/>
    <d v="2010-05-04T00:00:00"/>
  </r>
  <r>
    <n v="34402"/>
    <x v="474"/>
    <x v="1"/>
    <x v="14"/>
    <n v="33.880000000000003"/>
    <s v="Sales"/>
    <n v="7.0000000000000007E-2"/>
    <s v="Express Air"/>
    <n v="0.5"/>
    <x v="323"/>
    <x v="5"/>
    <s v="East"/>
    <x v="2"/>
    <s v="Erin"/>
    <x v="3"/>
    <x v="0"/>
    <x v="15"/>
    <s v="Avery 520"/>
    <x v="1"/>
    <n v="0.37"/>
    <d v="2010-05-05T00:00:00"/>
  </r>
  <r>
    <n v="51488"/>
    <x v="474"/>
    <x v="1"/>
    <x v="32"/>
    <n v="1579.4499999999998"/>
    <s v="Sales"/>
    <n v="0.03"/>
    <s v="Regular Air"/>
    <n v="13.66"/>
    <x v="104"/>
    <x v="4"/>
    <s v="West"/>
    <x v="1"/>
    <s v="William"/>
    <x v="3"/>
    <x v="0"/>
    <x v="12"/>
    <s v="Eureka The Boss® Cordless Rechargeable Stick Vac"/>
    <x v="1"/>
    <n v="0.57999999999999996"/>
    <d v="2010-05-03T00:00:00"/>
  </r>
  <r>
    <n v="8131"/>
    <x v="475"/>
    <x v="2"/>
    <x v="19"/>
    <n v="717.12"/>
    <s v="Sales"/>
    <n v="0.01"/>
    <s v="Regular Air"/>
    <n v="1.99"/>
    <x v="685"/>
    <x v="12"/>
    <s v="Central"/>
    <x v="0"/>
    <s v="Chris"/>
    <x v="0"/>
    <x v="2"/>
    <x v="6"/>
    <s v="Verbatim DVD-RAM, 5.2GB, Rewritable, Type 1, DS"/>
    <x v="6"/>
    <n v="0.5"/>
    <d v="2010-05-03T00:00:00"/>
  </r>
  <r>
    <n v="2656"/>
    <x v="475"/>
    <x v="2"/>
    <x v="2"/>
    <n v="477.78"/>
    <s v="Sales"/>
    <n v="0.05"/>
    <s v="Delivery Truck"/>
    <n v="60"/>
    <x v="422"/>
    <x v="2"/>
    <s v="East"/>
    <x v="2"/>
    <s v="Erin"/>
    <x v="2"/>
    <x v="1"/>
    <x v="5"/>
    <s v="Hon Non-Folding Utility Tables"/>
    <x v="2"/>
    <n v="0.55000000000000004"/>
    <d v="2010-05-04T00:00:00"/>
  </r>
  <r>
    <n v="2656"/>
    <x v="475"/>
    <x v="2"/>
    <x v="8"/>
    <n v="1043.42"/>
    <s v="Sales"/>
    <n v="0.01"/>
    <s v="Regular Air"/>
    <n v="1.25"/>
    <x v="422"/>
    <x v="2"/>
    <s v="East"/>
    <x v="2"/>
    <s v="Erin"/>
    <x v="2"/>
    <x v="2"/>
    <x v="4"/>
    <s v="Accessory13"/>
    <x v="6"/>
    <n v="0.56999999999999995"/>
    <d v="2010-05-05T00:00:00"/>
  </r>
  <r>
    <n v="12900"/>
    <x v="475"/>
    <x v="1"/>
    <x v="41"/>
    <n v="628"/>
    <s v="Returned"/>
    <n v="0.08"/>
    <s v="Regular Air"/>
    <n v="4.9800000000000004"/>
    <x v="594"/>
    <x v="4"/>
    <s v="West"/>
    <x v="1"/>
    <s v="William"/>
    <x v="3"/>
    <x v="1"/>
    <x v="9"/>
    <s v="Nu-Dell Executive Frame"/>
    <x v="6"/>
    <n v="0.48"/>
    <d v="2010-05-04T00:00:00"/>
  </r>
  <r>
    <n v="12900"/>
    <x v="475"/>
    <x v="1"/>
    <x v="36"/>
    <n v="5509.08"/>
    <s v="Returned"/>
    <n v="0.08"/>
    <s v="Delivery Truck"/>
    <n v="26.53"/>
    <x v="594"/>
    <x v="4"/>
    <s v="West"/>
    <x v="1"/>
    <s v="William"/>
    <x v="3"/>
    <x v="2"/>
    <x v="7"/>
    <s v="Okidata ML184 Turbo Dot Matrix Printers"/>
    <x v="2"/>
    <n v="0.56000000000000005"/>
    <d v="2010-05-05T00:00:00"/>
  </r>
  <r>
    <n v="27776"/>
    <x v="476"/>
    <x v="3"/>
    <x v="17"/>
    <n v="202.54000000000002"/>
    <s v="Sales"/>
    <n v="0.04"/>
    <s v="Express Air"/>
    <n v="7.28"/>
    <x v="46"/>
    <x v="5"/>
    <s v="East"/>
    <x v="2"/>
    <s v="Erin"/>
    <x v="3"/>
    <x v="0"/>
    <x v="3"/>
    <s v="Xerox 1926"/>
    <x v="1"/>
    <n v="0.38"/>
    <d v="2010-05-08T00:00:00"/>
  </r>
  <r>
    <n v="3012"/>
    <x v="476"/>
    <x v="2"/>
    <x v="17"/>
    <n v="113.97999999999999"/>
    <s v="Sales"/>
    <n v="0"/>
    <s v="Regular Air"/>
    <n v="1.49"/>
    <x v="206"/>
    <x v="5"/>
    <s v="East"/>
    <x v="2"/>
    <s v="Erin"/>
    <x v="3"/>
    <x v="0"/>
    <x v="1"/>
    <s v="Wilson Jones Suede Grain Vinyl Binders"/>
    <x v="1"/>
    <n v="0.36"/>
    <d v="2010-05-06T00:00:00"/>
  </r>
  <r>
    <n v="18946"/>
    <x v="476"/>
    <x v="2"/>
    <x v="1"/>
    <n v="205.12"/>
    <s v="Sales"/>
    <n v="7.0000000000000007E-2"/>
    <s v="Regular Air"/>
    <n v="10.050000000000001"/>
    <x v="131"/>
    <x v="5"/>
    <s v="East"/>
    <x v="2"/>
    <s v="Erin"/>
    <x v="0"/>
    <x v="0"/>
    <x v="3"/>
    <s v="Xerox 1997"/>
    <x v="1"/>
    <n v="0.37"/>
    <d v="2010-05-04T00:00:00"/>
  </r>
  <r>
    <n v="42912"/>
    <x v="476"/>
    <x v="0"/>
    <x v="3"/>
    <n v="45.199999999999996"/>
    <s v="Returned"/>
    <n v="0.05"/>
    <s v="Regular Air"/>
    <n v="8.6"/>
    <x v="568"/>
    <x v="5"/>
    <s v="East"/>
    <x v="2"/>
    <s v="Erin"/>
    <x v="1"/>
    <x v="0"/>
    <x v="0"/>
    <s v="SimpliFile™ Personal File, Black Granite, 15w x 6-15/16d x 11-1/4h"/>
    <x v="1"/>
    <n v="0.56999999999999995"/>
    <d v="2010-05-06T00:00:00"/>
  </r>
  <r>
    <n v="30243"/>
    <x v="477"/>
    <x v="2"/>
    <x v="31"/>
    <n v="2645.72"/>
    <s v="Sales"/>
    <n v="0.09"/>
    <s v="Regular Air"/>
    <n v="3.5"/>
    <x v="614"/>
    <x v="12"/>
    <s v="Central"/>
    <x v="0"/>
    <s v="Chris"/>
    <x v="3"/>
    <x v="0"/>
    <x v="12"/>
    <s v="Fellowes Smart Surge Ten-Outlet Protector, Platinum"/>
    <x v="1"/>
    <n v="0.56999999999999995"/>
    <d v="2010-05-07T00:00:00"/>
  </r>
  <r>
    <n v="30243"/>
    <x v="477"/>
    <x v="2"/>
    <x v="16"/>
    <n v="4198.3200000000006"/>
    <s v="Sales"/>
    <n v="7.0000000000000007E-2"/>
    <s v="Regular Air"/>
    <n v="24.49"/>
    <x v="614"/>
    <x v="12"/>
    <s v="Central"/>
    <x v="0"/>
    <s v="Chris"/>
    <x v="3"/>
    <x v="2"/>
    <x v="11"/>
    <s v="Canon PC-428 Personal Copier"/>
    <x v="0"/>
    <n v="0.46"/>
    <d v="2010-05-07T00:00:00"/>
  </r>
  <r>
    <n v="34657"/>
    <x v="477"/>
    <x v="3"/>
    <x v="24"/>
    <n v="1423.24"/>
    <s v="Sales"/>
    <n v="0.04"/>
    <s v="Express Air"/>
    <n v="19.510000000000002"/>
    <x v="686"/>
    <x v="0"/>
    <s v="Central"/>
    <x v="0"/>
    <s v="Chris"/>
    <x v="3"/>
    <x v="0"/>
    <x v="14"/>
    <s v="Staples Colored Interoffice Envelopes"/>
    <x v="1"/>
    <n v="0.36"/>
    <d v="2010-05-14T00:00:00"/>
  </r>
  <r>
    <n v="8384"/>
    <x v="477"/>
    <x v="1"/>
    <x v="46"/>
    <n v="5213.67"/>
    <s v="Sales"/>
    <n v="7.0000000000000007E-2"/>
    <s v="Delivery Truck"/>
    <n v="36.090000000000003"/>
    <x v="379"/>
    <x v="8"/>
    <s v="South"/>
    <x v="4"/>
    <s v="Sam"/>
    <x v="1"/>
    <x v="1"/>
    <x v="10"/>
    <s v="Sauder Forest Hills Library, Woodland Oak Finish"/>
    <x v="4"/>
    <n v="0.77"/>
    <d v="2010-05-06T00:00:00"/>
  </r>
  <r>
    <n v="3621"/>
    <x v="477"/>
    <x v="4"/>
    <x v="43"/>
    <n v="77.28"/>
    <s v="Sales"/>
    <n v="0.06"/>
    <s v="Regular Air"/>
    <n v="5.3"/>
    <x v="225"/>
    <x v="10"/>
    <s v="East"/>
    <x v="2"/>
    <s v="Erin"/>
    <x v="1"/>
    <x v="0"/>
    <x v="14"/>
    <s v="Staples Brown Kraft Recycled Clasp Envelopes"/>
    <x v="1"/>
    <n v="0.35"/>
    <d v="2010-05-06T00:00:00"/>
  </r>
  <r>
    <n v="32099"/>
    <x v="477"/>
    <x v="0"/>
    <x v="17"/>
    <n v="500.2"/>
    <s v="Sales"/>
    <n v="0.08"/>
    <s v="Regular Air"/>
    <n v="6.47"/>
    <x v="687"/>
    <x v="3"/>
    <s v="North"/>
    <x v="3"/>
    <s v="Pat"/>
    <x v="0"/>
    <x v="0"/>
    <x v="3"/>
    <s v="Xerox 1881"/>
    <x v="1"/>
    <n v="0.38"/>
    <d v="2010-05-05T00:00:00"/>
  </r>
  <r>
    <n v="48832"/>
    <x v="477"/>
    <x v="1"/>
    <x v="33"/>
    <n v="4366.08"/>
    <s v="Sales"/>
    <n v="0.02"/>
    <s v="Delivery Truck"/>
    <n v="30"/>
    <x v="411"/>
    <x v="3"/>
    <s v="North"/>
    <x v="3"/>
    <s v="Pat"/>
    <x v="1"/>
    <x v="1"/>
    <x v="2"/>
    <s v="Office Star - Task Chair with Contemporary Loop Arms"/>
    <x v="2"/>
    <n v="0.61"/>
    <d v="2010-05-05T00:00:00"/>
  </r>
  <r>
    <n v="24515"/>
    <x v="478"/>
    <x v="2"/>
    <x v="17"/>
    <n v="3315.67"/>
    <s v="Sales"/>
    <n v="0.1"/>
    <s v="Delivery Truck"/>
    <n v="33.6"/>
    <x v="107"/>
    <x v="7"/>
    <s v="Central"/>
    <x v="0"/>
    <s v="Chris"/>
    <x v="0"/>
    <x v="2"/>
    <x v="7"/>
    <s v="Lexmark Z25 Color Inkjet Printer"/>
    <x v="2"/>
    <n v="0.37"/>
    <d v="2010-05-08T00:00:00"/>
  </r>
  <r>
    <n v="25830"/>
    <x v="478"/>
    <x v="3"/>
    <x v="15"/>
    <n v="19.799999999999997"/>
    <s v="Sales"/>
    <n v="0.1"/>
    <s v="Regular Air"/>
    <n v="6.89"/>
    <x v="466"/>
    <x v="3"/>
    <s v="North"/>
    <x v="3"/>
    <s v="Pat"/>
    <x v="2"/>
    <x v="0"/>
    <x v="12"/>
    <s v="Eureka Disposable Bags for Sanitaire® Vibra Groomer I® Upright Vac"/>
    <x v="1"/>
    <n v="0.6"/>
    <d v="2010-05-06T00:00:00"/>
  </r>
  <r>
    <n v="25830"/>
    <x v="478"/>
    <x v="3"/>
    <x v="14"/>
    <n v="167.52999999999997"/>
    <s v="Sales"/>
    <n v="0.05"/>
    <s v="Regular Air"/>
    <n v="10.91"/>
    <x v="466"/>
    <x v="3"/>
    <s v="North"/>
    <x v="3"/>
    <s v="Pat"/>
    <x v="2"/>
    <x v="0"/>
    <x v="1"/>
    <s v="Recycled Premium Regency Composition Covers"/>
    <x v="1"/>
    <n v="0.36"/>
    <d v="2010-05-11T00:00:00"/>
  </r>
  <r>
    <n v="31392"/>
    <x v="478"/>
    <x v="3"/>
    <x v="16"/>
    <n v="133.98000000000002"/>
    <s v="Sales"/>
    <n v="0.1"/>
    <s v="Regular Air"/>
    <n v="5.16"/>
    <x v="386"/>
    <x v="2"/>
    <s v="East"/>
    <x v="2"/>
    <s v="Erin"/>
    <x v="0"/>
    <x v="0"/>
    <x v="3"/>
    <s v="Xerox 1985"/>
    <x v="1"/>
    <n v="0.37"/>
    <d v="2010-05-13T00:00:00"/>
  </r>
  <r>
    <n v="4004"/>
    <x v="478"/>
    <x v="4"/>
    <x v="43"/>
    <n v="66.36"/>
    <s v="Sales"/>
    <n v="0.1"/>
    <s v="Regular Air"/>
    <n v="0.71"/>
    <x v="370"/>
    <x v="0"/>
    <s v="Central"/>
    <x v="0"/>
    <s v="Chris"/>
    <x v="3"/>
    <x v="0"/>
    <x v="8"/>
    <s v="*Staples* Highlighting Markers"/>
    <x v="3"/>
    <n v="0.52"/>
    <d v="2010-05-09T00:00:00"/>
  </r>
  <r>
    <n v="4004"/>
    <x v="478"/>
    <x v="4"/>
    <x v="31"/>
    <n v="1519.3200000000002"/>
    <s v="Sales"/>
    <n v="0.05"/>
    <s v="Regular Air"/>
    <n v="8.99"/>
    <x v="370"/>
    <x v="0"/>
    <s v="Central"/>
    <x v="0"/>
    <s v="Chris"/>
    <x v="3"/>
    <x v="0"/>
    <x v="8"/>
    <s v="Panasonic KP-350BK Electric Pencil Sharpener with Auto Stop"/>
    <x v="6"/>
    <n v="0.56000000000000005"/>
    <d v="2010-05-07T00:00:00"/>
  </r>
  <r>
    <n v="13351"/>
    <x v="478"/>
    <x v="4"/>
    <x v="35"/>
    <n v="3598.2"/>
    <s v="Sales"/>
    <n v="0.08"/>
    <s v="Regular Air"/>
    <n v="19.989999999999998"/>
    <x v="402"/>
    <x v="1"/>
    <s v="West"/>
    <x v="1"/>
    <s v="William"/>
    <x v="3"/>
    <x v="2"/>
    <x v="6"/>
    <s v="Motorola SB4200 Cable Modem"/>
    <x v="1"/>
    <n v="0.48"/>
    <d v="2010-05-07T00:00:00"/>
  </r>
  <r>
    <n v="31392"/>
    <x v="478"/>
    <x v="3"/>
    <x v="31"/>
    <n v="3462.8"/>
    <s v="Sales"/>
    <n v="0.1"/>
    <s v="Regular Air"/>
    <n v="35"/>
    <x v="386"/>
    <x v="1"/>
    <s v="West"/>
    <x v="1"/>
    <s v="William"/>
    <x v="0"/>
    <x v="0"/>
    <x v="0"/>
    <s v="Space Solutions™ Industrial Galvanized Steel Shelving."/>
    <x v="0"/>
    <n v="0.83"/>
    <d v="2010-05-10T00:00:00"/>
  </r>
  <r>
    <n v="15778"/>
    <x v="478"/>
    <x v="1"/>
    <x v="0"/>
    <n v="35.82"/>
    <s v="Returned"/>
    <n v="0"/>
    <s v="Regular Air"/>
    <n v="5.26"/>
    <x v="533"/>
    <x v="3"/>
    <s v="North"/>
    <x v="3"/>
    <s v="Pat"/>
    <x v="1"/>
    <x v="0"/>
    <x v="1"/>
    <s v="Ibico Presentation Index for Binding Systems"/>
    <x v="1"/>
    <n v="0.38"/>
    <d v="2010-05-08T00:00:00"/>
  </r>
  <r>
    <n v="32743"/>
    <x v="479"/>
    <x v="2"/>
    <x v="23"/>
    <n v="3381.43"/>
    <s v="Sales"/>
    <n v="0.01"/>
    <s v="Regular Air"/>
    <n v="0.99"/>
    <x v="261"/>
    <x v="7"/>
    <s v="Central"/>
    <x v="0"/>
    <s v="Chris"/>
    <x v="3"/>
    <x v="0"/>
    <x v="12"/>
    <s v="Kensington 7 Outlet MasterPiece Power Center"/>
    <x v="1"/>
    <n v="0.56000000000000005"/>
    <d v="2010-05-09T00:00:00"/>
  </r>
  <r>
    <n v="45766"/>
    <x v="479"/>
    <x v="1"/>
    <x v="46"/>
    <n v="2365.7799999999997"/>
    <s v="Sales"/>
    <n v="0"/>
    <s v="Regular Air"/>
    <n v="14.48"/>
    <x v="408"/>
    <x v="7"/>
    <s v="Central"/>
    <x v="0"/>
    <s v="Chris"/>
    <x v="0"/>
    <x v="1"/>
    <x v="9"/>
    <s v="Howard Miller 16&quot; Diameter Gallery Wall Clock"/>
    <x v="1"/>
    <n v="0.46"/>
    <d v="2010-05-09T00:00:00"/>
  </r>
  <r>
    <n v="45766"/>
    <x v="479"/>
    <x v="1"/>
    <x v="40"/>
    <n v="3947.4400000000005"/>
    <s v="Sales"/>
    <n v="0.01"/>
    <s v="Regular Air"/>
    <n v="13.99"/>
    <x v="408"/>
    <x v="7"/>
    <s v="Central"/>
    <x v="0"/>
    <s v="Chris"/>
    <x v="0"/>
    <x v="2"/>
    <x v="7"/>
    <s v="Canon MP100DHII Printing Calculator"/>
    <x v="5"/>
    <n v="0.37"/>
    <d v="2010-05-08T00:00:00"/>
  </r>
  <r>
    <n v="58150"/>
    <x v="479"/>
    <x v="2"/>
    <x v="19"/>
    <n v="51.120000000000005"/>
    <s v="Sales"/>
    <n v="0.03"/>
    <s v="Regular Air"/>
    <n v="6.05"/>
    <x v="13"/>
    <x v="12"/>
    <s v="Central"/>
    <x v="0"/>
    <s v="Chris"/>
    <x v="3"/>
    <x v="0"/>
    <x v="1"/>
    <s v="Peel &amp; Stick Add-On Corner Pockets"/>
    <x v="1"/>
    <n v="0.37"/>
    <d v="2010-05-07T00:00:00"/>
  </r>
  <r>
    <n v="53572"/>
    <x v="479"/>
    <x v="4"/>
    <x v="11"/>
    <n v="187.34"/>
    <s v="Sales"/>
    <n v="7.0000000000000007E-2"/>
    <s v="Regular Air"/>
    <n v="5.25"/>
    <x v="15"/>
    <x v="3"/>
    <s v="North"/>
    <x v="3"/>
    <s v="Pat"/>
    <x v="3"/>
    <x v="0"/>
    <x v="14"/>
    <s v="#10 Self-Seal White Envelopes"/>
    <x v="1"/>
    <n v="0.36"/>
    <d v="2010-05-08T00:00:00"/>
  </r>
  <r>
    <n v="39265"/>
    <x v="479"/>
    <x v="2"/>
    <x v="45"/>
    <n v="200.22000000000003"/>
    <s v="Sales"/>
    <n v="0.02"/>
    <s v="Regular Air"/>
    <n v="0.94"/>
    <x v="688"/>
    <x v="1"/>
    <s v="West"/>
    <x v="1"/>
    <s v="William"/>
    <x v="3"/>
    <x v="0"/>
    <x v="8"/>
    <s v="Newell 336"/>
    <x v="3"/>
    <n v="0.56000000000000005"/>
    <d v="2010-05-08T00:00:00"/>
  </r>
  <r>
    <n v="22529"/>
    <x v="479"/>
    <x v="4"/>
    <x v="40"/>
    <n v="1594.32"/>
    <s v="Sales"/>
    <n v="0.02"/>
    <s v="Regular Air"/>
    <n v="13.22"/>
    <x v="377"/>
    <x v="0"/>
    <s v="Central"/>
    <x v="0"/>
    <s v="Chris"/>
    <x v="0"/>
    <x v="0"/>
    <x v="12"/>
    <s v="Conquest™ 14 Commercial Heavy-Duty Upright Vacuum, Collection System, Accessory Kit"/>
    <x v="1"/>
    <n v="0.56000000000000005"/>
    <d v="2010-05-07T00:00:00"/>
  </r>
  <r>
    <n v="7553"/>
    <x v="479"/>
    <x v="4"/>
    <x v="9"/>
    <n v="1105.92"/>
    <s v="Sales"/>
    <n v="7.0000000000000007E-2"/>
    <s v="Regular Air"/>
    <n v="39.61"/>
    <x v="232"/>
    <x v="6"/>
    <s v="East"/>
    <x v="2"/>
    <s v="Erin"/>
    <x v="0"/>
    <x v="1"/>
    <x v="9"/>
    <s v="Deflect-o RollaMat Studded, Beveled Mat for Medium Pile Carpeting"/>
    <x v="5"/>
    <n v="0.67"/>
    <d v="2010-05-08T00:00:00"/>
  </r>
  <r>
    <n v="7553"/>
    <x v="479"/>
    <x v="4"/>
    <x v="2"/>
    <n v="12.72"/>
    <s v="Sales"/>
    <n v="0.04"/>
    <s v="Regular Air"/>
    <n v="6.72"/>
    <x v="232"/>
    <x v="6"/>
    <s v="East"/>
    <x v="2"/>
    <s v="Erin"/>
    <x v="0"/>
    <x v="0"/>
    <x v="3"/>
    <s v="Xerox 1927"/>
    <x v="1"/>
    <n v="0.4"/>
    <d v="2010-05-10T00:00:00"/>
  </r>
  <r>
    <n v="55107"/>
    <x v="480"/>
    <x v="3"/>
    <x v="1"/>
    <n v="178.56"/>
    <s v="Sales"/>
    <n v="0.1"/>
    <s v="Regular Air"/>
    <n v="1.39"/>
    <x v="623"/>
    <x v="1"/>
    <s v="West"/>
    <x v="1"/>
    <s v="William"/>
    <x v="0"/>
    <x v="0"/>
    <x v="14"/>
    <s v="Staples Standard Envelopes"/>
    <x v="1"/>
    <n v="0.38"/>
    <d v="2010-05-13T00:00:00"/>
  </r>
  <r>
    <n v="41350"/>
    <x v="480"/>
    <x v="4"/>
    <x v="22"/>
    <n v="419.18"/>
    <s v="Sales"/>
    <n v="0.01"/>
    <s v="Regular Air"/>
    <n v="19.989999999999998"/>
    <x v="689"/>
    <x v="0"/>
    <s v="Central"/>
    <x v="0"/>
    <s v="Chris"/>
    <x v="1"/>
    <x v="0"/>
    <x v="0"/>
    <s v="Smead Adjustable Mobile File Trolley with Lockable Top"/>
    <x v="1"/>
    <n v="0.57999999999999996"/>
    <d v="2010-05-09T00:00:00"/>
  </r>
  <r>
    <n v="16545"/>
    <x v="481"/>
    <x v="0"/>
    <x v="39"/>
    <n v="50.7"/>
    <s v="Sales"/>
    <n v="0.09"/>
    <s v="Regular Air"/>
    <n v="0.73"/>
    <x v="63"/>
    <x v="7"/>
    <s v="Central"/>
    <x v="0"/>
    <s v="Chris"/>
    <x v="1"/>
    <x v="0"/>
    <x v="8"/>
    <s v="Colorific® Watercolor Pencils"/>
    <x v="3"/>
    <n v="0.56000000000000005"/>
    <d v="2010-05-11T00:00:00"/>
  </r>
  <r>
    <n v="16545"/>
    <x v="481"/>
    <x v="0"/>
    <x v="22"/>
    <n v="3.64"/>
    <s v="Sales"/>
    <n v="0.04"/>
    <s v="Regular Air"/>
    <n v="1.32"/>
    <x v="63"/>
    <x v="7"/>
    <s v="Central"/>
    <x v="0"/>
    <s v="Chris"/>
    <x v="1"/>
    <x v="0"/>
    <x v="16"/>
    <s v="*Staples* vLetter Openers, 2/Pack"/>
    <x v="3"/>
    <n v="0.83"/>
    <d v="2010-05-11T00:00:00"/>
  </r>
  <r>
    <n v="44615"/>
    <x v="481"/>
    <x v="4"/>
    <x v="23"/>
    <n v="34.389999999999993"/>
    <s v="Sales"/>
    <n v="7.0000000000000007E-2"/>
    <s v="Regular Air"/>
    <n v="1.49"/>
    <x v="139"/>
    <x v="1"/>
    <s v="West"/>
    <x v="1"/>
    <s v="William"/>
    <x v="0"/>
    <x v="0"/>
    <x v="1"/>
    <s v="Staples® General Use 3-Ring Binders"/>
    <x v="1"/>
    <n v="0.37"/>
    <d v="2010-05-10T00:00:00"/>
  </r>
  <r>
    <n v="13731"/>
    <x v="481"/>
    <x v="0"/>
    <x v="39"/>
    <n v="44"/>
    <s v="Sales"/>
    <n v="0.08"/>
    <s v="Regular Air"/>
    <n v="1.22"/>
    <x v="390"/>
    <x v="0"/>
    <s v="Central"/>
    <x v="0"/>
    <s v="Chris"/>
    <x v="1"/>
    <x v="0"/>
    <x v="3"/>
    <s v="Spiral Phone Message Books with Labels by Adams"/>
    <x v="3"/>
    <n v="0.36"/>
    <d v="2010-05-12T00:00:00"/>
  </r>
  <r>
    <n v="16326"/>
    <x v="482"/>
    <x v="1"/>
    <x v="30"/>
    <n v="1538.5499999999997"/>
    <s v="Sales"/>
    <n v="0.03"/>
    <s v="Regular Air"/>
    <n v="1.99"/>
    <x v="5"/>
    <x v="1"/>
    <s v="West"/>
    <x v="1"/>
    <s v="William"/>
    <x v="3"/>
    <x v="2"/>
    <x v="6"/>
    <s v="80 Minute CD-R Spindle, 100/Pack - Staples"/>
    <x v="6"/>
    <n v="0.54"/>
    <d v="2010-05-12T00:00:00"/>
  </r>
  <r>
    <n v="16326"/>
    <x v="482"/>
    <x v="1"/>
    <x v="30"/>
    <n v="142.35"/>
    <s v="Sales"/>
    <n v="0.06"/>
    <s v="Regular Air"/>
    <n v="1.93"/>
    <x v="5"/>
    <x v="1"/>
    <s v="West"/>
    <x v="1"/>
    <s v="William"/>
    <x v="3"/>
    <x v="0"/>
    <x v="3"/>
    <s v="&quot;While you Were Out&quot; Message Book, One Form per Page"/>
    <x v="3"/>
    <n v="0.35"/>
    <d v="2010-05-10T00:00:00"/>
  </r>
  <r>
    <n v="45632"/>
    <x v="482"/>
    <x v="0"/>
    <x v="41"/>
    <n v="416"/>
    <s v="Returned"/>
    <n v="0.02"/>
    <s v="Regular Air"/>
    <n v="0.96"/>
    <x v="277"/>
    <x v="1"/>
    <s v="West"/>
    <x v="1"/>
    <s v="William"/>
    <x v="1"/>
    <x v="1"/>
    <x v="9"/>
    <s v="Document Clip Frames"/>
    <x v="3"/>
    <n v="0.43"/>
    <d v="2010-05-11T00:00:00"/>
  </r>
  <r>
    <n v="2241"/>
    <x v="482"/>
    <x v="2"/>
    <x v="48"/>
    <n v="946.58"/>
    <s v="Sales"/>
    <n v="0.04"/>
    <s v="Regular Air"/>
    <n v="2.99"/>
    <x v="464"/>
    <x v="5"/>
    <s v="East"/>
    <x v="2"/>
    <s v="Erin"/>
    <x v="2"/>
    <x v="0"/>
    <x v="1"/>
    <s v="Large Capacity Hanging Post Binders"/>
    <x v="1"/>
    <n v="0.39"/>
    <d v="2010-05-12T00:00:00"/>
  </r>
  <r>
    <n v="24352"/>
    <x v="482"/>
    <x v="2"/>
    <x v="1"/>
    <n v="99.52000000000001"/>
    <s v="Sales"/>
    <n v="0.03"/>
    <s v="Regular Air"/>
    <n v="1.1399999999999999"/>
    <x v="51"/>
    <x v="5"/>
    <s v="East"/>
    <x v="2"/>
    <s v="Erin"/>
    <x v="1"/>
    <x v="0"/>
    <x v="3"/>
    <s v="Adams &quot;While You Were Out&quot; Message Pads"/>
    <x v="3"/>
    <n v="0.4"/>
    <d v="2010-05-10T00:00:00"/>
  </r>
  <r>
    <n v="16641"/>
    <x v="482"/>
    <x v="1"/>
    <x v="18"/>
    <n v="1465.2"/>
    <s v="Returned"/>
    <n v="0.03"/>
    <s v="Delivery Truck"/>
    <n v="46.59"/>
    <x v="690"/>
    <x v="10"/>
    <s v="East"/>
    <x v="2"/>
    <s v="Erin"/>
    <x v="0"/>
    <x v="1"/>
    <x v="5"/>
    <s v="Hon 61000 Series Interactive Training Tables"/>
    <x v="4"/>
    <n v="0.67"/>
    <d v="2010-05-11T00:00:00"/>
  </r>
  <r>
    <n v="58913"/>
    <x v="483"/>
    <x v="4"/>
    <x v="20"/>
    <n v="147.43"/>
    <s v="Sales"/>
    <n v="7.0000000000000007E-2"/>
    <s v="Regular Air"/>
    <n v="5.94"/>
    <x v="502"/>
    <x v="2"/>
    <s v="East"/>
    <x v="2"/>
    <s v="Erin"/>
    <x v="3"/>
    <x v="0"/>
    <x v="3"/>
    <s v="Eureka Recycled Copy Paper 8 1/2&quot; x 11&quot;, Ream"/>
    <x v="1"/>
    <n v="0.37"/>
    <d v="2010-05-13T00:00:00"/>
  </r>
  <r>
    <n v="56710"/>
    <x v="483"/>
    <x v="0"/>
    <x v="27"/>
    <n v="455.94"/>
    <s v="Sales"/>
    <n v="0.02"/>
    <s v="Regular Air"/>
    <n v="5.5"/>
    <x v="473"/>
    <x v="1"/>
    <s v="West"/>
    <x v="1"/>
    <s v="William"/>
    <x v="2"/>
    <x v="0"/>
    <x v="0"/>
    <s v="Fellowes Personal Hanging Folder Files, Navy"/>
    <x v="1"/>
    <n v="0.56999999999999995"/>
    <d v="2010-05-12T00:00:00"/>
  </r>
  <r>
    <n v="56710"/>
    <x v="483"/>
    <x v="0"/>
    <x v="5"/>
    <n v="1054.56"/>
    <s v="Sales"/>
    <n v="0.08"/>
    <s v="Regular Air"/>
    <n v="3.99"/>
    <x v="473"/>
    <x v="1"/>
    <s v="West"/>
    <x v="1"/>
    <s v="William"/>
    <x v="2"/>
    <x v="2"/>
    <x v="4"/>
    <s v="StarTAC 7760"/>
    <x v="1"/>
    <n v="0.59"/>
    <d v="2010-05-12T00:00:00"/>
  </r>
  <r>
    <n v="56710"/>
    <x v="483"/>
    <x v="0"/>
    <x v="13"/>
    <n v="185.4"/>
    <s v="Sales"/>
    <n v="0.08"/>
    <s v="Regular Air"/>
    <n v="6.5"/>
    <x v="473"/>
    <x v="1"/>
    <s v="West"/>
    <x v="1"/>
    <s v="William"/>
    <x v="2"/>
    <x v="2"/>
    <x v="6"/>
    <s v="Belkin ErgoBoard™ Keyboard"/>
    <x v="1"/>
    <n v="0.64"/>
    <d v="2010-05-13T00:00:00"/>
  </r>
  <r>
    <n v="56710"/>
    <x v="483"/>
    <x v="0"/>
    <x v="16"/>
    <n v="743.4"/>
    <s v="Sales"/>
    <n v="0.01"/>
    <s v="Regular Air"/>
    <n v="1.99"/>
    <x v="473"/>
    <x v="1"/>
    <s v="West"/>
    <x v="1"/>
    <s v="William"/>
    <x v="2"/>
    <x v="2"/>
    <x v="6"/>
    <s v="Imation DVD-RAM discs"/>
    <x v="6"/>
    <n v="0.43"/>
    <d v="2010-05-13T00:00:00"/>
  </r>
  <r>
    <n v="24356"/>
    <x v="483"/>
    <x v="4"/>
    <x v="46"/>
    <n v="12984.41"/>
    <s v="Sales"/>
    <n v="0.06"/>
    <s v="Delivery Truck"/>
    <n v="39"/>
    <x v="474"/>
    <x v="0"/>
    <s v="Central"/>
    <x v="0"/>
    <s v="Chris"/>
    <x v="2"/>
    <x v="1"/>
    <x v="2"/>
    <s v="Global Leather Executive Chair"/>
    <x v="2"/>
    <n v="0.55000000000000004"/>
    <d v="2010-05-13T00:00:00"/>
  </r>
  <r>
    <n v="9857"/>
    <x v="483"/>
    <x v="1"/>
    <x v="5"/>
    <n v="2605.2800000000002"/>
    <s v="Sales"/>
    <n v="0.1"/>
    <s v="Regular Air"/>
    <n v="19.989999999999998"/>
    <x v="363"/>
    <x v="1"/>
    <s v="West"/>
    <x v="1"/>
    <s v="William"/>
    <x v="0"/>
    <x v="0"/>
    <x v="14"/>
    <s v="Multimedia Mailers"/>
    <x v="1"/>
    <n v="0.39"/>
    <d v="2010-05-13T00:00:00"/>
  </r>
  <r>
    <n v="9857"/>
    <x v="483"/>
    <x v="1"/>
    <x v="10"/>
    <n v="672.77"/>
    <s v="Sales"/>
    <n v="0.06"/>
    <s v="Regular Air"/>
    <n v="8.7799999999999994"/>
    <x v="363"/>
    <x v="1"/>
    <s v="West"/>
    <x v="1"/>
    <s v="William"/>
    <x v="0"/>
    <x v="1"/>
    <x v="9"/>
    <s v="9-3/4 Diameter Round Wall Clock"/>
    <x v="1"/>
    <n v="0.43"/>
    <d v="2010-05-11T00:00:00"/>
  </r>
  <r>
    <n v="9857"/>
    <x v="483"/>
    <x v="1"/>
    <x v="5"/>
    <n v="335.03999999999996"/>
    <s v="Sales"/>
    <n v="0.05"/>
    <s v="Regular Air"/>
    <n v="3.3"/>
    <x v="363"/>
    <x v="1"/>
    <s v="West"/>
    <x v="1"/>
    <s v="William"/>
    <x v="0"/>
    <x v="2"/>
    <x v="4"/>
    <s v="Accessory39"/>
    <x v="6"/>
    <n v="0.81"/>
    <d v="2010-05-13T00:00:00"/>
  </r>
  <r>
    <n v="9857"/>
    <x v="483"/>
    <x v="1"/>
    <x v="41"/>
    <n v="4298"/>
    <s v="Sales"/>
    <n v="0.03"/>
    <s v="Regular Air"/>
    <n v="3.3"/>
    <x v="363"/>
    <x v="10"/>
    <s v="East"/>
    <x v="2"/>
    <s v="Erin"/>
    <x v="0"/>
    <x v="2"/>
    <x v="4"/>
    <s v="Accessory20"/>
    <x v="6"/>
    <n v="0.37"/>
    <d v="2010-05-13T00:00:00"/>
  </r>
  <r>
    <n v="58371"/>
    <x v="483"/>
    <x v="4"/>
    <x v="15"/>
    <n v="2104.9"/>
    <s v="Sales"/>
    <n v="0"/>
    <s v="Regular Air"/>
    <n v="19.989999999999998"/>
    <x v="691"/>
    <x v="3"/>
    <s v="North"/>
    <x v="3"/>
    <s v="Pat"/>
    <x v="2"/>
    <x v="0"/>
    <x v="1"/>
    <s v="GBC DocuBind 200 Manual Binding Machine"/>
    <x v="1"/>
    <n v="0.35"/>
    <d v="2010-05-13T00:00:00"/>
  </r>
  <r>
    <n v="58371"/>
    <x v="483"/>
    <x v="4"/>
    <x v="31"/>
    <n v="284.24"/>
    <s v="Sales"/>
    <n v="0.02"/>
    <s v="Regular Air"/>
    <n v="9.68"/>
    <x v="691"/>
    <x v="3"/>
    <s v="North"/>
    <x v="3"/>
    <s v="Pat"/>
    <x v="2"/>
    <x v="0"/>
    <x v="3"/>
    <s v="Xerox 1993"/>
    <x v="1"/>
    <n v="0.36"/>
    <d v="2010-05-12T00:00:00"/>
  </r>
  <r>
    <n v="58371"/>
    <x v="483"/>
    <x v="4"/>
    <x v="33"/>
    <n v="1751.04"/>
    <s v="Sales"/>
    <n v="7.0000000000000007E-2"/>
    <s v="Regular Air"/>
    <n v="13.89"/>
    <x v="691"/>
    <x v="3"/>
    <s v="North"/>
    <x v="3"/>
    <s v="Pat"/>
    <x v="2"/>
    <x v="0"/>
    <x v="8"/>
    <s v="Dixon Ticonderoga Core-Lock Colored Pencils, 48-Color Set"/>
    <x v="3"/>
    <n v="0.41"/>
    <d v="2010-05-13T00:00:00"/>
  </r>
  <r>
    <n v="28995"/>
    <x v="484"/>
    <x v="1"/>
    <x v="0"/>
    <n v="278.82"/>
    <s v="Sales"/>
    <n v="0"/>
    <s v="Regular Air"/>
    <n v="5.76"/>
    <x v="614"/>
    <x v="12"/>
    <s v="Central"/>
    <x v="0"/>
    <s v="Chris"/>
    <x v="3"/>
    <x v="0"/>
    <x v="3"/>
    <s v="IBM Multi-Purpose Copy Paper, 8 1/2 x 11&quot;, Case"/>
    <x v="1"/>
    <n v="0.4"/>
    <d v="2010-05-13T00:00:00"/>
  </r>
  <r>
    <n v="28995"/>
    <x v="484"/>
    <x v="1"/>
    <x v="27"/>
    <n v="677.96"/>
    <s v="Sales"/>
    <n v="0.04"/>
    <s v="Regular Air"/>
    <n v="8.68"/>
    <x v="614"/>
    <x v="12"/>
    <s v="Central"/>
    <x v="0"/>
    <s v="Chris"/>
    <x v="3"/>
    <x v="0"/>
    <x v="3"/>
    <s v="Southworth 25% Cotton Premium Laser Paper and Envelopes"/>
    <x v="1"/>
    <n v="0.37"/>
    <d v="2010-05-13T00:00:00"/>
  </r>
  <r>
    <n v="41383"/>
    <x v="484"/>
    <x v="3"/>
    <x v="44"/>
    <n v="1508.3999999999999"/>
    <s v="Sales"/>
    <n v="0.04"/>
    <s v="Regular Air"/>
    <n v="2.99"/>
    <x v="692"/>
    <x v="2"/>
    <s v="East"/>
    <x v="2"/>
    <s v="Erin"/>
    <x v="1"/>
    <x v="0"/>
    <x v="1"/>
    <s v="Avery Trapezoid Extra Heavy Duty 4&quot; Binders"/>
    <x v="1"/>
    <n v="0.35"/>
    <d v="2010-05-19T00:00:00"/>
  </r>
  <r>
    <n v="44480"/>
    <x v="484"/>
    <x v="4"/>
    <x v="29"/>
    <n v="1371.5"/>
    <s v="Sales"/>
    <n v="0.1"/>
    <s v="Regular Air"/>
    <n v="10.75"/>
    <x v="670"/>
    <x v="0"/>
    <s v="Central"/>
    <x v="0"/>
    <s v="Chris"/>
    <x v="0"/>
    <x v="0"/>
    <x v="3"/>
    <s v="Xerox 1940"/>
    <x v="1"/>
    <n v="0.36"/>
    <d v="2010-05-14T00:00:00"/>
  </r>
  <r>
    <n v="47842"/>
    <x v="484"/>
    <x v="4"/>
    <x v="41"/>
    <n v="211.00000000000003"/>
    <s v="Sales"/>
    <n v="0.06"/>
    <s v="Express Air"/>
    <n v="5.74"/>
    <x v="271"/>
    <x v="0"/>
    <s v="Central"/>
    <x v="0"/>
    <s v="Chris"/>
    <x v="1"/>
    <x v="0"/>
    <x v="3"/>
    <s v="Xerox 1953"/>
    <x v="1"/>
    <n v="0.4"/>
    <d v="2010-05-12T00:00:00"/>
  </r>
  <r>
    <n v="41383"/>
    <x v="484"/>
    <x v="3"/>
    <x v="48"/>
    <n v="2696.1"/>
    <s v="Sales"/>
    <n v="0.03"/>
    <s v="Delivery Truck"/>
    <n v="59.81"/>
    <x v="692"/>
    <x v="0"/>
    <s v="Central"/>
    <x v="0"/>
    <s v="Chris"/>
    <x v="1"/>
    <x v="1"/>
    <x v="2"/>
    <s v="Situations Contoured Folding Chairs, 4/Set"/>
    <x v="2"/>
    <n v="0.6"/>
    <d v="2010-05-16T00:00:00"/>
  </r>
  <r>
    <n v="29120"/>
    <x v="484"/>
    <x v="3"/>
    <x v="4"/>
    <n v="1758.7"/>
    <s v="Sales"/>
    <n v="0.08"/>
    <s v="Regular Air"/>
    <n v="7.47"/>
    <x v="305"/>
    <x v="4"/>
    <s v="West"/>
    <x v="1"/>
    <s v="William"/>
    <x v="2"/>
    <x v="0"/>
    <x v="1"/>
    <s v="Wilson Jones Ledger-Size, Piano-Hinge Binder, 2&quot;, Blue"/>
    <x v="1"/>
    <n v="0.37"/>
    <d v="2010-05-14T00:00:00"/>
  </r>
  <r>
    <n v="29120"/>
    <x v="484"/>
    <x v="3"/>
    <x v="16"/>
    <n v="1489.5300000000002"/>
    <s v="Sales"/>
    <n v="0.05"/>
    <s v="Delivery Truck"/>
    <n v="26.74"/>
    <x v="305"/>
    <x v="4"/>
    <s v="West"/>
    <x v="1"/>
    <s v="William"/>
    <x v="2"/>
    <x v="1"/>
    <x v="10"/>
    <s v="Hon Metal Bookcases, Black"/>
    <x v="4"/>
    <n v="0.6"/>
    <d v="2010-05-17T00:00:00"/>
  </r>
  <r>
    <n v="12515"/>
    <x v="485"/>
    <x v="4"/>
    <x v="5"/>
    <n v="2014.56"/>
    <s v="Sales"/>
    <n v="0.08"/>
    <s v="Regular Air"/>
    <n v="5.99"/>
    <x v="222"/>
    <x v="0"/>
    <s v="Central"/>
    <x v="0"/>
    <s v="Chris"/>
    <x v="1"/>
    <x v="2"/>
    <x v="4"/>
    <s v="i600"/>
    <x v="1"/>
    <n v="0.56000000000000005"/>
    <d v="2010-05-16T00:00:00"/>
  </r>
  <r>
    <n v="47012"/>
    <x v="485"/>
    <x v="3"/>
    <x v="34"/>
    <n v="591.85"/>
    <s v="Sales"/>
    <n v="0.08"/>
    <s v="Express Air"/>
    <n v="8.99"/>
    <x v="245"/>
    <x v="0"/>
    <s v="Central"/>
    <x v="0"/>
    <s v="Chris"/>
    <x v="1"/>
    <x v="0"/>
    <x v="8"/>
    <s v="Berol Giant Pencil Sharpener"/>
    <x v="6"/>
    <n v="0.56000000000000005"/>
    <d v="2010-05-17T00:00:00"/>
  </r>
  <r>
    <n v="1286"/>
    <x v="485"/>
    <x v="0"/>
    <x v="24"/>
    <n v="235.98"/>
    <s v="Sales"/>
    <n v="0.05"/>
    <s v="Regular Air"/>
    <n v="5.74"/>
    <x v="154"/>
    <x v="1"/>
    <s v="West"/>
    <x v="1"/>
    <s v="William"/>
    <x v="0"/>
    <x v="0"/>
    <x v="1"/>
    <s v="Wilson Jones Impact Binders"/>
    <x v="1"/>
    <n v="0.36"/>
    <d v="2010-05-14T00:00:00"/>
  </r>
  <r>
    <n v="1286"/>
    <x v="485"/>
    <x v="0"/>
    <x v="43"/>
    <n v="1203.02"/>
    <s v="Sales"/>
    <n v="0.06"/>
    <s v="Regular Air"/>
    <n v="3.3"/>
    <x v="154"/>
    <x v="1"/>
    <s v="West"/>
    <x v="1"/>
    <s v="William"/>
    <x v="0"/>
    <x v="2"/>
    <x v="4"/>
    <s v="Accessory20"/>
    <x v="6"/>
    <n v="0.37"/>
    <d v="2010-05-15T00:00:00"/>
  </r>
  <r>
    <n v="43170"/>
    <x v="485"/>
    <x v="3"/>
    <x v="29"/>
    <n v="7652.4999999999991"/>
    <s v="Sales"/>
    <n v="0.04"/>
    <s v="Delivery Truck"/>
    <n v="26.53"/>
    <x v="129"/>
    <x v="3"/>
    <s v="North"/>
    <x v="3"/>
    <s v="Pat"/>
    <x v="1"/>
    <x v="2"/>
    <x v="7"/>
    <s v="Okidata ML184 Turbo Dot Matrix Printers"/>
    <x v="2"/>
    <n v="0.56000000000000005"/>
    <d v="2010-05-20T00:00:00"/>
  </r>
  <r>
    <n v="43170"/>
    <x v="485"/>
    <x v="3"/>
    <x v="38"/>
    <n v="1239.2"/>
    <s v="Sales"/>
    <n v="0"/>
    <s v="Regular Air"/>
    <n v="17.079999999999998"/>
    <x v="129"/>
    <x v="3"/>
    <s v="North"/>
    <x v="3"/>
    <s v="Pat"/>
    <x v="1"/>
    <x v="0"/>
    <x v="3"/>
    <s v="Xerox 197"/>
    <x v="1"/>
    <n v="0.4"/>
    <d v="2010-05-17T00:00:00"/>
  </r>
  <r>
    <n v="51073"/>
    <x v="486"/>
    <x v="0"/>
    <x v="11"/>
    <n v="2328.66"/>
    <s v="Sales"/>
    <n v="0"/>
    <s v="Express Air"/>
    <n v="24.49"/>
    <x v="693"/>
    <x v="3"/>
    <s v="North"/>
    <x v="3"/>
    <s v="Pat"/>
    <x v="3"/>
    <x v="1"/>
    <x v="9"/>
    <s v="3M Polarizing Task Lamp with Clamp Arm, Light Gray"/>
    <x v="0"/>
    <n v="0.59"/>
    <d v="2010-05-16T00:00:00"/>
  </r>
  <r>
    <n v="51073"/>
    <x v="486"/>
    <x v="0"/>
    <x v="10"/>
    <n v="1515.57"/>
    <s v="Sales"/>
    <n v="0"/>
    <s v="Regular Air"/>
    <n v="3.92"/>
    <x v="693"/>
    <x v="3"/>
    <s v="North"/>
    <x v="3"/>
    <s v="Pat"/>
    <x v="3"/>
    <x v="1"/>
    <x v="9"/>
    <s v="Advantus Employee of the Month Certificate Frame, 11 x 13-1/2"/>
    <x v="6"/>
    <n v="0.44"/>
    <d v="2010-05-15T00:00:00"/>
  </r>
  <r>
    <n v="44229"/>
    <x v="486"/>
    <x v="4"/>
    <x v="30"/>
    <n v="187.98000000000002"/>
    <s v="Sales"/>
    <n v="0.02"/>
    <s v="Regular Air"/>
    <n v="0.71"/>
    <x v="694"/>
    <x v="1"/>
    <s v="West"/>
    <x v="1"/>
    <s v="William"/>
    <x v="0"/>
    <x v="0"/>
    <x v="8"/>
    <s v="*Staples* Highlighting Markers"/>
    <x v="3"/>
    <n v="0.52"/>
    <d v="2010-05-14T00:00:00"/>
  </r>
  <r>
    <n v="22338"/>
    <x v="486"/>
    <x v="4"/>
    <x v="44"/>
    <n v="188.28000000000003"/>
    <s v="Sales"/>
    <n v="0.05"/>
    <s v="Regular Air"/>
    <n v="5.0599999999999996"/>
    <x v="327"/>
    <x v="2"/>
    <s v="East"/>
    <x v="2"/>
    <s v="Erin"/>
    <x v="2"/>
    <x v="0"/>
    <x v="3"/>
    <s v="Astroparche® Fine Business Paper"/>
    <x v="1"/>
    <n v="0.37"/>
    <d v="2010-05-15T00:00:00"/>
  </r>
  <r>
    <n v="22338"/>
    <x v="486"/>
    <x v="4"/>
    <x v="19"/>
    <n v="856.31999999999994"/>
    <s v="Sales"/>
    <n v="0.09"/>
    <s v="Regular Air"/>
    <n v="9.02"/>
    <x v="327"/>
    <x v="0"/>
    <s v="Central"/>
    <x v="0"/>
    <s v="Chris"/>
    <x v="2"/>
    <x v="2"/>
    <x v="6"/>
    <s v="IBM Numeric Access II Keypad, 17-Key, Black"/>
    <x v="1"/>
    <n v="0.75"/>
    <d v="2010-05-15T00:00:00"/>
  </r>
  <r>
    <n v="34337"/>
    <x v="486"/>
    <x v="4"/>
    <x v="44"/>
    <n v="3570.84"/>
    <s v="Sales"/>
    <n v="0.04"/>
    <s v="Express Air"/>
    <n v="8.99"/>
    <x v="158"/>
    <x v="0"/>
    <s v="Central"/>
    <x v="0"/>
    <s v="Chris"/>
    <x v="3"/>
    <x v="1"/>
    <x v="9"/>
    <s v="GE 48&quot; Fluorescent Tube, Cool White Energy Saver, 34 Watts, 30/Box"/>
    <x v="6"/>
    <n v="0.35"/>
    <d v="2010-05-15T00:00:00"/>
  </r>
  <r>
    <n v="10502"/>
    <x v="486"/>
    <x v="0"/>
    <x v="18"/>
    <n v="8048.04"/>
    <s v="Sales"/>
    <n v="0.1"/>
    <s v="Delivery Truck"/>
    <n v="43.32"/>
    <x v="269"/>
    <x v="4"/>
    <s v="West"/>
    <x v="1"/>
    <s v="William"/>
    <x v="2"/>
    <x v="1"/>
    <x v="2"/>
    <s v="Hon Deluxe Fabric Upholstered Stacking Chairs, Rounded Back"/>
    <x v="2"/>
    <n v="0.55000000000000004"/>
    <d v="2010-05-15T00:00:00"/>
  </r>
  <r>
    <n v="10502"/>
    <x v="486"/>
    <x v="0"/>
    <x v="44"/>
    <n v="912.24"/>
    <s v="Sales"/>
    <n v="0.04"/>
    <s v="Regular Air"/>
    <n v="8.99"/>
    <x v="269"/>
    <x v="4"/>
    <s v="West"/>
    <x v="1"/>
    <s v="William"/>
    <x v="2"/>
    <x v="1"/>
    <x v="9"/>
    <s v="Executive Impressions 13&quot; Chairman Wall Clock"/>
    <x v="6"/>
    <n v="0.5"/>
    <d v="2010-05-16T00:00:00"/>
  </r>
  <r>
    <n v="9254"/>
    <x v="486"/>
    <x v="4"/>
    <x v="19"/>
    <n v="117.60000000000001"/>
    <s v="Sales"/>
    <n v="0.01"/>
    <s v="Express Air"/>
    <n v="0.5"/>
    <x v="24"/>
    <x v="5"/>
    <s v="East"/>
    <x v="2"/>
    <s v="Erin"/>
    <x v="2"/>
    <x v="0"/>
    <x v="15"/>
    <s v="Avery 478"/>
    <x v="1"/>
    <n v="0.36"/>
    <d v="2010-05-16T00:00:00"/>
  </r>
  <r>
    <n v="10981"/>
    <x v="486"/>
    <x v="1"/>
    <x v="17"/>
    <n v="72.570000000000007"/>
    <s v="Sales"/>
    <n v="0.09"/>
    <s v="Regular Air"/>
    <n v="2.58"/>
    <x v="338"/>
    <x v="6"/>
    <s v="East"/>
    <x v="2"/>
    <s v="Erin"/>
    <x v="0"/>
    <x v="0"/>
    <x v="13"/>
    <s v="Super Bands, 12/Pack"/>
    <x v="3"/>
    <n v="0.82"/>
    <d v="2010-05-16T00:00:00"/>
  </r>
  <r>
    <n v="10981"/>
    <x v="486"/>
    <x v="1"/>
    <x v="18"/>
    <n v="4156.3499999999995"/>
    <s v="Sales"/>
    <n v="0.04"/>
    <s v="Regular Air"/>
    <n v="8.99"/>
    <x v="338"/>
    <x v="6"/>
    <s v="East"/>
    <x v="2"/>
    <s v="Erin"/>
    <x v="0"/>
    <x v="2"/>
    <x v="4"/>
    <s v="StarTAC ST7868"/>
    <x v="1"/>
    <n v="0.55000000000000004"/>
    <d v="2010-05-16T00:00:00"/>
  </r>
  <r>
    <n v="5703"/>
    <x v="487"/>
    <x v="4"/>
    <x v="8"/>
    <n v="354.38"/>
    <s v="Sales"/>
    <n v="0.06"/>
    <s v="Regular Air"/>
    <n v="6.47"/>
    <x v="155"/>
    <x v="1"/>
    <s v="West"/>
    <x v="1"/>
    <s v="William"/>
    <x v="2"/>
    <x v="0"/>
    <x v="3"/>
    <s v="Xerox 1881"/>
    <x v="1"/>
    <n v="0.38"/>
    <d v="2010-05-16T00:00:00"/>
  </r>
  <r>
    <n v="38372"/>
    <x v="487"/>
    <x v="1"/>
    <x v="18"/>
    <n v="317.13"/>
    <s v="Sales"/>
    <n v="7.0000000000000007E-2"/>
    <s v="Regular Air"/>
    <n v="2.0299999999999998"/>
    <x v="561"/>
    <x v="9"/>
    <s v="North"/>
    <x v="3"/>
    <s v="Pat"/>
    <x v="2"/>
    <x v="0"/>
    <x v="3"/>
    <s v="Wirebound Service Call Books, 5 1/2&quot; x 4&quot;"/>
    <x v="3"/>
    <n v="0.37"/>
    <d v="2010-05-16T00:00:00"/>
  </r>
  <r>
    <n v="38372"/>
    <x v="487"/>
    <x v="1"/>
    <x v="24"/>
    <n v="965.08"/>
    <s v="Sales"/>
    <n v="0"/>
    <s v="Regular Air"/>
    <n v="21.2"/>
    <x v="561"/>
    <x v="0"/>
    <s v="Central"/>
    <x v="0"/>
    <s v="Chris"/>
    <x v="2"/>
    <x v="1"/>
    <x v="9"/>
    <s v="36X48 HARDFLOOR CHAIRMAT"/>
    <x v="5"/>
    <n v="0.78"/>
    <d v="2010-05-15T00:00:00"/>
  </r>
  <r>
    <n v="50087"/>
    <x v="487"/>
    <x v="0"/>
    <x v="11"/>
    <n v="55.42"/>
    <s v="Returned"/>
    <n v="0.03"/>
    <s v="Regular Air"/>
    <n v="1.35"/>
    <x v="306"/>
    <x v="5"/>
    <s v="East"/>
    <x v="2"/>
    <s v="Erin"/>
    <x v="3"/>
    <x v="0"/>
    <x v="13"/>
    <s v="Acco® Hot Clips™ Clips to Go"/>
    <x v="3"/>
    <n v="0.4"/>
    <d v="2010-05-17T00:00:00"/>
  </r>
  <r>
    <n v="36772"/>
    <x v="487"/>
    <x v="4"/>
    <x v="45"/>
    <n v="299.86"/>
    <s v="Returned"/>
    <n v="0.1"/>
    <s v="Regular Air"/>
    <n v="6.35"/>
    <x v="148"/>
    <x v="6"/>
    <s v="East"/>
    <x v="2"/>
    <s v="Erin"/>
    <x v="0"/>
    <x v="0"/>
    <x v="3"/>
    <s v="Xerox 200"/>
    <x v="1"/>
    <n v="0.37"/>
    <d v="2010-05-15T00:00:00"/>
  </r>
  <r>
    <n v="36772"/>
    <x v="487"/>
    <x v="4"/>
    <x v="7"/>
    <n v="22.48"/>
    <s v="Returned"/>
    <n v="7.0000000000000007E-2"/>
    <s v="Regular Air"/>
    <n v="0.99"/>
    <x v="148"/>
    <x v="6"/>
    <s v="East"/>
    <x v="2"/>
    <s v="Erin"/>
    <x v="0"/>
    <x v="0"/>
    <x v="15"/>
    <s v="Avery 474"/>
    <x v="1"/>
    <n v="0.36"/>
    <d v="2010-05-15T00:00:00"/>
  </r>
  <r>
    <n v="36772"/>
    <x v="487"/>
    <x v="4"/>
    <x v="5"/>
    <n v="12934.4"/>
    <s v="Returned"/>
    <n v="0.09"/>
    <s v="Delivery Truck"/>
    <n v="55.3"/>
    <x v="148"/>
    <x v="6"/>
    <s v="East"/>
    <x v="2"/>
    <s v="Erin"/>
    <x v="0"/>
    <x v="2"/>
    <x v="7"/>
    <s v="Hewlett-Packard Business Color Inkjet 3000 [N, DTN] Series Printers"/>
    <x v="2"/>
    <n v="0.4"/>
    <d v="2010-05-17T00:00:00"/>
  </r>
  <r>
    <n v="6438"/>
    <x v="488"/>
    <x v="0"/>
    <x v="28"/>
    <n v="68.25"/>
    <s v="Sales"/>
    <n v="0.02"/>
    <s v="Regular Air"/>
    <n v="6.02"/>
    <x v="695"/>
    <x v="1"/>
    <s v="West"/>
    <x v="1"/>
    <s v="William"/>
    <x v="3"/>
    <x v="1"/>
    <x v="9"/>
    <s v="DAX Solid Wood Frames"/>
    <x v="5"/>
    <n v="0.48"/>
    <d v="2010-05-16T00:00:00"/>
  </r>
  <r>
    <n v="6438"/>
    <x v="488"/>
    <x v="0"/>
    <x v="48"/>
    <n v="224.96000000000004"/>
    <s v="Sales"/>
    <n v="0.06"/>
    <s v="Regular Air"/>
    <n v="5.2"/>
    <x v="695"/>
    <x v="1"/>
    <s v="West"/>
    <x v="1"/>
    <s v="William"/>
    <x v="3"/>
    <x v="0"/>
    <x v="3"/>
    <s v="Xerox 1992"/>
    <x v="1"/>
    <n v="0.36"/>
    <d v="2010-05-17T00:00:00"/>
  </r>
  <r>
    <n v="22020"/>
    <x v="489"/>
    <x v="2"/>
    <x v="46"/>
    <n v="498.39000000000004"/>
    <s v="Sales"/>
    <n v="0.01"/>
    <s v="Regular Air"/>
    <n v="4.51"/>
    <x v="275"/>
    <x v="9"/>
    <s v="North"/>
    <x v="3"/>
    <s v="Pat"/>
    <x v="3"/>
    <x v="0"/>
    <x v="0"/>
    <s v="Tenex Personal Project File with Scoop Front Design, Black"/>
    <x v="1"/>
    <n v="0.59"/>
    <d v="2010-05-18T00:00:00"/>
  </r>
  <r>
    <n v="14048"/>
    <x v="489"/>
    <x v="0"/>
    <x v="45"/>
    <n v="1922.7699999999998"/>
    <s v="Sales"/>
    <n v="0.06"/>
    <s v="Regular Air"/>
    <n v="8.99"/>
    <x v="262"/>
    <x v="10"/>
    <s v="East"/>
    <x v="2"/>
    <s v="Erin"/>
    <x v="1"/>
    <x v="0"/>
    <x v="8"/>
    <s v="Sanford 52201 APSCO Electric Pencil Sharpener"/>
    <x v="6"/>
    <n v="0.59"/>
    <d v="2010-05-17T00:00:00"/>
  </r>
  <r>
    <n v="14048"/>
    <x v="489"/>
    <x v="0"/>
    <x v="15"/>
    <n v="506.75"/>
    <s v="Sales"/>
    <n v="0.06"/>
    <s v="Regular Air"/>
    <n v="35"/>
    <x v="262"/>
    <x v="10"/>
    <s v="East"/>
    <x v="2"/>
    <s v="Erin"/>
    <x v="1"/>
    <x v="0"/>
    <x v="0"/>
    <s v="Tennsco Regal Shelving Units"/>
    <x v="0"/>
    <n v="0.82"/>
    <d v="2010-05-19T00:00:00"/>
  </r>
  <r>
    <n v="14048"/>
    <x v="489"/>
    <x v="0"/>
    <x v="38"/>
    <n v="2239.2000000000003"/>
    <s v="Sales"/>
    <n v="0.01"/>
    <s v="Regular Air"/>
    <n v="1.25"/>
    <x v="262"/>
    <x v="10"/>
    <s v="East"/>
    <x v="2"/>
    <s v="Erin"/>
    <x v="1"/>
    <x v="2"/>
    <x v="4"/>
    <s v="Accessory32"/>
    <x v="6"/>
    <n v="0.35"/>
    <d v="2010-05-19T00:00:00"/>
  </r>
  <r>
    <n v="20132"/>
    <x v="489"/>
    <x v="3"/>
    <x v="21"/>
    <n v="8128.8000000000011"/>
    <s v="Sales"/>
    <n v="0.01"/>
    <s v="Delivery Truck"/>
    <n v="28.06"/>
    <x v="509"/>
    <x v="10"/>
    <s v="East"/>
    <x v="2"/>
    <s v="Erin"/>
    <x v="2"/>
    <x v="2"/>
    <x v="7"/>
    <s v="Epson LQ-570e Dot Matrix Printer"/>
    <x v="2"/>
    <n v="0.56000000000000005"/>
    <d v="2010-05-24T00:00:00"/>
  </r>
  <r>
    <n v="50594"/>
    <x v="489"/>
    <x v="3"/>
    <x v="30"/>
    <n v="178.62"/>
    <s v="Sales"/>
    <n v="0.05"/>
    <s v="Regular Air"/>
    <n v="1.93"/>
    <x v="696"/>
    <x v="6"/>
    <s v="East"/>
    <x v="2"/>
    <s v="Erin"/>
    <x v="2"/>
    <x v="0"/>
    <x v="8"/>
    <s v="Binney &amp; Smith Crayola® Metallic Colored Pencils, 8-Color Set"/>
    <x v="3"/>
    <n v="0.52"/>
    <d v="2010-05-19T00:00:00"/>
  </r>
  <r>
    <n v="50594"/>
    <x v="489"/>
    <x v="3"/>
    <x v="33"/>
    <n v="3167.0399999999995"/>
    <s v="Sales"/>
    <n v="0.01"/>
    <s v="Regular Air"/>
    <n v="8.8000000000000007"/>
    <x v="696"/>
    <x v="6"/>
    <s v="East"/>
    <x v="2"/>
    <s v="Erin"/>
    <x v="2"/>
    <x v="2"/>
    <x v="4"/>
    <s v="6120"/>
    <x v="1"/>
    <n v="0.57999999999999996"/>
    <d v="2010-05-26T00:00:00"/>
  </r>
  <r>
    <n v="22501"/>
    <x v="490"/>
    <x v="1"/>
    <x v="25"/>
    <n v="15.2"/>
    <s v="Sales"/>
    <n v="0.04"/>
    <s v="Express Air"/>
    <n v="1.39"/>
    <x v="41"/>
    <x v="7"/>
    <s v="Central"/>
    <x v="0"/>
    <s v="Chris"/>
    <x v="3"/>
    <x v="0"/>
    <x v="14"/>
    <s v="#10- 4 1/8&quot; x 9 1/2&quot; Security-Tint Envelopes"/>
    <x v="1"/>
    <n v="0.36"/>
    <d v="2010-05-19T00:00:00"/>
  </r>
  <r>
    <n v="31907"/>
    <x v="490"/>
    <x v="3"/>
    <x v="48"/>
    <n v="321.48"/>
    <s v="Returned"/>
    <n v="0"/>
    <s v="Regular Air"/>
    <n v="3.62"/>
    <x v="59"/>
    <x v="0"/>
    <s v="Central"/>
    <x v="0"/>
    <s v="Chris"/>
    <x v="2"/>
    <x v="2"/>
    <x v="6"/>
    <s v="Imation 3.5&quot;, RTS 247544 3M 3.5 DSDD, 10/Pack"/>
    <x v="6"/>
    <n v="0.61"/>
    <d v="2010-05-23T00:00:00"/>
  </r>
  <r>
    <n v="44519"/>
    <x v="491"/>
    <x v="1"/>
    <x v="33"/>
    <n v="217.92000000000002"/>
    <s v="Sales"/>
    <n v="0.03"/>
    <s v="Regular Air"/>
    <n v="5.42"/>
    <x v="267"/>
    <x v="7"/>
    <s v="Central"/>
    <x v="0"/>
    <s v="Chris"/>
    <x v="3"/>
    <x v="0"/>
    <x v="1"/>
    <s v="Newell® 3-Hole Punched Plastic Slotted Magazine Holders for Binders"/>
    <x v="1"/>
    <n v="0.37"/>
    <d v="2010-05-20T00:00:00"/>
  </r>
  <r>
    <n v="44519"/>
    <x v="491"/>
    <x v="1"/>
    <x v="27"/>
    <n v="360.4"/>
    <s v="Sales"/>
    <n v="7.0000000000000007E-2"/>
    <s v="Regular Air"/>
    <n v="1.39"/>
    <x v="267"/>
    <x v="7"/>
    <s v="Central"/>
    <x v="0"/>
    <s v="Chris"/>
    <x v="3"/>
    <x v="0"/>
    <x v="14"/>
    <s v="Laser &amp; Ink Jet Business Envelopes"/>
    <x v="1"/>
    <n v="0.39"/>
    <d v="2010-05-20T00:00:00"/>
  </r>
  <r>
    <n v="44519"/>
    <x v="491"/>
    <x v="1"/>
    <x v="27"/>
    <n v="15032.42"/>
    <s v="Sales"/>
    <n v="0.01"/>
    <s v="Delivery Truck"/>
    <n v="14.7"/>
    <x v="267"/>
    <x v="7"/>
    <s v="Central"/>
    <x v="0"/>
    <s v="Chris"/>
    <x v="3"/>
    <x v="2"/>
    <x v="7"/>
    <s v="Okidata ML390 Turbo Dot Matrix Printers"/>
    <x v="2"/>
    <n v="0.56000000000000005"/>
    <d v="2010-05-20T00:00:00"/>
  </r>
  <r>
    <n v="56646"/>
    <x v="491"/>
    <x v="2"/>
    <x v="17"/>
    <n v="5163.95"/>
    <s v="Sales"/>
    <n v="0.04"/>
    <s v="Regular Air"/>
    <n v="2.5"/>
    <x v="295"/>
    <x v="1"/>
    <s v="West"/>
    <x v="1"/>
    <s v="William"/>
    <x v="0"/>
    <x v="2"/>
    <x v="4"/>
    <s v="i2000"/>
    <x v="1"/>
    <n v="0.6"/>
    <d v="2010-05-20T00:00:00"/>
  </r>
  <r>
    <n v="9249"/>
    <x v="491"/>
    <x v="1"/>
    <x v="24"/>
    <n v="163.76"/>
    <s v="Sales"/>
    <n v="0.01"/>
    <s v="Regular Air"/>
    <n v="4.17"/>
    <x v="645"/>
    <x v="6"/>
    <s v="East"/>
    <x v="2"/>
    <s v="Erin"/>
    <x v="1"/>
    <x v="0"/>
    <x v="8"/>
    <s v="Barrel Sharpener"/>
    <x v="6"/>
    <n v="0.59"/>
    <d v="2010-05-20T00:00:00"/>
  </r>
  <r>
    <n v="9249"/>
    <x v="491"/>
    <x v="1"/>
    <x v="12"/>
    <n v="1582.98"/>
    <s v="Sales"/>
    <n v="7.0000000000000007E-2"/>
    <s v="Regular Air"/>
    <n v="12.9"/>
    <x v="645"/>
    <x v="6"/>
    <s v="East"/>
    <x v="2"/>
    <s v="Erin"/>
    <x v="1"/>
    <x v="0"/>
    <x v="0"/>
    <s v="Companion Letter/Legal File, Black"/>
    <x v="1"/>
    <n v="0.56999999999999995"/>
    <d v="2010-05-20T00:00:00"/>
  </r>
  <r>
    <n v="9249"/>
    <x v="491"/>
    <x v="1"/>
    <x v="34"/>
    <n v="4356.45"/>
    <s v="Sales"/>
    <n v="0.02"/>
    <s v="Delivery Truck"/>
    <n v="51.94"/>
    <x v="645"/>
    <x v="6"/>
    <s v="East"/>
    <x v="2"/>
    <s v="Erin"/>
    <x v="1"/>
    <x v="1"/>
    <x v="5"/>
    <s v="Bevis 36 x 72 Conference Tables"/>
    <x v="4"/>
    <n v="0.63"/>
    <d v="2010-05-21T00:00:00"/>
  </r>
  <r>
    <n v="59651"/>
    <x v="492"/>
    <x v="2"/>
    <x v="44"/>
    <n v="286.55999999999995"/>
    <s v="Sales"/>
    <n v="0.08"/>
    <s v="Regular Air"/>
    <n v="8.94"/>
    <x v="456"/>
    <x v="12"/>
    <s v="Central"/>
    <x v="0"/>
    <s v="Chris"/>
    <x v="3"/>
    <x v="0"/>
    <x v="1"/>
    <s v="Fellowes Twister Kit, Gray/Clear, 3/pkg"/>
    <x v="1"/>
    <n v="0.4"/>
    <d v="2010-05-22T00:00:00"/>
  </r>
  <r>
    <n v="59651"/>
    <x v="492"/>
    <x v="2"/>
    <x v="36"/>
    <n v="39.42"/>
    <s v="Sales"/>
    <n v="0.04"/>
    <s v="Regular Air"/>
    <n v="4.57"/>
    <x v="456"/>
    <x v="12"/>
    <s v="Central"/>
    <x v="0"/>
    <s v="Chris"/>
    <x v="3"/>
    <x v="1"/>
    <x v="9"/>
    <s v="Eldon Pizzaz™ Desk Accessories"/>
    <x v="6"/>
    <n v="0.41"/>
    <d v="2010-05-22T00:00:00"/>
  </r>
  <r>
    <n v="46948"/>
    <x v="492"/>
    <x v="3"/>
    <x v="39"/>
    <n v="64.400000000000006"/>
    <s v="Sales"/>
    <n v="0.1"/>
    <s v="Regular Air"/>
    <n v="5.27"/>
    <x v="218"/>
    <x v="8"/>
    <s v="South"/>
    <x v="4"/>
    <s v="Sam"/>
    <x v="3"/>
    <x v="0"/>
    <x v="1"/>
    <s v="Wilson Jones® Four-Pocket Poly Binders"/>
    <x v="1"/>
    <n v="0.36"/>
    <d v="2010-05-24T00:00:00"/>
  </r>
  <r>
    <n v="58725"/>
    <x v="492"/>
    <x v="0"/>
    <x v="30"/>
    <n v="338.90999999999997"/>
    <s v="Returned"/>
    <n v="0.05"/>
    <s v="Regular Air"/>
    <n v="8.2899999999999991"/>
    <x v="680"/>
    <x v="8"/>
    <s v="South"/>
    <x v="4"/>
    <s v="Sam"/>
    <x v="3"/>
    <x v="0"/>
    <x v="14"/>
    <s v="#10- 4 1/8&quot; x 9 1/2&quot; Recycled Envelopes"/>
    <x v="1"/>
    <n v="0.38"/>
    <d v="2010-05-21T00:00:00"/>
  </r>
  <r>
    <n v="58725"/>
    <x v="492"/>
    <x v="0"/>
    <x v="35"/>
    <n v="140.19999999999999"/>
    <s v="Returned"/>
    <n v="0.03"/>
    <s v="Regular Air"/>
    <n v="2.17"/>
    <x v="680"/>
    <x v="1"/>
    <s v="West"/>
    <x v="1"/>
    <s v="William"/>
    <x v="3"/>
    <x v="0"/>
    <x v="3"/>
    <s v="Wirebound Message Books, 2 7/8&quot; x 5&quot;, 3 Forms per Page"/>
    <x v="3"/>
    <n v="0.38"/>
    <d v="2010-05-21T00:00:00"/>
  </r>
  <r>
    <n v="3877"/>
    <x v="492"/>
    <x v="3"/>
    <x v="43"/>
    <n v="672.28"/>
    <s v="Sales"/>
    <n v="0.02"/>
    <s v="Express Air"/>
    <n v="7.23"/>
    <x v="528"/>
    <x v="0"/>
    <s v="Central"/>
    <x v="0"/>
    <s v="Chris"/>
    <x v="3"/>
    <x v="0"/>
    <x v="3"/>
    <s v="Xerox 1885"/>
    <x v="1"/>
    <n v="0.37"/>
    <d v="2010-05-20T00:00:00"/>
  </r>
  <r>
    <n v="59906"/>
    <x v="492"/>
    <x v="1"/>
    <x v="1"/>
    <n v="290.56"/>
    <s v="Sales"/>
    <n v="0.03"/>
    <s v="Regular Air"/>
    <n v="2.15"/>
    <x v="697"/>
    <x v="1"/>
    <s v="West"/>
    <x v="1"/>
    <s v="William"/>
    <x v="0"/>
    <x v="0"/>
    <x v="3"/>
    <s v="Black Print Carbonless Snap-Off® Rapid Letter, 8 1/2&quot; x 7&quot;"/>
    <x v="3"/>
    <n v="0.4"/>
    <d v="2010-05-22T00:00:00"/>
  </r>
  <r>
    <n v="36102"/>
    <x v="492"/>
    <x v="0"/>
    <x v="44"/>
    <n v="433.44000000000005"/>
    <s v="Sales"/>
    <n v="0.03"/>
    <s v="Regular Air"/>
    <n v="6.2"/>
    <x v="121"/>
    <x v="8"/>
    <s v="South"/>
    <x v="4"/>
    <s v="Sam"/>
    <x v="2"/>
    <x v="1"/>
    <x v="9"/>
    <s v="Eldon® 500 Class™ Desk Accessories"/>
    <x v="3"/>
    <n v="0.52"/>
    <d v="2010-05-21T00:00:00"/>
  </r>
  <r>
    <n v="3331"/>
    <x v="492"/>
    <x v="1"/>
    <x v="32"/>
    <n v="150.66"/>
    <s v="Sales"/>
    <n v="0.05"/>
    <s v="Regular Air"/>
    <n v="0.5"/>
    <x v="317"/>
    <x v="5"/>
    <s v="East"/>
    <x v="2"/>
    <s v="Erin"/>
    <x v="3"/>
    <x v="0"/>
    <x v="15"/>
    <s v="Avery 508"/>
    <x v="1"/>
    <n v="0.36"/>
    <d v="2010-05-21T00:00:00"/>
  </r>
  <r>
    <n v="20033"/>
    <x v="493"/>
    <x v="2"/>
    <x v="15"/>
    <n v="2499.75"/>
    <s v="Sales"/>
    <n v="0.04"/>
    <s v="Regular Air"/>
    <n v="24.49"/>
    <x v="617"/>
    <x v="12"/>
    <s v="Central"/>
    <x v="0"/>
    <s v="Chris"/>
    <x v="3"/>
    <x v="2"/>
    <x v="11"/>
    <s v="Sharp AL-1530CS Digital Copier"/>
    <x v="0"/>
    <n v="0.36"/>
    <d v="2010-05-23T00:00:00"/>
  </r>
  <r>
    <n v="27205"/>
    <x v="493"/>
    <x v="0"/>
    <x v="9"/>
    <n v="86.4"/>
    <s v="Sales"/>
    <n v="0.08"/>
    <s v="Regular Air"/>
    <n v="3.52"/>
    <x v="581"/>
    <x v="1"/>
    <s v="West"/>
    <x v="1"/>
    <s v="William"/>
    <x v="3"/>
    <x v="2"/>
    <x v="6"/>
    <s v="Imation 3.5&quot; DS-HD Macintosh Formatted Diskettes, 10/Pack"/>
    <x v="6"/>
    <n v="0.68"/>
    <d v="2010-05-23T00:00:00"/>
  </r>
  <r>
    <n v="58308"/>
    <x v="493"/>
    <x v="0"/>
    <x v="34"/>
    <n v="2034.9"/>
    <s v="Sales"/>
    <n v="0"/>
    <s v="Delivery Truck"/>
    <n v="36.61"/>
    <x v="240"/>
    <x v="5"/>
    <s v="East"/>
    <x v="2"/>
    <s v="Erin"/>
    <x v="3"/>
    <x v="1"/>
    <x v="10"/>
    <s v="O'Sullivan 3-Shelf Heavy-Duty Bookcases"/>
    <x v="4"/>
    <n v="0.61"/>
    <d v="2010-05-21T00:00:00"/>
  </r>
  <r>
    <n v="58308"/>
    <x v="493"/>
    <x v="0"/>
    <x v="35"/>
    <n v="599.79999999999995"/>
    <s v="Sales"/>
    <n v="0"/>
    <s v="Regular Air"/>
    <n v="5.5"/>
    <x v="240"/>
    <x v="5"/>
    <s v="East"/>
    <x v="2"/>
    <s v="Erin"/>
    <x v="3"/>
    <x v="2"/>
    <x v="6"/>
    <s v="Logitech Cordless Access Keyboard"/>
    <x v="1"/>
    <n v="0.51"/>
    <d v="2010-05-22T00:00:00"/>
  </r>
  <r>
    <n v="58308"/>
    <x v="493"/>
    <x v="0"/>
    <x v="25"/>
    <n v="32.26"/>
    <s v="Sales"/>
    <n v="0.03"/>
    <s v="Regular Air"/>
    <n v="7.74"/>
    <x v="240"/>
    <x v="5"/>
    <s v="East"/>
    <x v="2"/>
    <s v="Erin"/>
    <x v="3"/>
    <x v="1"/>
    <x v="9"/>
    <s v="Contemporary Wood/Metal Frame"/>
    <x v="1"/>
    <n v="0.5"/>
    <d v="2010-05-23T00:00:00"/>
  </r>
  <r>
    <n v="28357"/>
    <x v="493"/>
    <x v="0"/>
    <x v="41"/>
    <n v="364"/>
    <s v="Sales"/>
    <n v="0.02"/>
    <s v="Regular Air"/>
    <n v="7.72"/>
    <x v="220"/>
    <x v="6"/>
    <s v="East"/>
    <x v="2"/>
    <s v="Erin"/>
    <x v="0"/>
    <x v="0"/>
    <x v="1"/>
    <s v="Angle-D Binders with Locking Rings, Label Holders"/>
    <x v="1"/>
    <n v="0.38"/>
    <d v="2010-05-22T00:00:00"/>
  </r>
  <r>
    <n v="28357"/>
    <x v="493"/>
    <x v="0"/>
    <x v="4"/>
    <n v="105.35000000000001"/>
    <s v="Sales"/>
    <n v="0.02"/>
    <s v="Regular Air"/>
    <n v="1.02"/>
    <x v="220"/>
    <x v="6"/>
    <s v="East"/>
    <x v="2"/>
    <s v="Erin"/>
    <x v="0"/>
    <x v="0"/>
    <x v="13"/>
    <s v="Staples Paper Clips"/>
    <x v="3"/>
    <n v="0.38"/>
    <d v="2010-05-22T00:00:00"/>
  </r>
  <r>
    <n v="11169"/>
    <x v="493"/>
    <x v="4"/>
    <x v="24"/>
    <n v="403.41999999999996"/>
    <s v="Sales"/>
    <n v="0.08"/>
    <s v="Regular Air"/>
    <n v="5.6"/>
    <x v="138"/>
    <x v="6"/>
    <s v="East"/>
    <x v="2"/>
    <s v="Erin"/>
    <x v="3"/>
    <x v="0"/>
    <x v="1"/>
    <s v="GBC Standard Plastic Binding Systems Combs"/>
    <x v="1"/>
    <n v="0.36"/>
    <d v="2010-05-22T00:00:00"/>
  </r>
  <r>
    <n v="11169"/>
    <x v="493"/>
    <x v="4"/>
    <x v="31"/>
    <n v="110.88"/>
    <s v="Sales"/>
    <n v="0.09"/>
    <s v="Regular Air"/>
    <n v="0.5"/>
    <x v="138"/>
    <x v="6"/>
    <s v="East"/>
    <x v="2"/>
    <s v="Erin"/>
    <x v="3"/>
    <x v="0"/>
    <x v="15"/>
    <s v="Avery 479"/>
    <x v="1"/>
    <n v="0.39"/>
    <d v="2010-05-21T00:00:00"/>
  </r>
  <r>
    <n v="11169"/>
    <x v="493"/>
    <x v="4"/>
    <x v="15"/>
    <n v="24.650000000000002"/>
    <s v="Sales"/>
    <n v="0.05"/>
    <s v="Regular Air"/>
    <n v="4.7"/>
    <x v="138"/>
    <x v="6"/>
    <s v="East"/>
    <x v="2"/>
    <s v="Erin"/>
    <x v="3"/>
    <x v="0"/>
    <x v="3"/>
    <s v="Staples Copy Paper (20Lb. and 84 Bright)"/>
    <x v="1"/>
    <n v="0.38"/>
    <d v="2010-05-22T00:00:00"/>
  </r>
  <r>
    <n v="54119"/>
    <x v="494"/>
    <x v="4"/>
    <x v="37"/>
    <n v="259.64999999999998"/>
    <s v="Returned"/>
    <n v="0.04"/>
    <s v="Express Air"/>
    <n v="3.37"/>
    <x v="489"/>
    <x v="3"/>
    <s v="North"/>
    <x v="3"/>
    <s v="Pat"/>
    <x v="3"/>
    <x v="0"/>
    <x v="13"/>
    <s v="Advantus Push Pins, Aluminum Head"/>
    <x v="3"/>
    <n v="0.54"/>
    <d v="2010-05-23T00:00:00"/>
  </r>
  <r>
    <n v="54119"/>
    <x v="494"/>
    <x v="4"/>
    <x v="3"/>
    <n v="118.75999999999999"/>
    <s v="Returned"/>
    <n v="0.05"/>
    <s v="Regular Air"/>
    <n v="6.64"/>
    <x v="489"/>
    <x v="3"/>
    <s v="North"/>
    <x v="3"/>
    <s v="Pat"/>
    <x v="3"/>
    <x v="0"/>
    <x v="0"/>
    <s v="Acco Perma® 2700 Stacking Storage Drawers"/>
    <x v="1"/>
    <n v="0.7"/>
    <d v="2010-05-25T00:00:00"/>
  </r>
  <r>
    <n v="11877"/>
    <x v="495"/>
    <x v="0"/>
    <x v="23"/>
    <n v="796.29"/>
    <s v="Sales"/>
    <n v="0.03"/>
    <s v="Regular Air"/>
    <n v="2.99"/>
    <x v="654"/>
    <x v="2"/>
    <s v="East"/>
    <x v="2"/>
    <s v="Erin"/>
    <x v="2"/>
    <x v="0"/>
    <x v="1"/>
    <s v="Avery Trapezoid Extra Heavy Duty 4&quot; Binders"/>
    <x v="1"/>
    <n v="0.35"/>
    <d v="2010-05-24T00:00:00"/>
  </r>
  <r>
    <n v="11877"/>
    <x v="495"/>
    <x v="0"/>
    <x v="32"/>
    <n v="143.84000000000003"/>
    <s v="Sales"/>
    <n v="0.09"/>
    <s v="Regular Air"/>
    <n v="1.52"/>
    <x v="654"/>
    <x v="2"/>
    <s v="East"/>
    <x v="2"/>
    <s v="Erin"/>
    <x v="2"/>
    <x v="0"/>
    <x v="3"/>
    <s v="While You Were Out Pads, 50 per Pad, 4 x 5 1/4, Green Cycle"/>
    <x v="3"/>
    <n v="0.36"/>
    <d v="2010-05-25T00:00:00"/>
  </r>
  <r>
    <n v="13540"/>
    <x v="495"/>
    <x v="1"/>
    <x v="18"/>
    <n v="120.78"/>
    <s v="Sales"/>
    <n v="0.09"/>
    <s v="Regular Air"/>
    <n v="0.5"/>
    <x v="190"/>
    <x v="0"/>
    <s v="Central"/>
    <x v="0"/>
    <s v="Chris"/>
    <x v="2"/>
    <x v="0"/>
    <x v="15"/>
    <s v="Avery 510"/>
    <x v="1"/>
    <n v="0.37"/>
    <d v="2010-05-25T00:00:00"/>
  </r>
  <r>
    <n v="13540"/>
    <x v="495"/>
    <x v="1"/>
    <x v="26"/>
    <n v="1781.19"/>
    <s v="Sales"/>
    <n v="0.02"/>
    <s v="Regular Air"/>
    <n v="4.99"/>
    <x v="190"/>
    <x v="0"/>
    <s v="Central"/>
    <x v="0"/>
    <s v="Chris"/>
    <x v="2"/>
    <x v="2"/>
    <x v="4"/>
    <s v="T193"/>
    <x v="1"/>
    <n v="0.56999999999999995"/>
    <d v="2010-05-25T00:00:00"/>
  </r>
  <r>
    <n v="40866"/>
    <x v="495"/>
    <x v="1"/>
    <x v="2"/>
    <n v="901.77"/>
    <s v="Sales"/>
    <n v="0.06"/>
    <s v="Regular Air"/>
    <n v="24.49"/>
    <x v="311"/>
    <x v="1"/>
    <s v="West"/>
    <x v="1"/>
    <s v="William"/>
    <x v="3"/>
    <x v="0"/>
    <x v="12"/>
    <s v="Honeywell Enviracaire Portable HEPA Air Cleaner for 17' x 22' Room"/>
    <x v="0"/>
    <n v="0.52"/>
    <d v="2010-05-24T00:00:00"/>
  </r>
  <r>
    <n v="13540"/>
    <x v="495"/>
    <x v="1"/>
    <x v="32"/>
    <n v="261.64"/>
    <s v="Sales"/>
    <n v="0.06"/>
    <s v="Regular Air"/>
    <n v="1.99"/>
    <x v="190"/>
    <x v="8"/>
    <s v="South"/>
    <x v="4"/>
    <s v="Sam"/>
    <x v="2"/>
    <x v="2"/>
    <x v="6"/>
    <s v="Hewlett-Packard 4.7GB DVD+R Discs"/>
    <x v="6"/>
    <n v="0.49"/>
    <d v="2010-05-23T00:00:00"/>
  </r>
  <r>
    <n v="13540"/>
    <x v="495"/>
    <x v="1"/>
    <x v="5"/>
    <n v="34.24"/>
    <s v="Sales"/>
    <n v="0.04"/>
    <s v="Regular Air"/>
    <n v="0.78"/>
    <x v="190"/>
    <x v="8"/>
    <s v="South"/>
    <x v="4"/>
    <s v="Sam"/>
    <x v="2"/>
    <x v="0"/>
    <x v="13"/>
    <s v="Stockwell Push Pins"/>
    <x v="3"/>
    <n v="0.52"/>
    <d v="2010-05-23T00:00:00"/>
  </r>
  <r>
    <n v="13540"/>
    <x v="495"/>
    <x v="1"/>
    <x v="18"/>
    <n v="404.58"/>
    <s v="Sales"/>
    <n v="0.02"/>
    <s v="Regular Air"/>
    <n v="6.13"/>
    <x v="190"/>
    <x v="8"/>
    <s v="South"/>
    <x v="4"/>
    <s v="Sam"/>
    <x v="2"/>
    <x v="0"/>
    <x v="0"/>
    <s v="Recycled Eldon Regeneration Jumbo File"/>
    <x v="1"/>
    <n v="0.56999999999999995"/>
    <d v="2010-05-23T00:00:00"/>
  </r>
  <r>
    <n v="9089"/>
    <x v="495"/>
    <x v="2"/>
    <x v="7"/>
    <n v="1007.12"/>
    <s v="Sales"/>
    <n v="0.1"/>
    <s v="Express Air"/>
    <n v="8.8000000000000007"/>
    <x v="562"/>
    <x v="6"/>
    <s v="East"/>
    <x v="2"/>
    <s v="Erin"/>
    <x v="1"/>
    <x v="2"/>
    <x v="4"/>
    <s v="StarTAC 6500"/>
    <x v="1"/>
    <n v="0.59"/>
    <d v="2010-05-24T00:00:00"/>
  </r>
  <r>
    <n v="10212"/>
    <x v="495"/>
    <x v="3"/>
    <x v="43"/>
    <n v="70.84"/>
    <s v="Sales"/>
    <n v="0.02"/>
    <s v="Regular Air"/>
    <n v="3.63"/>
    <x v="234"/>
    <x v="6"/>
    <s v="East"/>
    <x v="2"/>
    <s v="Erin"/>
    <x v="2"/>
    <x v="1"/>
    <x v="9"/>
    <s v="Master Caster Door Stop, Gray"/>
    <x v="3"/>
    <n v="0.51"/>
    <d v="2010-05-25T00:00:00"/>
  </r>
  <r>
    <n v="10212"/>
    <x v="495"/>
    <x v="3"/>
    <x v="49"/>
    <n v="1220.56"/>
    <s v="Sales"/>
    <n v="0"/>
    <s v="Regular Air"/>
    <n v="6.79"/>
    <x v="234"/>
    <x v="6"/>
    <s v="East"/>
    <x v="2"/>
    <s v="Erin"/>
    <x v="2"/>
    <x v="0"/>
    <x v="3"/>
    <s v="Eaton Premium Continuous-Feed Paper, 25% Cotton, Letter Size, White, 1000 Shts/Box"/>
    <x v="1"/>
    <n v="0.37"/>
    <d v="2010-05-27T00:00:00"/>
  </r>
  <r>
    <n v="4935"/>
    <x v="496"/>
    <x v="0"/>
    <x v="21"/>
    <n v="107.4"/>
    <s v="Sales"/>
    <n v="0.1"/>
    <s v="Regular Air"/>
    <n v="1.32"/>
    <x v="573"/>
    <x v="1"/>
    <s v="West"/>
    <x v="1"/>
    <s v="William"/>
    <x v="3"/>
    <x v="0"/>
    <x v="16"/>
    <s v="*Staples* vLetter Openers, 2/Pack"/>
    <x v="3"/>
    <n v="0.83"/>
    <d v="2010-05-27T00:00:00"/>
  </r>
  <r>
    <n v="19840"/>
    <x v="496"/>
    <x v="2"/>
    <x v="29"/>
    <n v="10022.250000000002"/>
    <s v="Sales"/>
    <n v="0.08"/>
    <s v="Delivery Truck"/>
    <n v="48.26"/>
    <x v="364"/>
    <x v="10"/>
    <s v="East"/>
    <x v="2"/>
    <s v="Erin"/>
    <x v="3"/>
    <x v="2"/>
    <x v="7"/>
    <s v="Hewlett-Packard Deskjet 1220Cse Color Inkjet Printer"/>
    <x v="4"/>
    <n v="0.36"/>
    <d v="2010-05-27T00:00:00"/>
  </r>
  <r>
    <n v="50183"/>
    <x v="496"/>
    <x v="1"/>
    <x v="35"/>
    <n v="109.80000000000001"/>
    <s v="Sales"/>
    <n v="0.09"/>
    <s v="Express Air"/>
    <n v="5.3"/>
    <x v="247"/>
    <x v="10"/>
    <s v="East"/>
    <x v="2"/>
    <s v="Erin"/>
    <x v="1"/>
    <x v="0"/>
    <x v="14"/>
    <s v="Staples Brown Kraft Recycled Clasp Envelopes"/>
    <x v="1"/>
    <n v="0.35"/>
    <d v="2010-05-25T00:00:00"/>
  </r>
  <r>
    <n v="2535"/>
    <x v="496"/>
    <x v="3"/>
    <x v="13"/>
    <n v="86.4"/>
    <s v="Sales"/>
    <n v="0.08"/>
    <s v="Regular Air"/>
    <n v="1.99"/>
    <x v="167"/>
    <x v="10"/>
    <s v="East"/>
    <x v="2"/>
    <s v="Erin"/>
    <x v="3"/>
    <x v="2"/>
    <x v="6"/>
    <s v="TDK 4.7GB DVD+RW"/>
    <x v="6"/>
    <n v="0.49"/>
    <d v="2010-05-26T00:00:00"/>
  </r>
  <r>
    <n v="42691"/>
    <x v="496"/>
    <x v="3"/>
    <x v="41"/>
    <n v="2347"/>
    <s v="Sales"/>
    <n v="0"/>
    <s v="Regular Air"/>
    <n v="6.77"/>
    <x v="329"/>
    <x v="3"/>
    <s v="North"/>
    <x v="3"/>
    <s v="Pat"/>
    <x v="0"/>
    <x v="1"/>
    <x v="9"/>
    <s v="Howard Miller 13&quot; Diameter Goldtone Round Wall Clock"/>
    <x v="1"/>
    <n v="0.44"/>
    <d v="2010-06-02T00:00:00"/>
  </r>
  <r>
    <n v="42691"/>
    <x v="496"/>
    <x v="3"/>
    <x v="28"/>
    <n v="1130.22"/>
    <s v="Sales"/>
    <n v="0.09"/>
    <s v="Regular Air"/>
    <n v="19.989999999999998"/>
    <x v="329"/>
    <x v="3"/>
    <s v="North"/>
    <x v="3"/>
    <s v="Pat"/>
    <x v="0"/>
    <x v="0"/>
    <x v="0"/>
    <s v="Fellowes Super Stor/Drawer® Files"/>
    <x v="1"/>
    <n v="0.66"/>
    <d v="2010-05-28T00:00:00"/>
  </r>
  <r>
    <n v="50278"/>
    <x v="497"/>
    <x v="1"/>
    <x v="25"/>
    <n v="41.96"/>
    <s v="Sales"/>
    <n v="0"/>
    <s v="Regular Air"/>
    <n v="8.83"/>
    <x v="322"/>
    <x v="7"/>
    <s v="Central"/>
    <x v="0"/>
    <s v="Chris"/>
    <x v="3"/>
    <x v="0"/>
    <x v="1"/>
    <s v="Premium Transparent Presentation Covers by GBC"/>
    <x v="1"/>
    <n v="0.37"/>
    <d v="2010-05-25T00:00:00"/>
  </r>
  <r>
    <n v="50278"/>
    <x v="497"/>
    <x v="1"/>
    <x v="35"/>
    <n v="2015.7999999999997"/>
    <s v="Sales"/>
    <n v="0.01"/>
    <s v="Delivery Truck"/>
    <n v="60"/>
    <x v="322"/>
    <x v="7"/>
    <s v="Central"/>
    <x v="0"/>
    <s v="Chris"/>
    <x v="3"/>
    <x v="1"/>
    <x v="5"/>
    <s v="Barricks 18&quot; x 48&quot; Non-Folding Utility Table with Bottom Storage Shelf"/>
    <x v="2"/>
    <n v="0.59"/>
    <d v="2010-05-27T00:00:00"/>
  </r>
  <r>
    <n v="35877"/>
    <x v="497"/>
    <x v="1"/>
    <x v="21"/>
    <n v="126"/>
    <s v="Returned"/>
    <n v="0.08"/>
    <s v="Regular Air"/>
    <n v="5.68"/>
    <x v="537"/>
    <x v="1"/>
    <s v="West"/>
    <x v="1"/>
    <s v="William"/>
    <x v="3"/>
    <x v="0"/>
    <x v="3"/>
    <s v="Xerox 199"/>
    <x v="1"/>
    <n v="0.4"/>
    <d v="2010-05-28T00:00:00"/>
  </r>
  <r>
    <n v="3778"/>
    <x v="497"/>
    <x v="2"/>
    <x v="27"/>
    <n v="280.5"/>
    <s v="Sales"/>
    <n v="7.0000000000000007E-2"/>
    <s v="Regular Air"/>
    <n v="2.38"/>
    <x v="698"/>
    <x v="0"/>
    <s v="Central"/>
    <x v="0"/>
    <s v="Chris"/>
    <x v="0"/>
    <x v="2"/>
    <x v="6"/>
    <s v="Imation 3.5 IBM Formatted Diskettes, 10/Box"/>
    <x v="6"/>
    <n v="0.74"/>
    <d v="2010-05-27T00:00:00"/>
  </r>
  <r>
    <n v="3778"/>
    <x v="497"/>
    <x v="2"/>
    <x v="9"/>
    <n v="541.79999999999995"/>
    <s v="Sales"/>
    <n v="0.04"/>
    <s v="Regular Air"/>
    <n v="1.99"/>
    <x v="698"/>
    <x v="0"/>
    <s v="Central"/>
    <x v="0"/>
    <s v="Chris"/>
    <x v="0"/>
    <x v="2"/>
    <x v="6"/>
    <s v="Verbatim DVD-RAM, 9.4GB, Rewritable, Type 1, DS, DataLife Plus"/>
    <x v="6"/>
    <n v="0.55000000000000004"/>
    <d v="2010-05-26T00:00:00"/>
  </r>
  <r>
    <n v="3778"/>
    <x v="497"/>
    <x v="2"/>
    <x v="2"/>
    <n v="19.89"/>
    <s v="Sales"/>
    <n v="0.05"/>
    <s v="Regular Air"/>
    <n v="6.92"/>
    <x v="698"/>
    <x v="0"/>
    <s v="Central"/>
    <x v="0"/>
    <s v="Chris"/>
    <x v="0"/>
    <x v="0"/>
    <x v="3"/>
    <s v="Xerox 1898"/>
    <x v="1"/>
    <n v="0.37"/>
    <d v="2010-05-26T00:00:00"/>
  </r>
  <r>
    <n v="3778"/>
    <x v="497"/>
    <x v="2"/>
    <x v="27"/>
    <n v="5982.98"/>
    <s v="Sales"/>
    <n v="0.02"/>
    <s v="Regular Air"/>
    <n v="4.99"/>
    <x v="698"/>
    <x v="0"/>
    <s v="Central"/>
    <x v="0"/>
    <s v="Chris"/>
    <x v="0"/>
    <x v="2"/>
    <x v="4"/>
    <s v="5165"/>
    <x v="1"/>
    <n v="0.59"/>
    <d v="2010-05-26T00:00:00"/>
  </r>
  <r>
    <n v="31522"/>
    <x v="497"/>
    <x v="4"/>
    <x v="43"/>
    <n v="310.66000000000003"/>
    <s v="Sales"/>
    <n v="0.04"/>
    <s v="Regular Air"/>
    <n v="3.63"/>
    <x v="555"/>
    <x v="1"/>
    <s v="West"/>
    <x v="1"/>
    <s v="William"/>
    <x v="0"/>
    <x v="1"/>
    <x v="9"/>
    <s v="Executive Impressions 14&quot; Contract Wall Clock"/>
    <x v="6"/>
    <n v="0.52"/>
    <d v="2010-05-27T00:00:00"/>
  </r>
  <r>
    <n v="31522"/>
    <x v="497"/>
    <x v="4"/>
    <x v="12"/>
    <n v="1089.8999999999999"/>
    <s v="Sales"/>
    <n v="0.03"/>
    <s v="Delivery Truck"/>
    <n v="14.36"/>
    <x v="555"/>
    <x v="1"/>
    <s v="West"/>
    <x v="1"/>
    <s v="William"/>
    <x v="0"/>
    <x v="1"/>
    <x v="2"/>
    <s v="Global Stack Chair without Arms, Black"/>
    <x v="2"/>
    <n v="0.6"/>
    <d v="2010-05-27T00:00:00"/>
  </r>
  <r>
    <n v="25157"/>
    <x v="497"/>
    <x v="0"/>
    <x v="45"/>
    <n v="271.19"/>
    <s v="Returned"/>
    <n v="7.0000000000000007E-2"/>
    <s v="Regular Air"/>
    <n v="1.2"/>
    <x v="348"/>
    <x v="1"/>
    <s v="West"/>
    <x v="1"/>
    <s v="William"/>
    <x v="3"/>
    <x v="0"/>
    <x v="8"/>
    <s v="Newell 312"/>
    <x v="3"/>
    <n v="0.55000000000000004"/>
    <d v="2010-05-26T00:00:00"/>
  </r>
  <r>
    <n v="11908"/>
    <x v="497"/>
    <x v="0"/>
    <x v="15"/>
    <n v="1404.4500000000003"/>
    <s v="Sales"/>
    <n v="0.09"/>
    <s v="Delivery Truck"/>
    <n v="57"/>
    <x v="113"/>
    <x v="8"/>
    <s v="South"/>
    <x v="4"/>
    <s v="Sam"/>
    <x v="3"/>
    <x v="1"/>
    <x v="2"/>
    <s v="Hon 2090 “Pillow Soft” Series Mid Back Swivel/Tilt Chairs"/>
    <x v="2"/>
    <n v="0.78"/>
    <d v="2010-05-27T00:00:00"/>
  </r>
  <r>
    <n v="25157"/>
    <x v="497"/>
    <x v="0"/>
    <x v="19"/>
    <n v="547.68000000000006"/>
    <s v="Returned"/>
    <n v="0.02"/>
    <s v="Regular Air"/>
    <n v="8.18"/>
    <x v="348"/>
    <x v="10"/>
    <s v="East"/>
    <x v="2"/>
    <s v="Erin"/>
    <x v="3"/>
    <x v="0"/>
    <x v="3"/>
    <s v="Xerox 1991"/>
    <x v="1"/>
    <n v="0.39"/>
    <d v="2010-05-27T00:00:00"/>
  </r>
  <r>
    <n v="43526"/>
    <x v="498"/>
    <x v="1"/>
    <x v="10"/>
    <n v="563.99"/>
    <s v="Sales"/>
    <n v="7.0000000000000007E-2"/>
    <s v="Regular Air"/>
    <n v="6.97"/>
    <x v="474"/>
    <x v="0"/>
    <s v="Central"/>
    <x v="0"/>
    <s v="Chris"/>
    <x v="2"/>
    <x v="0"/>
    <x v="14"/>
    <s v="Peel &amp; Seel® Recycled Catalog Envelopes, Brown"/>
    <x v="1"/>
    <n v="0.35"/>
    <d v="2010-05-26T00:00:00"/>
  </r>
  <r>
    <n v="43526"/>
    <x v="498"/>
    <x v="1"/>
    <x v="23"/>
    <n v="290.89"/>
    <s v="Sales"/>
    <n v="0"/>
    <s v="Regular Air"/>
    <n v="8.7799999999999994"/>
    <x v="474"/>
    <x v="0"/>
    <s v="Central"/>
    <x v="0"/>
    <s v="Chris"/>
    <x v="2"/>
    <x v="0"/>
    <x v="0"/>
    <s v="Eldon Jumbo ProFile™ Portable File Boxes Graphite/Black"/>
    <x v="1"/>
    <n v="0.56999999999999995"/>
    <d v="2010-05-27T00:00:00"/>
  </r>
  <r>
    <n v="7429"/>
    <x v="498"/>
    <x v="0"/>
    <x v="18"/>
    <n v="1334.52"/>
    <s v="Sales"/>
    <n v="0.04"/>
    <s v="Regular Air"/>
    <n v="19.989999999999998"/>
    <x v="109"/>
    <x v="1"/>
    <s v="West"/>
    <x v="1"/>
    <s v="William"/>
    <x v="0"/>
    <x v="2"/>
    <x v="6"/>
    <s v="Keytronic Designer 104- Key Black Keyboard"/>
    <x v="1"/>
    <n v="0.77"/>
    <d v="2010-05-27T00:00:00"/>
  </r>
  <r>
    <n v="7429"/>
    <x v="498"/>
    <x v="0"/>
    <x v="13"/>
    <n v="158.34"/>
    <s v="Sales"/>
    <n v="0.09"/>
    <s v="Express Air"/>
    <n v="6.93"/>
    <x v="109"/>
    <x v="1"/>
    <s v="West"/>
    <x v="1"/>
    <s v="William"/>
    <x v="0"/>
    <x v="1"/>
    <x v="9"/>
    <s v="DAX Natural Wood-Tone Poster Frame"/>
    <x v="1"/>
    <n v="0.49"/>
    <d v="2010-05-27T00:00:00"/>
  </r>
  <r>
    <n v="24902"/>
    <x v="498"/>
    <x v="1"/>
    <x v="4"/>
    <n v="221.45"/>
    <s v="Returned"/>
    <n v="0.03"/>
    <s v="Regular Air"/>
    <n v="2.04"/>
    <x v="49"/>
    <x v="8"/>
    <s v="South"/>
    <x v="4"/>
    <s v="Sam"/>
    <x v="2"/>
    <x v="0"/>
    <x v="3"/>
    <s v="Array® Memo Cubes"/>
    <x v="3"/>
    <n v="0.36"/>
    <d v="2010-05-28T00:00:00"/>
  </r>
  <r>
    <n v="17859"/>
    <x v="498"/>
    <x v="2"/>
    <x v="28"/>
    <n v="191.87"/>
    <s v="Sales"/>
    <n v="7.0000000000000007E-2"/>
    <s v="Regular Air"/>
    <n v="4"/>
    <x v="239"/>
    <x v="5"/>
    <s v="East"/>
    <x v="2"/>
    <s v="Erin"/>
    <x v="2"/>
    <x v="2"/>
    <x v="6"/>
    <s v="Belkin MediaBoard 104- Keyboard"/>
    <x v="1"/>
    <n v="0.75"/>
    <d v="2010-05-28T00:00:00"/>
  </r>
  <r>
    <n v="48294"/>
    <x v="498"/>
    <x v="1"/>
    <x v="4"/>
    <n v="3879.8899999999994"/>
    <s v="Sales"/>
    <n v="0.01"/>
    <s v="Regular Air"/>
    <n v="0.99"/>
    <x v="478"/>
    <x v="3"/>
    <s v="North"/>
    <x v="3"/>
    <s v="Pat"/>
    <x v="0"/>
    <x v="0"/>
    <x v="12"/>
    <s v="Kensington 6 Outlet MasterPiece® HOMEOFFICE Power Control Center"/>
    <x v="1"/>
    <n v="0.56000000000000005"/>
    <d v="2010-05-26T00:00:00"/>
  </r>
  <r>
    <n v="14978"/>
    <x v="499"/>
    <x v="2"/>
    <x v="43"/>
    <n v="12332.74"/>
    <s v="Sales"/>
    <n v="7.0000000000000007E-2"/>
    <s v="Delivery Truck"/>
    <n v="44.55"/>
    <x v="403"/>
    <x v="5"/>
    <s v="East"/>
    <x v="2"/>
    <s v="Erin"/>
    <x v="3"/>
    <x v="1"/>
    <x v="10"/>
    <s v="Riverside Palais Royal Lawyers Bookcase, Royale Cherry Finish"/>
    <x v="4"/>
    <n v="0.62"/>
    <d v="2010-05-28T00:00:00"/>
  </r>
  <r>
    <n v="14978"/>
    <x v="499"/>
    <x v="2"/>
    <x v="43"/>
    <n v="188.72"/>
    <s v="Sales"/>
    <n v="0"/>
    <s v="Regular Air"/>
    <n v="4.51"/>
    <x v="403"/>
    <x v="5"/>
    <s v="East"/>
    <x v="2"/>
    <s v="Erin"/>
    <x v="3"/>
    <x v="0"/>
    <x v="0"/>
    <s v="Tenex Personal Project File with Scoop Front Design, Black"/>
    <x v="1"/>
    <n v="0.59"/>
    <d v="2010-05-28T00:00:00"/>
  </r>
  <r>
    <n v="35940"/>
    <x v="499"/>
    <x v="2"/>
    <x v="45"/>
    <n v="133.95000000000002"/>
    <s v="Sales"/>
    <n v="0.03"/>
    <s v="Regular Air"/>
    <n v="5.33"/>
    <x v="305"/>
    <x v="4"/>
    <s v="West"/>
    <x v="1"/>
    <s v="William"/>
    <x v="2"/>
    <x v="0"/>
    <x v="15"/>
    <s v="Avery File Folder Labels"/>
    <x v="1"/>
    <n v="0.36"/>
    <d v="2010-05-30T00:00:00"/>
  </r>
  <r>
    <n v="7904"/>
    <x v="499"/>
    <x v="3"/>
    <x v="45"/>
    <n v="292.33999999999997"/>
    <s v="Sales"/>
    <n v="0.08"/>
    <s v="Express Air"/>
    <n v="0.5"/>
    <x v="385"/>
    <x v="6"/>
    <s v="East"/>
    <x v="2"/>
    <s v="Erin"/>
    <x v="3"/>
    <x v="0"/>
    <x v="15"/>
    <s v="Avery 51"/>
    <x v="1"/>
    <n v="0.39"/>
    <d v="2010-06-05T00:00:00"/>
  </r>
  <r>
    <n v="59584"/>
    <x v="500"/>
    <x v="4"/>
    <x v="2"/>
    <n v="302.70000000000005"/>
    <s v="Sales"/>
    <n v="0.08"/>
    <s v="Delivery Truck"/>
    <n v="35.840000000000003"/>
    <x v="112"/>
    <x v="3"/>
    <s v="North"/>
    <x v="3"/>
    <s v="Pat"/>
    <x v="2"/>
    <x v="1"/>
    <x v="10"/>
    <s v="Bush Westfield Collection Bookcases, Fully Assembled"/>
    <x v="4"/>
    <n v="0.62"/>
    <d v="2010-05-29T00:00:00"/>
  </r>
  <r>
    <n v="59584"/>
    <x v="500"/>
    <x v="4"/>
    <x v="28"/>
    <n v="1056.8599999999999"/>
    <s v="Sales"/>
    <n v="0"/>
    <s v="Regular Air"/>
    <n v="13.99"/>
    <x v="112"/>
    <x v="3"/>
    <s v="North"/>
    <x v="3"/>
    <s v="Pat"/>
    <x v="2"/>
    <x v="2"/>
    <x v="7"/>
    <s v="Canon MP41DH Printing Calculator"/>
    <x v="5"/>
    <n v="0.38"/>
    <d v="2010-05-28T00:00:00"/>
  </r>
  <r>
    <n v="38657"/>
    <x v="500"/>
    <x v="0"/>
    <x v="48"/>
    <n v="1207.26"/>
    <s v="Sales"/>
    <n v="0.01"/>
    <s v="Regular Air"/>
    <n v="1.99"/>
    <x v="4"/>
    <x v="3"/>
    <s v="North"/>
    <x v="3"/>
    <s v="Pat"/>
    <x v="2"/>
    <x v="2"/>
    <x v="6"/>
    <s v="Memorex 4.7GB DVD-RAM, 3/Pack"/>
    <x v="6"/>
    <n v="0.42"/>
    <d v="2010-05-29T00:00:00"/>
  </r>
  <r>
    <n v="57190"/>
    <x v="500"/>
    <x v="4"/>
    <x v="33"/>
    <n v="1966.56"/>
    <s v="Returned"/>
    <n v="0.02"/>
    <s v="Regular Air"/>
    <n v="8.9700000000000006"/>
    <x v="278"/>
    <x v="3"/>
    <s v="North"/>
    <x v="3"/>
    <s v="Pat"/>
    <x v="1"/>
    <x v="2"/>
    <x v="7"/>
    <s v="AT&amp;T 1430 2.4GHz Analog Phone w/Caller ID"/>
    <x v="1"/>
    <n v="0.54"/>
    <d v="2010-05-28T00:00:00"/>
  </r>
  <r>
    <n v="57190"/>
    <x v="500"/>
    <x v="4"/>
    <x v="44"/>
    <n v="626.04"/>
    <s v="Returned"/>
    <n v="0.09"/>
    <s v="Regular Air"/>
    <n v="1.99"/>
    <x v="278"/>
    <x v="3"/>
    <s v="North"/>
    <x v="3"/>
    <s v="Pat"/>
    <x v="1"/>
    <x v="2"/>
    <x v="6"/>
    <s v="Memorex 'Cool' 80 Minute CD-R Spindle, 25/Pack"/>
    <x v="6"/>
    <n v="0.46"/>
    <d v="2010-05-29T00:00:00"/>
  </r>
  <r>
    <n v="4195"/>
    <x v="500"/>
    <x v="0"/>
    <x v="21"/>
    <n v="252.89999999999998"/>
    <s v="Sales"/>
    <n v="7.0000000000000007E-2"/>
    <s v="Regular Air"/>
    <n v="1.99"/>
    <x v="576"/>
    <x v="3"/>
    <s v="North"/>
    <x v="3"/>
    <s v="Pat"/>
    <x v="3"/>
    <x v="2"/>
    <x v="6"/>
    <s v="Hewlett-Packard 4.7GB DVD+R Discs"/>
    <x v="6"/>
    <n v="0.49"/>
    <d v="2010-05-30T00:00:00"/>
  </r>
  <r>
    <n v="7335"/>
    <x v="501"/>
    <x v="3"/>
    <x v="4"/>
    <n v="4127.1399999999994"/>
    <s v="Sales"/>
    <n v="0.01"/>
    <s v="Regular Air"/>
    <n v="4.9000000000000004"/>
    <x v="699"/>
    <x v="8"/>
    <s v="South"/>
    <x v="4"/>
    <s v="Sam"/>
    <x v="3"/>
    <x v="2"/>
    <x v="4"/>
    <s v="T60"/>
    <x v="1"/>
    <n v="0.56000000000000005"/>
    <d v="2010-06-03T00:00:00"/>
  </r>
  <r>
    <n v="35840"/>
    <x v="501"/>
    <x v="1"/>
    <x v="44"/>
    <n v="175.32"/>
    <s v="Sales"/>
    <n v="0.04"/>
    <s v="Regular Air"/>
    <n v="0.5"/>
    <x v="264"/>
    <x v="10"/>
    <s v="East"/>
    <x v="2"/>
    <s v="Erin"/>
    <x v="0"/>
    <x v="0"/>
    <x v="15"/>
    <s v="Avery 508"/>
    <x v="1"/>
    <n v="0.36"/>
    <d v="2010-05-30T00:00:00"/>
  </r>
  <r>
    <n v="35840"/>
    <x v="501"/>
    <x v="1"/>
    <x v="10"/>
    <n v="4209.59"/>
    <s v="Sales"/>
    <n v="0.08"/>
    <s v="Regular Air"/>
    <n v="0.99"/>
    <x v="264"/>
    <x v="10"/>
    <s v="East"/>
    <x v="2"/>
    <s v="Erin"/>
    <x v="0"/>
    <x v="2"/>
    <x v="4"/>
    <s v="Accessory34"/>
    <x v="3"/>
    <n v="0.55000000000000004"/>
    <d v="2010-05-31T00:00:00"/>
  </r>
  <r>
    <n v="2341"/>
    <x v="501"/>
    <x v="3"/>
    <x v="8"/>
    <n v="165.01000000000002"/>
    <s v="Sales"/>
    <n v="0.09"/>
    <s v="Regular Air"/>
    <n v="4.96"/>
    <x v="335"/>
    <x v="10"/>
    <s v="East"/>
    <x v="2"/>
    <s v="Erin"/>
    <x v="1"/>
    <x v="0"/>
    <x v="3"/>
    <s v="Xerox 1899"/>
    <x v="1"/>
    <n v="0.36"/>
    <d v="2010-06-05T00:00:00"/>
  </r>
  <r>
    <n v="12707"/>
    <x v="501"/>
    <x v="1"/>
    <x v="35"/>
    <n v="2119"/>
    <s v="Sales"/>
    <n v="0.03"/>
    <s v="Regular Air"/>
    <n v="13.99"/>
    <x v="645"/>
    <x v="6"/>
    <s v="East"/>
    <x v="2"/>
    <s v="Erin"/>
    <x v="1"/>
    <x v="1"/>
    <x v="9"/>
    <s v="Tenex 46&quot; x 60&quot; Computer Anti-Static Chairmat, Rectangular Shaped"/>
    <x v="5"/>
    <n v="0.65"/>
    <d v="2010-05-31T00:00:00"/>
  </r>
  <r>
    <n v="15332"/>
    <x v="502"/>
    <x v="0"/>
    <x v="13"/>
    <n v="313.79999999999995"/>
    <s v="Sales"/>
    <n v="0.1"/>
    <s v="Regular Air"/>
    <n v="16.11"/>
    <x v="430"/>
    <x v="8"/>
    <s v="South"/>
    <x v="4"/>
    <s v="Sam"/>
    <x v="0"/>
    <x v="0"/>
    <x v="1"/>
    <s v="Ibico Laser Imprintable Binding System Covers"/>
    <x v="1"/>
    <n v="0.39"/>
    <d v="2010-06-01T00:00:00"/>
  </r>
  <r>
    <n v="22880"/>
    <x v="502"/>
    <x v="4"/>
    <x v="42"/>
    <n v="21.97"/>
    <s v="Sales"/>
    <n v="0.01"/>
    <s v="Regular Air"/>
    <n v="1.99"/>
    <x v="700"/>
    <x v="2"/>
    <s v="East"/>
    <x v="2"/>
    <s v="Erin"/>
    <x v="1"/>
    <x v="2"/>
    <x v="6"/>
    <s v="BASF Silver 74 Minute CD-R"/>
    <x v="6"/>
    <n v="0.51"/>
    <d v="2010-06-02T00:00:00"/>
  </r>
  <r>
    <n v="13537"/>
    <x v="502"/>
    <x v="3"/>
    <x v="17"/>
    <n v="302.17"/>
    <s v="Sales"/>
    <n v="0.03"/>
    <s v="Regular Air"/>
    <n v="1.71"/>
    <x v="154"/>
    <x v="1"/>
    <s v="West"/>
    <x v="1"/>
    <s v="William"/>
    <x v="0"/>
    <x v="0"/>
    <x v="3"/>
    <s v="It's Hot Message Books with Stickers, 2 3/4&quot; x 5&quot;"/>
    <x v="3"/>
    <n v="0.4"/>
    <d v="2010-06-01T00:00:00"/>
  </r>
  <r>
    <n v="28455"/>
    <x v="502"/>
    <x v="4"/>
    <x v="9"/>
    <n v="250.68"/>
    <s v="Returned"/>
    <n v="0.06"/>
    <s v="Regular Air"/>
    <n v="5.99"/>
    <x v="239"/>
    <x v="5"/>
    <s v="East"/>
    <x v="2"/>
    <s v="Erin"/>
    <x v="1"/>
    <x v="2"/>
    <x v="6"/>
    <s v="Fellowes Basic 104-Key Keyboard, Platinum"/>
    <x v="1"/>
    <n v="0.65"/>
    <d v="2010-06-01T00:00:00"/>
  </r>
  <r>
    <n v="28455"/>
    <x v="502"/>
    <x v="4"/>
    <x v="46"/>
    <n v="772.19"/>
    <s v="Returned"/>
    <n v="0.02"/>
    <s v="Regular Air"/>
    <n v="1.99"/>
    <x v="239"/>
    <x v="5"/>
    <s v="East"/>
    <x v="2"/>
    <s v="Erin"/>
    <x v="1"/>
    <x v="2"/>
    <x v="6"/>
    <s v="IBM 80 Minute CD-R Spindle, 50/Pack"/>
    <x v="6"/>
    <n v="0.48"/>
    <d v="2010-05-31T00:00:00"/>
  </r>
  <r>
    <n v="3456"/>
    <x v="503"/>
    <x v="3"/>
    <x v="35"/>
    <n v="5618.2000000000007"/>
    <s v="Returned"/>
    <n v="7.0000000000000007E-2"/>
    <s v="Delivery Truck"/>
    <n v="35.67"/>
    <x v="386"/>
    <x v="2"/>
    <s v="East"/>
    <x v="2"/>
    <s v="Erin"/>
    <x v="1"/>
    <x v="1"/>
    <x v="5"/>
    <s v="Global Adaptabilities™ Conference Tables"/>
    <x v="4"/>
    <n v="0.66"/>
    <d v="2010-06-04T00:00:00"/>
  </r>
  <r>
    <n v="14119"/>
    <x v="503"/>
    <x v="3"/>
    <x v="19"/>
    <n v="98.88"/>
    <s v="Sales"/>
    <n v="0.06"/>
    <s v="Regular Air"/>
    <n v="6.92"/>
    <x v="436"/>
    <x v="1"/>
    <s v="West"/>
    <x v="1"/>
    <s v="William"/>
    <x v="0"/>
    <x v="1"/>
    <x v="9"/>
    <s v="Eldon® Image Series Desk Accessories, Burgundy"/>
    <x v="1"/>
    <n v="0.49"/>
    <d v="2010-06-04T00:00:00"/>
  </r>
  <r>
    <n v="14119"/>
    <x v="503"/>
    <x v="3"/>
    <x v="34"/>
    <n v="1958.25"/>
    <s v="Sales"/>
    <n v="0.04"/>
    <s v="Regular Air"/>
    <n v="3.3"/>
    <x v="436"/>
    <x v="1"/>
    <s v="West"/>
    <x v="1"/>
    <s v="William"/>
    <x v="0"/>
    <x v="2"/>
    <x v="4"/>
    <s v="Accessory24"/>
    <x v="6"/>
    <n v="0.59"/>
    <d v="2010-06-05T00:00:00"/>
  </r>
  <r>
    <n v="14119"/>
    <x v="503"/>
    <x v="3"/>
    <x v="32"/>
    <n v="1114.1400000000001"/>
    <s v="Sales"/>
    <n v="0.05"/>
    <s v="Regular Air"/>
    <n v="5"/>
    <x v="436"/>
    <x v="1"/>
    <s v="West"/>
    <x v="1"/>
    <s v="William"/>
    <x v="0"/>
    <x v="2"/>
    <x v="4"/>
    <s v="Accessory27"/>
    <x v="1"/>
    <n v="0.85"/>
    <d v="2010-06-02T00:00:00"/>
  </r>
  <r>
    <n v="41476"/>
    <x v="503"/>
    <x v="1"/>
    <x v="33"/>
    <n v="85.92"/>
    <s v="Sales"/>
    <n v="7.0000000000000007E-2"/>
    <s v="Regular Air"/>
    <n v="2.58"/>
    <x v="515"/>
    <x v="1"/>
    <s v="West"/>
    <x v="1"/>
    <s v="William"/>
    <x v="3"/>
    <x v="0"/>
    <x v="13"/>
    <s v="Super Bands, 12/Pack"/>
    <x v="3"/>
    <n v="0.82"/>
    <d v="2010-06-01T00:00:00"/>
  </r>
  <r>
    <n v="769"/>
    <x v="504"/>
    <x v="4"/>
    <x v="46"/>
    <n v="4290.8900000000003"/>
    <s v="Sales"/>
    <n v="0.02"/>
    <s v="Delivery Truck"/>
    <n v="56.14"/>
    <x v="290"/>
    <x v="12"/>
    <s v="Central"/>
    <x v="0"/>
    <s v="Chris"/>
    <x v="2"/>
    <x v="2"/>
    <x v="7"/>
    <s v="Hewlett-Packard Deskjet 5550 Color Inkjet Printer"/>
    <x v="2"/>
    <n v="0.4"/>
    <d v="2010-06-02T00:00:00"/>
  </r>
  <r>
    <n v="4033"/>
    <x v="504"/>
    <x v="3"/>
    <x v="48"/>
    <n v="19037.240000000002"/>
    <s v="Sales"/>
    <n v="0"/>
    <s v="Delivery Truck"/>
    <n v="41.44"/>
    <x v="327"/>
    <x v="2"/>
    <s v="East"/>
    <x v="2"/>
    <s v="Erin"/>
    <x v="2"/>
    <x v="1"/>
    <x v="10"/>
    <s v="DMI Eclipse Executive Suite Bookcases"/>
    <x v="4"/>
    <n v="0.66"/>
    <d v="2010-06-08T00:00:00"/>
  </r>
  <r>
    <n v="4033"/>
    <x v="504"/>
    <x v="3"/>
    <x v="16"/>
    <n v="729.32999999999993"/>
    <s v="Sales"/>
    <n v="0.03"/>
    <s v="Regular Air"/>
    <n v="5.49"/>
    <x v="327"/>
    <x v="0"/>
    <s v="Central"/>
    <x v="0"/>
    <s v="Chris"/>
    <x v="2"/>
    <x v="0"/>
    <x v="0"/>
    <s v="Home/Office Personal File Carts"/>
    <x v="1"/>
    <n v="0.6"/>
    <d v="2010-06-03T00:00:00"/>
  </r>
  <r>
    <n v="31330"/>
    <x v="504"/>
    <x v="1"/>
    <x v="25"/>
    <n v="11.88"/>
    <s v="Sales"/>
    <n v="0.04"/>
    <s v="Regular Air"/>
    <n v="1.67"/>
    <x v="672"/>
    <x v="5"/>
    <s v="East"/>
    <x v="2"/>
    <s v="Erin"/>
    <x v="3"/>
    <x v="0"/>
    <x v="8"/>
    <s v="Dixon Ticonderoga® Erasable Colored Pencil Set, 12-Color"/>
    <x v="3"/>
    <n v="0.51"/>
    <d v="2010-06-02T00:00:00"/>
  </r>
  <r>
    <n v="31330"/>
    <x v="504"/>
    <x v="1"/>
    <x v="48"/>
    <n v="509.58"/>
    <s v="Sales"/>
    <n v="0.02"/>
    <s v="Regular Air"/>
    <n v="5.5"/>
    <x v="672"/>
    <x v="5"/>
    <s v="East"/>
    <x v="2"/>
    <s v="Erin"/>
    <x v="3"/>
    <x v="0"/>
    <x v="0"/>
    <s v="Fellowes Personal Hanging Folder Files, Navy"/>
    <x v="1"/>
    <n v="0.56999999999999995"/>
    <d v="2010-06-02T00:00:00"/>
  </r>
  <r>
    <n v="898"/>
    <x v="505"/>
    <x v="1"/>
    <x v="38"/>
    <n v="638"/>
    <s v="Sales"/>
    <n v="0.03"/>
    <s v="Regular Air"/>
    <n v="6.5"/>
    <x v="59"/>
    <x v="0"/>
    <s v="Central"/>
    <x v="0"/>
    <s v="Chris"/>
    <x v="2"/>
    <x v="2"/>
    <x v="6"/>
    <s v="Logitech Access Keyboard"/>
    <x v="1"/>
    <n v="0.48"/>
    <d v="2010-06-04T00:00:00"/>
  </r>
  <r>
    <n v="898"/>
    <x v="505"/>
    <x v="1"/>
    <x v="47"/>
    <n v="7699.6399999999994"/>
    <s v="Sales"/>
    <n v="0.04"/>
    <s v="Delivery Truck"/>
    <n v="54.12"/>
    <x v="59"/>
    <x v="0"/>
    <s v="Central"/>
    <x v="0"/>
    <s v="Chris"/>
    <x v="2"/>
    <x v="1"/>
    <x v="5"/>
    <s v="Hon 94000 Series Round Tables"/>
    <x v="4"/>
    <n v="0.76"/>
    <d v="2010-06-02T00:00:00"/>
  </r>
  <r>
    <n v="12196"/>
    <x v="505"/>
    <x v="0"/>
    <x v="1"/>
    <n v="574.08000000000004"/>
    <s v="Sales"/>
    <n v="0.04"/>
    <s v="Regular Air"/>
    <n v="8.51"/>
    <x v="678"/>
    <x v="8"/>
    <s v="South"/>
    <x v="4"/>
    <s v="Sam"/>
    <x v="2"/>
    <x v="2"/>
    <x v="7"/>
    <s v="Canon P1-DHIII Palm Printing Calculator"/>
    <x v="5"/>
    <n v="0.4"/>
    <d v="2010-06-03T00:00:00"/>
  </r>
  <r>
    <n v="12196"/>
    <x v="505"/>
    <x v="0"/>
    <x v="29"/>
    <n v="10478"/>
    <s v="Sales"/>
    <n v="7.0000000000000007E-2"/>
    <s v="Regular Air"/>
    <n v="19.989999999999998"/>
    <x v="678"/>
    <x v="8"/>
    <s v="South"/>
    <x v="4"/>
    <s v="Sam"/>
    <x v="2"/>
    <x v="0"/>
    <x v="0"/>
    <s v="Smead Adjustable Mobile File Trolley with Lockable Top"/>
    <x v="1"/>
    <n v="0.57999999999999996"/>
    <d v="2010-06-02T00:00:00"/>
  </r>
  <r>
    <n v="53863"/>
    <x v="506"/>
    <x v="1"/>
    <x v="24"/>
    <n v="7430.38"/>
    <s v="Sales"/>
    <n v="0.02"/>
    <s v="Express Air"/>
    <n v="19.989999999999998"/>
    <x v="197"/>
    <x v="3"/>
    <s v="North"/>
    <x v="3"/>
    <s v="Pat"/>
    <x v="0"/>
    <x v="0"/>
    <x v="0"/>
    <s v="Fellowes Super Stor/Drawer® Files"/>
    <x v="1"/>
    <n v="0.66"/>
    <d v="2010-06-06T00:00:00"/>
  </r>
  <r>
    <n v="21447"/>
    <x v="506"/>
    <x v="0"/>
    <x v="6"/>
    <n v="164.4"/>
    <s v="Sales"/>
    <n v="0.02"/>
    <s v="Express Air"/>
    <n v="3.37"/>
    <x v="553"/>
    <x v="1"/>
    <s v="West"/>
    <x v="1"/>
    <s v="William"/>
    <x v="0"/>
    <x v="0"/>
    <x v="16"/>
    <s v="Fiskars® Softgrip Scissors"/>
    <x v="6"/>
    <n v="0.56999999999999995"/>
    <d v="2010-06-05T00:00:00"/>
  </r>
  <r>
    <n v="29572"/>
    <x v="506"/>
    <x v="0"/>
    <x v="36"/>
    <n v="2715.84"/>
    <s v="Sales"/>
    <n v="0.1"/>
    <s v="Delivery Truck"/>
    <n v="16.010000000000002"/>
    <x v="168"/>
    <x v="1"/>
    <s v="West"/>
    <x v="1"/>
    <s v="William"/>
    <x v="0"/>
    <x v="1"/>
    <x v="5"/>
    <s v="Iceberg OfficeWorks 42&quot; Round Tables"/>
    <x v="4"/>
    <n v="0.7"/>
    <d v="2010-06-04T00:00:00"/>
  </r>
  <r>
    <n v="57125"/>
    <x v="506"/>
    <x v="4"/>
    <x v="23"/>
    <n v="53.959999999999994"/>
    <s v="Sales"/>
    <n v="0"/>
    <s v="Regular Air"/>
    <n v="5.44"/>
    <x v="200"/>
    <x v="6"/>
    <s v="East"/>
    <x v="2"/>
    <s v="Erin"/>
    <x v="2"/>
    <x v="0"/>
    <x v="1"/>
    <s v="Avery Round Ring Poly Binders"/>
    <x v="1"/>
    <n v="0.36"/>
    <d v="2010-06-05T00:00:00"/>
  </r>
  <r>
    <n v="57125"/>
    <x v="506"/>
    <x v="4"/>
    <x v="32"/>
    <n v="881.95"/>
    <s v="Sales"/>
    <n v="0.08"/>
    <s v="Regular Air"/>
    <n v="1.49"/>
    <x v="200"/>
    <x v="6"/>
    <s v="East"/>
    <x v="2"/>
    <s v="Erin"/>
    <x v="2"/>
    <x v="0"/>
    <x v="1"/>
    <s v="Lock-Up Easel 'Spel-Binder'"/>
    <x v="1"/>
    <n v="0.38"/>
    <d v="2010-06-05T00:00:00"/>
  </r>
  <r>
    <n v="6916"/>
    <x v="507"/>
    <x v="3"/>
    <x v="38"/>
    <n v="432.8"/>
    <s v="Sales"/>
    <n v="0.08"/>
    <s v="Express Air"/>
    <n v="7.46"/>
    <x v="701"/>
    <x v="11"/>
    <s v="East"/>
    <x v="2"/>
    <s v="Erin"/>
    <x v="2"/>
    <x v="0"/>
    <x v="0"/>
    <s v="Crate-A-Files™"/>
    <x v="1"/>
    <n v="0.59"/>
    <d v="2010-06-08T00:00:00"/>
  </r>
  <r>
    <n v="35201"/>
    <x v="507"/>
    <x v="3"/>
    <x v="36"/>
    <n v="196.92000000000002"/>
    <s v="Sales"/>
    <n v="0.03"/>
    <s v="Regular Air"/>
    <n v="6.5"/>
    <x v="298"/>
    <x v="0"/>
    <s v="Central"/>
    <x v="0"/>
    <s v="Chris"/>
    <x v="0"/>
    <x v="2"/>
    <x v="6"/>
    <s v="Micro Innovations 104 Keyboard"/>
    <x v="1"/>
    <n v="0.64"/>
    <d v="2010-06-11T00:00:00"/>
  </r>
  <r>
    <n v="26947"/>
    <x v="507"/>
    <x v="1"/>
    <x v="3"/>
    <n v="403.15999999999997"/>
    <s v="Sales"/>
    <n v="0.01"/>
    <s v="Delivery Truck"/>
    <n v="60"/>
    <x v="702"/>
    <x v="6"/>
    <s v="East"/>
    <x v="2"/>
    <s v="Erin"/>
    <x v="3"/>
    <x v="1"/>
    <x v="5"/>
    <s v="Barricks 18&quot; x 48&quot; Non-Folding Utility Table with Bottom Storage Shelf"/>
    <x v="2"/>
    <n v="0.59"/>
    <d v="2010-06-07T00:00:00"/>
  </r>
  <r>
    <n v="49218"/>
    <x v="507"/>
    <x v="3"/>
    <x v="16"/>
    <n v="81.69"/>
    <s v="Sales"/>
    <n v="0.09"/>
    <s v="Regular Air"/>
    <n v="5.26"/>
    <x v="10"/>
    <x v="6"/>
    <s v="East"/>
    <x v="2"/>
    <s v="Erin"/>
    <x v="3"/>
    <x v="0"/>
    <x v="1"/>
    <s v="Ibico Presentation Index for Binding Systems"/>
    <x v="1"/>
    <n v="0.38"/>
    <d v="2010-06-04T00:00:00"/>
  </r>
  <r>
    <n v="54628"/>
    <x v="508"/>
    <x v="1"/>
    <x v="16"/>
    <n v="481.11"/>
    <s v="Sales"/>
    <n v="7.0000000000000007E-2"/>
    <s v="Regular Air"/>
    <n v="1.99"/>
    <x v="315"/>
    <x v="7"/>
    <s v="Central"/>
    <x v="0"/>
    <s v="Chris"/>
    <x v="0"/>
    <x v="2"/>
    <x v="6"/>
    <s v="Memorex 80 Minute CD-R, 30/Pack"/>
    <x v="6"/>
    <n v="0.46"/>
    <d v="2010-06-06T00:00:00"/>
  </r>
  <r>
    <n v="8960"/>
    <x v="508"/>
    <x v="4"/>
    <x v="24"/>
    <n v="4596.32"/>
    <s v="Sales"/>
    <n v="7.0000000000000007E-2"/>
    <s v="Express Air"/>
    <n v="19.989999999999998"/>
    <x v="703"/>
    <x v="1"/>
    <s v="West"/>
    <x v="1"/>
    <s v="William"/>
    <x v="1"/>
    <x v="2"/>
    <x v="6"/>
    <s v="US Robotics 56K V.92 External Faxmodem"/>
    <x v="1"/>
    <n v="0.52"/>
    <d v="2010-06-07T00:00:00"/>
  </r>
  <r>
    <n v="8960"/>
    <x v="508"/>
    <x v="4"/>
    <x v="6"/>
    <n v="1289.6999999999998"/>
    <s v="Sales"/>
    <n v="0.01"/>
    <s v="Regular Air"/>
    <n v="1.25"/>
    <x v="703"/>
    <x v="1"/>
    <s v="West"/>
    <x v="1"/>
    <s v="William"/>
    <x v="1"/>
    <x v="2"/>
    <x v="4"/>
    <s v="Accessory8"/>
    <x v="6"/>
    <n v="0.39"/>
    <d v="2010-06-07T00:00:00"/>
  </r>
  <r>
    <n v="31590"/>
    <x v="508"/>
    <x v="2"/>
    <x v="15"/>
    <n v="41.349999999999994"/>
    <s v="Sales"/>
    <n v="0.06"/>
    <s v="Regular Air"/>
    <n v="1.99"/>
    <x v="467"/>
    <x v="10"/>
    <s v="East"/>
    <x v="2"/>
    <s v="Erin"/>
    <x v="3"/>
    <x v="2"/>
    <x v="6"/>
    <s v="80 Minute Slim Jewel Case CD-R , 10/Pack - Staples"/>
    <x v="6"/>
    <n v="0.52"/>
    <d v="2010-06-06T00:00:00"/>
  </r>
  <r>
    <n v="31590"/>
    <x v="508"/>
    <x v="2"/>
    <x v="26"/>
    <n v="2996.19"/>
    <s v="Sales"/>
    <n v="0.06"/>
    <s v="Regular Air"/>
    <n v="8.64"/>
    <x v="467"/>
    <x v="10"/>
    <s v="East"/>
    <x v="2"/>
    <s v="Erin"/>
    <x v="3"/>
    <x v="0"/>
    <x v="0"/>
    <s v="Fellowes Recycled Storage Drawers"/>
    <x v="1"/>
    <n v="0.78"/>
    <d v="2010-06-07T00:00:00"/>
  </r>
  <r>
    <n v="35111"/>
    <x v="508"/>
    <x v="2"/>
    <x v="30"/>
    <n v="932.49"/>
    <s v="Returned"/>
    <n v="0.08"/>
    <s v="Regular Air"/>
    <n v="6.71"/>
    <x v="704"/>
    <x v="6"/>
    <s v="East"/>
    <x v="2"/>
    <s v="Erin"/>
    <x v="1"/>
    <x v="0"/>
    <x v="14"/>
    <s v="Recycled Interoffice Envelopes with String and Button Closure, 10 x 13"/>
    <x v="1"/>
    <n v="0.35"/>
    <d v="2010-06-07T00:00:00"/>
  </r>
  <r>
    <n v="13410"/>
    <x v="509"/>
    <x v="0"/>
    <x v="3"/>
    <n v="32.199999999999996"/>
    <s v="Returned"/>
    <n v="7.0000000000000007E-2"/>
    <s v="Regular Air"/>
    <n v="2.83"/>
    <x v="442"/>
    <x v="1"/>
    <s v="West"/>
    <x v="1"/>
    <s v="William"/>
    <x v="3"/>
    <x v="2"/>
    <x v="6"/>
    <s v="Imation Neon Mac Format Diskettes, 10/Pack"/>
    <x v="6"/>
    <n v="0.77"/>
    <d v="2010-06-08T00:00:00"/>
  </r>
  <r>
    <n v="13410"/>
    <x v="509"/>
    <x v="0"/>
    <x v="8"/>
    <n v="695.42"/>
    <s v="Returned"/>
    <n v="0.01"/>
    <s v="Regular Air"/>
    <n v="6.3"/>
    <x v="442"/>
    <x v="1"/>
    <s v="West"/>
    <x v="1"/>
    <s v="William"/>
    <x v="3"/>
    <x v="2"/>
    <x v="7"/>
    <s v="TI 36X Solar Scientific Calculator"/>
    <x v="5"/>
    <n v="0.38"/>
    <d v="2010-06-07T00:00:00"/>
  </r>
  <r>
    <n v="26695"/>
    <x v="509"/>
    <x v="0"/>
    <x v="4"/>
    <n v="358.19"/>
    <s v="Sales"/>
    <n v="0.01"/>
    <s v="Regular Air"/>
    <n v="1.43"/>
    <x v="705"/>
    <x v="4"/>
    <s v="West"/>
    <x v="1"/>
    <s v="William"/>
    <x v="3"/>
    <x v="0"/>
    <x v="3"/>
    <s v="REDIFORM Incoming/Outgoing Call Register, 11&quot; X 8 1/2&quot;, 100 Messages"/>
    <x v="3"/>
    <n v="0.35"/>
    <d v="2010-06-08T00:00:00"/>
  </r>
  <r>
    <n v="51011"/>
    <x v="509"/>
    <x v="3"/>
    <x v="17"/>
    <n v="6391.9000000000005"/>
    <s v="Sales"/>
    <n v="0.09"/>
    <s v="Regular Air"/>
    <n v="3.9"/>
    <x v="683"/>
    <x v="3"/>
    <s v="North"/>
    <x v="3"/>
    <s v="Pat"/>
    <x v="2"/>
    <x v="2"/>
    <x v="4"/>
    <s v="T39m"/>
    <x v="1"/>
    <n v="0.55000000000000004"/>
    <d v="2010-06-08T00:00:00"/>
  </r>
  <r>
    <n v="14018"/>
    <x v="509"/>
    <x v="1"/>
    <x v="21"/>
    <n v="147"/>
    <s v="Sales"/>
    <n v="0.08"/>
    <s v="Express Air"/>
    <n v="0.49"/>
    <x v="600"/>
    <x v="6"/>
    <s v="East"/>
    <x v="2"/>
    <s v="Erin"/>
    <x v="2"/>
    <x v="0"/>
    <x v="15"/>
    <s v="Avery White Multi-Purpose Labels"/>
    <x v="1"/>
    <n v="0.39"/>
    <d v="2010-06-06T00:00:00"/>
  </r>
  <r>
    <n v="40036"/>
    <x v="510"/>
    <x v="0"/>
    <x v="39"/>
    <n v="659.7"/>
    <s v="Sales"/>
    <n v="0.02"/>
    <s v="Regular Air"/>
    <n v="8.99"/>
    <x v="209"/>
    <x v="7"/>
    <s v="Central"/>
    <x v="0"/>
    <s v="Chris"/>
    <x v="0"/>
    <x v="2"/>
    <x v="4"/>
    <s v="8260"/>
    <x v="1"/>
    <n v="0.57999999999999996"/>
    <d v="2010-06-08T00:00:00"/>
  </r>
  <r>
    <n v="2720"/>
    <x v="510"/>
    <x v="2"/>
    <x v="44"/>
    <n v="2374.92"/>
    <s v="Sales"/>
    <n v="0.02"/>
    <s v="Express Air"/>
    <n v="3.99"/>
    <x v="248"/>
    <x v="3"/>
    <s v="North"/>
    <x v="3"/>
    <s v="Pat"/>
    <x v="1"/>
    <x v="2"/>
    <x v="4"/>
    <s v="StarTAC 7760"/>
    <x v="1"/>
    <n v="0.59"/>
    <d v="2010-06-10T00:00:00"/>
  </r>
  <r>
    <n v="58851"/>
    <x v="510"/>
    <x v="3"/>
    <x v="2"/>
    <n v="24.72"/>
    <s v="Sales"/>
    <n v="0.1"/>
    <s v="Regular Air"/>
    <n v="0.96"/>
    <x v="191"/>
    <x v="1"/>
    <s v="West"/>
    <x v="1"/>
    <s v="William"/>
    <x v="3"/>
    <x v="1"/>
    <x v="9"/>
    <s v="Document Clip Frames"/>
    <x v="3"/>
    <n v="0.43"/>
    <d v="2010-06-11T00:00:00"/>
  </r>
  <r>
    <n v="58851"/>
    <x v="510"/>
    <x v="3"/>
    <x v="43"/>
    <n v="1973.3000000000002"/>
    <s v="Sales"/>
    <n v="0.04"/>
    <s v="Regular Air"/>
    <n v="13.99"/>
    <x v="191"/>
    <x v="1"/>
    <s v="West"/>
    <x v="1"/>
    <s v="William"/>
    <x v="3"/>
    <x v="2"/>
    <x v="7"/>
    <s v="Canon MP100DHII Printing Calculator"/>
    <x v="5"/>
    <n v="0.37"/>
    <d v="2010-06-14T00:00:00"/>
  </r>
  <r>
    <n v="35302"/>
    <x v="510"/>
    <x v="4"/>
    <x v="13"/>
    <n v="185.34"/>
    <s v="Sales"/>
    <n v="0.09"/>
    <s v="Regular Air"/>
    <n v="5.76"/>
    <x v="210"/>
    <x v="0"/>
    <s v="Central"/>
    <x v="0"/>
    <s v="Chris"/>
    <x v="1"/>
    <x v="0"/>
    <x v="3"/>
    <s v="IBM Multi-Purpose Copy Paper, 8 1/2 x 11&quot;, Case"/>
    <x v="1"/>
    <n v="0.4"/>
    <d v="2010-06-07T00:00:00"/>
  </r>
  <r>
    <n v="35302"/>
    <x v="510"/>
    <x v="4"/>
    <x v="42"/>
    <n v="1636.57"/>
    <s v="Sales"/>
    <n v="0.1"/>
    <s v="Regular Air"/>
    <n v="7.69"/>
    <x v="210"/>
    <x v="0"/>
    <s v="Central"/>
    <x v="0"/>
    <s v="Chris"/>
    <x v="1"/>
    <x v="2"/>
    <x v="4"/>
    <s v="StarTAC 3000"/>
    <x v="1"/>
    <n v="0.59"/>
    <d v="2010-06-08T00:00:00"/>
  </r>
  <r>
    <n v="30211"/>
    <x v="510"/>
    <x v="4"/>
    <x v="23"/>
    <n v="139.65"/>
    <s v="Sales"/>
    <n v="0.05"/>
    <s v="Regular Air"/>
    <n v="1.71"/>
    <x v="620"/>
    <x v="6"/>
    <s v="East"/>
    <x v="2"/>
    <s v="Erin"/>
    <x v="1"/>
    <x v="0"/>
    <x v="3"/>
    <s v="It's Hot Message Books with Stickers, 2 3/4&quot; x 5&quot;"/>
    <x v="3"/>
    <n v="0.4"/>
    <d v="2010-06-08T00:00:00"/>
  </r>
  <r>
    <n v="7430"/>
    <x v="511"/>
    <x v="4"/>
    <x v="41"/>
    <n v="781"/>
    <s v="Sales"/>
    <n v="0.05"/>
    <s v="Regular Air"/>
    <n v="1.39"/>
    <x v="229"/>
    <x v="11"/>
    <s v="East"/>
    <x v="2"/>
    <s v="Erin"/>
    <x v="3"/>
    <x v="0"/>
    <x v="14"/>
    <s v="#10 White Business Envelopes,4 1/8 x 9 1/2"/>
    <x v="1"/>
    <n v="0.38"/>
    <d v="2010-06-09T00:00:00"/>
  </r>
  <r>
    <n v="36646"/>
    <x v="511"/>
    <x v="4"/>
    <x v="19"/>
    <n v="1172.8799999999999"/>
    <s v="Sales"/>
    <n v="0.04"/>
    <s v="Express Air"/>
    <n v="35"/>
    <x v="607"/>
    <x v="7"/>
    <s v="Central"/>
    <x v="0"/>
    <s v="Chris"/>
    <x v="1"/>
    <x v="0"/>
    <x v="0"/>
    <s v="Tennsco Industrial Shelving"/>
    <x v="0"/>
    <n v="0.83"/>
    <d v="2010-06-09T00:00:00"/>
  </r>
  <r>
    <n v="45413"/>
    <x v="511"/>
    <x v="1"/>
    <x v="36"/>
    <n v="78.3"/>
    <s v="Sales"/>
    <n v="0.03"/>
    <s v="Regular Air"/>
    <n v="6.21"/>
    <x v="225"/>
    <x v="8"/>
    <s v="South"/>
    <x v="4"/>
    <s v="Sam"/>
    <x v="1"/>
    <x v="0"/>
    <x v="1"/>
    <s v="Acco 3-Hole Punch"/>
    <x v="1"/>
    <n v="0.37"/>
    <d v="2010-06-09T00:00:00"/>
  </r>
  <r>
    <n v="45413"/>
    <x v="511"/>
    <x v="1"/>
    <x v="11"/>
    <n v="2055.81"/>
    <s v="Sales"/>
    <n v="0.05"/>
    <s v="Regular Air"/>
    <n v="9.07"/>
    <x v="225"/>
    <x v="8"/>
    <s v="South"/>
    <x v="4"/>
    <s v="Sam"/>
    <x v="1"/>
    <x v="0"/>
    <x v="1"/>
    <s v="GBC VeloBinder Electric Binding Machine"/>
    <x v="1"/>
    <n v="0.35"/>
    <d v="2010-06-09T00:00:00"/>
  </r>
  <r>
    <n v="45413"/>
    <x v="511"/>
    <x v="1"/>
    <x v="19"/>
    <n v="125.76"/>
    <s v="Sales"/>
    <n v="0.04"/>
    <s v="Regular Air"/>
    <n v="2.99"/>
    <x v="225"/>
    <x v="8"/>
    <s v="South"/>
    <x v="4"/>
    <s v="Sam"/>
    <x v="1"/>
    <x v="0"/>
    <x v="1"/>
    <s v="Wilson Jones 1&quot; Hanging DublLock® Ring Binders"/>
    <x v="1"/>
    <n v="0.37"/>
    <d v="2010-06-08T00:00:00"/>
  </r>
  <r>
    <n v="27969"/>
    <x v="511"/>
    <x v="3"/>
    <x v="4"/>
    <n v="5630.42"/>
    <s v="Sales"/>
    <n v="0.04"/>
    <s v="Delivery Truck"/>
    <n v="54.74"/>
    <x v="133"/>
    <x v="10"/>
    <s v="East"/>
    <x v="2"/>
    <s v="Erin"/>
    <x v="0"/>
    <x v="1"/>
    <x v="10"/>
    <s v="O'Sullivan Elevations Bookcase, Cherry Finish"/>
    <x v="4"/>
    <n v="0.69"/>
    <d v="2010-06-15T00:00:00"/>
  </r>
  <r>
    <n v="27969"/>
    <x v="511"/>
    <x v="3"/>
    <x v="0"/>
    <n v="747.62999999999988"/>
    <s v="Sales"/>
    <n v="0.03"/>
    <s v="Regular Air"/>
    <n v="6.13"/>
    <x v="133"/>
    <x v="10"/>
    <s v="East"/>
    <x v="2"/>
    <s v="Erin"/>
    <x v="0"/>
    <x v="2"/>
    <x v="6"/>
    <s v="Micro Innovations Micro Digital Wireless Keyboard and Mouse, Gray"/>
    <x v="1"/>
    <n v="0.45"/>
    <d v="2010-06-12T00:00:00"/>
  </r>
  <r>
    <n v="27969"/>
    <x v="511"/>
    <x v="3"/>
    <x v="1"/>
    <n v="668.16"/>
    <s v="Sales"/>
    <n v="0.1"/>
    <s v="Delivery Truck"/>
    <n v="53.03"/>
    <x v="133"/>
    <x v="10"/>
    <s v="East"/>
    <x v="2"/>
    <s v="Erin"/>
    <x v="0"/>
    <x v="0"/>
    <x v="0"/>
    <s v="Tennsco Lockers, Gray"/>
    <x v="2"/>
    <n v="0.78"/>
    <d v="2010-06-13T00:00:00"/>
  </r>
  <r>
    <n v="25889"/>
    <x v="511"/>
    <x v="3"/>
    <x v="20"/>
    <n v="328.90000000000003"/>
    <s v="Sales"/>
    <n v="0.04"/>
    <s v="Regular Air"/>
    <n v="5"/>
    <x v="706"/>
    <x v="10"/>
    <s v="East"/>
    <x v="2"/>
    <s v="Erin"/>
    <x v="2"/>
    <x v="1"/>
    <x v="9"/>
    <s v="Nu-Dell Leatherette Frames"/>
    <x v="6"/>
    <n v="0.49"/>
    <d v="2010-06-10T00:00:00"/>
  </r>
  <r>
    <n v="35047"/>
    <x v="512"/>
    <x v="4"/>
    <x v="32"/>
    <n v="146.01"/>
    <s v="Returned"/>
    <n v="0"/>
    <s v="Regular Air"/>
    <n v="0.7"/>
    <x v="408"/>
    <x v="7"/>
    <s v="Central"/>
    <x v="0"/>
    <s v="Chris"/>
    <x v="0"/>
    <x v="0"/>
    <x v="13"/>
    <s v="Sterling Rubber Bands by Alliance"/>
    <x v="3"/>
    <n v="0.85"/>
    <d v="2010-06-11T00:00:00"/>
  </r>
  <r>
    <n v="51395"/>
    <x v="512"/>
    <x v="3"/>
    <x v="47"/>
    <n v="74.100000000000009"/>
    <s v="Sales"/>
    <n v="0.03"/>
    <s v="Regular Air"/>
    <n v="0.5"/>
    <x v="154"/>
    <x v="1"/>
    <s v="West"/>
    <x v="1"/>
    <s v="William"/>
    <x v="3"/>
    <x v="0"/>
    <x v="15"/>
    <s v="Avery 484"/>
    <x v="1"/>
    <n v="0.36"/>
    <d v="2010-06-14T00:00:00"/>
  </r>
  <r>
    <n v="51395"/>
    <x v="512"/>
    <x v="3"/>
    <x v="39"/>
    <n v="48.800000000000011"/>
    <s v="Sales"/>
    <n v="0.1"/>
    <s v="Regular Air"/>
    <n v="5.49"/>
    <x v="154"/>
    <x v="1"/>
    <s v="West"/>
    <x v="1"/>
    <s v="William"/>
    <x v="3"/>
    <x v="0"/>
    <x v="3"/>
    <s v="Xerox 1952"/>
    <x v="1"/>
    <n v="0.38"/>
    <d v="2010-06-13T00:00:00"/>
  </r>
  <r>
    <n v="30433"/>
    <x v="512"/>
    <x v="4"/>
    <x v="11"/>
    <n v="236.3"/>
    <s v="Sales"/>
    <n v="0"/>
    <s v="Express Air"/>
    <n v="7.59"/>
    <x v="357"/>
    <x v="1"/>
    <s v="West"/>
    <x v="1"/>
    <s v="William"/>
    <x v="0"/>
    <x v="0"/>
    <x v="16"/>
    <s v="Acme Hot Forged Carbon Steel Scissors with Nickel-Plated Handles, 3 7/8&quot; Cut, 8&quot;L"/>
    <x v="6"/>
    <n v="0.56000000000000005"/>
    <d v="2010-06-09T00:00:00"/>
  </r>
  <r>
    <n v="43207"/>
    <x v="512"/>
    <x v="3"/>
    <x v="37"/>
    <n v="2219.4"/>
    <s v="Sales"/>
    <n v="0.02"/>
    <s v="Regular Air"/>
    <n v="10.25"/>
    <x v="451"/>
    <x v="5"/>
    <s v="East"/>
    <x v="2"/>
    <s v="Erin"/>
    <x v="2"/>
    <x v="1"/>
    <x v="9"/>
    <s v="Electrix Fluorescent Magnifier Lamps &amp; Weighted Base"/>
    <x v="0"/>
    <n v="0.56999999999999995"/>
    <d v="2010-06-13T00:00:00"/>
  </r>
  <r>
    <n v="43207"/>
    <x v="512"/>
    <x v="3"/>
    <x v="17"/>
    <n v="132.43"/>
    <s v="Sales"/>
    <n v="0.05"/>
    <s v="Regular Air"/>
    <n v="1.95"/>
    <x v="451"/>
    <x v="5"/>
    <s v="East"/>
    <x v="2"/>
    <s v="Erin"/>
    <x v="2"/>
    <x v="0"/>
    <x v="8"/>
    <s v="Sanford Colorific® Eraseable Coloring Pencils, 12 Count"/>
    <x v="3"/>
    <n v="0.42"/>
    <d v="2010-06-16T00:00:00"/>
  </r>
  <r>
    <n v="43207"/>
    <x v="512"/>
    <x v="3"/>
    <x v="7"/>
    <n v="14.08"/>
    <s v="Sales"/>
    <n v="0.05"/>
    <s v="Regular Air"/>
    <n v="1.56"/>
    <x v="451"/>
    <x v="5"/>
    <s v="East"/>
    <x v="2"/>
    <s v="Erin"/>
    <x v="2"/>
    <x v="0"/>
    <x v="13"/>
    <s v="Colored Push Pins"/>
    <x v="3"/>
    <n v="0.49"/>
    <d v="2010-06-11T00:00:00"/>
  </r>
  <r>
    <n v="59943"/>
    <x v="512"/>
    <x v="2"/>
    <x v="4"/>
    <n v="645.42999999999995"/>
    <s v="Sales"/>
    <n v="0"/>
    <s v="Regular Air"/>
    <n v="8.4"/>
    <x v="140"/>
    <x v="5"/>
    <s v="East"/>
    <x v="2"/>
    <s v="Erin"/>
    <x v="0"/>
    <x v="0"/>
    <x v="1"/>
    <s v="GBC Prepunched Paper, 19-Hole, for Binding Systems, 24-lb"/>
    <x v="1"/>
    <n v="0.39"/>
    <d v="2010-06-10T00:00:00"/>
  </r>
  <r>
    <n v="6309"/>
    <x v="512"/>
    <x v="4"/>
    <x v="39"/>
    <n v="28.700000000000003"/>
    <s v="Sales"/>
    <n v="0.01"/>
    <s v="Regular Air"/>
    <n v="0.99"/>
    <x v="576"/>
    <x v="3"/>
    <s v="North"/>
    <x v="3"/>
    <s v="Pat"/>
    <x v="3"/>
    <x v="0"/>
    <x v="15"/>
    <s v="Avery 474"/>
    <x v="1"/>
    <n v="0.36"/>
    <d v="2010-06-10T00:00:00"/>
  </r>
  <r>
    <n v="132"/>
    <x v="513"/>
    <x v="4"/>
    <x v="21"/>
    <n v="3927.8999999999992"/>
    <s v="Sales"/>
    <n v="0.05"/>
    <s v="Delivery Truck"/>
    <n v="54.74"/>
    <x v="231"/>
    <x v="2"/>
    <s v="East"/>
    <x v="2"/>
    <s v="Erin"/>
    <x v="2"/>
    <x v="1"/>
    <x v="10"/>
    <s v="O'Sullivan Elevations Bookcase, Cherry Finish"/>
    <x v="4"/>
    <n v="0.69"/>
    <d v="2010-06-13T00:00:00"/>
  </r>
  <r>
    <n v="29349"/>
    <x v="513"/>
    <x v="1"/>
    <x v="24"/>
    <n v="3033.6999999999994"/>
    <s v="Sales"/>
    <n v="0.04"/>
    <s v="Regular Air"/>
    <n v="2.5"/>
    <x v="411"/>
    <x v="2"/>
    <s v="East"/>
    <x v="2"/>
    <s v="Erin"/>
    <x v="1"/>
    <x v="2"/>
    <x v="4"/>
    <s v="6000"/>
    <x v="1"/>
    <n v="0.55000000000000004"/>
    <d v="2010-06-12T00:00:00"/>
  </r>
  <r>
    <n v="132"/>
    <x v="513"/>
    <x v="4"/>
    <x v="26"/>
    <n v="214.92"/>
    <s v="Sales"/>
    <n v="0.03"/>
    <s v="Regular Air"/>
    <n v="5.03"/>
    <x v="231"/>
    <x v="0"/>
    <s v="Central"/>
    <x v="0"/>
    <s v="Chris"/>
    <x v="2"/>
    <x v="2"/>
    <x v="4"/>
    <s v="Bell Sonecor JB700 Caller ID"/>
    <x v="5"/>
    <n v="0.6"/>
    <d v="2010-06-11T00:00:00"/>
  </r>
  <r>
    <n v="29349"/>
    <x v="513"/>
    <x v="1"/>
    <x v="18"/>
    <n v="170.94000000000003"/>
    <s v="Sales"/>
    <n v="0.1"/>
    <s v="Regular Air"/>
    <n v="5.57"/>
    <x v="411"/>
    <x v="0"/>
    <s v="Central"/>
    <x v="0"/>
    <s v="Chris"/>
    <x v="1"/>
    <x v="0"/>
    <x v="3"/>
    <s v="Xerox 1981"/>
    <x v="1"/>
    <n v="0.4"/>
    <d v="2010-06-12T00:00:00"/>
  </r>
  <r>
    <n v="22468"/>
    <x v="513"/>
    <x v="0"/>
    <x v="43"/>
    <n v="293.72000000000003"/>
    <s v="Sales"/>
    <n v="0"/>
    <s v="Regular Air"/>
    <n v="8.83"/>
    <x v="394"/>
    <x v="1"/>
    <s v="West"/>
    <x v="1"/>
    <s v="William"/>
    <x v="1"/>
    <x v="0"/>
    <x v="1"/>
    <s v="Premium Transparent Presentation Covers by GBC"/>
    <x v="1"/>
    <n v="0.37"/>
    <d v="2010-06-10T00:00:00"/>
  </r>
  <r>
    <n v="22468"/>
    <x v="513"/>
    <x v="0"/>
    <x v="14"/>
    <n v="62.149999999999991"/>
    <s v="Sales"/>
    <n v="0.03"/>
    <s v="Regular Air"/>
    <n v="1.46"/>
    <x v="394"/>
    <x v="1"/>
    <s v="West"/>
    <x v="1"/>
    <s v="William"/>
    <x v="1"/>
    <x v="0"/>
    <x v="3"/>
    <s v="Adams Write n' Stick Phone Message Book, 11&quot; X 5 1/4&quot;, 200 Messages"/>
    <x v="3"/>
    <n v="0.39"/>
    <d v="2010-06-11T00:00:00"/>
  </r>
  <r>
    <n v="22468"/>
    <x v="513"/>
    <x v="0"/>
    <x v="23"/>
    <n v="151.24"/>
    <s v="Sales"/>
    <n v="0"/>
    <s v="Regular Air"/>
    <n v="4.95"/>
    <x v="394"/>
    <x v="1"/>
    <s v="West"/>
    <x v="1"/>
    <s v="William"/>
    <x v="1"/>
    <x v="1"/>
    <x v="9"/>
    <s v="Staples Plastic Wall Frames"/>
    <x v="1"/>
    <n v="0.41"/>
    <d v="2010-06-12T00:00:00"/>
  </r>
  <r>
    <n v="46211"/>
    <x v="514"/>
    <x v="3"/>
    <x v="45"/>
    <n v="1240.8000000000002"/>
    <s v="Sales"/>
    <n v="0.08"/>
    <s v="Regular Air"/>
    <n v="6.93"/>
    <x v="569"/>
    <x v="8"/>
    <s v="South"/>
    <x v="4"/>
    <s v="Sam"/>
    <x v="0"/>
    <x v="1"/>
    <x v="9"/>
    <s v="DAX Natural Wood-Tone Poster Frame"/>
    <x v="1"/>
    <n v="0.49"/>
    <d v="2010-06-18T00:00:00"/>
  </r>
  <r>
    <n v="14275"/>
    <x v="515"/>
    <x v="3"/>
    <x v="35"/>
    <n v="40.799999999999997"/>
    <s v="Sales"/>
    <n v="0.04"/>
    <s v="Regular Air"/>
    <n v="1.49"/>
    <x v="97"/>
    <x v="3"/>
    <s v="North"/>
    <x v="3"/>
    <s v="Pat"/>
    <x v="2"/>
    <x v="0"/>
    <x v="1"/>
    <s v="Economy Binders"/>
    <x v="1"/>
    <n v="0.36"/>
    <d v="2010-06-15T00:00:00"/>
  </r>
  <r>
    <n v="14275"/>
    <x v="515"/>
    <x v="3"/>
    <x v="3"/>
    <n v="643.67999999999995"/>
    <s v="Sales"/>
    <n v="0.06"/>
    <s v="Delivery Truck"/>
    <n v="30"/>
    <x v="97"/>
    <x v="3"/>
    <s v="North"/>
    <x v="3"/>
    <s v="Pat"/>
    <x v="2"/>
    <x v="1"/>
    <x v="2"/>
    <s v="Office Star - Mid Back Dual function Ergonomic High Back Chair with 2-Way Adjustable Arms"/>
    <x v="2"/>
    <n v="0.62"/>
    <d v="2010-06-15T00:00:00"/>
  </r>
  <r>
    <n v="35588"/>
    <x v="515"/>
    <x v="3"/>
    <x v="1"/>
    <n v="1857.28"/>
    <s v="Returned"/>
    <n v="0.1"/>
    <s v="Delivery Truck"/>
    <n v="36.61"/>
    <x v="563"/>
    <x v="1"/>
    <s v="West"/>
    <x v="1"/>
    <s v="William"/>
    <x v="3"/>
    <x v="1"/>
    <x v="10"/>
    <s v="O'Sullivan 3-Shelf Heavy-Duty Bookcases"/>
    <x v="4"/>
    <n v="0.61"/>
    <d v="2010-06-15T00:00:00"/>
  </r>
  <r>
    <n v="21795"/>
    <x v="515"/>
    <x v="0"/>
    <x v="39"/>
    <n v="274.3"/>
    <s v="Sales"/>
    <n v="0.05"/>
    <s v="Express Air"/>
    <n v="4"/>
    <x v="1"/>
    <x v="1"/>
    <s v="West"/>
    <x v="1"/>
    <s v="William"/>
    <x v="1"/>
    <x v="2"/>
    <x v="6"/>
    <s v="Belkin MediaBoard 104- Keyboard"/>
    <x v="1"/>
    <n v="0.75"/>
    <d v="2010-06-14T00:00:00"/>
  </r>
  <r>
    <n v="21795"/>
    <x v="515"/>
    <x v="0"/>
    <x v="40"/>
    <n v="528.3599999999999"/>
    <s v="Sales"/>
    <n v="0.1"/>
    <s v="Regular Air"/>
    <n v="9.0299999999999994"/>
    <x v="1"/>
    <x v="1"/>
    <s v="West"/>
    <x v="1"/>
    <s v="William"/>
    <x v="1"/>
    <x v="0"/>
    <x v="3"/>
    <s v="Computer Printout Paper with Letter-Trim Perforations"/>
    <x v="1"/>
    <n v="0.37"/>
    <d v="2010-06-15T00:00:00"/>
  </r>
  <r>
    <n v="33894"/>
    <x v="516"/>
    <x v="2"/>
    <x v="43"/>
    <n v="129.78"/>
    <s v="Sales"/>
    <n v="0"/>
    <s v="Regular Air"/>
    <n v="4.3899999999999997"/>
    <x v="540"/>
    <x v="7"/>
    <s v="Central"/>
    <x v="0"/>
    <s v="Chris"/>
    <x v="3"/>
    <x v="0"/>
    <x v="3"/>
    <s v="Wirebound Message Books, Four 2 3/4&quot; x 5&quot; Forms per Page, 600 Sets per Book"/>
    <x v="3"/>
    <n v="0.38"/>
    <d v="2010-06-17T00:00:00"/>
  </r>
  <r>
    <n v="33894"/>
    <x v="516"/>
    <x v="2"/>
    <x v="15"/>
    <n v="34.1"/>
    <s v="Sales"/>
    <n v="0.02"/>
    <s v="Regular Air"/>
    <n v="8.3699999999999992"/>
    <x v="540"/>
    <x v="7"/>
    <s v="Central"/>
    <x v="0"/>
    <s v="Chris"/>
    <x v="3"/>
    <x v="0"/>
    <x v="16"/>
    <s v="Acme Design Line 8&quot; Stainless Steel Bent Scissors w/Champagne Handles, 3-1/8&quot; Cut"/>
    <x v="6"/>
    <n v="0.57999999999999996"/>
    <d v="2010-06-15T00:00:00"/>
  </r>
  <r>
    <n v="33894"/>
    <x v="516"/>
    <x v="2"/>
    <x v="33"/>
    <n v="234.72000000000003"/>
    <s v="Sales"/>
    <n v="0.09"/>
    <s v="Regular Air"/>
    <n v="4.62"/>
    <x v="540"/>
    <x v="7"/>
    <s v="Central"/>
    <x v="0"/>
    <s v="Chris"/>
    <x v="3"/>
    <x v="2"/>
    <x v="6"/>
    <s v="Imation 3.5&quot;, DISKETTE 44766 HGHLD3.52HD/FM, 10/Pack"/>
    <x v="6"/>
    <n v="0.64"/>
    <d v="2010-06-16T00:00:00"/>
  </r>
  <r>
    <n v="33894"/>
    <x v="516"/>
    <x v="2"/>
    <x v="42"/>
    <n v="428.21999999999997"/>
    <s v="Sales"/>
    <n v="0.04"/>
    <s v="Express Air"/>
    <n v="5.5"/>
    <x v="540"/>
    <x v="7"/>
    <s v="Central"/>
    <x v="0"/>
    <s v="Chris"/>
    <x v="3"/>
    <x v="2"/>
    <x v="6"/>
    <s v="PC Concepts 116 Key Quantum 3000 Keyboard"/>
    <x v="1"/>
    <n v="0.75"/>
    <d v="2010-06-16T00:00:00"/>
  </r>
  <r>
    <n v="53703"/>
    <x v="516"/>
    <x v="0"/>
    <x v="43"/>
    <n v="1971.06"/>
    <s v="Sales"/>
    <n v="0.06"/>
    <s v="Regular Air"/>
    <n v="19.989999999999998"/>
    <x v="195"/>
    <x v="8"/>
    <s v="South"/>
    <x v="4"/>
    <s v="Sam"/>
    <x v="3"/>
    <x v="0"/>
    <x v="0"/>
    <s v="Fellowes Strictly Business® Drawer File, Letter/Legal Size"/>
    <x v="1"/>
    <n v="0.73"/>
    <d v="2010-06-15T00:00:00"/>
  </r>
  <r>
    <n v="44614"/>
    <x v="516"/>
    <x v="3"/>
    <x v="36"/>
    <n v="39.96"/>
    <s v="Sales"/>
    <n v="0"/>
    <s v="Express Air"/>
    <n v="5"/>
    <x v="669"/>
    <x v="1"/>
    <s v="West"/>
    <x v="1"/>
    <s v="William"/>
    <x v="3"/>
    <x v="0"/>
    <x v="12"/>
    <s v="Hoover Replacement Belt for Commercial Guardsman Heavy-Duty Upright Vacuum"/>
    <x v="1"/>
    <n v="0.55000000000000004"/>
    <d v="2010-06-18T00:00:00"/>
  </r>
  <r>
    <n v="44614"/>
    <x v="516"/>
    <x v="3"/>
    <x v="26"/>
    <n v="708.75"/>
    <s v="Sales"/>
    <n v="0.06"/>
    <s v="Regular Air"/>
    <n v="5.89"/>
    <x v="669"/>
    <x v="1"/>
    <s v="West"/>
    <x v="1"/>
    <s v="William"/>
    <x v="3"/>
    <x v="2"/>
    <x v="6"/>
    <s v="Micro Innovations Micro 3000 Keyboard, Black"/>
    <x v="1"/>
    <n v="0.75"/>
    <d v="2010-06-23T00:00:00"/>
  </r>
  <r>
    <n v="33478"/>
    <x v="516"/>
    <x v="1"/>
    <x v="16"/>
    <n v="122.64"/>
    <s v="Sales"/>
    <n v="0.04"/>
    <s v="Express Air"/>
    <n v="3.04"/>
    <x v="707"/>
    <x v="0"/>
    <s v="Central"/>
    <x v="0"/>
    <s v="Chris"/>
    <x v="2"/>
    <x v="0"/>
    <x v="3"/>
    <s v="Adams Telephone Message Book W/Dividers/Space For Phone Numbers, 5 1/4&quot;X8 1/2&quot;, 300/Messages"/>
    <x v="3"/>
    <n v="0.36"/>
    <d v="2010-06-16T00:00:00"/>
  </r>
  <r>
    <n v="47750"/>
    <x v="517"/>
    <x v="3"/>
    <x v="46"/>
    <n v="103.6"/>
    <s v="Sales"/>
    <n v="0.08"/>
    <s v="Regular Air"/>
    <n v="0.5"/>
    <x v="318"/>
    <x v="3"/>
    <s v="North"/>
    <x v="3"/>
    <s v="Pat"/>
    <x v="3"/>
    <x v="0"/>
    <x v="15"/>
    <s v="Avery 492"/>
    <x v="1"/>
    <n v="0.39"/>
    <d v="2010-06-20T00:00:00"/>
  </r>
  <r>
    <n v="47750"/>
    <x v="517"/>
    <x v="3"/>
    <x v="4"/>
    <n v="1089.1899999999998"/>
    <s v="Sales"/>
    <n v="0.05"/>
    <s v="Regular Air"/>
    <n v="8.99"/>
    <x v="318"/>
    <x v="3"/>
    <s v="North"/>
    <x v="3"/>
    <s v="Pat"/>
    <x v="3"/>
    <x v="1"/>
    <x v="9"/>
    <s v="Executive Impressions 13&quot; Chairman Wall Clock"/>
    <x v="6"/>
    <n v="0.5"/>
    <d v="2010-06-20T00:00:00"/>
  </r>
  <r>
    <n v="23011"/>
    <x v="517"/>
    <x v="3"/>
    <x v="22"/>
    <n v="10"/>
    <s v="Sales"/>
    <n v="0.01"/>
    <s v="Regular Air"/>
    <n v="1.99"/>
    <x v="236"/>
    <x v="3"/>
    <s v="North"/>
    <x v="3"/>
    <s v="Pat"/>
    <x v="3"/>
    <x v="2"/>
    <x v="6"/>
    <s v="TDK 4.7GB DVD-R"/>
    <x v="6"/>
    <n v="0.41"/>
    <d v="2010-06-22T00:00:00"/>
  </r>
  <r>
    <n v="59712"/>
    <x v="517"/>
    <x v="2"/>
    <x v="29"/>
    <n v="63.250000000000007"/>
    <s v="Sales"/>
    <n v="0.09"/>
    <s v="Express Air"/>
    <n v="0.8"/>
    <x v="118"/>
    <x v="3"/>
    <s v="North"/>
    <x v="3"/>
    <s v="Pat"/>
    <x v="1"/>
    <x v="0"/>
    <x v="13"/>
    <s v="Staples Metal Binder Clips"/>
    <x v="3"/>
    <n v="0.39"/>
    <d v="2010-06-17T00:00:00"/>
  </r>
  <r>
    <n v="21671"/>
    <x v="517"/>
    <x v="1"/>
    <x v="6"/>
    <n v="677.55"/>
    <s v="Sales"/>
    <n v="0.02"/>
    <s v="Regular Air"/>
    <n v="1.99"/>
    <x v="207"/>
    <x v="3"/>
    <s v="North"/>
    <x v="3"/>
    <s v="Pat"/>
    <x v="2"/>
    <x v="2"/>
    <x v="6"/>
    <s v="Verbatim DVD-RAM, 9.4GB, Rewritable, Type 1, DS, DataLife Plus"/>
    <x v="6"/>
    <n v="0.55000000000000004"/>
    <d v="2010-06-18T00:00:00"/>
  </r>
  <r>
    <n v="47750"/>
    <x v="517"/>
    <x v="3"/>
    <x v="22"/>
    <n v="167.19"/>
    <s v="Sales"/>
    <n v="0.08"/>
    <s v="Regular Air"/>
    <n v="35"/>
    <x v="318"/>
    <x v="2"/>
    <s v="East"/>
    <x v="2"/>
    <s v="Erin"/>
    <x v="3"/>
    <x v="0"/>
    <x v="0"/>
    <s v="Office Impressions Heavy Duty Welded Shelving &amp; Multimedia Storage Drawers"/>
    <x v="0"/>
    <n v="0.85"/>
    <d v="2010-06-15T00:00:00"/>
  </r>
  <r>
    <n v="22115"/>
    <x v="517"/>
    <x v="3"/>
    <x v="15"/>
    <n v="727.14999999999986"/>
    <s v="Sales"/>
    <n v="0.02"/>
    <s v="Delivery Truck"/>
    <n v="17.850000000000001"/>
    <x v="225"/>
    <x v="2"/>
    <s v="East"/>
    <x v="2"/>
    <s v="Erin"/>
    <x v="2"/>
    <x v="2"/>
    <x v="7"/>
    <s v="Panasonic KX-P1150 Dot Matrix Printer"/>
    <x v="2"/>
    <n v="0.56000000000000005"/>
    <d v="2010-06-15T00:00:00"/>
  </r>
  <r>
    <n v="42658"/>
    <x v="517"/>
    <x v="4"/>
    <x v="8"/>
    <n v="150.80000000000001"/>
    <s v="Sales"/>
    <n v="0.08"/>
    <s v="Regular Air"/>
    <n v="2.99"/>
    <x v="527"/>
    <x v="6"/>
    <s v="East"/>
    <x v="2"/>
    <s v="Erin"/>
    <x v="0"/>
    <x v="0"/>
    <x v="1"/>
    <s v="Wilson Jones 1&quot; Hanging DublLock® Ring Binders"/>
    <x v="1"/>
    <n v="0.37"/>
    <d v="2010-06-15T00:00:00"/>
  </r>
  <r>
    <n v="3648"/>
    <x v="518"/>
    <x v="3"/>
    <x v="24"/>
    <n v="140.29999999999998"/>
    <s v="Sales"/>
    <n v="0.1"/>
    <s v="Regular Air"/>
    <n v="0.49"/>
    <x v="257"/>
    <x v="1"/>
    <s v="West"/>
    <x v="1"/>
    <s v="William"/>
    <x v="0"/>
    <x v="0"/>
    <x v="15"/>
    <s v="Self-Adhesive Removable Labels"/>
    <x v="1"/>
    <n v="0.37"/>
    <d v="2010-06-18T00:00:00"/>
  </r>
  <r>
    <n v="3648"/>
    <x v="518"/>
    <x v="3"/>
    <x v="27"/>
    <n v="6661.96"/>
    <s v="Sales"/>
    <n v="0.05"/>
    <s v="Regular Air"/>
    <n v="4.2"/>
    <x v="257"/>
    <x v="1"/>
    <s v="West"/>
    <x v="1"/>
    <s v="William"/>
    <x v="0"/>
    <x v="2"/>
    <x v="4"/>
    <s v="KH 688"/>
    <x v="1"/>
    <n v="0.56999999999999995"/>
    <d v="2010-06-23T00:00:00"/>
  </r>
  <r>
    <n v="43076"/>
    <x v="518"/>
    <x v="0"/>
    <x v="18"/>
    <n v="3759.36"/>
    <s v="Sales"/>
    <n v="0.06"/>
    <s v="Delivery Truck"/>
    <n v="30"/>
    <x v="670"/>
    <x v="0"/>
    <s v="Central"/>
    <x v="0"/>
    <s v="Chris"/>
    <x v="0"/>
    <x v="1"/>
    <x v="2"/>
    <s v="Hon Comfortask® Task/Swivel Chairs"/>
    <x v="2"/>
    <n v="0.69"/>
    <d v="2010-06-16T00:00:00"/>
  </r>
  <r>
    <n v="29730"/>
    <x v="518"/>
    <x v="2"/>
    <x v="16"/>
    <n v="3168.8999999999996"/>
    <s v="Sales"/>
    <n v="0.08"/>
    <s v="Delivery Truck"/>
    <n v="39.25"/>
    <x v="98"/>
    <x v="1"/>
    <s v="West"/>
    <x v="1"/>
    <s v="William"/>
    <x v="2"/>
    <x v="1"/>
    <x v="5"/>
    <s v="Iceberg OfficeWorks 42&quot; Round Tables"/>
    <x v="4"/>
    <n v="0.75"/>
    <d v="2010-06-18T00:00:00"/>
  </r>
  <r>
    <n v="54407"/>
    <x v="518"/>
    <x v="4"/>
    <x v="19"/>
    <n v="10101.84"/>
    <s v="Sales"/>
    <n v="7.0000000000000007E-2"/>
    <s v="Regular Air"/>
    <n v="19.989999999999998"/>
    <x v="708"/>
    <x v="1"/>
    <s v="West"/>
    <x v="1"/>
    <s v="William"/>
    <x v="3"/>
    <x v="0"/>
    <x v="1"/>
    <s v="GBC DocuBind 200 Manual Binding Machine"/>
    <x v="1"/>
    <n v="0.35"/>
    <d v="2010-06-17T00:00:00"/>
  </r>
  <r>
    <n v="12039"/>
    <x v="518"/>
    <x v="1"/>
    <x v="42"/>
    <n v="2676.57"/>
    <s v="Sales"/>
    <n v="0.1"/>
    <s v="Regular Air"/>
    <n v="8.99"/>
    <x v="337"/>
    <x v="10"/>
    <s v="East"/>
    <x v="2"/>
    <s v="Erin"/>
    <x v="3"/>
    <x v="2"/>
    <x v="4"/>
    <s v="TimeportP7382"/>
    <x v="1"/>
    <n v="0.56000000000000005"/>
    <d v="2010-06-18T00:00:00"/>
  </r>
  <r>
    <n v="4007"/>
    <x v="519"/>
    <x v="1"/>
    <x v="36"/>
    <n v="1025.1000000000001"/>
    <s v="Sales"/>
    <n v="0.01"/>
    <s v="Regular Air"/>
    <n v="13.22"/>
    <x v="617"/>
    <x v="12"/>
    <s v="Central"/>
    <x v="0"/>
    <s v="Chris"/>
    <x v="3"/>
    <x v="0"/>
    <x v="12"/>
    <s v="Conquest™ 14 Commercial Heavy-Duty Upright Vacuum, Collection System, Accessory Kit"/>
    <x v="1"/>
    <n v="0.56000000000000005"/>
    <d v="2010-06-18T00:00:00"/>
  </r>
  <r>
    <n v="4007"/>
    <x v="519"/>
    <x v="1"/>
    <x v="22"/>
    <n v="279.43"/>
    <s v="Sales"/>
    <n v="0.05"/>
    <s v="Regular Air"/>
    <n v="35"/>
    <x v="617"/>
    <x v="12"/>
    <s v="Central"/>
    <x v="0"/>
    <s v="Chris"/>
    <x v="3"/>
    <x v="0"/>
    <x v="0"/>
    <s v="Tennsco Snap-Together Open Shelving Units, Starter Sets and Add-On Units"/>
    <x v="0"/>
    <n v="0.8"/>
    <d v="2010-06-18T00:00:00"/>
  </r>
  <r>
    <n v="16806"/>
    <x v="519"/>
    <x v="1"/>
    <x v="3"/>
    <n v="172.48"/>
    <s v="Sales"/>
    <n v="0.1"/>
    <s v="Regular Air"/>
    <n v="4"/>
    <x v="153"/>
    <x v="3"/>
    <s v="North"/>
    <x v="3"/>
    <s v="Pat"/>
    <x v="0"/>
    <x v="2"/>
    <x v="6"/>
    <s v="Fellowes Mobile Numeric Keypad, Graphite"/>
    <x v="1"/>
    <n v="0.64"/>
    <d v="2010-06-18T00:00:00"/>
  </r>
  <r>
    <n v="16806"/>
    <x v="519"/>
    <x v="1"/>
    <x v="36"/>
    <n v="1187.82"/>
    <s v="Sales"/>
    <n v="0"/>
    <s v="Regular Air"/>
    <n v="19.989999999999998"/>
    <x v="153"/>
    <x v="3"/>
    <s v="North"/>
    <x v="3"/>
    <s v="Pat"/>
    <x v="0"/>
    <x v="2"/>
    <x v="4"/>
    <s v="iDENi80s"/>
    <x v="1"/>
    <n v="0.59"/>
    <d v="2010-06-19T00:00:00"/>
  </r>
  <r>
    <n v="44864"/>
    <x v="519"/>
    <x v="3"/>
    <x v="29"/>
    <n v="191.75"/>
    <s v="Sales"/>
    <n v="0.1"/>
    <s v="Regular Air"/>
    <n v="9.23"/>
    <x v="154"/>
    <x v="1"/>
    <s v="West"/>
    <x v="1"/>
    <s v="William"/>
    <x v="3"/>
    <x v="0"/>
    <x v="12"/>
    <s v="Hoover Commercial Soft Guard Upright Vacuum And Disposable Filtration Bags"/>
    <x v="1"/>
    <n v="0.57999999999999996"/>
    <d v="2010-06-24T00:00:00"/>
  </r>
  <r>
    <n v="45184"/>
    <x v="519"/>
    <x v="3"/>
    <x v="29"/>
    <n v="14997.999999999998"/>
    <s v="Sales"/>
    <n v="7.0000000000000007E-2"/>
    <s v="Regular Air"/>
    <n v="24.49"/>
    <x v="230"/>
    <x v="1"/>
    <s v="West"/>
    <x v="1"/>
    <s v="William"/>
    <x v="0"/>
    <x v="2"/>
    <x v="11"/>
    <s v="Hewlett Packard LaserJet 3310 Copier"/>
    <x v="0"/>
    <n v="0.37"/>
    <d v="2010-06-26T00:00:00"/>
  </r>
  <r>
    <n v="45184"/>
    <x v="519"/>
    <x v="3"/>
    <x v="39"/>
    <n v="25.4"/>
    <s v="Sales"/>
    <n v="0.08"/>
    <s v="Regular Air"/>
    <n v="0.8"/>
    <x v="230"/>
    <x v="1"/>
    <s v="West"/>
    <x v="1"/>
    <s v="William"/>
    <x v="0"/>
    <x v="0"/>
    <x v="13"/>
    <s v="Staples Metal Binder Clips"/>
    <x v="3"/>
    <n v="0.39"/>
    <d v="2010-06-24T00:00:00"/>
  </r>
  <r>
    <n v="57568"/>
    <x v="519"/>
    <x v="0"/>
    <x v="48"/>
    <n v="592.79999999999995"/>
    <s v="Sales"/>
    <n v="7.0000000000000007E-2"/>
    <s v="Regular Air"/>
    <n v="1.39"/>
    <x v="313"/>
    <x v="4"/>
    <s v="West"/>
    <x v="1"/>
    <s v="William"/>
    <x v="1"/>
    <x v="0"/>
    <x v="14"/>
    <s v="#10 White Business Envelopes,4 1/8 x 9 1/2"/>
    <x v="1"/>
    <n v="0.38"/>
    <d v="2010-06-19T00:00:00"/>
  </r>
  <r>
    <n v="23396"/>
    <x v="520"/>
    <x v="3"/>
    <x v="21"/>
    <n v="11997.000000000002"/>
    <s v="Sales"/>
    <n v="0.08"/>
    <s v="Delivery Truck"/>
    <n v="12.06"/>
    <x v="196"/>
    <x v="10"/>
    <s v="East"/>
    <x v="2"/>
    <s v="Erin"/>
    <x v="0"/>
    <x v="2"/>
    <x v="7"/>
    <s v="Okidata ML320 Series Turbo Dot Matrix Printers"/>
    <x v="4"/>
    <n v="0.56000000000000005"/>
    <d v="2010-06-20T00:00:00"/>
  </r>
  <r>
    <n v="33122"/>
    <x v="521"/>
    <x v="3"/>
    <x v="16"/>
    <n v="8420.3700000000008"/>
    <s v="Sales"/>
    <n v="0"/>
    <s v="Delivery Truck"/>
    <n v="48.26"/>
    <x v="531"/>
    <x v="3"/>
    <s v="North"/>
    <x v="3"/>
    <s v="Pat"/>
    <x v="1"/>
    <x v="2"/>
    <x v="7"/>
    <s v="Hewlett-Packard Deskjet 1220Cse Color Inkjet Printer"/>
    <x v="4"/>
    <n v="0.36"/>
    <d v="2010-06-26T00:00:00"/>
  </r>
  <r>
    <n v="43233"/>
    <x v="521"/>
    <x v="2"/>
    <x v="21"/>
    <n v="193.20000000000002"/>
    <s v="Sales"/>
    <n v="0.04"/>
    <s v="Express Air"/>
    <n v="6.35"/>
    <x v="377"/>
    <x v="0"/>
    <s v="Central"/>
    <x v="0"/>
    <s v="Chris"/>
    <x v="0"/>
    <x v="0"/>
    <x v="3"/>
    <s v="Xerox 200"/>
    <x v="1"/>
    <n v="0.37"/>
    <d v="2010-06-21T00:00:00"/>
  </r>
  <r>
    <n v="42439"/>
    <x v="521"/>
    <x v="0"/>
    <x v="40"/>
    <n v="163.24"/>
    <s v="Sales"/>
    <n v="0.01"/>
    <s v="Regular Air"/>
    <n v="1"/>
    <x v="238"/>
    <x v="0"/>
    <s v="Central"/>
    <x v="0"/>
    <s v="Chris"/>
    <x v="2"/>
    <x v="0"/>
    <x v="8"/>
    <s v="Quartet Omega® Colored Chalk, 12/Pack"/>
    <x v="3"/>
    <n v="0.38"/>
    <d v="2010-06-20T00:00:00"/>
  </r>
  <r>
    <n v="870"/>
    <x v="521"/>
    <x v="0"/>
    <x v="20"/>
    <n v="1631.3899999999999"/>
    <s v="Sales"/>
    <n v="0.04"/>
    <s v="Regular Air"/>
    <n v="3.5"/>
    <x v="19"/>
    <x v="8"/>
    <s v="South"/>
    <x v="4"/>
    <s v="Sam"/>
    <x v="3"/>
    <x v="0"/>
    <x v="12"/>
    <s v="Tripp Lite Isotel 8 Ultra 8 Outlet Metal Surge"/>
    <x v="1"/>
    <n v="0.59"/>
    <d v="2010-06-19T00:00:00"/>
  </r>
  <r>
    <n v="50469"/>
    <x v="521"/>
    <x v="0"/>
    <x v="31"/>
    <n v="791.12"/>
    <s v="Sales"/>
    <n v="0"/>
    <s v="Regular Air"/>
    <n v="8.51"/>
    <x v="709"/>
    <x v="8"/>
    <s v="South"/>
    <x v="4"/>
    <s v="Sam"/>
    <x v="2"/>
    <x v="2"/>
    <x v="7"/>
    <s v="Canon P1-DHIII Palm Printing Calculator"/>
    <x v="5"/>
    <n v="0.4"/>
    <d v="2010-06-20T00:00:00"/>
  </r>
  <r>
    <n v="2503"/>
    <x v="521"/>
    <x v="4"/>
    <x v="16"/>
    <n v="86.1"/>
    <s v="Returned"/>
    <n v="0.03"/>
    <s v="Regular Air"/>
    <n v="5.34"/>
    <x v="111"/>
    <x v="6"/>
    <s v="East"/>
    <x v="2"/>
    <s v="Erin"/>
    <x v="3"/>
    <x v="0"/>
    <x v="1"/>
    <s v="ACCOHIDE® Binder by Acco"/>
    <x v="1"/>
    <n v="0.38"/>
    <d v="2010-06-20T00:00:00"/>
  </r>
  <r>
    <n v="2503"/>
    <x v="521"/>
    <x v="4"/>
    <x v="24"/>
    <n v="185.38000000000002"/>
    <s v="Returned"/>
    <n v="0.1"/>
    <s v="Regular Air"/>
    <n v="0.5"/>
    <x v="111"/>
    <x v="6"/>
    <s v="East"/>
    <x v="2"/>
    <s v="Erin"/>
    <x v="3"/>
    <x v="0"/>
    <x v="15"/>
    <s v="Avery 506"/>
    <x v="1"/>
    <n v="0.39"/>
    <d v="2010-06-20T00:00:00"/>
  </r>
  <r>
    <n v="2503"/>
    <x v="521"/>
    <x v="4"/>
    <x v="0"/>
    <n v="188.19"/>
    <s v="Returned"/>
    <n v="0.08"/>
    <s v="Regular Air"/>
    <n v="4.8099999999999996"/>
    <x v="111"/>
    <x v="6"/>
    <s v="East"/>
    <x v="2"/>
    <s v="Erin"/>
    <x v="3"/>
    <x v="2"/>
    <x v="4"/>
    <s v="1726 Digital Answering Machine"/>
    <x v="5"/>
    <n v="0.57999999999999996"/>
    <d v="2010-06-21T00:00:00"/>
  </r>
  <r>
    <n v="58273"/>
    <x v="522"/>
    <x v="1"/>
    <x v="32"/>
    <n v="259.78000000000003"/>
    <s v="Sales"/>
    <n v="0.08"/>
    <s v="Regular Air"/>
    <n v="3.62"/>
    <x v="104"/>
    <x v="4"/>
    <s v="West"/>
    <x v="1"/>
    <s v="William"/>
    <x v="3"/>
    <x v="2"/>
    <x v="6"/>
    <s v="Imation 3.5&quot;, RTS 247544 3M 3.5 DSDD, 10/Pack"/>
    <x v="6"/>
    <n v="0.61"/>
    <d v="2010-06-20T00:00:00"/>
  </r>
  <r>
    <n v="45728"/>
    <x v="523"/>
    <x v="1"/>
    <x v="14"/>
    <n v="31.459999999999997"/>
    <s v="Sales"/>
    <n v="0.02"/>
    <s v="Regular Air"/>
    <n v="5.33"/>
    <x v="710"/>
    <x v="2"/>
    <s v="East"/>
    <x v="2"/>
    <s v="Erin"/>
    <x v="1"/>
    <x v="0"/>
    <x v="15"/>
    <s v="Avery File Folder Labels"/>
    <x v="1"/>
    <n v="0.36"/>
    <d v="2010-06-22T00:00:00"/>
  </r>
  <r>
    <n v="13762"/>
    <x v="523"/>
    <x v="4"/>
    <x v="7"/>
    <n v="49.84"/>
    <s v="Sales"/>
    <n v="0.05"/>
    <s v="Regular Air"/>
    <n v="5.36"/>
    <x v="609"/>
    <x v="8"/>
    <s v="South"/>
    <x v="4"/>
    <s v="Sam"/>
    <x v="3"/>
    <x v="0"/>
    <x v="1"/>
    <s v="GBC Standard Plastic Binding Systems' Combs"/>
    <x v="1"/>
    <n v="0.4"/>
    <d v="2010-06-24T00:00:00"/>
  </r>
  <r>
    <n v="13762"/>
    <x v="523"/>
    <x v="4"/>
    <x v="28"/>
    <n v="53.06"/>
    <s v="Sales"/>
    <n v="0.06"/>
    <s v="Regular Air"/>
    <n v="1.39"/>
    <x v="609"/>
    <x v="8"/>
    <s v="South"/>
    <x v="4"/>
    <s v="Sam"/>
    <x v="3"/>
    <x v="0"/>
    <x v="14"/>
    <s v="Security-Tint Envelopes"/>
    <x v="1"/>
    <n v="0.36"/>
    <d v="2010-06-23T00:00:00"/>
  </r>
  <r>
    <n v="13762"/>
    <x v="523"/>
    <x v="4"/>
    <x v="46"/>
    <n v="113.58999999999999"/>
    <s v="Sales"/>
    <n v="0.08"/>
    <s v="Regular Air"/>
    <n v="0.5"/>
    <x v="609"/>
    <x v="8"/>
    <s v="South"/>
    <x v="4"/>
    <s v="Sam"/>
    <x v="3"/>
    <x v="0"/>
    <x v="15"/>
    <s v="Avery 520"/>
    <x v="1"/>
    <n v="0.37"/>
    <d v="2010-06-23T00:00:00"/>
  </r>
  <r>
    <n v="7105"/>
    <x v="523"/>
    <x v="3"/>
    <x v="11"/>
    <n v="68.509999999999991"/>
    <s v="Sales"/>
    <n v="0.03"/>
    <s v="Regular Air"/>
    <n v="6.89"/>
    <x v="176"/>
    <x v="5"/>
    <s v="East"/>
    <x v="2"/>
    <s v="Erin"/>
    <x v="3"/>
    <x v="0"/>
    <x v="12"/>
    <s v="Eureka Disposable Bags for Sanitaire® Vibra Groomer I® Upright Vac"/>
    <x v="1"/>
    <n v="0.6"/>
    <d v="2010-06-28T00:00:00"/>
  </r>
  <r>
    <n v="30885"/>
    <x v="523"/>
    <x v="1"/>
    <x v="19"/>
    <n v="230.88000000000002"/>
    <s v="Sales"/>
    <n v="0.09"/>
    <s v="Regular Air"/>
    <n v="9.4499999999999993"/>
    <x v="187"/>
    <x v="10"/>
    <s v="East"/>
    <x v="2"/>
    <s v="Erin"/>
    <x v="3"/>
    <x v="0"/>
    <x v="0"/>
    <s v="Filing/Storage Totes and Swivel Casters"/>
    <x v="1"/>
    <n v="0.6"/>
    <d v="2010-06-22T00:00:00"/>
  </r>
  <r>
    <n v="45728"/>
    <x v="523"/>
    <x v="1"/>
    <x v="10"/>
    <n v="1630.72"/>
    <s v="Sales"/>
    <n v="0.01"/>
    <s v="Regular Air"/>
    <n v="1.99"/>
    <x v="710"/>
    <x v="3"/>
    <s v="North"/>
    <x v="3"/>
    <s v="Pat"/>
    <x v="1"/>
    <x v="2"/>
    <x v="6"/>
    <s v="Verbatim 4.7GB DVD-R"/>
    <x v="6"/>
    <n v="0.41"/>
    <d v="2010-06-22T00:00:00"/>
  </r>
  <r>
    <n v="51171"/>
    <x v="523"/>
    <x v="1"/>
    <x v="27"/>
    <n v="760.57999999999993"/>
    <s v="Sales"/>
    <n v="0.01"/>
    <s v="Regular Air"/>
    <n v="15.1"/>
    <x v="458"/>
    <x v="3"/>
    <s v="North"/>
    <x v="3"/>
    <s v="Pat"/>
    <x v="1"/>
    <x v="0"/>
    <x v="1"/>
    <s v="Avery Flip-Chart Easel Binder, Black"/>
    <x v="1"/>
    <n v="0.38"/>
    <d v="2010-06-23T00:00:00"/>
  </r>
  <r>
    <n v="33862"/>
    <x v="524"/>
    <x v="0"/>
    <x v="49"/>
    <n v="122.1"/>
    <s v="Sales"/>
    <n v="0.03"/>
    <s v="Regular Air"/>
    <n v="5.3"/>
    <x v="682"/>
    <x v="0"/>
    <s v="Central"/>
    <x v="0"/>
    <s v="Chris"/>
    <x v="2"/>
    <x v="0"/>
    <x v="14"/>
    <s v="Staples Brown Kraft Recycled Clasp Envelopes"/>
    <x v="1"/>
    <n v="0.35"/>
    <d v="2010-06-23T00:00:00"/>
  </r>
  <r>
    <n v="28519"/>
    <x v="524"/>
    <x v="1"/>
    <x v="3"/>
    <n v="343.59999999999997"/>
    <s v="Sales"/>
    <n v="0.09"/>
    <s v="Regular Air"/>
    <n v="0.99"/>
    <x v="152"/>
    <x v="6"/>
    <s v="East"/>
    <x v="2"/>
    <s v="Erin"/>
    <x v="2"/>
    <x v="2"/>
    <x v="4"/>
    <s v="Accessory34"/>
    <x v="3"/>
    <n v="0.55000000000000004"/>
    <d v="2010-06-24T00:00:00"/>
  </r>
  <r>
    <n v="48484"/>
    <x v="525"/>
    <x v="4"/>
    <x v="49"/>
    <n v="361.46"/>
    <s v="Sales"/>
    <n v="0.05"/>
    <s v="Regular Air"/>
    <n v="1.99"/>
    <x v="404"/>
    <x v="3"/>
    <s v="North"/>
    <x v="3"/>
    <s v="Pat"/>
    <x v="1"/>
    <x v="2"/>
    <x v="6"/>
    <s v="Maxell DVD-RAM Discs"/>
    <x v="6"/>
    <n v="0.42"/>
    <d v="2010-06-24T00:00:00"/>
  </r>
  <r>
    <n v="48484"/>
    <x v="525"/>
    <x v="4"/>
    <x v="17"/>
    <n v="826.56000000000006"/>
    <s v="Sales"/>
    <n v="0.08"/>
    <s v="Express Air"/>
    <n v="6.67"/>
    <x v="404"/>
    <x v="3"/>
    <s v="North"/>
    <x v="3"/>
    <s v="Pat"/>
    <x v="1"/>
    <x v="1"/>
    <x v="9"/>
    <s v="DAX Contemporary Wood Frame with Silver Metal Mat, Desktop, 11 x 14 Size"/>
    <x v="6"/>
    <n v="0.49"/>
    <d v="2010-06-24T00:00:00"/>
  </r>
  <r>
    <n v="48484"/>
    <x v="525"/>
    <x v="4"/>
    <x v="4"/>
    <n v="815.70999999999992"/>
    <s v="Sales"/>
    <n v="0"/>
    <s v="Regular Air"/>
    <n v="9.0299999999999994"/>
    <x v="404"/>
    <x v="3"/>
    <s v="North"/>
    <x v="3"/>
    <s v="Pat"/>
    <x v="1"/>
    <x v="0"/>
    <x v="3"/>
    <s v="Computer Printout Paper with Letter-Trim Perforations"/>
    <x v="1"/>
    <n v="0.37"/>
    <d v="2010-06-25T00:00:00"/>
  </r>
  <r>
    <n v="48484"/>
    <x v="525"/>
    <x v="4"/>
    <x v="41"/>
    <n v="6295"/>
    <s v="Sales"/>
    <n v="0.09"/>
    <s v="Regular Air"/>
    <n v="8.99"/>
    <x v="404"/>
    <x v="3"/>
    <s v="North"/>
    <x v="3"/>
    <s v="Pat"/>
    <x v="1"/>
    <x v="2"/>
    <x v="4"/>
    <s v="StarTAC ST7868"/>
    <x v="1"/>
    <n v="0.55000000000000004"/>
    <d v="2010-06-25T00:00:00"/>
  </r>
  <r>
    <n v="12743"/>
    <x v="525"/>
    <x v="1"/>
    <x v="30"/>
    <n v="815.09999999999991"/>
    <s v="Sales"/>
    <n v="0.09"/>
    <s v="Regular Air"/>
    <n v="0.99"/>
    <x v="515"/>
    <x v="3"/>
    <s v="North"/>
    <x v="3"/>
    <s v="Pat"/>
    <x v="3"/>
    <x v="2"/>
    <x v="4"/>
    <s v="Accessory25"/>
    <x v="3"/>
    <n v="0.56999999999999995"/>
    <d v="2010-06-25T00:00:00"/>
  </r>
  <r>
    <n v="40321"/>
    <x v="525"/>
    <x v="1"/>
    <x v="20"/>
    <n v="1545.37"/>
    <s v="Sales"/>
    <n v="0.09"/>
    <s v="Regular Air"/>
    <n v="19.989999999999998"/>
    <x v="43"/>
    <x v="5"/>
    <s v="East"/>
    <x v="2"/>
    <s v="Erin"/>
    <x v="2"/>
    <x v="0"/>
    <x v="1"/>
    <s v="Catalog Binders with Expanding Posts"/>
    <x v="1"/>
    <n v="0.4"/>
    <d v="2010-06-25T00:00:00"/>
  </r>
  <r>
    <n v="40321"/>
    <x v="525"/>
    <x v="1"/>
    <x v="36"/>
    <n v="767.87999999999988"/>
    <s v="Sales"/>
    <n v="0.1"/>
    <s v="Regular Air"/>
    <n v="6.22"/>
    <x v="43"/>
    <x v="5"/>
    <s v="East"/>
    <x v="2"/>
    <s v="Erin"/>
    <x v="2"/>
    <x v="0"/>
    <x v="0"/>
    <s v="SAFCO Mobile Desk Side File, Wire Frame"/>
    <x v="1"/>
    <n v="0"/>
    <d v="2010-06-24T00:00:00"/>
  </r>
  <r>
    <n v="37440"/>
    <x v="525"/>
    <x v="0"/>
    <x v="30"/>
    <n v="8116.68"/>
    <s v="Sales"/>
    <n v="0.04"/>
    <s v="Delivery Truck"/>
    <n v="68.02"/>
    <x v="145"/>
    <x v="6"/>
    <s v="East"/>
    <x v="2"/>
    <s v="Erin"/>
    <x v="3"/>
    <x v="0"/>
    <x v="12"/>
    <s v="1.7 Cubic Foot Compact &quot;Cube&quot; Office Refrigerators"/>
    <x v="2"/>
    <n v="0.57999999999999996"/>
    <d v="2010-06-24T00:00:00"/>
  </r>
  <r>
    <n v="11941"/>
    <x v="526"/>
    <x v="2"/>
    <x v="3"/>
    <n v="62.48"/>
    <s v="Sales"/>
    <n v="0.08"/>
    <s v="Regular Air"/>
    <n v="11.25"/>
    <x v="711"/>
    <x v="7"/>
    <s v="Central"/>
    <x v="0"/>
    <s v="Chris"/>
    <x v="3"/>
    <x v="0"/>
    <x v="0"/>
    <s v="Hanging Personal Folder File"/>
    <x v="1"/>
    <n v="0.6"/>
    <d v="2010-06-25T00:00:00"/>
  </r>
  <r>
    <n v="11941"/>
    <x v="526"/>
    <x v="2"/>
    <x v="47"/>
    <n v="4660.24"/>
    <s v="Sales"/>
    <n v="0.05"/>
    <s v="Delivery Truck"/>
    <n v="29.21"/>
    <x v="711"/>
    <x v="7"/>
    <s v="Central"/>
    <x v="0"/>
    <s v="Chris"/>
    <x v="3"/>
    <x v="1"/>
    <x v="5"/>
    <s v="Bevis Round Conference Table Top, X-Base"/>
    <x v="4"/>
    <n v="0.74"/>
    <d v="2010-06-25T00:00:00"/>
  </r>
  <r>
    <n v="26978"/>
    <x v="527"/>
    <x v="4"/>
    <x v="25"/>
    <n v="37.919999999999995"/>
    <s v="Sales"/>
    <n v="0.01"/>
    <s v="Regular Air"/>
    <n v="9.0299999999999994"/>
    <x v="420"/>
    <x v="3"/>
    <s v="North"/>
    <x v="3"/>
    <s v="Pat"/>
    <x v="0"/>
    <x v="0"/>
    <x v="3"/>
    <s v="Computer Printout Paper with Letter-Trim Perforations"/>
    <x v="1"/>
    <n v="0.37"/>
    <d v="2010-06-26T00:00:00"/>
  </r>
  <r>
    <n v="26978"/>
    <x v="527"/>
    <x v="4"/>
    <x v="24"/>
    <n v="27599.54"/>
    <s v="Sales"/>
    <n v="0"/>
    <s v="Regular Air"/>
    <n v="24.49"/>
    <x v="420"/>
    <x v="3"/>
    <s v="North"/>
    <x v="3"/>
    <s v="Pat"/>
    <x v="0"/>
    <x v="2"/>
    <x v="11"/>
    <s v="Canon Image Class D660 Copier"/>
    <x v="0"/>
    <n v="0.44"/>
    <d v="2010-06-27T00:00:00"/>
  </r>
  <r>
    <n v="26978"/>
    <x v="527"/>
    <x v="4"/>
    <x v="10"/>
    <n v="2006.5500000000002"/>
    <s v="Sales"/>
    <n v="0.04"/>
    <s v="Regular Air"/>
    <n v="5.86"/>
    <x v="420"/>
    <x v="3"/>
    <s v="North"/>
    <x v="3"/>
    <s v="Pat"/>
    <x v="0"/>
    <x v="0"/>
    <x v="3"/>
    <s v="Xerox 1919"/>
    <x v="1"/>
    <n v="0.36"/>
    <d v="2010-06-27T00:00:00"/>
  </r>
  <r>
    <n v="26978"/>
    <x v="527"/>
    <x v="4"/>
    <x v="45"/>
    <n v="715.34"/>
    <s v="Sales"/>
    <n v="0.09"/>
    <s v="Express Air"/>
    <n v="8.7799999999999994"/>
    <x v="420"/>
    <x v="3"/>
    <s v="North"/>
    <x v="3"/>
    <s v="Pat"/>
    <x v="0"/>
    <x v="0"/>
    <x v="0"/>
    <s v="Eldon Jumbo ProFile™ Portable File Boxes Graphite/Black"/>
    <x v="1"/>
    <n v="0.56999999999999995"/>
    <d v="2010-06-27T00:00:00"/>
  </r>
  <r>
    <n v="42823"/>
    <x v="527"/>
    <x v="4"/>
    <x v="7"/>
    <n v="33.840000000000003"/>
    <s v="Returned"/>
    <n v="0.05"/>
    <s v="Express Air"/>
    <n v="6.18"/>
    <x v="497"/>
    <x v="8"/>
    <s v="South"/>
    <x v="4"/>
    <s v="Sam"/>
    <x v="3"/>
    <x v="0"/>
    <x v="3"/>
    <s v="Xerox 1980"/>
    <x v="1"/>
    <n v="0.4"/>
    <d v="2010-06-27T00:00:00"/>
  </r>
  <r>
    <n v="12965"/>
    <x v="527"/>
    <x v="4"/>
    <x v="28"/>
    <n v="39.9"/>
    <s v="Sales"/>
    <n v="0.04"/>
    <s v="Regular Air"/>
    <n v="5.01"/>
    <x v="415"/>
    <x v="10"/>
    <s v="East"/>
    <x v="2"/>
    <s v="Erin"/>
    <x v="3"/>
    <x v="0"/>
    <x v="1"/>
    <s v="Binder Posts"/>
    <x v="1"/>
    <n v="0.39"/>
    <d v="2010-06-26T00:00:00"/>
  </r>
  <r>
    <n v="12965"/>
    <x v="527"/>
    <x v="4"/>
    <x v="16"/>
    <n v="87.780000000000015"/>
    <s v="Sales"/>
    <n v="0.06"/>
    <s v="Regular Air"/>
    <n v="5.41"/>
    <x v="415"/>
    <x v="10"/>
    <s v="East"/>
    <x v="2"/>
    <s v="Erin"/>
    <x v="3"/>
    <x v="0"/>
    <x v="1"/>
    <s v="Storex DuraTech Recycled Plastic Frosted Binders"/>
    <x v="1"/>
    <n v="0.35"/>
    <d v="2010-06-26T00:00:00"/>
  </r>
  <r>
    <n v="22913"/>
    <x v="527"/>
    <x v="2"/>
    <x v="1"/>
    <n v="157.44000000000003"/>
    <s v="Sales"/>
    <n v="0.06"/>
    <s v="Express Air"/>
    <n v="4.72"/>
    <x v="96"/>
    <x v="10"/>
    <s v="East"/>
    <x v="2"/>
    <s v="Erin"/>
    <x v="3"/>
    <x v="0"/>
    <x v="3"/>
    <s v="Xerox 1949"/>
    <x v="1"/>
    <n v="0.36"/>
    <d v="2010-06-26T00:00:00"/>
  </r>
  <r>
    <n v="22913"/>
    <x v="527"/>
    <x v="2"/>
    <x v="19"/>
    <n v="8355.5999999999985"/>
    <s v="Sales"/>
    <n v="0.06"/>
    <s v="Delivery Truck"/>
    <n v="40.19"/>
    <x v="96"/>
    <x v="10"/>
    <s v="East"/>
    <x v="2"/>
    <s v="Erin"/>
    <x v="3"/>
    <x v="1"/>
    <x v="5"/>
    <s v="Bretford CR4500 Series Slim Rectangular Table"/>
    <x v="4"/>
    <n v="0.62"/>
    <d v="2010-06-28T00:00:00"/>
  </r>
  <r>
    <n v="22913"/>
    <x v="527"/>
    <x v="2"/>
    <x v="41"/>
    <n v="1798.5"/>
    <s v="Sales"/>
    <n v="0.02"/>
    <s v="Regular Air"/>
    <n v="5.99"/>
    <x v="96"/>
    <x v="10"/>
    <s v="East"/>
    <x v="2"/>
    <s v="Erin"/>
    <x v="3"/>
    <x v="2"/>
    <x v="4"/>
    <s v="Accessory41"/>
    <x v="3"/>
    <n v="0.38"/>
    <d v="2010-06-26T00:00:00"/>
  </r>
  <r>
    <n v="9123"/>
    <x v="528"/>
    <x v="2"/>
    <x v="26"/>
    <n v="376.91999999999996"/>
    <s v="Sales"/>
    <n v="7.0000000000000007E-2"/>
    <s v="Express Air"/>
    <n v="9.3699999999999992"/>
    <x v="14"/>
    <x v="3"/>
    <s v="North"/>
    <x v="3"/>
    <s v="Pat"/>
    <x v="2"/>
    <x v="0"/>
    <x v="0"/>
    <s v="Project Tote Personal File"/>
    <x v="1"/>
    <n v="0.56000000000000005"/>
    <d v="2010-06-27T00:00:00"/>
  </r>
  <r>
    <n v="29797"/>
    <x v="528"/>
    <x v="1"/>
    <x v="41"/>
    <n v="742"/>
    <s v="Sales"/>
    <n v="0.05"/>
    <s v="Regular Air"/>
    <n v="13.56"/>
    <x v="458"/>
    <x v="2"/>
    <s v="East"/>
    <x v="2"/>
    <s v="Erin"/>
    <x v="1"/>
    <x v="1"/>
    <x v="9"/>
    <s v="Tensor Computer Mounted Lamp"/>
    <x v="0"/>
    <n v="0.57999999999999996"/>
    <d v="2010-06-28T00:00:00"/>
  </r>
  <r>
    <n v="26051"/>
    <x v="529"/>
    <x v="0"/>
    <x v="49"/>
    <n v="746.68"/>
    <s v="Sales"/>
    <n v="0"/>
    <s v="Delivery Truck"/>
    <n v="19.190000000000001"/>
    <x v="712"/>
    <x v="7"/>
    <s v="Central"/>
    <x v="0"/>
    <s v="Chris"/>
    <x v="0"/>
    <x v="1"/>
    <x v="2"/>
    <s v="Metal Folding Chairs, Beige, 4/Carton"/>
    <x v="2"/>
    <n v="0.57999999999999996"/>
    <d v="2010-06-29T00:00:00"/>
  </r>
  <r>
    <n v="26051"/>
    <x v="529"/>
    <x v="0"/>
    <x v="32"/>
    <n v="256.06"/>
    <s v="Sales"/>
    <n v="7.0000000000000007E-2"/>
    <s v="Regular Air"/>
    <n v="1.99"/>
    <x v="712"/>
    <x v="7"/>
    <s v="Central"/>
    <x v="0"/>
    <s v="Chris"/>
    <x v="0"/>
    <x v="2"/>
    <x v="6"/>
    <s v="80 Minute Slim Jewel Case CD-R , 10/Pack - Staples"/>
    <x v="6"/>
    <n v="0.52"/>
    <d v="2010-06-28T00:00:00"/>
  </r>
  <r>
    <n v="3942"/>
    <x v="529"/>
    <x v="0"/>
    <x v="49"/>
    <n v="1891.12"/>
    <s v="Sales"/>
    <n v="0.03"/>
    <s v="Regular Air"/>
    <n v="0.99"/>
    <x v="710"/>
    <x v="9"/>
    <s v="North"/>
    <x v="3"/>
    <s v="Pat"/>
    <x v="1"/>
    <x v="2"/>
    <x v="4"/>
    <s v="Accessory4"/>
    <x v="3"/>
    <n v="0.85"/>
    <d v="2010-06-28T00:00:00"/>
  </r>
  <r>
    <n v="3942"/>
    <x v="529"/>
    <x v="0"/>
    <x v="14"/>
    <n v="220.77"/>
    <s v="Sales"/>
    <n v="0.08"/>
    <s v="Regular Air"/>
    <n v="8.99"/>
    <x v="710"/>
    <x v="2"/>
    <s v="East"/>
    <x v="2"/>
    <s v="Erin"/>
    <x v="1"/>
    <x v="0"/>
    <x v="8"/>
    <s v="Boston 19500 Mighty Mite Electric Pencil Sharpener"/>
    <x v="6"/>
    <n v="0.57999999999999996"/>
    <d v="2010-06-28T00:00:00"/>
  </r>
  <r>
    <n v="261"/>
    <x v="530"/>
    <x v="4"/>
    <x v="45"/>
    <n v="6624.6500000000005"/>
    <s v="Sales"/>
    <n v="0.04"/>
    <s v="Regular Air"/>
    <n v="4.2"/>
    <x v="118"/>
    <x v="3"/>
    <s v="North"/>
    <x v="3"/>
    <s v="Pat"/>
    <x v="1"/>
    <x v="2"/>
    <x v="4"/>
    <s v="7160"/>
    <x v="1"/>
    <n v="0.59"/>
    <d v="2010-06-29T00:00:00"/>
  </r>
  <r>
    <n v="20455"/>
    <x v="530"/>
    <x v="2"/>
    <x v="28"/>
    <n v="461.37"/>
    <s v="Sales"/>
    <n v="0.08"/>
    <s v="Express Air"/>
    <n v="8.99"/>
    <x v="179"/>
    <x v="2"/>
    <s v="East"/>
    <x v="2"/>
    <s v="Erin"/>
    <x v="3"/>
    <x v="2"/>
    <x v="4"/>
    <s v="V 3600 Series"/>
    <x v="1"/>
    <n v="0.57999999999999996"/>
    <d v="2010-06-29T00:00:00"/>
  </r>
  <r>
    <n v="2307"/>
    <x v="530"/>
    <x v="3"/>
    <x v="1"/>
    <n v="188.16000000000003"/>
    <s v="Sales"/>
    <n v="0.1"/>
    <s v="Regular Air"/>
    <n v="1.49"/>
    <x v="215"/>
    <x v="0"/>
    <s v="Central"/>
    <x v="0"/>
    <s v="Chris"/>
    <x v="3"/>
    <x v="0"/>
    <x v="1"/>
    <s v="Avery Hanging File Binders"/>
    <x v="1"/>
    <n v="0.39"/>
    <d v="2010-06-28T00:00:00"/>
  </r>
  <r>
    <n v="53568"/>
    <x v="530"/>
    <x v="4"/>
    <x v="27"/>
    <n v="4179.96"/>
    <s v="Sales"/>
    <n v="0.05"/>
    <s v="Delivery Truck"/>
    <n v="70.2"/>
    <x v="569"/>
    <x v="8"/>
    <s v="South"/>
    <x v="4"/>
    <s v="Sam"/>
    <x v="0"/>
    <x v="1"/>
    <x v="2"/>
    <s v="Global High-Back Leather Tilter, Burgundy"/>
    <x v="2"/>
    <n v="0.74"/>
    <d v="2010-06-29T00:00:00"/>
  </r>
  <r>
    <n v="11779"/>
    <x v="531"/>
    <x v="0"/>
    <x v="37"/>
    <n v="307.8"/>
    <s v="Sales"/>
    <n v="0.04"/>
    <s v="Regular Air"/>
    <n v="2"/>
    <x v="279"/>
    <x v="0"/>
    <s v="Central"/>
    <x v="0"/>
    <s v="Chris"/>
    <x v="2"/>
    <x v="0"/>
    <x v="3"/>
    <s v="Adams Phone Message Book, 200 Message Capacity, 8 1/16” x 11”"/>
    <x v="3"/>
    <n v="0.39"/>
    <d v="2010-07-01T00:00:00"/>
  </r>
  <r>
    <n v="11779"/>
    <x v="531"/>
    <x v="0"/>
    <x v="4"/>
    <n v="467.84000000000003"/>
    <s v="Sales"/>
    <n v="0.09"/>
    <s v="Regular Air"/>
    <n v="6.5"/>
    <x v="279"/>
    <x v="0"/>
    <s v="Central"/>
    <x v="0"/>
    <s v="Chris"/>
    <x v="2"/>
    <x v="2"/>
    <x v="6"/>
    <s v="Micro Innovations 104 Keyboard"/>
    <x v="1"/>
    <n v="0.64"/>
    <d v="2010-06-30T00:00:00"/>
  </r>
  <r>
    <n v="28515"/>
    <x v="532"/>
    <x v="1"/>
    <x v="18"/>
    <n v="705.54"/>
    <s v="Sales"/>
    <n v="0"/>
    <s v="Regular Air"/>
    <n v="2.99"/>
    <x v="713"/>
    <x v="9"/>
    <s v="North"/>
    <x v="3"/>
    <s v="Pat"/>
    <x v="3"/>
    <x v="0"/>
    <x v="1"/>
    <s v="Acco D-Ring Binder w/DublLock®"/>
    <x v="1"/>
    <n v="0.36"/>
    <d v="2010-07-01T00:00:00"/>
  </r>
  <r>
    <n v="28515"/>
    <x v="532"/>
    <x v="1"/>
    <x v="33"/>
    <n v="394.56000000000006"/>
    <s v="Sales"/>
    <n v="0.1"/>
    <s v="Regular Air"/>
    <n v="2.38"/>
    <x v="713"/>
    <x v="2"/>
    <s v="East"/>
    <x v="2"/>
    <s v="Erin"/>
    <x v="3"/>
    <x v="2"/>
    <x v="6"/>
    <s v="Imation 3.5 IBM Formatted Diskettes, 10/Box"/>
    <x v="6"/>
    <n v="0.74"/>
    <d v="2010-07-02T00:00:00"/>
  </r>
  <r>
    <n v="56288"/>
    <x v="532"/>
    <x v="0"/>
    <x v="46"/>
    <n v="1325.71"/>
    <s v="Sales"/>
    <n v="0.06"/>
    <s v="Regular Air"/>
    <n v="14.72"/>
    <x v="355"/>
    <x v="0"/>
    <s v="Central"/>
    <x v="0"/>
    <s v="Chris"/>
    <x v="1"/>
    <x v="0"/>
    <x v="14"/>
    <s v="Jet-Pak Recycled Peel 'N' Seal Padded Mailers"/>
    <x v="1"/>
    <n v="0.4"/>
    <d v="2010-06-30T00:00:00"/>
  </r>
  <r>
    <n v="56288"/>
    <x v="532"/>
    <x v="0"/>
    <x v="30"/>
    <n v="604.5"/>
    <s v="Sales"/>
    <n v="7.0000000000000007E-2"/>
    <s v="Express Air"/>
    <n v="1.39"/>
    <x v="355"/>
    <x v="0"/>
    <s v="Central"/>
    <x v="0"/>
    <s v="Chris"/>
    <x v="1"/>
    <x v="0"/>
    <x v="14"/>
    <s v="Park Ridge™ Embossed Executive Business Envelopes"/>
    <x v="1"/>
    <n v="0.38"/>
    <d v="2010-07-02T00:00:00"/>
  </r>
  <r>
    <n v="34338"/>
    <x v="532"/>
    <x v="3"/>
    <x v="47"/>
    <n v="1006.72"/>
    <s v="Returned"/>
    <n v="0.04"/>
    <s v="Express Air"/>
    <n v="13.26"/>
    <x v="714"/>
    <x v="6"/>
    <s v="East"/>
    <x v="2"/>
    <s v="Erin"/>
    <x v="3"/>
    <x v="0"/>
    <x v="3"/>
    <s v="Xerox 1892"/>
    <x v="1"/>
    <n v="0.36"/>
    <d v="2010-07-05T00:00:00"/>
  </r>
  <r>
    <n v="21285"/>
    <x v="533"/>
    <x v="4"/>
    <x v="1"/>
    <n v="53.12"/>
    <s v="Sales"/>
    <n v="0.02"/>
    <s v="Regular Air"/>
    <n v="1.57"/>
    <x v="715"/>
    <x v="7"/>
    <s v="Central"/>
    <x v="0"/>
    <s v="Chris"/>
    <x v="3"/>
    <x v="0"/>
    <x v="8"/>
    <s v="Newell 323"/>
    <x v="3"/>
    <n v="0.59"/>
    <d v="2010-07-04T00:00:00"/>
  </r>
  <r>
    <n v="21285"/>
    <x v="533"/>
    <x v="4"/>
    <x v="45"/>
    <n v="328.06"/>
    <s v="Sales"/>
    <n v="0.1"/>
    <s v="Regular Air"/>
    <n v="2.35"/>
    <x v="715"/>
    <x v="7"/>
    <s v="Central"/>
    <x v="0"/>
    <s v="Chris"/>
    <x v="3"/>
    <x v="0"/>
    <x v="8"/>
    <s v="SANFORD Major Accent™ Highlighters"/>
    <x v="3"/>
    <n v="0.47"/>
    <d v="2010-07-05T00:00:00"/>
  </r>
  <r>
    <n v="43236"/>
    <x v="533"/>
    <x v="0"/>
    <x v="35"/>
    <n v="195.39999999999998"/>
    <s v="Sales"/>
    <n v="0"/>
    <s v="Regular Air"/>
    <n v="6.02"/>
    <x v="711"/>
    <x v="7"/>
    <s v="Central"/>
    <x v="0"/>
    <s v="Chris"/>
    <x v="3"/>
    <x v="1"/>
    <x v="9"/>
    <s v="DAX Solid Wood Frames"/>
    <x v="5"/>
    <n v="0.48"/>
    <d v="2010-07-05T00:00:00"/>
  </r>
  <r>
    <n v="44065"/>
    <x v="533"/>
    <x v="3"/>
    <x v="20"/>
    <n v="1862.08"/>
    <s v="Sales"/>
    <n v="0.01"/>
    <s v="Delivery Truck"/>
    <n v="33.6"/>
    <x v="710"/>
    <x v="0"/>
    <s v="Central"/>
    <x v="0"/>
    <s v="Chris"/>
    <x v="1"/>
    <x v="2"/>
    <x v="7"/>
    <s v="Lexmark Z25 Color Inkjet Printer"/>
    <x v="2"/>
    <n v="0.37"/>
    <d v="2010-07-10T00:00:00"/>
  </r>
  <r>
    <n v="23361"/>
    <x v="533"/>
    <x v="2"/>
    <x v="25"/>
    <n v="2.4"/>
    <s v="Sales"/>
    <n v="0.06"/>
    <s v="Regular Air"/>
    <n v="0.7"/>
    <x v="331"/>
    <x v="10"/>
    <s v="East"/>
    <x v="2"/>
    <s v="Erin"/>
    <x v="3"/>
    <x v="0"/>
    <x v="13"/>
    <s v="Bagged Rubber Bands"/>
    <x v="3"/>
    <n v="0.81"/>
    <d v="2010-07-04T00:00:00"/>
  </r>
  <r>
    <n v="23361"/>
    <x v="533"/>
    <x v="2"/>
    <x v="44"/>
    <n v="2913.84"/>
    <s v="Sales"/>
    <n v="0.04"/>
    <s v="Regular Air"/>
    <n v="35"/>
    <x v="331"/>
    <x v="10"/>
    <s v="East"/>
    <x v="2"/>
    <s v="Erin"/>
    <x v="3"/>
    <x v="0"/>
    <x v="0"/>
    <s v="Carina Double Wide Media Storage Towers in Natural &amp; Black"/>
    <x v="0"/>
    <n v="0.81"/>
    <d v="2010-07-04T00:00:00"/>
  </r>
  <r>
    <n v="23361"/>
    <x v="533"/>
    <x v="2"/>
    <x v="28"/>
    <n v="461.44"/>
    <s v="Sales"/>
    <n v="7.0000000000000007E-2"/>
    <s v="Regular Air"/>
    <n v="5.26"/>
    <x v="331"/>
    <x v="10"/>
    <s v="East"/>
    <x v="2"/>
    <s v="Erin"/>
    <x v="3"/>
    <x v="2"/>
    <x v="4"/>
    <s v="8860"/>
    <x v="1"/>
    <n v="0.56000000000000005"/>
    <d v="2010-07-03T00:00:00"/>
  </r>
  <r>
    <n v="20325"/>
    <x v="533"/>
    <x v="2"/>
    <x v="34"/>
    <n v="4197.55"/>
    <s v="Sales"/>
    <n v="0.06"/>
    <s v="Delivery Truck"/>
    <n v="56.14"/>
    <x v="335"/>
    <x v="10"/>
    <s v="East"/>
    <x v="2"/>
    <s v="Erin"/>
    <x v="1"/>
    <x v="2"/>
    <x v="7"/>
    <s v="Hewlett-Packard 2600DN Business Color Inkjet Printer"/>
    <x v="4"/>
    <n v="0.39"/>
    <d v="2010-07-05T00:00:00"/>
  </r>
  <r>
    <n v="20325"/>
    <x v="533"/>
    <x v="2"/>
    <x v="19"/>
    <n v="875.52"/>
    <s v="Sales"/>
    <n v="7.0000000000000007E-2"/>
    <s v="Regular Air"/>
    <n v="13.89"/>
    <x v="335"/>
    <x v="10"/>
    <s v="East"/>
    <x v="2"/>
    <s v="Erin"/>
    <x v="1"/>
    <x v="0"/>
    <x v="8"/>
    <s v="Dixon Ticonderoga Core-Lock Colored Pencils, 48-Color Set"/>
    <x v="3"/>
    <n v="0.41"/>
    <d v="2010-07-06T00:00:00"/>
  </r>
  <r>
    <n v="46880"/>
    <x v="533"/>
    <x v="2"/>
    <x v="22"/>
    <n v="21.91"/>
    <s v="Sales"/>
    <n v="7.0000000000000007E-2"/>
    <s v="Regular Air"/>
    <n v="8.32"/>
    <x v="538"/>
    <x v="3"/>
    <s v="North"/>
    <x v="3"/>
    <s v="Pat"/>
    <x v="3"/>
    <x v="0"/>
    <x v="3"/>
    <s v="Standard Line™ “While You Were Out” Hardbound Telephone Message Book"/>
    <x v="3"/>
    <n v="0.39"/>
    <d v="2010-07-05T00:00:00"/>
  </r>
  <r>
    <n v="54913"/>
    <x v="533"/>
    <x v="1"/>
    <x v="14"/>
    <n v="51.48"/>
    <s v="Sales"/>
    <n v="0.08"/>
    <s v="Express Air"/>
    <n v="0.88"/>
    <x v="234"/>
    <x v="6"/>
    <s v="East"/>
    <x v="2"/>
    <s v="Erin"/>
    <x v="2"/>
    <x v="0"/>
    <x v="3"/>
    <s v="Wirebound Voice Message Log Book"/>
    <x v="3"/>
    <n v="0.39"/>
    <d v="2010-07-05T00:00:00"/>
  </r>
  <r>
    <n v="21892"/>
    <x v="534"/>
    <x v="1"/>
    <x v="13"/>
    <n v="29.1"/>
    <s v="Sales"/>
    <n v="0.06"/>
    <s v="Regular Air"/>
    <n v="4.97"/>
    <x v="166"/>
    <x v="3"/>
    <s v="North"/>
    <x v="3"/>
    <s v="Pat"/>
    <x v="3"/>
    <x v="0"/>
    <x v="1"/>
    <s v="Pressboard Covers with Storage Hooks, 9 1/2&quot; x 11&quot;, Light Blue"/>
    <x v="1"/>
    <n v="0.38"/>
    <d v="2010-07-06T00:00:00"/>
  </r>
  <r>
    <n v="52743"/>
    <x v="534"/>
    <x v="1"/>
    <x v="24"/>
    <n v="6940.94"/>
    <s v="Sales"/>
    <n v="0.09"/>
    <s v="Regular Air"/>
    <n v="13.99"/>
    <x v="264"/>
    <x v="10"/>
    <s v="East"/>
    <x v="2"/>
    <s v="Erin"/>
    <x v="1"/>
    <x v="2"/>
    <x v="7"/>
    <s v="Canon MP41DH Printing Calculator"/>
    <x v="5"/>
    <n v="0.38"/>
    <d v="2010-07-04T00:00:00"/>
  </r>
  <r>
    <n v="11682"/>
    <x v="534"/>
    <x v="3"/>
    <x v="15"/>
    <n v="99.45"/>
    <s v="Returned"/>
    <n v="0.09"/>
    <s v="Regular Air"/>
    <n v="4"/>
    <x v="298"/>
    <x v="10"/>
    <s v="East"/>
    <x v="2"/>
    <s v="Erin"/>
    <x v="0"/>
    <x v="2"/>
    <x v="6"/>
    <s v="Belkin 105-Key Black Keyboard"/>
    <x v="1"/>
    <n v="0.68"/>
    <d v="2010-07-11T00:00:00"/>
  </r>
  <r>
    <n v="41824"/>
    <x v="534"/>
    <x v="0"/>
    <x v="7"/>
    <n v="151.44"/>
    <s v="Sales"/>
    <n v="0.01"/>
    <s v="Regular Air"/>
    <n v="1.49"/>
    <x v="576"/>
    <x v="3"/>
    <s v="North"/>
    <x v="3"/>
    <s v="Pat"/>
    <x v="3"/>
    <x v="0"/>
    <x v="1"/>
    <s v="Flexible Leather- Look Classic Collection Ring Binder"/>
    <x v="1"/>
    <n v="0.35"/>
    <d v="2010-07-05T00:00:00"/>
  </r>
  <r>
    <n v="41824"/>
    <x v="534"/>
    <x v="0"/>
    <x v="18"/>
    <n v="95.37"/>
    <s v="Sales"/>
    <n v="0.09"/>
    <s v="Regular Air"/>
    <n v="2.0299999999999998"/>
    <x v="576"/>
    <x v="3"/>
    <s v="North"/>
    <x v="3"/>
    <s v="Pat"/>
    <x v="3"/>
    <x v="0"/>
    <x v="8"/>
    <s v="Premium Writing Pencils, Soft, #2 by Central Association for the Blind"/>
    <x v="3"/>
    <n v="0.56999999999999995"/>
    <d v="2010-07-06T00:00:00"/>
  </r>
  <r>
    <n v="21318"/>
    <x v="534"/>
    <x v="1"/>
    <x v="38"/>
    <n v="1504"/>
    <s v="Sales"/>
    <n v="0.1"/>
    <s v="Regular Air"/>
    <n v="2.99"/>
    <x v="483"/>
    <x v="6"/>
    <s v="East"/>
    <x v="2"/>
    <s v="Erin"/>
    <x v="0"/>
    <x v="0"/>
    <x v="1"/>
    <s v="Vinyl Sectional Post Binders"/>
    <x v="1"/>
    <n v="0.35"/>
    <d v="2010-07-06T00:00:00"/>
  </r>
  <r>
    <n v="10784"/>
    <x v="535"/>
    <x v="0"/>
    <x v="25"/>
    <n v="13.360000000000001"/>
    <s v="Sales"/>
    <n v="0.1"/>
    <s v="Regular Air"/>
    <n v="6.18"/>
    <x v="377"/>
    <x v="0"/>
    <s v="Central"/>
    <x v="0"/>
    <s v="Chris"/>
    <x v="0"/>
    <x v="0"/>
    <x v="3"/>
    <s v="Strathmore Photo Mount Cards"/>
    <x v="1"/>
    <n v="0.39"/>
    <d v="2010-07-06T00:00:00"/>
  </r>
  <r>
    <n v="10784"/>
    <x v="535"/>
    <x v="0"/>
    <x v="21"/>
    <n v="201.6"/>
    <s v="Sales"/>
    <n v="0.09"/>
    <s v="Regular Air"/>
    <n v="5.48"/>
    <x v="377"/>
    <x v="0"/>
    <s v="Central"/>
    <x v="0"/>
    <s v="Chris"/>
    <x v="0"/>
    <x v="0"/>
    <x v="1"/>
    <s v="Avery Self-Adhesive Photo Pockets for Polaroid Photos"/>
    <x v="1"/>
    <n v="0.37"/>
    <d v="2010-07-07T00:00:00"/>
  </r>
  <r>
    <n v="45763"/>
    <x v="536"/>
    <x v="1"/>
    <x v="29"/>
    <n v="64"/>
    <s v="Sales"/>
    <n v="0.05"/>
    <s v="Regular Air"/>
    <n v="0.5"/>
    <x v="602"/>
    <x v="3"/>
    <s v="North"/>
    <x v="3"/>
    <s v="Pat"/>
    <x v="3"/>
    <x v="0"/>
    <x v="15"/>
    <s v="Avery 494"/>
    <x v="1"/>
    <n v="0.39"/>
    <d v="2010-07-08T00:00:00"/>
  </r>
  <r>
    <n v="30887"/>
    <x v="536"/>
    <x v="2"/>
    <x v="31"/>
    <n v="5100.4800000000005"/>
    <s v="Sales"/>
    <n v="7.0000000000000007E-2"/>
    <s v="Regular Air"/>
    <n v="5.92"/>
    <x v="298"/>
    <x v="10"/>
    <s v="East"/>
    <x v="2"/>
    <s v="Erin"/>
    <x v="0"/>
    <x v="2"/>
    <x v="4"/>
    <s v="8890"/>
    <x v="1"/>
    <n v="0.57999999999999996"/>
    <d v="2010-07-07T00:00:00"/>
  </r>
  <r>
    <n v="59750"/>
    <x v="537"/>
    <x v="3"/>
    <x v="27"/>
    <n v="218.96"/>
    <s v="Sales"/>
    <n v="0.04"/>
    <s v="Regular Air"/>
    <n v="5.74"/>
    <x v="529"/>
    <x v="3"/>
    <s v="North"/>
    <x v="3"/>
    <s v="Pat"/>
    <x v="3"/>
    <x v="0"/>
    <x v="3"/>
    <s v="Xerox 1994"/>
    <x v="1"/>
    <n v="0.37"/>
    <d v="2010-07-13T00:00:00"/>
  </r>
  <r>
    <n v="15202"/>
    <x v="537"/>
    <x v="1"/>
    <x v="44"/>
    <n v="1436.0399999999997"/>
    <s v="Returned"/>
    <n v="0.09"/>
    <s v="Express Air"/>
    <n v="9.1999999999999993"/>
    <x v="509"/>
    <x v="10"/>
    <s v="East"/>
    <x v="2"/>
    <s v="Erin"/>
    <x v="2"/>
    <x v="1"/>
    <x v="9"/>
    <s v="Eldon Radial Chair Mat for Low to Medium Pile Carpets"/>
    <x v="3"/>
    <n v="0.65"/>
    <d v="2010-07-11T00:00:00"/>
  </r>
  <r>
    <n v="21539"/>
    <x v="537"/>
    <x v="4"/>
    <x v="36"/>
    <n v="394.92"/>
    <s v="Sales"/>
    <n v="0.04"/>
    <s v="Regular Air"/>
    <n v="8.32"/>
    <x v="312"/>
    <x v="10"/>
    <s v="East"/>
    <x v="2"/>
    <s v="Erin"/>
    <x v="2"/>
    <x v="0"/>
    <x v="3"/>
    <s v="Standard Line™ “While You Were Out” Hardbound Telephone Message Book"/>
    <x v="3"/>
    <n v="0.39"/>
    <d v="2010-07-10T00:00:00"/>
  </r>
  <r>
    <n v="21539"/>
    <x v="537"/>
    <x v="4"/>
    <x v="30"/>
    <n v="2781.4800000000005"/>
    <s v="Sales"/>
    <n v="0.05"/>
    <s v="Regular Air"/>
    <n v="69"/>
    <x v="312"/>
    <x v="10"/>
    <s v="East"/>
    <x v="2"/>
    <s v="Erin"/>
    <x v="2"/>
    <x v="1"/>
    <x v="5"/>
    <s v="Lesro Sheffield Collection Coffee Table, End Table, Center Table, Corner Table"/>
    <x v="0"/>
    <n v="0.68"/>
    <d v="2010-07-09T00:00:00"/>
  </r>
  <r>
    <n v="48839"/>
    <x v="538"/>
    <x v="2"/>
    <x v="22"/>
    <n v="98.26"/>
    <s v="Sales"/>
    <n v="0.05"/>
    <s v="Regular Air"/>
    <n v="0.49"/>
    <x v="214"/>
    <x v="7"/>
    <s v="Central"/>
    <x v="0"/>
    <s v="Chris"/>
    <x v="3"/>
    <x v="0"/>
    <x v="15"/>
    <s v="Dot Matrix Printer Tape Reel Labels, White, 5000/Box"/>
    <x v="1"/>
    <n v="0.36"/>
    <d v="2010-07-12T00:00:00"/>
  </r>
  <r>
    <n v="47712"/>
    <x v="539"/>
    <x v="3"/>
    <x v="41"/>
    <n v="264"/>
    <s v="Sales"/>
    <n v="0.1"/>
    <s v="Express Air"/>
    <n v="7.57"/>
    <x v="459"/>
    <x v="0"/>
    <s v="Central"/>
    <x v="0"/>
    <s v="Chris"/>
    <x v="0"/>
    <x v="0"/>
    <x v="1"/>
    <s v="Acco PRESSTEX® Data Binder with Storage Hooks, Dark Blue, 9 1/2&quot; X 11&quot;"/>
    <x v="1"/>
    <n v="0.36"/>
    <d v="2010-07-18T00:00:00"/>
  </r>
  <r>
    <n v="30947"/>
    <x v="540"/>
    <x v="3"/>
    <x v="11"/>
    <n v="712.46999999999991"/>
    <s v="Sales"/>
    <n v="0.03"/>
    <s v="Regular Air"/>
    <n v="2.99"/>
    <x v="716"/>
    <x v="7"/>
    <s v="Central"/>
    <x v="0"/>
    <s v="Chris"/>
    <x v="3"/>
    <x v="0"/>
    <x v="1"/>
    <s v="Avery Trapezoid Extra Heavy Duty 4&quot; Binders"/>
    <x v="1"/>
    <n v="0.35"/>
    <d v="2010-07-18T00:00:00"/>
  </r>
  <r>
    <n v="30947"/>
    <x v="540"/>
    <x v="3"/>
    <x v="37"/>
    <n v="328.5"/>
    <s v="Sales"/>
    <n v="0.01"/>
    <s v="Regular Air"/>
    <n v="0.49"/>
    <x v="716"/>
    <x v="7"/>
    <s v="Central"/>
    <x v="0"/>
    <s v="Chris"/>
    <x v="3"/>
    <x v="0"/>
    <x v="15"/>
    <s v="Self-Adhesive Address Labels for Typewriters by Universal"/>
    <x v="1"/>
    <n v="0.38"/>
    <d v="2010-07-18T00:00:00"/>
  </r>
  <r>
    <n v="17255"/>
    <x v="540"/>
    <x v="0"/>
    <x v="11"/>
    <n v="157.93"/>
    <s v="Returned"/>
    <n v="0.09"/>
    <s v="Regular Air"/>
    <n v="7.28"/>
    <x v="18"/>
    <x v="0"/>
    <s v="Central"/>
    <x v="0"/>
    <s v="Chris"/>
    <x v="0"/>
    <x v="0"/>
    <x v="0"/>
    <s v="Staples File Caddy"/>
    <x v="1"/>
    <n v="0.56999999999999995"/>
    <d v="2010-07-15T00:00:00"/>
  </r>
  <r>
    <n v="2438"/>
    <x v="540"/>
    <x v="1"/>
    <x v="35"/>
    <n v="288.39999999999998"/>
    <s v="Sales"/>
    <n v="0.06"/>
    <s v="Regular Air"/>
    <n v="6.46"/>
    <x v="82"/>
    <x v="3"/>
    <s v="North"/>
    <x v="3"/>
    <s v="Pat"/>
    <x v="3"/>
    <x v="0"/>
    <x v="1"/>
    <s v="GBC White Gloss Covers, Plain Front"/>
    <x v="1"/>
    <n v="0.38"/>
    <d v="2010-07-17T00:00:00"/>
  </r>
  <r>
    <n v="2438"/>
    <x v="540"/>
    <x v="1"/>
    <x v="20"/>
    <n v="827.54000000000008"/>
    <s v="Sales"/>
    <n v="0.01"/>
    <s v="Regular Air"/>
    <n v="0.99"/>
    <x v="82"/>
    <x v="3"/>
    <s v="North"/>
    <x v="3"/>
    <s v="Pat"/>
    <x v="3"/>
    <x v="2"/>
    <x v="4"/>
    <s v="Accessory31"/>
    <x v="6"/>
    <n v="0.35"/>
    <d v="2010-07-16T00:00:00"/>
  </r>
  <r>
    <n v="39235"/>
    <x v="540"/>
    <x v="4"/>
    <x v="27"/>
    <n v="736.44"/>
    <s v="Sales"/>
    <n v="0"/>
    <s v="Regular Air"/>
    <n v="13.99"/>
    <x v="504"/>
    <x v="3"/>
    <s v="North"/>
    <x v="3"/>
    <s v="Pat"/>
    <x v="3"/>
    <x v="0"/>
    <x v="12"/>
    <s v="Holmes 99% HEPA Air Purifier"/>
    <x v="5"/>
    <n v="0.52"/>
    <d v="2010-07-16T00:00:00"/>
  </r>
  <r>
    <n v="294"/>
    <x v="541"/>
    <x v="4"/>
    <x v="34"/>
    <n v="6758.8499999999995"/>
    <s v="Sales"/>
    <n v="0.06"/>
    <s v="Regular Air"/>
    <n v="19.989999999999998"/>
    <x v="717"/>
    <x v="3"/>
    <s v="North"/>
    <x v="3"/>
    <s v="Pat"/>
    <x v="0"/>
    <x v="0"/>
    <x v="0"/>
    <s v="Fellowes Staxonsteel® Drawer Files"/>
    <x v="1"/>
    <n v="0.71"/>
    <d v="2010-07-16T00:00:00"/>
  </r>
  <r>
    <n v="26368"/>
    <x v="541"/>
    <x v="4"/>
    <x v="29"/>
    <n v="2149.4999999999995"/>
    <s v="Sales"/>
    <n v="0.01"/>
    <s v="Regular Air"/>
    <n v="2.5"/>
    <x v="294"/>
    <x v="3"/>
    <s v="North"/>
    <x v="3"/>
    <s v="Pat"/>
    <x v="3"/>
    <x v="2"/>
    <x v="4"/>
    <s v="Accessory12"/>
    <x v="1"/>
    <n v="0.35"/>
    <d v="2010-07-17T00:00:00"/>
  </r>
  <r>
    <n v="40833"/>
    <x v="541"/>
    <x v="3"/>
    <x v="33"/>
    <n v="3165.5999999999995"/>
    <s v="Sales"/>
    <n v="0.04"/>
    <s v="Regular Air"/>
    <n v="2.5"/>
    <x v="48"/>
    <x v="0"/>
    <s v="Central"/>
    <x v="0"/>
    <s v="Chris"/>
    <x v="0"/>
    <x v="2"/>
    <x v="4"/>
    <s v="V8160"/>
    <x v="1"/>
    <n v="0.56000000000000005"/>
    <d v="2010-07-24T00:00:00"/>
  </r>
  <r>
    <n v="24833"/>
    <x v="542"/>
    <x v="0"/>
    <x v="37"/>
    <n v="5598.45"/>
    <s v="Sales"/>
    <n v="0.08"/>
    <s v="Delivery Truck"/>
    <n v="51.94"/>
    <x v="318"/>
    <x v="3"/>
    <s v="North"/>
    <x v="3"/>
    <s v="Pat"/>
    <x v="1"/>
    <x v="1"/>
    <x v="5"/>
    <s v="Bevis 36 x 72 Conference Tables"/>
    <x v="4"/>
    <n v="0.63"/>
    <d v="2010-07-18T00:00:00"/>
  </r>
  <r>
    <n v="19174"/>
    <x v="542"/>
    <x v="4"/>
    <x v="34"/>
    <n v="6298.95"/>
    <s v="Sales"/>
    <n v="0.02"/>
    <s v="Regular Air"/>
    <n v="13.99"/>
    <x v="692"/>
    <x v="2"/>
    <s v="East"/>
    <x v="2"/>
    <s v="Erin"/>
    <x v="1"/>
    <x v="2"/>
    <x v="4"/>
    <s v="VTech VT20-2481 2.4GHz Two-Line Phone System w/Answering Machine"/>
    <x v="5"/>
    <n v="0.56999999999999995"/>
    <d v="2010-07-18T00:00:00"/>
  </r>
  <r>
    <n v="19174"/>
    <x v="542"/>
    <x v="4"/>
    <x v="23"/>
    <n v="1252.6699999999998"/>
    <s v="Sales"/>
    <n v="0.06"/>
    <s v="Regular Air"/>
    <n v="2.5"/>
    <x v="692"/>
    <x v="2"/>
    <s v="East"/>
    <x v="2"/>
    <s v="Erin"/>
    <x v="1"/>
    <x v="2"/>
    <x v="4"/>
    <s v="V8160"/>
    <x v="1"/>
    <n v="0.56000000000000005"/>
    <d v="2010-07-17T00:00:00"/>
  </r>
  <r>
    <n v="19174"/>
    <x v="542"/>
    <x v="4"/>
    <x v="33"/>
    <n v="1631.04"/>
    <s v="Sales"/>
    <n v="0"/>
    <s v="Regular Air"/>
    <n v="1.99"/>
    <x v="692"/>
    <x v="2"/>
    <s v="East"/>
    <x v="2"/>
    <s v="Erin"/>
    <x v="1"/>
    <x v="2"/>
    <x v="6"/>
    <s v="Imation Neon 80 Minute CD-R Spindle, 50/Pack"/>
    <x v="6"/>
    <n v="0.45"/>
    <d v="2010-07-18T00:00:00"/>
  </r>
  <r>
    <n v="49472"/>
    <x v="542"/>
    <x v="3"/>
    <x v="6"/>
    <n v="145.94999999999999"/>
    <s v="Sales"/>
    <n v="0.05"/>
    <s v="Regular Air"/>
    <n v="1.99"/>
    <x v="128"/>
    <x v="2"/>
    <s v="East"/>
    <x v="2"/>
    <s v="Erin"/>
    <x v="1"/>
    <x v="2"/>
    <x v="6"/>
    <s v="Memorex Slim 80 Minute CD-R, 10/Pack"/>
    <x v="6"/>
    <n v="0.43"/>
    <d v="2010-07-21T00:00:00"/>
  </r>
  <r>
    <n v="49472"/>
    <x v="542"/>
    <x v="3"/>
    <x v="0"/>
    <n v="29.340000000000003"/>
    <s v="Sales"/>
    <n v="0.03"/>
    <s v="Regular Air"/>
    <n v="1.35"/>
    <x v="128"/>
    <x v="2"/>
    <s v="East"/>
    <x v="2"/>
    <s v="Erin"/>
    <x v="1"/>
    <x v="0"/>
    <x v="13"/>
    <s v="Acco® Hot Clips™ Clips to Go"/>
    <x v="3"/>
    <n v="0.4"/>
    <d v="2010-07-20T00:00:00"/>
  </r>
  <r>
    <n v="19174"/>
    <x v="542"/>
    <x v="4"/>
    <x v="10"/>
    <n v="205.31000000000003"/>
    <s v="Sales"/>
    <n v="0.05"/>
    <s v="Regular Air"/>
    <n v="5.41"/>
    <x v="692"/>
    <x v="2"/>
    <s v="East"/>
    <x v="2"/>
    <s v="Erin"/>
    <x v="1"/>
    <x v="0"/>
    <x v="1"/>
    <s v="Storex DuraTech Recycled Plastic Frosted Binders"/>
    <x v="1"/>
    <n v="0.35"/>
    <d v="2010-07-18T00:00:00"/>
  </r>
  <r>
    <n v="49472"/>
    <x v="542"/>
    <x v="3"/>
    <x v="20"/>
    <n v="97.980000000000018"/>
    <s v="Sales"/>
    <n v="0.02"/>
    <s v="Regular Air"/>
    <n v="0.94"/>
    <x v="128"/>
    <x v="2"/>
    <s v="East"/>
    <x v="2"/>
    <s v="Erin"/>
    <x v="1"/>
    <x v="0"/>
    <x v="8"/>
    <s v="Newell 336"/>
    <x v="3"/>
    <n v="0.56000000000000005"/>
    <d v="2010-07-21T00:00:00"/>
  </r>
  <r>
    <n v="24069"/>
    <x v="542"/>
    <x v="3"/>
    <x v="16"/>
    <n v="7898.31"/>
    <s v="Sales"/>
    <n v="0.02"/>
    <s v="Delivery Truck"/>
    <n v="85.63"/>
    <x v="434"/>
    <x v="0"/>
    <s v="Central"/>
    <x v="0"/>
    <s v="Chris"/>
    <x v="0"/>
    <x v="1"/>
    <x v="5"/>
    <s v="Bretford Rectangular Conference Table Tops"/>
    <x v="4"/>
    <n v="0.74"/>
    <d v="2010-07-23T00:00:00"/>
  </r>
  <r>
    <n v="31842"/>
    <x v="542"/>
    <x v="4"/>
    <x v="0"/>
    <n v="156.78000000000003"/>
    <s v="Sales"/>
    <n v="0.06"/>
    <s v="Regular Air"/>
    <n v="1.99"/>
    <x v="718"/>
    <x v="8"/>
    <s v="South"/>
    <x v="4"/>
    <s v="Sam"/>
    <x v="3"/>
    <x v="2"/>
    <x v="6"/>
    <s v="Maxell Pro 80 Minute CD-R, 10/Pack"/>
    <x v="6"/>
    <n v="0.45"/>
    <d v="2010-07-17T00:00:00"/>
  </r>
  <r>
    <n v="1604"/>
    <x v="542"/>
    <x v="3"/>
    <x v="45"/>
    <n v="594.08000000000004"/>
    <s v="Sales"/>
    <n v="0"/>
    <s v="Regular Air"/>
    <n v="4.9800000000000004"/>
    <x v="145"/>
    <x v="5"/>
    <s v="East"/>
    <x v="2"/>
    <s v="Erin"/>
    <x v="2"/>
    <x v="1"/>
    <x v="9"/>
    <s v="Nu-Dell Executive Frame"/>
    <x v="6"/>
    <n v="0.48"/>
    <d v="2010-07-16T00:00:00"/>
  </r>
  <r>
    <n v="16289"/>
    <x v="543"/>
    <x v="1"/>
    <x v="46"/>
    <n v="448.81"/>
    <s v="Sales"/>
    <n v="0.09"/>
    <s v="Regular Air"/>
    <n v="2.85"/>
    <x v="64"/>
    <x v="4"/>
    <s v="West"/>
    <x v="1"/>
    <s v="William"/>
    <x v="3"/>
    <x v="1"/>
    <x v="9"/>
    <s v="Aluminum Document Frame"/>
    <x v="6"/>
    <n v="0.55000000000000004"/>
    <d v="2010-07-19T00:00:00"/>
  </r>
  <r>
    <n v="16289"/>
    <x v="543"/>
    <x v="1"/>
    <x v="10"/>
    <n v="6173.0199999999995"/>
    <s v="Sales"/>
    <n v="0.01"/>
    <s v="Regular Air"/>
    <n v="2.5"/>
    <x v="64"/>
    <x v="8"/>
    <s v="South"/>
    <x v="4"/>
    <s v="Sam"/>
    <x v="3"/>
    <x v="2"/>
    <x v="4"/>
    <s v="V2397"/>
    <x v="1"/>
    <n v="0.57999999999999996"/>
    <d v="2010-07-19T00:00:00"/>
  </r>
  <r>
    <n v="35137"/>
    <x v="543"/>
    <x v="1"/>
    <x v="17"/>
    <n v="216.89000000000001"/>
    <s v="Returned"/>
    <n v="0.05"/>
    <s v="Express Air"/>
    <n v="2.99"/>
    <x v="61"/>
    <x v="8"/>
    <s v="South"/>
    <x v="4"/>
    <s v="Sam"/>
    <x v="0"/>
    <x v="0"/>
    <x v="1"/>
    <s v="Wilson Jones 14 Line Acrylic Coated Pressboard Data Binders"/>
    <x v="1"/>
    <n v="0.38"/>
    <d v="2010-07-19T00:00:00"/>
  </r>
  <r>
    <n v="35137"/>
    <x v="543"/>
    <x v="1"/>
    <x v="45"/>
    <n v="1122.83"/>
    <s v="Returned"/>
    <n v="0.1"/>
    <s v="Regular Air"/>
    <n v="6.71"/>
    <x v="61"/>
    <x v="8"/>
    <s v="South"/>
    <x v="4"/>
    <s v="Sam"/>
    <x v="0"/>
    <x v="0"/>
    <x v="14"/>
    <s v="Recycled Interoffice Envelopes with String and Button Closure, 10 x 13"/>
    <x v="1"/>
    <n v="0.35"/>
    <d v="2010-07-20T00:00:00"/>
  </r>
  <r>
    <n v="6531"/>
    <x v="543"/>
    <x v="1"/>
    <x v="12"/>
    <n v="181.44"/>
    <s v="Sales"/>
    <n v="0.05"/>
    <s v="Regular Air"/>
    <n v="5.15"/>
    <x v="719"/>
    <x v="10"/>
    <s v="East"/>
    <x v="2"/>
    <s v="Erin"/>
    <x v="0"/>
    <x v="0"/>
    <x v="12"/>
    <s v="Eureka Sanitaire ® Multi-Pro Heavy-Duty Upright, Disposable Bags"/>
    <x v="1"/>
    <n v="0.59"/>
    <d v="2010-07-19T00:00:00"/>
  </r>
  <r>
    <n v="6531"/>
    <x v="543"/>
    <x v="1"/>
    <x v="40"/>
    <n v="553.84"/>
    <s v="Sales"/>
    <n v="0.06"/>
    <s v="Regular Air"/>
    <n v="4.0999999999999996"/>
    <x v="719"/>
    <x v="10"/>
    <s v="East"/>
    <x v="2"/>
    <s v="Erin"/>
    <x v="0"/>
    <x v="0"/>
    <x v="8"/>
    <s v="Prismacolor Color Pencil Set"/>
    <x v="3"/>
    <n v="0.44"/>
    <d v="2010-07-19T00:00:00"/>
  </r>
  <r>
    <n v="18341"/>
    <x v="544"/>
    <x v="2"/>
    <x v="30"/>
    <n v="225.42000000000002"/>
    <s v="Sales"/>
    <n v="0"/>
    <s v="Regular Air"/>
    <n v="7.96"/>
    <x v="134"/>
    <x v="0"/>
    <s v="Central"/>
    <x v="0"/>
    <s v="Chris"/>
    <x v="2"/>
    <x v="0"/>
    <x v="3"/>
    <s v="Xerox 196"/>
    <x v="1"/>
    <n v="0.36"/>
    <d v="2010-07-18T00:00:00"/>
  </r>
  <r>
    <n v="14534"/>
    <x v="544"/>
    <x v="4"/>
    <x v="24"/>
    <n v="734.16000000000008"/>
    <s v="Returned"/>
    <n v="0.02"/>
    <s v="Regular Air"/>
    <n v="4"/>
    <x v="19"/>
    <x v="8"/>
    <s v="South"/>
    <x v="4"/>
    <s v="Sam"/>
    <x v="3"/>
    <x v="2"/>
    <x v="6"/>
    <s v="Logitech Access Keyboard"/>
    <x v="1"/>
    <n v="0.37"/>
    <d v="2010-07-18T00:00:00"/>
  </r>
  <r>
    <n v="34499"/>
    <x v="544"/>
    <x v="4"/>
    <x v="25"/>
    <n v="487.94"/>
    <s v="Sales"/>
    <n v="0.01"/>
    <s v="Delivery Truck"/>
    <n v="62.94"/>
    <x v="66"/>
    <x v="5"/>
    <s v="East"/>
    <x v="2"/>
    <s v="Erin"/>
    <x v="0"/>
    <x v="1"/>
    <x v="2"/>
    <s v="Hon Deluxe Fabric Upholstered Stacking Chairs"/>
    <x v="2"/>
    <n v="0.56999999999999995"/>
    <d v="2010-07-19T00:00:00"/>
  </r>
  <r>
    <n v="23559"/>
    <x v="544"/>
    <x v="3"/>
    <x v="43"/>
    <n v="399"/>
    <s v="Returned"/>
    <n v="0.03"/>
    <s v="Express Air"/>
    <n v="1.49"/>
    <x v="75"/>
    <x v="5"/>
    <s v="East"/>
    <x v="2"/>
    <s v="Erin"/>
    <x v="0"/>
    <x v="0"/>
    <x v="1"/>
    <s v="Lock-Up Easel 'Spel-Binder'"/>
    <x v="1"/>
    <n v="0.38"/>
    <d v="2010-07-25T00:00:00"/>
  </r>
  <r>
    <n v="23559"/>
    <x v="544"/>
    <x v="3"/>
    <x v="0"/>
    <n v="161.64000000000001"/>
    <s v="Returned"/>
    <n v="0.02"/>
    <s v="Regular Air"/>
    <n v="8.51"/>
    <x v="75"/>
    <x v="5"/>
    <s v="East"/>
    <x v="2"/>
    <s v="Erin"/>
    <x v="0"/>
    <x v="2"/>
    <x v="7"/>
    <s v="Canon P1-DHIII Palm Printing Calculator"/>
    <x v="5"/>
    <n v="0.4"/>
    <d v="2010-07-23T00:00:00"/>
  </r>
  <r>
    <n v="50210"/>
    <x v="545"/>
    <x v="3"/>
    <x v="45"/>
    <n v="176.25"/>
    <s v="Sales"/>
    <n v="0"/>
    <s v="Regular Air"/>
    <n v="0.5"/>
    <x v="530"/>
    <x v="3"/>
    <s v="North"/>
    <x v="3"/>
    <s v="Pat"/>
    <x v="0"/>
    <x v="0"/>
    <x v="15"/>
    <s v="Avery 510"/>
    <x v="1"/>
    <n v="0.37"/>
    <d v="2010-07-24T00:00:00"/>
  </r>
  <r>
    <n v="50210"/>
    <x v="545"/>
    <x v="3"/>
    <x v="6"/>
    <n v="27.900000000000002"/>
    <s v="Sales"/>
    <n v="0"/>
    <s v="Regular Air"/>
    <n v="2.58"/>
    <x v="530"/>
    <x v="3"/>
    <s v="North"/>
    <x v="3"/>
    <s v="Pat"/>
    <x v="0"/>
    <x v="0"/>
    <x v="13"/>
    <s v="Super Bands, 12/Pack"/>
    <x v="3"/>
    <n v="0.82"/>
    <d v="2010-07-28T00:00:00"/>
  </r>
  <r>
    <n v="17344"/>
    <x v="545"/>
    <x v="2"/>
    <x v="38"/>
    <n v="2639.2"/>
    <s v="Sales"/>
    <n v="0.01"/>
    <s v="Regular Air"/>
    <n v="7.69"/>
    <x v="441"/>
    <x v="3"/>
    <s v="North"/>
    <x v="3"/>
    <s v="Pat"/>
    <x v="3"/>
    <x v="2"/>
    <x v="4"/>
    <s v="5190"/>
    <x v="1"/>
    <n v="0.59"/>
    <d v="2010-07-21T00:00:00"/>
  </r>
  <r>
    <n v="50242"/>
    <x v="545"/>
    <x v="0"/>
    <x v="7"/>
    <n v="1647.28"/>
    <s v="Sales"/>
    <n v="0.08"/>
    <s v="Regular Air"/>
    <n v="8.99"/>
    <x v="524"/>
    <x v="8"/>
    <s v="South"/>
    <x v="4"/>
    <s v="Sam"/>
    <x v="3"/>
    <x v="2"/>
    <x v="4"/>
    <s v="TimeportP7382"/>
    <x v="1"/>
    <n v="0.56000000000000005"/>
    <d v="2010-07-21T00:00:00"/>
  </r>
  <r>
    <n v="35043"/>
    <x v="545"/>
    <x v="0"/>
    <x v="37"/>
    <n v="117.45000000000002"/>
    <s v="Sales"/>
    <n v="0.01"/>
    <s v="Express Air"/>
    <n v="0.8"/>
    <x v="681"/>
    <x v="5"/>
    <s v="East"/>
    <x v="2"/>
    <s v="Erin"/>
    <x v="0"/>
    <x v="0"/>
    <x v="13"/>
    <s v="Staples Metal Binder Clips"/>
    <x v="3"/>
    <n v="0.39"/>
    <d v="2010-07-20T00:00:00"/>
  </r>
  <r>
    <n v="35043"/>
    <x v="545"/>
    <x v="0"/>
    <x v="0"/>
    <n v="1133.3699999999999"/>
    <s v="Sales"/>
    <n v="0.06"/>
    <s v="Regular Air"/>
    <n v="8.08"/>
    <x v="681"/>
    <x v="5"/>
    <s v="East"/>
    <x v="2"/>
    <s v="Erin"/>
    <x v="0"/>
    <x v="2"/>
    <x v="4"/>
    <s v="M3682"/>
    <x v="1"/>
    <n v="0.56999999999999995"/>
    <d v="2010-07-20T00:00:00"/>
  </r>
  <r>
    <n v="38017"/>
    <x v="546"/>
    <x v="3"/>
    <x v="47"/>
    <n v="127.92000000000002"/>
    <s v="Sales"/>
    <n v="0.06"/>
    <s v="Regular Air"/>
    <n v="0.8"/>
    <x v="420"/>
    <x v="3"/>
    <s v="North"/>
    <x v="3"/>
    <s v="Pat"/>
    <x v="0"/>
    <x v="0"/>
    <x v="3"/>
    <s v="Rediform S.O.S. Phone Message Books"/>
    <x v="3"/>
    <n v="0.36"/>
    <d v="2010-07-24T00:00:00"/>
  </r>
  <r>
    <n v="38017"/>
    <x v="546"/>
    <x v="3"/>
    <x v="26"/>
    <n v="3399.5699999999997"/>
    <s v="Sales"/>
    <n v="0.08"/>
    <s v="Regular Air"/>
    <n v="7.69"/>
    <x v="420"/>
    <x v="3"/>
    <s v="North"/>
    <x v="3"/>
    <s v="Pat"/>
    <x v="0"/>
    <x v="2"/>
    <x v="4"/>
    <s v="StarTAC 3000"/>
    <x v="1"/>
    <n v="0.59"/>
    <d v="2010-07-27T00:00:00"/>
  </r>
  <r>
    <n v="23041"/>
    <x v="546"/>
    <x v="3"/>
    <x v="16"/>
    <n v="160.86000000000001"/>
    <s v="Sales"/>
    <n v="0.02"/>
    <s v="Regular Air"/>
    <n v="6.16"/>
    <x v="678"/>
    <x v="8"/>
    <s v="South"/>
    <x v="4"/>
    <s v="Sam"/>
    <x v="2"/>
    <x v="0"/>
    <x v="1"/>
    <s v="GBC VeloBinder Strips"/>
    <x v="1"/>
    <n v="0.35"/>
    <d v="2010-07-27T00:00:00"/>
  </r>
  <r>
    <n v="23041"/>
    <x v="546"/>
    <x v="3"/>
    <x v="15"/>
    <n v="1839.5500000000002"/>
    <s v="Sales"/>
    <n v="0.08"/>
    <s v="Regular Air"/>
    <n v="19.989999999999998"/>
    <x v="678"/>
    <x v="8"/>
    <s v="South"/>
    <x v="4"/>
    <s v="Sam"/>
    <x v="2"/>
    <x v="0"/>
    <x v="1"/>
    <s v="Ibico Ibimaster 300 Manual Binding System"/>
    <x v="1"/>
    <n v="0.4"/>
    <d v="2010-07-22T00:00:00"/>
  </r>
  <r>
    <n v="23041"/>
    <x v="546"/>
    <x v="3"/>
    <x v="39"/>
    <n v="2620.3000000000002"/>
    <s v="Sales"/>
    <n v="0.08"/>
    <s v="Delivery Truck"/>
    <n v="62.74"/>
    <x v="678"/>
    <x v="8"/>
    <s v="South"/>
    <x v="4"/>
    <s v="Sam"/>
    <x v="2"/>
    <x v="1"/>
    <x v="5"/>
    <s v="Bevis Boat-Shaped Conference Table"/>
    <x v="4"/>
    <n v="0.75"/>
    <d v="2010-07-27T00:00:00"/>
  </r>
  <r>
    <n v="10306"/>
    <x v="547"/>
    <x v="3"/>
    <x v="35"/>
    <n v="291.2"/>
    <s v="Sales"/>
    <n v="0.02"/>
    <s v="Regular Air"/>
    <n v="7.4"/>
    <x v="406"/>
    <x v="3"/>
    <s v="North"/>
    <x v="3"/>
    <s v="Pat"/>
    <x v="3"/>
    <x v="1"/>
    <x v="9"/>
    <s v="DAX Clear Channel Poster Frame"/>
    <x v="1"/>
    <n v="0.48"/>
    <d v="2010-07-21T00:00:00"/>
  </r>
  <r>
    <n v="41569"/>
    <x v="547"/>
    <x v="2"/>
    <x v="5"/>
    <n v="58.720000000000006"/>
    <s v="Sales"/>
    <n v="0.03"/>
    <s v="Regular Air"/>
    <n v="1.61"/>
    <x v="84"/>
    <x v="3"/>
    <s v="North"/>
    <x v="3"/>
    <s v="Pat"/>
    <x v="3"/>
    <x v="1"/>
    <x v="9"/>
    <s v="3M Hangers With Command Adhesive"/>
    <x v="3"/>
    <n v="0.44"/>
    <d v="2010-07-23T00:00:00"/>
  </r>
  <r>
    <n v="45762"/>
    <x v="547"/>
    <x v="3"/>
    <x v="16"/>
    <n v="796.53"/>
    <s v="Sales"/>
    <n v="0.01"/>
    <s v="Regular Air"/>
    <n v="5.08"/>
    <x v="229"/>
    <x v="3"/>
    <s v="North"/>
    <x v="3"/>
    <s v="Pat"/>
    <x v="3"/>
    <x v="0"/>
    <x v="3"/>
    <s v="Snap-A-Way® Black Print Carbonless Ruled Speed Letter, Triplicate"/>
    <x v="3"/>
    <n v="0.38"/>
    <d v="2010-07-26T00:00:00"/>
  </r>
  <r>
    <n v="26373"/>
    <x v="548"/>
    <x v="4"/>
    <x v="28"/>
    <n v="286.3"/>
    <s v="Sales"/>
    <n v="0.08"/>
    <s v="Regular Air"/>
    <n v="5.33"/>
    <x v="541"/>
    <x v="3"/>
    <s v="North"/>
    <x v="3"/>
    <s v="Pat"/>
    <x v="1"/>
    <x v="0"/>
    <x v="12"/>
    <s v="Belkin 8 Outlet Surge Protector"/>
    <x v="1"/>
    <n v="0.56999999999999995"/>
    <d v="2010-07-25T00:00:00"/>
  </r>
  <r>
    <n v="16165"/>
    <x v="548"/>
    <x v="0"/>
    <x v="3"/>
    <n v="122.88"/>
    <s v="Sales"/>
    <n v="0.01"/>
    <s v="Express Air"/>
    <n v="4"/>
    <x v="674"/>
    <x v="8"/>
    <s v="South"/>
    <x v="4"/>
    <s v="Sam"/>
    <x v="1"/>
    <x v="2"/>
    <x v="6"/>
    <s v="Fellowes 17-key keypad for PS/2 interface"/>
    <x v="1"/>
    <n v="0.75"/>
    <d v="2010-07-24T00:00:00"/>
  </r>
  <r>
    <n v="16165"/>
    <x v="548"/>
    <x v="0"/>
    <x v="19"/>
    <n v="1490.6399999999999"/>
    <s v="Sales"/>
    <n v="7.0000000000000007E-2"/>
    <s v="Express Air"/>
    <n v="10.84"/>
    <x v="674"/>
    <x v="8"/>
    <s v="South"/>
    <x v="4"/>
    <s v="Sam"/>
    <x v="1"/>
    <x v="1"/>
    <x v="9"/>
    <s v="Deflect-o Glass Clear Studded Chair Mats"/>
    <x v="5"/>
    <n v="0.63"/>
    <d v="2010-07-23T00:00:00"/>
  </r>
  <r>
    <n v="16165"/>
    <x v="548"/>
    <x v="0"/>
    <x v="23"/>
    <n v="3668.5199999999995"/>
    <s v="Sales"/>
    <n v="0.09"/>
    <s v="Express Air"/>
    <n v="19.989999999999998"/>
    <x v="674"/>
    <x v="8"/>
    <s v="South"/>
    <x v="4"/>
    <s v="Sam"/>
    <x v="1"/>
    <x v="0"/>
    <x v="0"/>
    <s v="Fellowes Staxonsteel® Drawer Files"/>
    <x v="1"/>
    <n v="0.71"/>
    <d v="2010-07-22T00:00:00"/>
  </r>
  <r>
    <n v="26784"/>
    <x v="549"/>
    <x v="2"/>
    <x v="9"/>
    <n v="1451.52"/>
    <s v="Returned"/>
    <n v="0.02"/>
    <s v="Delivery Truck"/>
    <n v="30"/>
    <x v="312"/>
    <x v="0"/>
    <s v="Central"/>
    <x v="0"/>
    <s v="Chris"/>
    <x v="2"/>
    <x v="1"/>
    <x v="2"/>
    <s v="Hon Every-Day® Chair Series Swivel Task Chairs"/>
    <x v="2"/>
    <n v="0.64"/>
    <d v="2010-07-24T00:00:00"/>
  </r>
  <r>
    <n v="26784"/>
    <x v="549"/>
    <x v="2"/>
    <x v="18"/>
    <n v="458.7"/>
    <s v="Returned"/>
    <n v="0.09"/>
    <s v="Regular Air"/>
    <n v="7.51"/>
    <x v="312"/>
    <x v="0"/>
    <s v="Central"/>
    <x v="0"/>
    <s v="Chris"/>
    <x v="2"/>
    <x v="2"/>
    <x v="7"/>
    <s v="Sharp EL500L Fraction Calculator"/>
    <x v="5"/>
    <n v="0.39"/>
    <d v="2010-07-24T00:00:00"/>
  </r>
  <r>
    <n v="32323"/>
    <x v="549"/>
    <x v="1"/>
    <x v="2"/>
    <n v="25.35"/>
    <s v="Sales"/>
    <n v="0.01"/>
    <s v="Regular Air"/>
    <n v="3.62"/>
    <x v="615"/>
    <x v="1"/>
    <s v="West"/>
    <x v="1"/>
    <s v="William"/>
    <x v="1"/>
    <x v="2"/>
    <x v="6"/>
    <s v="Imation 3.5&quot;, RTS 247544 3M 3.5 DSDD, 10/Pack"/>
    <x v="6"/>
    <n v="0.61"/>
    <d v="2010-07-24T00:00:00"/>
  </r>
  <r>
    <n v="32323"/>
    <x v="549"/>
    <x v="1"/>
    <x v="2"/>
    <n v="68.34"/>
    <s v="Sales"/>
    <n v="0.06"/>
    <s v="Regular Air"/>
    <n v="8.18"/>
    <x v="615"/>
    <x v="1"/>
    <s v="West"/>
    <x v="1"/>
    <s v="William"/>
    <x v="1"/>
    <x v="0"/>
    <x v="3"/>
    <s v="Xerox 1991"/>
    <x v="1"/>
    <n v="0.39"/>
    <d v="2010-07-23T00:00:00"/>
  </r>
  <r>
    <n v="32323"/>
    <x v="549"/>
    <x v="1"/>
    <x v="48"/>
    <n v="302.86"/>
    <s v="Sales"/>
    <n v="0.02"/>
    <s v="Regular Air"/>
    <n v="5.03"/>
    <x v="615"/>
    <x v="1"/>
    <s v="West"/>
    <x v="1"/>
    <s v="William"/>
    <x v="1"/>
    <x v="2"/>
    <x v="4"/>
    <s v="Bell Sonecor JB700 Caller ID"/>
    <x v="5"/>
    <n v="0.6"/>
    <d v="2010-07-25T00:00:00"/>
  </r>
  <r>
    <n v="57440"/>
    <x v="549"/>
    <x v="3"/>
    <x v="9"/>
    <n v="1391.3999999999999"/>
    <s v="Returned"/>
    <n v="0.04"/>
    <s v="Express Air"/>
    <n v="2.5"/>
    <x v="421"/>
    <x v="10"/>
    <s v="East"/>
    <x v="2"/>
    <s v="Erin"/>
    <x v="0"/>
    <x v="2"/>
    <x v="4"/>
    <s v="DPC 650 Piper"/>
    <x v="1"/>
    <n v="0.57999999999999996"/>
    <d v="2010-07-30T00:00:00"/>
  </r>
  <r>
    <n v="56869"/>
    <x v="549"/>
    <x v="3"/>
    <x v="39"/>
    <n v="809.80000000000007"/>
    <s v="Sales"/>
    <n v="0"/>
    <s v="Regular Air"/>
    <n v="4.5"/>
    <x v="71"/>
    <x v="3"/>
    <s v="North"/>
    <x v="3"/>
    <s v="Pat"/>
    <x v="2"/>
    <x v="0"/>
    <x v="12"/>
    <s v="Belkin 8 Outlet SurgeMaster II Gold Surge Protector with Phone Protection"/>
    <x v="1"/>
    <n v="0.59"/>
    <d v="2010-07-25T00:00:00"/>
  </r>
  <r>
    <n v="15463"/>
    <x v="550"/>
    <x v="3"/>
    <x v="33"/>
    <n v="285.12"/>
    <s v="Sales"/>
    <n v="0.04"/>
    <s v="Express Air"/>
    <n v="7.5"/>
    <x v="188"/>
    <x v="12"/>
    <s v="Central"/>
    <x v="0"/>
    <s v="Chris"/>
    <x v="3"/>
    <x v="0"/>
    <x v="3"/>
    <s v="Xerox 1920"/>
    <x v="1"/>
    <n v="0.4"/>
    <d v="2010-07-26T00:00:00"/>
  </r>
  <r>
    <n v="51780"/>
    <x v="550"/>
    <x v="3"/>
    <x v="12"/>
    <n v="337.26"/>
    <s v="Sales"/>
    <n v="0.01"/>
    <s v="Express Air"/>
    <n v="8.94"/>
    <x v="211"/>
    <x v="1"/>
    <s v="West"/>
    <x v="1"/>
    <s v="William"/>
    <x v="2"/>
    <x v="0"/>
    <x v="1"/>
    <s v="Fellowes Twister Kit, Gray/Clear, 3/pkg"/>
    <x v="1"/>
    <n v="0.4"/>
    <d v="2010-07-31T00:00:00"/>
  </r>
  <r>
    <n v="45030"/>
    <x v="550"/>
    <x v="1"/>
    <x v="22"/>
    <n v="12.25"/>
    <s v="Sales"/>
    <n v="0.03"/>
    <s v="Regular Air"/>
    <n v="6.13"/>
    <x v="96"/>
    <x v="0"/>
    <s v="Central"/>
    <x v="0"/>
    <s v="Chris"/>
    <x v="2"/>
    <x v="0"/>
    <x v="0"/>
    <s v="Recycled Eldon Regeneration Jumbo File"/>
    <x v="1"/>
    <n v="0.56999999999999995"/>
    <d v="2010-07-26T00:00:00"/>
  </r>
  <r>
    <n v="51780"/>
    <x v="550"/>
    <x v="3"/>
    <x v="47"/>
    <n v="1788.02"/>
    <s v="Sales"/>
    <n v="0.04"/>
    <s v="Delivery Truck"/>
    <n v="60"/>
    <x v="211"/>
    <x v="5"/>
    <s v="East"/>
    <x v="2"/>
    <s v="Erin"/>
    <x v="2"/>
    <x v="0"/>
    <x v="12"/>
    <s v="Holmes Replacement Filter for HEPA Air Cleaner, Very Large Room, HEPA Filter"/>
    <x v="2"/>
    <n v="0.41"/>
    <d v="2010-07-26T00:00:00"/>
  </r>
  <r>
    <n v="51780"/>
    <x v="550"/>
    <x v="3"/>
    <x v="14"/>
    <n v="33.660000000000004"/>
    <s v="Sales"/>
    <n v="0.09"/>
    <s v="Regular Air"/>
    <n v="0.5"/>
    <x v="211"/>
    <x v="5"/>
    <s v="East"/>
    <x v="2"/>
    <s v="Erin"/>
    <x v="2"/>
    <x v="0"/>
    <x v="15"/>
    <s v="Avery 520"/>
    <x v="1"/>
    <n v="0.37"/>
    <d v="2010-07-31T00:00:00"/>
  </r>
  <r>
    <n v="51780"/>
    <x v="550"/>
    <x v="3"/>
    <x v="31"/>
    <n v="182.60000000000002"/>
    <s v="Sales"/>
    <n v="0.05"/>
    <s v="Express Air"/>
    <n v="2.2599999999999998"/>
    <x v="211"/>
    <x v="5"/>
    <s v="East"/>
    <x v="2"/>
    <s v="Erin"/>
    <x v="2"/>
    <x v="0"/>
    <x v="3"/>
    <s v="Important Message Pads, 50 4-1/4 x 5-1/2 Forms per Pad"/>
    <x v="3"/>
    <n v="0.36"/>
    <d v="2010-07-24T00:00:00"/>
  </r>
  <r>
    <n v="35046"/>
    <x v="550"/>
    <x v="4"/>
    <x v="16"/>
    <n v="147"/>
    <s v="Sales"/>
    <n v="0.1"/>
    <s v="Express Air"/>
    <n v="6.05"/>
    <x v="103"/>
    <x v="6"/>
    <s v="East"/>
    <x v="2"/>
    <s v="Erin"/>
    <x v="3"/>
    <x v="0"/>
    <x v="1"/>
    <s v="Wilson Jones Hanging View Binder, White, 1&quot;"/>
    <x v="1"/>
    <n v="0.39"/>
    <d v="2010-07-24T00:00:00"/>
  </r>
  <r>
    <n v="35046"/>
    <x v="550"/>
    <x v="4"/>
    <x v="42"/>
    <n v="3703.8300000000004"/>
    <s v="Sales"/>
    <n v="7.0000000000000007E-2"/>
    <s v="Delivery Truck"/>
    <n v="69.55"/>
    <x v="103"/>
    <x v="6"/>
    <s v="East"/>
    <x v="2"/>
    <s v="Erin"/>
    <x v="3"/>
    <x v="1"/>
    <x v="2"/>
    <s v="Global Commerce™ Series High-Back Swivel/Tilt Chairs"/>
    <x v="2"/>
    <n v="0.6"/>
    <d v="2010-07-25T00:00:00"/>
  </r>
  <r>
    <n v="35046"/>
    <x v="550"/>
    <x v="4"/>
    <x v="37"/>
    <n v="4837.5"/>
    <s v="Sales"/>
    <n v="0.03"/>
    <s v="Express Air"/>
    <n v="5.81"/>
    <x v="103"/>
    <x v="6"/>
    <s v="East"/>
    <x v="2"/>
    <s v="Erin"/>
    <x v="3"/>
    <x v="1"/>
    <x v="9"/>
    <s v="Tenex Contemporary Contur Chairmats for Low and Medium Pile Carpet, Computer, 39&quot; x 49&quot;"/>
    <x v="5"/>
    <n v="0.65"/>
    <d v="2010-07-25T00:00:00"/>
  </r>
  <r>
    <n v="24064"/>
    <x v="551"/>
    <x v="4"/>
    <x v="20"/>
    <n v="6844.11"/>
    <s v="Sales"/>
    <n v="7.0000000000000007E-2"/>
    <s v="Delivery Truck"/>
    <n v="14.7"/>
    <x v="717"/>
    <x v="3"/>
    <s v="North"/>
    <x v="3"/>
    <s v="Pat"/>
    <x v="0"/>
    <x v="2"/>
    <x v="7"/>
    <s v="Panasonic KX-P3200 Dot Matrix Printer"/>
    <x v="2"/>
    <n v="0.56999999999999995"/>
    <d v="2010-07-28T00:00:00"/>
  </r>
  <r>
    <n v="5445"/>
    <x v="551"/>
    <x v="3"/>
    <x v="3"/>
    <n v="14.52"/>
    <s v="Sales"/>
    <n v="0.06"/>
    <s v="Express Air"/>
    <n v="0.5"/>
    <x v="92"/>
    <x v="1"/>
    <s v="West"/>
    <x v="1"/>
    <s v="William"/>
    <x v="0"/>
    <x v="0"/>
    <x v="15"/>
    <s v="Avery 52"/>
    <x v="1"/>
    <n v="0.38"/>
    <d v="2010-07-30T00:00:00"/>
  </r>
  <r>
    <n v="5445"/>
    <x v="551"/>
    <x v="3"/>
    <x v="0"/>
    <n v="41.58"/>
    <s v="Sales"/>
    <n v="0.01"/>
    <s v="Regular Air"/>
    <n v="1.93"/>
    <x v="92"/>
    <x v="1"/>
    <s v="West"/>
    <x v="1"/>
    <s v="William"/>
    <x v="0"/>
    <x v="0"/>
    <x v="8"/>
    <s v="Binney &amp; Smith Crayola® Metallic Colored Pencils, 8-Color Set"/>
    <x v="3"/>
    <n v="0.52"/>
    <d v="2010-08-01T00:00:00"/>
  </r>
  <r>
    <n v="15271"/>
    <x v="551"/>
    <x v="2"/>
    <x v="36"/>
    <n v="2308.1400000000003"/>
    <s v="Sales"/>
    <n v="0.01"/>
    <s v="Regular Air"/>
    <n v="12.65"/>
    <x v="376"/>
    <x v="2"/>
    <s v="East"/>
    <x v="2"/>
    <s v="Erin"/>
    <x v="2"/>
    <x v="1"/>
    <x v="2"/>
    <s v="SAFCO Folding Chair Trolley"/>
    <x v="5"/>
    <n v="0"/>
    <d v="2010-07-25T00:00:00"/>
  </r>
  <r>
    <n v="15271"/>
    <x v="551"/>
    <x v="2"/>
    <x v="28"/>
    <n v="251.72"/>
    <s v="Sales"/>
    <n v="0.03"/>
    <s v="Regular Air"/>
    <n v="1.25"/>
    <x v="376"/>
    <x v="2"/>
    <s v="East"/>
    <x v="2"/>
    <s v="Erin"/>
    <x v="2"/>
    <x v="2"/>
    <x v="4"/>
    <s v="Accessory13"/>
    <x v="6"/>
    <n v="0.56999999999999995"/>
    <d v="2010-07-25T00:00:00"/>
  </r>
  <r>
    <n v="40005"/>
    <x v="551"/>
    <x v="1"/>
    <x v="35"/>
    <n v="917.59999999999991"/>
    <s v="Sales"/>
    <n v="0.1"/>
    <s v="Regular Air"/>
    <n v="4.8"/>
    <x v="458"/>
    <x v="2"/>
    <s v="East"/>
    <x v="2"/>
    <s v="Erin"/>
    <x v="1"/>
    <x v="1"/>
    <x v="9"/>
    <s v="Tenex B1-RE Series Chair Mats for Low Pile Carpets"/>
    <x v="3"/>
    <n v="0.68"/>
    <d v="2010-07-28T00:00:00"/>
  </r>
  <r>
    <n v="47556"/>
    <x v="551"/>
    <x v="3"/>
    <x v="8"/>
    <n v="462.26000000000005"/>
    <s v="Sales"/>
    <n v="0.04"/>
    <s v="Regular Air"/>
    <n v="4"/>
    <x v="670"/>
    <x v="0"/>
    <s v="Central"/>
    <x v="0"/>
    <s v="Chris"/>
    <x v="0"/>
    <x v="2"/>
    <x v="6"/>
    <s v="Logitech Access Keyboard"/>
    <x v="1"/>
    <n v="0.37"/>
    <d v="2010-07-27T00:00:00"/>
  </r>
  <r>
    <n v="40005"/>
    <x v="551"/>
    <x v="1"/>
    <x v="0"/>
    <n v="121.05000000000001"/>
    <s v="Sales"/>
    <n v="0.03"/>
    <s v="Regular Air"/>
    <n v="4.51"/>
    <x v="458"/>
    <x v="0"/>
    <s v="Central"/>
    <x v="0"/>
    <s v="Chris"/>
    <x v="1"/>
    <x v="0"/>
    <x v="0"/>
    <s v="Tenex Personal Project File with Scoop Front Design, Black"/>
    <x v="1"/>
    <n v="0.59"/>
    <d v="2010-07-25T00:00:00"/>
  </r>
  <r>
    <n v="31073"/>
    <x v="551"/>
    <x v="4"/>
    <x v="30"/>
    <n v="1829.8799999999999"/>
    <s v="Returned"/>
    <n v="0.02"/>
    <s v="Regular Air"/>
    <n v="6.77"/>
    <x v="79"/>
    <x v="1"/>
    <s v="West"/>
    <x v="1"/>
    <s v="William"/>
    <x v="0"/>
    <x v="1"/>
    <x v="9"/>
    <s v="Howard Miller 13&quot; Diameter Goldtone Round Wall Clock"/>
    <x v="1"/>
    <n v="0.44"/>
    <d v="2010-07-28T00:00:00"/>
  </r>
  <r>
    <n v="31073"/>
    <x v="551"/>
    <x v="4"/>
    <x v="47"/>
    <n v="4347.2000000000007"/>
    <s v="Returned"/>
    <n v="7.0000000000000007E-2"/>
    <s v="Regular Air"/>
    <n v="35"/>
    <x v="79"/>
    <x v="1"/>
    <s v="West"/>
    <x v="1"/>
    <s v="William"/>
    <x v="0"/>
    <x v="0"/>
    <x v="0"/>
    <s v="Office Impressions Heavy Duty Welded Shelving &amp; Multimedia Storage Drawers"/>
    <x v="0"/>
    <n v="0.85"/>
    <d v="2010-07-25T00:00:00"/>
  </r>
  <r>
    <n v="23719"/>
    <x v="551"/>
    <x v="2"/>
    <x v="11"/>
    <n v="122.4"/>
    <s v="Sales"/>
    <n v="0.08"/>
    <s v="Regular Air"/>
    <n v="5.47"/>
    <x v="50"/>
    <x v="10"/>
    <s v="East"/>
    <x v="2"/>
    <s v="Erin"/>
    <x v="2"/>
    <x v="0"/>
    <x v="3"/>
    <s v="Southworth Structures Collection™"/>
    <x v="1"/>
    <n v="0.35"/>
    <d v="2010-07-27T00:00:00"/>
  </r>
  <r>
    <n v="35271"/>
    <x v="552"/>
    <x v="1"/>
    <x v="23"/>
    <n v="1253.43"/>
    <s v="Sales"/>
    <n v="0.02"/>
    <s v="Regular Air"/>
    <n v="8.99"/>
    <x v="561"/>
    <x v="2"/>
    <s v="East"/>
    <x v="2"/>
    <s v="Erin"/>
    <x v="0"/>
    <x v="2"/>
    <x v="4"/>
    <s v="5180"/>
    <x v="1"/>
    <n v="0.56000000000000005"/>
    <d v="2010-07-27T00:00:00"/>
  </r>
  <r>
    <n v="19205"/>
    <x v="552"/>
    <x v="4"/>
    <x v="45"/>
    <n v="1237.98"/>
    <s v="Sales"/>
    <n v="0.04"/>
    <s v="Regular Air"/>
    <n v="5.86"/>
    <x v="272"/>
    <x v="1"/>
    <s v="West"/>
    <x v="1"/>
    <s v="William"/>
    <x v="1"/>
    <x v="0"/>
    <x v="3"/>
    <s v="Xerox 1935"/>
    <x v="1"/>
    <n v="0.39"/>
    <d v="2010-07-27T00:00:00"/>
  </r>
  <r>
    <n v="19205"/>
    <x v="552"/>
    <x v="4"/>
    <x v="32"/>
    <n v="101.05999999999999"/>
    <s v="Sales"/>
    <n v="0"/>
    <s v="Regular Air"/>
    <n v="1.86"/>
    <x v="272"/>
    <x v="1"/>
    <s v="West"/>
    <x v="1"/>
    <s v="William"/>
    <x v="1"/>
    <x v="0"/>
    <x v="8"/>
    <s v="Avery Hi-Liter GlideStik Fluorescent Highlighter, Yellow Ink"/>
    <x v="3"/>
    <n v="0.41"/>
    <d v="2010-07-28T00:00:00"/>
  </r>
  <r>
    <n v="13090"/>
    <x v="552"/>
    <x v="0"/>
    <x v="6"/>
    <n v="138.75"/>
    <s v="Sales"/>
    <n v="0.02"/>
    <s v="Regular Air"/>
    <n v="4.3899999999999997"/>
    <x v="163"/>
    <x v="10"/>
    <s v="East"/>
    <x v="2"/>
    <s v="Erin"/>
    <x v="3"/>
    <x v="0"/>
    <x v="3"/>
    <s v="Wirebound Message Books, Four 2 3/4&quot; x 5&quot; Forms per Page, 600 Sets per Book"/>
    <x v="3"/>
    <n v="0.38"/>
    <d v="2010-07-27T00:00:00"/>
  </r>
  <r>
    <n v="20225"/>
    <x v="552"/>
    <x v="3"/>
    <x v="18"/>
    <n v="128.37"/>
    <s v="Sales"/>
    <n v="0.09"/>
    <s v="Regular Air"/>
    <n v="5.26"/>
    <x v="720"/>
    <x v="10"/>
    <s v="East"/>
    <x v="2"/>
    <s v="Erin"/>
    <x v="3"/>
    <x v="0"/>
    <x v="1"/>
    <s v="Ibico Presentation Index for Binding Systems"/>
    <x v="1"/>
    <n v="0.38"/>
    <d v="2010-08-02T00:00:00"/>
  </r>
  <r>
    <n v="20225"/>
    <x v="552"/>
    <x v="3"/>
    <x v="49"/>
    <n v="126.28"/>
    <s v="Sales"/>
    <n v="0.1"/>
    <s v="Regular Air"/>
    <n v="0.83"/>
    <x v="720"/>
    <x v="10"/>
    <s v="East"/>
    <x v="2"/>
    <s v="Erin"/>
    <x v="3"/>
    <x v="0"/>
    <x v="8"/>
    <s v="Avery Hi-Liter® Smear-Safe Highlighters"/>
    <x v="3"/>
    <n v="0.49"/>
    <d v="2010-08-02T00:00:00"/>
  </r>
  <r>
    <n v="45254"/>
    <x v="552"/>
    <x v="1"/>
    <x v="37"/>
    <n v="3187.35"/>
    <s v="Sales"/>
    <n v="0.06"/>
    <s v="Delivery Truck"/>
    <n v="89.3"/>
    <x v="282"/>
    <x v="3"/>
    <s v="North"/>
    <x v="3"/>
    <s v="Pat"/>
    <x v="0"/>
    <x v="1"/>
    <x v="5"/>
    <s v="KI Conference Tables"/>
    <x v="4"/>
    <n v="0.69"/>
    <d v="2010-07-27T00:00:00"/>
  </r>
  <r>
    <n v="16640"/>
    <x v="553"/>
    <x v="3"/>
    <x v="13"/>
    <n v="683.34"/>
    <s v="Sales"/>
    <n v="0.09"/>
    <s v="Delivery Truck"/>
    <n v="30"/>
    <x v="721"/>
    <x v="0"/>
    <s v="Central"/>
    <x v="0"/>
    <s v="Chris"/>
    <x v="3"/>
    <x v="1"/>
    <x v="2"/>
    <s v="Hon Comfortask® Task/Swivel Chairs"/>
    <x v="2"/>
    <n v="0.69"/>
    <d v="2010-07-29T00:00:00"/>
  </r>
  <r>
    <n v="52480"/>
    <x v="553"/>
    <x v="0"/>
    <x v="45"/>
    <n v="1064.08"/>
    <s v="Sales"/>
    <n v="0.08"/>
    <s v="Regular Air"/>
    <n v="8.99"/>
    <x v="434"/>
    <x v="0"/>
    <s v="Central"/>
    <x v="0"/>
    <s v="Chris"/>
    <x v="0"/>
    <x v="1"/>
    <x v="9"/>
    <s v="Executive Impressions 14&quot; Two-Color Numerals Wall Clock"/>
    <x v="6"/>
    <n v="0.44"/>
    <d v="2010-07-29T00:00:00"/>
  </r>
  <r>
    <n v="18241"/>
    <x v="553"/>
    <x v="3"/>
    <x v="2"/>
    <n v="62.519999999999996"/>
    <s v="Sales"/>
    <n v="0.05"/>
    <s v="Regular Air"/>
    <n v="1.99"/>
    <x v="722"/>
    <x v="1"/>
    <s v="West"/>
    <x v="1"/>
    <s v="William"/>
    <x v="0"/>
    <x v="2"/>
    <x v="6"/>
    <s v="IBM 80 Minute CD-R Spindle, 50/Pack"/>
    <x v="6"/>
    <n v="0.48"/>
    <d v="2010-07-29T00:00:00"/>
  </r>
  <r>
    <n v="18241"/>
    <x v="553"/>
    <x v="3"/>
    <x v="29"/>
    <n v="10022.5"/>
    <s v="Sales"/>
    <n v="0.08"/>
    <s v="Delivery Truck"/>
    <n v="76.37"/>
    <x v="722"/>
    <x v="1"/>
    <s v="West"/>
    <x v="1"/>
    <s v="William"/>
    <x v="0"/>
    <x v="1"/>
    <x v="5"/>
    <s v="Bretford CR8500 Series Meeting Room Furniture"/>
    <x v="4"/>
    <n v="0.6"/>
    <d v="2010-07-29T00:00:00"/>
  </r>
  <r>
    <n v="47584"/>
    <x v="553"/>
    <x v="2"/>
    <x v="3"/>
    <n v="19.52"/>
    <s v="Sales"/>
    <n v="0.03"/>
    <s v="Regular Air"/>
    <n v="0.5"/>
    <x v="690"/>
    <x v="3"/>
    <s v="North"/>
    <x v="3"/>
    <s v="Pat"/>
    <x v="0"/>
    <x v="0"/>
    <x v="15"/>
    <s v="Avery 508"/>
    <x v="1"/>
    <n v="0.36"/>
    <d v="2010-07-29T00:00:00"/>
  </r>
  <r>
    <n v="47584"/>
    <x v="553"/>
    <x v="2"/>
    <x v="4"/>
    <n v="74.819999999999993"/>
    <s v="Sales"/>
    <n v="0.08"/>
    <s v="Regular Air"/>
    <n v="0.83"/>
    <x v="690"/>
    <x v="3"/>
    <s v="North"/>
    <x v="3"/>
    <s v="Pat"/>
    <x v="0"/>
    <x v="0"/>
    <x v="8"/>
    <s v="Newell 307"/>
    <x v="3"/>
    <n v="0.56999999999999995"/>
    <d v="2010-07-28T00:00:00"/>
  </r>
  <r>
    <n v="36262"/>
    <x v="553"/>
    <x v="0"/>
    <x v="20"/>
    <n v="152.94999999999999"/>
    <s v="Returned"/>
    <n v="0.03"/>
    <s v="Express Air"/>
    <n v="6.15"/>
    <x v="426"/>
    <x v="6"/>
    <s v="East"/>
    <x v="2"/>
    <s v="Erin"/>
    <x v="3"/>
    <x v="0"/>
    <x v="3"/>
    <s v="Xerox 1968"/>
    <x v="1"/>
    <n v="0.37"/>
    <d v="2010-07-28T00:00:00"/>
  </r>
  <r>
    <n v="36262"/>
    <x v="553"/>
    <x v="0"/>
    <x v="20"/>
    <n v="130.41"/>
    <s v="Returned"/>
    <n v="0.01"/>
    <s v="Regular Air"/>
    <n v="3.6"/>
    <x v="426"/>
    <x v="6"/>
    <s v="East"/>
    <x v="2"/>
    <s v="Erin"/>
    <x v="3"/>
    <x v="0"/>
    <x v="16"/>
    <s v="Acme® Preferred Stainless Steel Scissors"/>
    <x v="6"/>
    <n v="0.56000000000000005"/>
    <d v="2010-07-28T00:00:00"/>
  </r>
  <r>
    <n v="36262"/>
    <x v="553"/>
    <x v="0"/>
    <x v="47"/>
    <n v="5355.74"/>
    <s v="Returned"/>
    <n v="0"/>
    <s v="Express Air"/>
    <n v="2.5"/>
    <x v="426"/>
    <x v="6"/>
    <s v="East"/>
    <x v="2"/>
    <s v="Erin"/>
    <x v="3"/>
    <x v="2"/>
    <x v="4"/>
    <s v="V70"/>
    <x v="1"/>
    <n v="0.59"/>
    <d v="2010-07-27T00:00:00"/>
  </r>
  <r>
    <n v="26341"/>
    <x v="554"/>
    <x v="2"/>
    <x v="7"/>
    <n v="995.68"/>
    <s v="Sales"/>
    <n v="0.03"/>
    <s v="Delivery Truck"/>
    <n v="51.94"/>
    <x v="347"/>
    <x v="0"/>
    <s v="Central"/>
    <x v="0"/>
    <s v="Chris"/>
    <x v="3"/>
    <x v="1"/>
    <x v="5"/>
    <s v="Bevis 36 x 72 Conference Tables"/>
    <x v="4"/>
    <n v="0.63"/>
    <d v="2010-07-30T00:00:00"/>
  </r>
  <r>
    <n v="55234"/>
    <x v="554"/>
    <x v="3"/>
    <x v="9"/>
    <n v="646.67999999999995"/>
    <s v="Sales"/>
    <n v="0.09"/>
    <s v="Regular Air"/>
    <n v="5.5"/>
    <x v="723"/>
    <x v="5"/>
    <s v="East"/>
    <x v="2"/>
    <s v="Erin"/>
    <x v="3"/>
    <x v="2"/>
    <x v="6"/>
    <s v="Nu-Form 106-Key Ergonomic Keyboard w/ Touchpad"/>
    <x v="1"/>
    <n v="0.62"/>
    <d v="2010-08-01T00:00:00"/>
  </r>
  <r>
    <n v="55234"/>
    <x v="554"/>
    <x v="3"/>
    <x v="15"/>
    <n v="14.75"/>
    <s v="Sales"/>
    <n v="0.03"/>
    <s v="Regular Air"/>
    <n v="2.0299999999999998"/>
    <x v="723"/>
    <x v="5"/>
    <s v="East"/>
    <x v="2"/>
    <s v="Erin"/>
    <x v="3"/>
    <x v="0"/>
    <x v="8"/>
    <s v="Premium Writing Pencils, Soft, #2 by Central Association for the Blind"/>
    <x v="3"/>
    <n v="0.56999999999999995"/>
    <d v="2010-07-30T00:00:00"/>
  </r>
  <r>
    <n v="31809"/>
    <x v="554"/>
    <x v="1"/>
    <x v="22"/>
    <n v="9.68"/>
    <s v="Sales"/>
    <n v="0.1"/>
    <s v="Regular Air"/>
    <n v="5.76"/>
    <x v="504"/>
    <x v="6"/>
    <s v="East"/>
    <x v="2"/>
    <s v="Erin"/>
    <x v="3"/>
    <x v="0"/>
    <x v="14"/>
    <s v="Staples #10 Laser &amp; Inkjet Envelopes, 4 1/8&quot; x 9 1/2&quot;, 100/Box"/>
    <x v="1"/>
    <n v="0.35"/>
    <d v="2010-07-30T00:00:00"/>
  </r>
  <r>
    <n v="25634"/>
    <x v="555"/>
    <x v="0"/>
    <x v="8"/>
    <n v="606.67999999999995"/>
    <s v="Sales"/>
    <n v="0.03"/>
    <s v="Regular Air"/>
    <n v="4"/>
    <x v="505"/>
    <x v="7"/>
    <s v="Central"/>
    <x v="0"/>
    <s v="Chris"/>
    <x v="3"/>
    <x v="2"/>
    <x v="6"/>
    <s v="Fellowes Basic 104-Key Keyboard, Platinum"/>
    <x v="1"/>
    <n v="0.6"/>
    <d v="2010-08-01T00:00:00"/>
  </r>
  <r>
    <n v="25634"/>
    <x v="555"/>
    <x v="0"/>
    <x v="47"/>
    <n v="622.95999999999992"/>
    <s v="Sales"/>
    <n v="0.03"/>
    <s v="Express Air"/>
    <n v="6.71"/>
    <x v="505"/>
    <x v="7"/>
    <s v="Central"/>
    <x v="0"/>
    <s v="Chris"/>
    <x v="3"/>
    <x v="0"/>
    <x v="14"/>
    <s v="Recycled Interoffice Envelopes with String and Button Closure, 10 x 13"/>
    <x v="1"/>
    <n v="0.35"/>
    <d v="2010-07-30T00:00:00"/>
  </r>
  <r>
    <n v="51041"/>
    <x v="555"/>
    <x v="1"/>
    <x v="45"/>
    <n v="3100.12"/>
    <s v="Sales"/>
    <n v="0.03"/>
    <s v="Regular Air"/>
    <n v="5.92"/>
    <x v="429"/>
    <x v="8"/>
    <s v="South"/>
    <x v="4"/>
    <s v="Sam"/>
    <x v="0"/>
    <x v="2"/>
    <x v="4"/>
    <s v="252"/>
    <x v="1"/>
    <n v="0.55000000000000004"/>
    <d v="2010-07-30T00:00:00"/>
  </r>
  <r>
    <n v="22054"/>
    <x v="555"/>
    <x v="4"/>
    <x v="1"/>
    <n v="221.12"/>
    <s v="Sales"/>
    <n v="7.0000000000000007E-2"/>
    <s v="Regular Air"/>
    <n v="2.83"/>
    <x v="605"/>
    <x v="1"/>
    <s v="West"/>
    <x v="1"/>
    <s v="William"/>
    <x v="3"/>
    <x v="1"/>
    <x v="9"/>
    <s v="G.E. Halogen Desk Lamp Bulbs"/>
    <x v="6"/>
    <n v="0.37"/>
    <d v="2010-07-31T00:00:00"/>
  </r>
  <r>
    <n v="19843"/>
    <x v="555"/>
    <x v="4"/>
    <x v="18"/>
    <n v="5147.01"/>
    <s v="Sales"/>
    <n v="0.02"/>
    <s v="Regular Air"/>
    <n v="8.99"/>
    <x v="309"/>
    <x v="3"/>
    <s v="North"/>
    <x v="3"/>
    <s v="Pat"/>
    <x v="0"/>
    <x v="2"/>
    <x v="4"/>
    <s v="LX 788"/>
    <x v="1"/>
    <n v="0.57999999999999996"/>
    <d v="2010-07-29T00:00:00"/>
  </r>
  <r>
    <n v="48321"/>
    <x v="555"/>
    <x v="1"/>
    <x v="32"/>
    <n v="5531.95"/>
    <s v="Returned"/>
    <n v="0.02"/>
    <s v="Regular Air"/>
    <n v="19.989999999999998"/>
    <x v="266"/>
    <x v="6"/>
    <s v="East"/>
    <x v="2"/>
    <s v="Erin"/>
    <x v="2"/>
    <x v="0"/>
    <x v="0"/>
    <s v="Hot File® 7-Pocket, Floor Stand"/>
    <x v="1"/>
    <n v="0.55000000000000004"/>
    <d v="2010-07-30T00:00:00"/>
  </r>
  <r>
    <n v="57216"/>
    <x v="555"/>
    <x v="1"/>
    <x v="24"/>
    <n v="12923.700000000003"/>
    <s v="Sales"/>
    <n v="0.03"/>
    <s v="Delivery Truck"/>
    <n v="57"/>
    <x v="34"/>
    <x v="6"/>
    <s v="East"/>
    <x v="2"/>
    <s v="Erin"/>
    <x v="3"/>
    <x v="1"/>
    <x v="2"/>
    <s v="Hon 2090 “Pillow Soft” Series Mid Back Swivel/Tilt Chairs"/>
    <x v="2"/>
    <n v="0.78"/>
    <d v="2010-07-29T00:00:00"/>
  </r>
  <r>
    <n v="57216"/>
    <x v="555"/>
    <x v="1"/>
    <x v="33"/>
    <n v="104.16000000000003"/>
    <s v="Sales"/>
    <n v="0.03"/>
    <s v="Regular Air"/>
    <n v="1.2"/>
    <x v="34"/>
    <x v="6"/>
    <s v="East"/>
    <x v="2"/>
    <s v="Erin"/>
    <x v="3"/>
    <x v="0"/>
    <x v="8"/>
    <s v="Sanford Uni-Blazer™ View Highlighters, Chisel Tip, Yellow"/>
    <x v="3"/>
    <n v="0.41"/>
    <d v="2010-07-31T00:00:00"/>
  </r>
  <r>
    <n v="24196"/>
    <x v="556"/>
    <x v="1"/>
    <x v="25"/>
    <n v="8.4"/>
    <s v="Sales"/>
    <n v="0.08"/>
    <s v="Regular Air"/>
    <n v="5.17"/>
    <x v="241"/>
    <x v="1"/>
    <s v="West"/>
    <x v="1"/>
    <s v="William"/>
    <x v="0"/>
    <x v="0"/>
    <x v="3"/>
    <s v="Xerox 1971"/>
    <x v="1"/>
    <n v="0.4"/>
    <d v="2010-07-31T00:00:00"/>
  </r>
  <r>
    <n v="24196"/>
    <x v="556"/>
    <x v="1"/>
    <x v="19"/>
    <n v="1044.48"/>
    <s v="Sales"/>
    <n v="0.05"/>
    <s v="Regular Air"/>
    <n v="16.36"/>
    <x v="241"/>
    <x v="1"/>
    <s v="West"/>
    <x v="1"/>
    <s v="William"/>
    <x v="0"/>
    <x v="0"/>
    <x v="0"/>
    <s v="Trav-L-File Heavy-Duty Shuttle II, Black"/>
    <x v="1"/>
    <n v="0.55000000000000004"/>
    <d v="2010-08-01T00:00:00"/>
  </r>
  <r>
    <n v="39650"/>
    <x v="556"/>
    <x v="0"/>
    <x v="39"/>
    <n v="899.9"/>
    <s v="Sales"/>
    <n v="0"/>
    <s v="Delivery Truck"/>
    <n v="42"/>
    <x v="1"/>
    <x v="1"/>
    <s v="West"/>
    <x v="1"/>
    <s v="William"/>
    <x v="1"/>
    <x v="1"/>
    <x v="2"/>
    <s v="Global Leather Task Chair, Black"/>
    <x v="2"/>
    <n v="0.66"/>
    <d v="2010-08-02T00:00:00"/>
  </r>
  <r>
    <n v="39650"/>
    <x v="556"/>
    <x v="0"/>
    <x v="45"/>
    <n v="338.40000000000003"/>
    <s v="Sales"/>
    <n v="0.08"/>
    <s v="Regular Air"/>
    <n v="7.98"/>
    <x v="1"/>
    <x v="1"/>
    <s v="West"/>
    <x v="1"/>
    <s v="William"/>
    <x v="1"/>
    <x v="1"/>
    <x v="9"/>
    <s v="Master Caster Door Stop, Large Neon Orange"/>
    <x v="3"/>
    <n v="0.42"/>
    <d v="2010-07-31T00:00:00"/>
  </r>
  <r>
    <n v="56128"/>
    <x v="556"/>
    <x v="4"/>
    <x v="17"/>
    <n v="939.31000000000006"/>
    <s v="Returned"/>
    <n v="0.08"/>
    <s v="Regular Air"/>
    <n v="8.99"/>
    <x v="674"/>
    <x v="1"/>
    <s v="West"/>
    <x v="1"/>
    <s v="William"/>
    <x v="1"/>
    <x v="0"/>
    <x v="8"/>
    <s v="Boston KS Multi-Size Manual Pencil Sharpener"/>
    <x v="6"/>
    <n v="0.56999999999999995"/>
    <d v="2010-07-30T00:00:00"/>
  </r>
  <r>
    <n v="56128"/>
    <x v="556"/>
    <x v="4"/>
    <x v="23"/>
    <n v="842.27"/>
    <s v="Returned"/>
    <n v="0.1"/>
    <s v="Delivery Truck"/>
    <n v="46.59"/>
    <x v="674"/>
    <x v="1"/>
    <s v="West"/>
    <x v="1"/>
    <s v="William"/>
    <x v="1"/>
    <x v="1"/>
    <x v="5"/>
    <s v="Hon 61000 Series Interactive Training Tables"/>
    <x v="4"/>
    <n v="0.67"/>
    <d v="2010-07-31T00:00:00"/>
  </r>
  <r>
    <n v="20832"/>
    <x v="556"/>
    <x v="0"/>
    <x v="45"/>
    <n v="85.539999999999992"/>
    <s v="Sales"/>
    <n v="0.06"/>
    <s v="Regular Air"/>
    <n v="1.49"/>
    <x v="309"/>
    <x v="5"/>
    <s v="East"/>
    <x v="2"/>
    <s v="Erin"/>
    <x v="0"/>
    <x v="0"/>
    <x v="1"/>
    <s v="Staples® General Use 3-Ring Binders"/>
    <x v="1"/>
    <n v="0.37"/>
    <d v="2010-07-30T00:00:00"/>
  </r>
  <r>
    <n v="20832"/>
    <x v="556"/>
    <x v="0"/>
    <x v="30"/>
    <n v="107.63999999999999"/>
    <s v="Sales"/>
    <n v="0.08"/>
    <s v="Regular Air"/>
    <n v="0.93"/>
    <x v="309"/>
    <x v="5"/>
    <s v="East"/>
    <x v="2"/>
    <s v="Erin"/>
    <x v="0"/>
    <x v="0"/>
    <x v="8"/>
    <s v="SANFORD Liquid Accent™ Tank-Style Highlighters"/>
    <x v="3"/>
    <n v="0.54"/>
    <d v="2010-08-01T00:00:00"/>
  </r>
  <r>
    <n v="22151"/>
    <x v="557"/>
    <x v="1"/>
    <x v="10"/>
    <n v="467.95000000000005"/>
    <s v="Sales"/>
    <n v="0.1"/>
    <s v="Regular Air"/>
    <n v="6.22"/>
    <x v="322"/>
    <x v="7"/>
    <s v="Central"/>
    <x v="0"/>
    <s v="Chris"/>
    <x v="3"/>
    <x v="1"/>
    <x v="9"/>
    <s v="Eldon Expressions™ Desk Accessory, Wood Pencil Holder, Oak"/>
    <x v="1"/>
    <n v="0.55000000000000004"/>
    <d v="2010-07-31T00:00:00"/>
  </r>
  <r>
    <n v="43200"/>
    <x v="557"/>
    <x v="0"/>
    <x v="2"/>
    <n v="518.94000000000005"/>
    <s v="Sales"/>
    <n v="0.01"/>
    <s v="Regular Air"/>
    <n v="19.989999999999998"/>
    <x v="335"/>
    <x v="0"/>
    <s v="Central"/>
    <x v="0"/>
    <s v="Chris"/>
    <x v="1"/>
    <x v="0"/>
    <x v="1"/>
    <s v="Ibico EB-19 Dual Function Manual Binding System"/>
    <x v="1"/>
    <n v="0.39"/>
    <d v="2010-08-01T00:00:00"/>
  </r>
  <r>
    <n v="43200"/>
    <x v="557"/>
    <x v="0"/>
    <x v="6"/>
    <n v="1289.2499999999998"/>
    <s v="Sales"/>
    <n v="0.04"/>
    <s v="Regular Air"/>
    <n v="0.99"/>
    <x v="335"/>
    <x v="0"/>
    <s v="Central"/>
    <x v="0"/>
    <s v="Chris"/>
    <x v="1"/>
    <x v="2"/>
    <x v="4"/>
    <s v="Accessory4"/>
    <x v="3"/>
    <n v="0.85"/>
    <d v="2010-08-01T00:00:00"/>
  </r>
  <r>
    <n v="22151"/>
    <x v="557"/>
    <x v="1"/>
    <x v="35"/>
    <n v="497.6"/>
    <s v="Sales"/>
    <n v="0.04"/>
    <s v="Regular Air"/>
    <n v="12.98"/>
    <x v="322"/>
    <x v="1"/>
    <s v="West"/>
    <x v="1"/>
    <s v="William"/>
    <x v="3"/>
    <x v="0"/>
    <x v="1"/>
    <s v="GBC Standard Therm-A-Bind Covers"/>
    <x v="1"/>
    <n v="0.39"/>
    <d v="2010-08-01T00:00:00"/>
  </r>
  <r>
    <n v="34407"/>
    <x v="557"/>
    <x v="3"/>
    <x v="17"/>
    <n v="1470.26"/>
    <s v="Sales"/>
    <n v="0.03"/>
    <s v="Regular Air"/>
    <n v="14.72"/>
    <x v="570"/>
    <x v="8"/>
    <s v="South"/>
    <x v="4"/>
    <s v="Sam"/>
    <x v="2"/>
    <x v="0"/>
    <x v="14"/>
    <s v="Jet-Pak Recycled Peel 'N' Seal Padded Mailers"/>
    <x v="1"/>
    <n v="0.4"/>
    <d v="2010-07-31T00:00:00"/>
  </r>
  <r>
    <n v="13127"/>
    <x v="557"/>
    <x v="4"/>
    <x v="42"/>
    <n v="893.75"/>
    <s v="Sales"/>
    <n v="0.06"/>
    <s v="Delivery Truck"/>
    <n v="60"/>
    <x v="633"/>
    <x v="5"/>
    <s v="East"/>
    <x v="2"/>
    <s v="Erin"/>
    <x v="0"/>
    <x v="0"/>
    <x v="12"/>
    <s v="Holmes Replacement Filter for HEPA Air Cleaner, Very Large Room, HEPA Filter"/>
    <x v="2"/>
    <n v="0.41"/>
    <d v="2010-08-03T00:00:00"/>
  </r>
  <r>
    <n v="28321"/>
    <x v="558"/>
    <x v="4"/>
    <x v="40"/>
    <n v="85.4"/>
    <s v="Sales"/>
    <n v="0.03"/>
    <s v="Regular Air"/>
    <n v="0.99"/>
    <x v="394"/>
    <x v="1"/>
    <s v="West"/>
    <x v="1"/>
    <s v="William"/>
    <x v="2"/>
    <x v="0"/>
    <x v="15"/>
    <s v="Avery 511"/>
    <x v="1"/>
    <n v="0.37"/>
    <d v="2010-08-01T00:00:00"/>
  </r>
  <r>
    <n v="47270"/>
    <x v="559"/>
    <x v="2"/>
    <x v="38"/>
    <n v="369.6"/>
    <s v="Sales"/>
    <n v="0.03"/>
    <s v="Express Air"/>
    <n v="4.3899999999999997"/>
    <x v="189"/>
    <x v="5"/>
    <s v="East"/>
    <x v="2"/>
    <s v="Erin"/>
    <x v="0"/>
    <x v="0"/>
    <x v="3"/>
    <s v="Wirebound Message Books, Four 2 3/4&quot; x 5&quot; Forms per Page, 600 Sets per Book"/>
    <x v="3"/>
    <n v="0.38"/>
    <d v="2010-08-05T00:00:00"/>
  </r>
  <r>
    <n v="47270"/>
    <x v="559"/>
    <x v="2"/>
    <x v="0"/>
    <n v="57.6"/>
    <s v="Sales"/>
    <n v="0.08"/>
    <s v="Regular Air"/>
    <n v="6.81"/>
    <x v="189"/>
    <x v="5"/>
    <s v="East"/>
    <x v="2"/>
    <s v="Erin"/>
    <x v="0"/>
    <x v="0"/>
    <x v="3"/>
    <s v="Xerox 1930"/>
    <x v="1"/>
    <n v="0.36"/>
    <d v="2010-08-04T00:00:00"/>
  </r>
  <r>
    <n v="47270"/>
    <x v="559"/>
    <x v="2"/>
    <x v="23"/>
    <n v="3913.8100000000004"/>
    <s v="Sales"/>
    <n v="0"/>
    <s v="Regular Air"/>
    <n v="3"/>
    <x v="189"/>
    <x v="5"/>
    <s v="East"/>
    <x v="2"/>
    <s v="Erin"/>
    <x v="0"/>
    <x v="2"/>
    <x v="4"/>
    <s v="6185"/>
    <x v="1"/>
    <n v="0.57999999999999996"/>
    <d v="2010-08-04T00:00:00"/>
  </r>
  <r>
    <n v="34980"/>
    <x v="559"/>
    <x v="0"/>
    <x v="28"/>
    <n v="130.47999999999999"/>
    <s v="Sales"/>
    <n v="0.01"/>
    <s v="Regular Air"/>
    <n v="3.77"/>
    <x v="187"/>
    <x v="3"/>
    <s v="North"/>
    <x v="3"/>
    <s v="Pat"/>
    <x v="3"/>
    <x v="1"/>
    <x v="9"/>
    <s v="3M Polarizing Light Filter Sleeves"/>
    <x v="6"/>
    <n v="0.39"/>
    <d v="2010-08-04T00:00:00"/>
  </r>
  <r>
    <n v="34980"/>
    <x v="559"/>
    <x v="0"/>
    <x v="29"/>
    <n v="867.49999999999989"/>
    <s v="Sales"/>
    <n v="0.06"/>
    <s v="Express Air"/>
    <n v="5.49"/>
    <x v="187"/>
    <x v="3"/>
    <s v="North"/>
    <x v="3"/>
    <s v="Pat"/>
    <x v="3"/>
    <x v="0"/>
    <x v="0"/>
    <s v="Home/Office Personal File Carts"/>
    <x v="1"/>
    <n v="0.6"/>
    <d v="2010-08-04T00:00:00"/>
  </r>
  <r>
    <n v="34980"/>
    <x v="559"/>
    <x v="0"/>
    <x v="9"/>
    <n v="562.56000000000006"/>
    <s v="Sales"/>
    <n v="0.01"/>
    <s v="Regular Air"/>
    <n v="5.0999999999999996"/>
    <x v="187"/>
    <x v="3"/>
    <s v="North"/>
    <x v="3"/>
    <s v="Pat"/>
    <x v="3"/>
    <x v="0"/>
    <x v="12"/>
    <s v="Bionaire Personal Warm Mist Humidifier/Vaporizer"/>
    <x v="5"/>
    <n v="0.46"/>
    <d v="2010-08-04T00:00:00"/>
  </r>
  <r>
    <n v="29762"/>
    <x v="560"/>
    <x v="2"/>
    <x v="6"/>
    <n v="21.75"/>
    <s v="Sales"/>
    <n v="0.03"/>
    <s v="Regular Air"/>
    <n v="0.7"/>
    <x v="257"/>
    <x v="12"/>
    <s v="Central"/>
    <x v="0"/>
    <s v="Chris"/>
    <x v="0"/>
    <x v="0"/>
    <x v="13"/>
    <s v="Binder Clips by OIC"/>
    <x v="3"/>
    <n v="0.37"/>
    <d v="2010-08-05T00:00:00"/>
  </r>
  <r>
    <n v="29762"/>
    <x v="560"/>
    <x v="2"/>
    <x v="18"/>
    <n v="3165.36"/>
    <s v="Sales"/>
    <n v="0.03"/>
    <s v="Delivery Truck"/>
    <n v="74.349999999999994"/>
    <x v="257"/>
    <x v="1"/>
    <s v="West"/>
    <x v="1"/>
    <s v="William"/>
    <x v="0"/>
    <x v="1"/>
    <x v="2"/>
    <s v="Bevis Steel Folding Chairs"/>
    <x v="2"/>
    <n v="0.56999999999999995"/>
    <d v="2010-08-04T00:00:00"/>
  </r>
  <r>
    <n v="26244"/>
    <x v="560"/>
    <x v="1"/>
    <x v="5"/>
    <n v="133.92000000000002"/>
    <s v="Sales"/>
    <n v="0.09"/>
    <s v="Regular Air"/>
    <n v="3.62"/>
    <x v="92"/>
    <x v="1"/>
    <s v="West"/>
    <x v="1"/>
    <s v="William"/>
    <x v="0"/>
    <x v="2"/>
    <x v="6"/>
    <s v="Imation 3.5&quot;, RTS 247544 3M 3.5 DSDD, 10/Pack"/>
    <x v="6"/>
    <n v="0.61"/>
    <d v="2010-08-05T00:00:00"/>
  </r>
  <r>
    <n v="33154"/>
    <x v="560"/>
    <x v="2"/>
    <x v="28"/>
    <n v="461.29999999999995"/>
    <s v="Sales"/>
    <n v="0.09"/>
    <s v="Regular Air"/>
    <n v="4.2"/>
    <x v="275"/>
    <x v="0"/>
    <s v="Central"/>
    <x v="0"/>
    <s v="Chris"/>
    <x v="3"/>
    <x v="2"/>
    <x v="4"/>
    <s v="5170"/>
    <x v="1"/>
    <n v="0.59"/>
    <d v="2010-08-06T00:00:00"/>
  </r>
  <r>
    <n v="37572"/>
    <x v="560"/>
    <x v="1"/>
    <x v="49"/>
    <n v="117.26"/>
    <s v="Returned"/>
    <n v="0.01"/>
    <s v="Regular Air"/>
    <n v="2.99"/>
    <x v="480"/>
    <x v="1"/>
    <s v="West"/>
    <x v="1"/>
    <s v="William"/>
    <x v="3"/>
    <x v="0"/>
    <x v="1"/>
    <s v="Wilson Jones 14 Line Acrylic Coated Pressboard Data Binders"/>
    <x v="1"/>
    <n v="0.38"/>
    <d v="2010-08-05T00:00:00"/>
  </r>
  <r>
    <n v="53605"/>
    <x v="560"/>
    <x v="4"/>
    <x v="23"/>
    <n v="492.48"/>
    <s v="Sales"/>
    <n v="0.06"/>
    <s v="Regular Air"/>
    <n v="5.37"/>
    <x v="269"/>
    <x v="4"/>
    <s v="West"/>
    <x v="1"/>
    <s v="William"/>
    <x v="2"/>
    <x v="0"/>
    <x v="12"/>
    <s v="3M Office Air Cleaner"/>
    <x v="5"/>
    <n v="0.5"/>
    <d v="2010-08-05T00:00:00"/>
  </r>
  <r>
    <n v="53605"/>
    <x v="560"/>
    <x v="4"/>
    <x v="33"/>
    <n v="8204.16"/>
    <s v="Sales"/>
    <n v="0.06"/>
    <s v="Delivery Truck"/>
    <n v="35.89"/>
    <x v="269"/>
    <x v="4"/>
    <s v="West"/>
    <x v="1"/>
    <s v="William"/>
    <x v="2"/>
    <x v="1"/>
    <x v="10"/>
    <s v="Rush Hierlooms Collection 1&quot; Thick Stackable Bookcases"/>
    <x v="4"/>
    <n v="0.66"/>
    <d v="2010-08-05T00:00:00"/>
  </r>
  <r>
    <n v="53605"/>
    <x v="560"/>
    <x v="4"/>
    <x v="22"/>
    <n v="41.4"/>
    <s v="Sales"/>
    <n v="7.0000000000000007E-2"/>
    <s v="Regular Air"/>
    <n v="34.200000000000003"/>
    <x v="269"/>
    <x v="4"/>
    <s v="West"/>
    <x v="1"/>
    <s v="William"/>
    <x v="2"/>
    <x v="1"/>
    <x v="9"/>
    <s v="Eldon Econocleat® Chair Mats for Low Pile Carpets"/>
    <x v="3"/>
    <n v="0.73"/>
    <d v="2010-08-05T00:00:00"/>
  </r>
  <r>
    <n v="27744"/>
    <x v="560"/>
    <x v="2"/>
    <x v="49"/>
    <n v="99.660000000000011"/>
    <s v="Returned"/>
    <n v="0.01"/>
    <s v="Regular Air"/>
    <n v="5.83"/>
    <x v="520"/>
    <x v="10"/>
    <s v="East"/>
    <x v="2"/>
    <s v="Erin"/>
    <x v="3"/>
    <x v="0"/>
    <x v="1"/>
    <s v="Avery® Durable Plastic 1&quot; Binders"/>
    <x v="1"/>
    <n v="0.36"/>
    <d v="2010-08-04T00:00:00"/>
  </r>
  <r>
    <n v="24097"/>
    <x v="561"/>
    <x v="1"/>
    <x v="22"/>
    <n v="14.48"/>
    <s v="Sales"/>
    <n v="0"/>
    <s v="Regular Air"/>
    <n v="1.99"/>
    <x v="125"/>
    <x v="7"/>
    <s v="Central"/>
    <x v="0"/>
    <s v="Chris"/>
    <x v="1"/>
    <x v="2"/>
    <x v="6"/>
    <s v="TDK 4.7GB DVD+RW"/>
    <x v="6"/>
    <n v="0.49"/>
    <d v="2010-08-04T00:00:00"/>
  </r>
  <r>
    <n v="24097"/>
    <x v="561"/>
    <x v="1"/>
    <x v="26"/>
    <n v="2698.6499999999996"/>
    <s v="Sales"/>
    <n v="0.04"/>
    <s v="Regular Air"/>
    <n v="19.989999999999998"/>
    <x v="125"/>
    <x v="7"/>
    <s v="Central"/>
    <x v="0"/>
    <s v="Chris"/>
    <x v="1"/>
    <x v="2"/>
    <x v="6"/>
    <s v="U.S. Robotics 56K Internet Call Modem"/>
    <x v="1"/>
    <n v="0.5"/>
    <d v="2010-08-06T00:00:00"/>
  </r>
  <r>
    <n v="24097"/>
    <x v="561"/>
    <x v="1"/>
    <x v="25"/>
    <n v="9.9400000000000013"/>
    <s v="Sales"/>
    <n v="0.01"/>
    <s v="Regular Air"/>
    <n v="4.8600000000000003"/>
    <x v="125"/>
    <x v="7"/>
    <s v="Central"/>
    <x v="0"/>
    <s v="Chris"/>
    <x v="1"/>
    <x v="0"/>
    <x v="3"/>
    <s v="Xerox 190"/>
    <x v="1"/>
    <n v="0.38"/>
    <d v="2010-08-06T00:00:00"/>
  </r>
  <r>
    <n v="15618"/>
    <x v="561"/>
    <x v="4"/>
    <x v="0"/>
    <n v="46.980000000000004"/>
    <s v="Sales"/>
    <n v="0.06"/>
    <s v="Regular Air"/>
    <n v="6.26"/>
    <x v="112"/>
    <x v="12"/>
    <s v="Central"/>
    <x v="0"/>
    <s v="Chris"/>
    <x v="2"/>
    <x v="0"/>
    <x v="3"/>
    <s v="Xerox 1928"/>
    <x v="1"/>
    <n v="0.4"/>
    <d v="2010-08-07T00:00:00"/>
  </r>
  <r>
    <n v="15618"/>
    <x v="561"/>
    <x v="4"/>
    <x v="31"/>
    <n v="831.16000000000008"/>
    <s v="Sales"/>
    <n v="0.08"/>
    <s v="Regular Air"/>
    <n v="9.5399999999999991"/>
    <x v="112"/>
    <x v="12"/>
    <s v="Central"/>
    <x v="0"/>
    <s v="Chris"/>
    <x v="2"/>
    <x v="0"/>
    <x v="3"/>
    <s v="Xerox 1939"/>
    <x v="1"/>
    <n v="0.37"/>
    <d v="2010-08-06T00:00:00"/>
  </r>
  <r>
    <n v="15618"/>
    <x v="561"/>
    <x v="4"/>
    <x v="43"/>
    <n v="923.01999999999987"/>
    <s v="Sales"/>
    <n v="0.06"/>
    <s v="Regular Air"/>
    <n v="3.99"/>
    <x v="112"/>
    <x v="12"/>
    <s v="Central"/>
    <x v="0"/>
    <s v="Chris"/>
    <x v="2"/>
    <x v="2"/>
    <x v="4"/>
    <s v="StarTAC 7760"/>
    <x v="1"/>
    <n v="0.59"/>
    <d v="2010-08-06T00:00:00"/>
  </r>
  <r>
    <n v="52326"/>
    <x v="561"/>
    <x v="3"/>
    <x v="17"/>
    <n v="153.75"/>
    <s v="Sales"/>
    <n v="0.06"/>
    <s v="Regular Air"/>
    <n v="5.44"/>
    <x v="201"/>
    <x v="3"/>
    <s v="North"/>
    <x v="3"/>
    <s v="Pat"/>
    <x v="2"/>
    <x v="0"/>
    <x v="1"/>
    <s v="Acco Pressboard Covers with Storage Hooks, 14 7/8&quot; x 11&quot;, Dark Blue"/>
    <x v="1"/>
    <n v="0.36"/>
    <d v="2010-08-08T00:00:00"/>
  </r>
  <r>
    <n v="31495"/>
    <x v="561"/>
    <x v="3"/>
    <x v="35"/>
    <n v="172.59999999999997"/>
    <s v="Sales"/>
    <n v="0.06"/>
    <s v="Express Air"/>
    <n v="2.99"/>
    <x v="724"/>
    <x v="1"/>
    <s v="West"/>
    <x v="1"/>
    <s v="William"/>
    <x v="2"/>
    <x v="0"/>
    <x v="1"/>
    <s v="Cardinal Slant-D® Ring Binder, Heavy Gauge Vinyl"/>
    <x v="1"/>
    <n v="0.39"/>
    <d v="2010-08-08T00:00:00"/>
  </r>
  <r>
    <n v="31495"/>
    <x v="561"/>
    <x v="3"/>
    <x v="27"/>
    <n v="1180.82"/>
    <s v="Sales"/>
    <n v="0.03"/>
    <s v="Regular Air"/>
    <n v="8.2200000000000006"/>
    <x v="724"/>
    <x v="1"/>
    <s v="West"/>
    <x v="1"/>
    <s v="William"/>
    <x v="2"/>
    <x v="0"/>
    <x v="0"/>
    <s v="Multi-Use Personal File Cart and Caster Set, Three Stacking Bins"/>
    <x v="1"/>
    <n v="0.56999999999999995"/>
    <d v="2010-08-11T00:00:00"/>
  </r>
  <r>
    <n v="56166"/>
    <x v="561"/>
    <x v="2"/>
    <x v="22"/>
    <n v="100.81"/>
    <s v="Sales"/>
    <n v="0.08"/>
    <s v="Delivery Truck"/>
    <n v="42"/>
    <x v="146"/>
    <x v="9"/>
    <s v="North"/>
    <x v="3"/>
    <s v="Pat"/>
    <x v="2"/>
    <x v="1"/>
    <x v="2"/>
    <s v="Office Star Flex Back Scooter Chair with Aluminum Finish Frame"/>
    <x v="2"/>
    <n v="0.61"/>
    <d v="2010-08-05T00:00:00"/>
  </r>
  <r>
    <n v="56166"/>
    <x v="561"/>
    <x v="2"/>
    <x v="37"/>
    <n v="645.29999999999995"/>
    <s v="Sales"/>
    <n v="0.08"/>
    <s v="Regular Air"/>
    <n v="6.75"/>
    <x v="146"/>
    <x v="2"/>
    <s v="East"/>
    <x v="2"/>
    <s v="Erin"/>
    <x v="2"/>
    <x v="0"/>
    <x v="12"/>
    <s v="Holmes Odor Grabber"/>
    <x v="5"/>
    <n v="0.52"/>
    <d v="2010-08-06T00:00:00"/>
  </r>
  <r>
    <n v="3108"/>
    <x v="561"/>
    <x v="2"/>
    <x v="44"/>
    <n v="62.28"/>
    <s v="Sales"/>
    <n v="0.09"/>
    <s v="Regular Air"/>
    <n v="1"/>
    <x v="534"/>
    <x v="8"/>
    <s v="South"/>
    <x v="4"/>
    <s v="Sam"/>
    <x v="3"/>
    <x v="0"/>
    <x v="8"/>
    <s v="Crayola Anti Dust Chalk, 12/Pack"/>
    <x v="3"/>
    <n v="0.4"/>
    <d v="2010-08-05T00:00:00"/>
  </r>
  <r>
    <n v="12483"/>
    <x v="561"/>
    <x v="2"/>
    <x v="43"/>
    <n v="1693.44"/>
    <s v="Returned"/>
    <n v="0.02"/>
    <s v="Regular Air"/>
    <n v="9.07"/>
    <x v="482"/>
    <x v="8"/>
    <s v="South"/>
    <x v="4"/>
    <s v="Sam"/>
    <x v="0"/>
    <x v="0"/>
    <x v="1"/>
    <s v="GBC VeloBinder Electric Binding Machine"/>
    <x v="1"/>
    <n v="0.35"/>
    <d v="2010-08-04T00:00:00"/>
  </r>
  <r>
    <n v="12483"/>
    <x v="561"/>
    <x v="2"/>
    <x v="43"/>
    <n v="1412.3200000000002"/>
    <s v="Returned"/>
    <n v="0.1"/>
    <s v="Delivery Truck"/>
    <n v="57.38"/>
    <x v="482"/>
    <x v="8"/>
    <s v="South"/>
    <x v="4"/>
    <s v="Sam"/>
    <x v="0"/>
    <x v="1"/>
    <x v="10"/>
    <s v="Bush Westfield Collection Bookcases, Dark Cherry Finish, Fully Assembled"/>
    <x v="4"/>
    <n v="0.78"/>
    <d v="2010-08-06T00:00:00"/>
  </r>
  <r>
    <n v="12483"/>
    <x v="561"/>
    <x v="2"/>
    <x v="21"/>
    <n v="1790.1"/>
    <s v="Returned"/>
    <n v="0.09"/>
    <s v="Regular Air"/>
    <n v="9.7100000000000009"/>
    <x v="482"/>
    <x v="8"/>
    <s v="South"/>
    <x v="4"/>
    <s v="Sam"/>
    <x v="0"/>
    <x v="0"/>
    <x v="0"/>
    <s v="Advantus 10-Drawer Portable Organizer, Chrome Metal Frame, Smoke Drawers"/>
    <x v="1"/>
    <n v="0.56999999999999995"/>
    <d v="2010-08-05T00:00:00"/>
  </r>
  <r>
    <n v="19136"/>
    <x v="561"/>
    <x v="0"/>
    <x v="31"/>
    <n v="1583.5600000000002"/>
    <s v="Sales"/>
    <n v="0"/>
    <s v="Regular Air"/>
    <n v="1.25"/>
    <x v="40"/>
    <x v="5"/>
    <s v="East"/>
    <x v="2"/>
    <s v="Erin"/>
    <x v="3"/>
    <x v="2"/>
    <x v="4"/>
    <s v="Accessory13"/>
    <x v="6"/>
    <n v="0.56999999999999995"/>
    <d v="2010-08-06T00:00:00"/>
  </r>
  <r>
    <n v="19748"/>
    <x v="561"/>
    <x v="0"/>
    <x v="13"/>
    <n v="113.75999999999999"/>
    <s v="Sales"/>
    <n v="0.01"/>
    <s v="Regular Air"/>
    <n v="5.21"/>
    <x v="206"/>
    <x v="5"/>
    <s v="East"/>
    <x v="2"/>
    <s v="Erin"/>
    <x v="3"/>
    <x v="0"/>
    <x v="3"/>
    <s v="Xerox 1887"/>
    <x v="1"/>
    <n v="0.37"/>
    <d v="2010-08-05T00:00:00"/>
  </r>
  <r>
    <n v="58789"/>
    <x v="562"/>
    <x v="3"/>
    <x v="47"/>
    <n v="189.01999999999998"/>
    <s v="Sales"/>
    <n v="0.03"/>
    <s v="Regular Air"/>
    <n v="7.72"/>
    <x v="124"/>
    <x v="1"/>
    <s v="West"/>
    <x v="1"/>
    <s v="William"/>
    <x v="1"/>
    <x v="0"/>
    <x v="1"/>
    <s v="Angle-D Binders with Locking Rings, Label Holders"/>
    <x v="1"/>
    <n v="0.38"/>
    <d v="2010-08-09T00:00:00"/>
  </r>
  <r>
    <n v="58789"/>
    <x v="562"/>
    <x v="3"/>
    <x v="48"/>
    <n v="370.5"/>
    <s v="Sales"/>
    <n v="0.02"/>
    <s v="Regular Air"/>
    <n v="6.02"/>
    <x v="124"/>
    <x v="1"/>
    <s v="West"/>
    <x v="1"/>
    <s v="William"/>
    <x v="1"/>
    <x v="1"/>
    <x v="9"/>
    <s v="DAX Solid Wood Frames"/>
    <x v="5"/>
    <n v="0.48"/>
    <d v="2010-08-10T00:00:00"/>
  </r>
  <r>
    <n v="17956"/>
    <x v="562"/>
    <x v="2"/>
    <x v="38"/>
    <n v="1517.2"/>
    <s v="Sales"/>
    <n v="0.01"/>
    <s v="Express Air"/>
    <n v="5.08"/>
    <x v="287"/>
    <x v="1"/>
    <s v="West"/>
    <x v="1"/>
    <s v="William"/>
    <x v="3"/>
    <x v="0"/>
    <x v="3"/>
    <s v="Snap-A-Way® Black Print Carbonless Ruled Speed Letter, Triplicate"/>
    <x v="3"/>
    <n v="0.38"/>
    <d v="2010-08-08T00:00:00"/>
  </r>
  <r>
    <n v="17956"/>
    <x v="562"/>
    <x v="2"/>
    <x v="11"/>
    <n v="1887.34"/>
    <s v="Sales"/>
    <n v="0.01"/>
    <s v="Regular Air"/>
    <n v="8.64"/>
    <x v="287"/>
    <x v="1"/>
    <s v="West"/>
    <x v="1"/>
    <s v="William"/>
    <x v="3"/>
    <x v="0"/>
    <x v="0"/>
    <s v="Fellowes Recycled Storage Drawers"/>
    <x v="1"/>
    <n v="0.78"/>
    <d v="2010-08-06T00:00:00"/>
  </r>
  <r>
    <n v="42369"/>
    <x v="562"/>
    <x v="2"/>
    <x v="31"/>
    <n v="768.68"/>
    <s v="Sales"/>
    <n v="0.01"/>
    <s v="Regular Air"/>
    <n v="1.99"/>
    <x v="656"/>
    <x v="1"/>
    <s v="West"/>
    <x v="1"/>
    <s v="William"/>
    <x v="0"/>
    <x v="2"/>
    <x v="6"/>
    <s v="Memorex 'Cool' 80 Minute CD-R Spindle, 25/Pack"/>
    <x v="6"/>
    <n v="0.46"/>
    <d v="2010-08-06T00:00:00"/>
  </r>
  <r>
    <n v="18210"/>
    <x v="563"/>
    <x v="0"/>
    <x v="26"/>
    <n v="9805.59"/>
    <s v="Sales"/>
    <n v="0.08"/>
    <s v="Regular Air"/>
    <n v="19.989999999999998"/>
    <x v="330"/>
    <x v="12"/>
    <s v="Central"/>
    <x v="0"/>
    <s v="Chris"/>
    <x v="1"/>
    <x v="0"/>
    <x v="12"/>
    <s v="Hoover WindTunnel™ Plus Canister Vacuum"/>
    <x v="1"/>
    <n v="0.56999999999999995"/>
    <d v="2010-08-07T00:00:00"/>
  </r>
  <r>
    <n v="18210"/>
    <x v="563"/>
    <x v="0"/>
    <x v="26"/>
    <n v="77.759999999999991"/>
    <s v="Sales"/>
    <n v="0"/>
    <s v="Regular Air"/>
    <n v="0.7"/>
    <x v="330"/>
    <x v="12"/>
    <s v="Central"/>
    <x v="0"/>
    <s v="Chris"/>
    <x v="1"/>
    <x v="0"/>
    <x v="8"/>
    <s v="Newell 335"/>
    <x v="3"/>
    <n v="0.56000000000000005"/>
    <d v="2010-08-07T00:00:00"/>
  </r>
  <r>
    <n v="8416"/>
    <x v="563"/>
    <x v="3"/>
    <x v="25"/>
    <n v="11.82"/>
    <s v="Sales"/>
    <n v="7.0000000000000007E-2"/>
    <s v="Regular Air"/>
    <n v="10.39"/>
    <x v="725"/>
    <x v="5"/>
    <s v="East"/>
    <x v="2"/>
    <s v="Erin"/>
    <x v="1"/>
    <x v="0"/>
    <x v="3"/>
    <s v="Xerox 1895"/>
    <x v="1"/>
    <n v="0.4"/>
    <d v="2010-08-10T00:00:00"/>
  </r>
  <r>
    <n v="18598"/>
    <x v="563"/>
    <x v="2"/>
    <x v="19"/>
    <n v="345.12"/>
    <s v="Sales"/>
    <n v="0.1"/>
    <s v="Express Air"/>
    <n v="6.46"/>
    <x v="265"/>
    <x v="3"/>
    <s v="North"/>
    <x v="3"/>
    <s v="Pat"/>
    <x v="0"/>
    <x v="0"/>
    <x v="1"/>
    <s v="GBC White Gloss Covers, Plain Front"/>
    <x v="1"/>
    <n v="0.38"/>
    <d v="2010-08-09T00:00:00"/>
  </r>
  <r>
    <n v="18598"/>
    <x v="563"/>
    <x v="2"/>
    <x v="24"/>
    <n v="4704.42"/>
    <s v="Sales"/>
    <n v="0.03"/>
    <s v="Regular Air"/>
    <n v="21.26"/>
    <x v="265"/>
    <x v="3"/>
    <s v="North"/>
    <x v="3"/>
    <s v="Pat"/>
    <x v="0"/>
    <x v="1"/>
    <x v="9"/>
    <s v="Luxo Professional Combination Clamp-On Lamps"/>
    <x v="0"/>
    <n v="0.59"/>
    <d v="2010-08-08T00:00:00"/>
  </r>
  <r>
    <n v="12485"/>
    <x v="564"/>
    <x v="2"/>
    <x v="19"/>
    <n v="5439.12"/>
    <s v="Sales"/>
    <n v="0.04"/>
    <s v="Delivery Truck"/>
    <n v="28.16"/>
    <x v="107"/>
    <x v="7"/>
    <s v="Central"/>
    <x v="0"/>
    <s v="Chris"/>
    <x v="0"/>
    <x v="1"/>
    <x v="2"/>
    <s v="Hon GuestStacker Chair"/>
    <x v="2"/>
    <n v="0.59"/>
    <d v="2010-08-08T00:00:00"/>
  </r>
  <r>
    <n v="193"/>
    <x v="564"/>
    <x v="2"/>
    <x v="43"/>
    <n v="173.32"/>
    <s v="Sales"/>
    <n v="0.06"/>
    <s v="Regular Air"/>
    <n v="6.27"/>
    <x v="466"/>
    <x v="0"/>
    <s v="Central"/>
    <x v="0"/>
    <s v="Chris"/>
    <x v="2"/>
    <x v="0"/>
    <x v="0"/>
    <s v="Eldon Simplefile® Box Office®"/>
    <x v="5"/>
    <n v="0.56999999999999995"/>
    <d v="2010-08-09T00:00:00"/>
  </r>
  <r>
    <n v="10081"/>
    <x v="564"/>
    <x v="0"/>
    <x v="10"/>
    <n v="992.74000000000012"/>
    <s v="Sales"/>
    <n v="0.02"/>
    <s v="Regular Air"/>
    <n v="6.68"/>
    <x v="597"/>
    <x v="8"/>
    <s v="South"/>
    <x v="4"/>
    <s v="Sam"/>
    <x v="0"/>
    <x v="1"/>
    <x v="9"/>
    <s v="Seth Thomas 8 1/2&quot; Cubicle Clock"/>
    <x v="1"/>
    <n v="0.53"/>
    <d v="2010-08-08T00:00:00"/>
  </r>
  <r>
    <n v="49638"/>
    <x v="564"/>
    <x v="4"/>
    <x v="11"/>
    <n v="185.64"/>
    <s v="Sales"/>
    <n v="0.05"/>
    <s v="Regular Air"/>
    <n v="6.5"/>
    <x v="239"/>
    <x v="5"/>
    <s v="East"/>
    <x v="2"/>
    <s v="Erin"/>
    <x v="0"/>
    <x v="2"/>
    <x v="6"/>
    <s v="Micro Innovations 104 Keyboard"/>
    <x v="1"/>
    <n v="0.64"/>
    <d v="2010-08-08T00:00:00"/>
  </r>
  <r>
    <n v="9985"/>
    <x v="564"/>
    <x v="3"/>
    <x v="9"/>
    <n v="79.199999999999989"/>
    <s v="Sales"/>
    <n v="0.08"/>
    <s v="Regular Air"/>
    <n v="5.2"/>
    <x v="200"/>
    <x v="6"/>
    <s v="East"/>
    <x v="2"/>
    <s v="Erin"/>
    <x v="2"/>
    <x v="0"/>
    <x v="3"/>
    <s v="Xerox 1977"/>
    <x v="1"/>
    <n v="0.37"/>
    <d v="2010-08-07T00:00:00"/>
  </r>
  <r>
    <n v="57669"/>
    <x v="565"/>
    <x v="2"/>
    <x v="17"/>
    <n v="1680.1799999999998"/>
    <s v="Sales"/>
    <n v="0"/>
    <s v="Regular Air"/>
    <n v="5.33"/>
    <x v="726"/>
    <x v="3"/>
    <s v="North"/>
    <x v="3"/>
    <s v="Pat"/>
    <x v="2"/>
    <x v="0"/>
    <x v="12"/>
    <s v="Belkin 8 Outlet Surge Protector"/>
    <x v="1"/>
    <n v="0.56999999999999995"/>
    <d v="2010-08-09T00:00:00"/>
  </r>
  <r>
    <n v="45570"/>
    <x v="566"/>
    <x v="2"/>
    <x v="23"/>
    <n v="68.02"/>
    <s v="Sales"/>
    <n v="0"/>
    <s v="Regular Air"/>
    <n v="5.47"/>
    <x v="727"/>
    <x v="8"/>
    <s v="South"/>
    <x v="4"/>
    <s v="Sam"/>
    <x v="3"/>
    <x v="0"/>
    <x v="1"/>
    <s v="Avery Poly Binder Pockets"/>
    <x v="1"/>
    <n v="0.37"/>
    <d v="2010-08-10T00:00:00"/>
  </r>
  <r>
    <n v="4932"/>
    <x v="566"/>
    <x v="2"/>
    <x v="14"/>
    <n v="112.64"/>
    <s v="Sales"/>
    <n v="7.0000000000000007E-2"/>
    <s v="Regular Air"/>
    <n v="1.79"/>
    <x v="442"/>
    <x v="1"/>
    <s v="West"/>
    <x v="1"/>
    <s v="William"/>
    <x v="3"/>
    <x v="0"/>
    <x v="3"/>
    <s v="Speediset Carbonless Redi-Letter® 7&quot; x 8 1/2&quot;"/>
    <x v="3"/>
    <n v="0.38"/>
    <d v="2010-08-11T00:00:00"/>
  </r>
  <r>
    <n v="34916"/>
    <x v="566"/>
    <x v="1"/>
    <x v="2"/>
    <n v="14.22"/>
    <s v="Returned"/>
    <n v="0.08"/>
    <s v="Express Air"/>
    <n v="5.72"/>
    <x v="190"/>
    <x v="0"/>
    <s v="Central"/>
    <x v="0"/>
    <s v="Chris"/>
    <x v="2"/>
    <x v="1"/>
    <x v="9"/>
    <s v="Magna Visual Magnetic Picture Hangers"/>
    <x v="6"/>
    <n v="0.47"/>
    <d v="2010-08-11T00:00:00"/>
  </r>
  <r>
    <n v="44224"/>
    <x v="566"/>
    <x v="1"/>
    <x v="1"/>
    <n v="204.16000000000003"/>
    <s v="Sales"/>
    <n v="0.1"/>
    <s v="Regular Air"/>
    <n v="2.74"/>
    <x v="71"/>
    <x v="8"/>
    <s v="South"/>
    <x v="4"/>
    <s v="Sam"/>
    <x v="3"/>
    <x v="2"/>
    <x v="6"/>
    <s v="Sony MFD2HD Formatted Diskettes, 10/Pack"/>
    <x v="6"/>
    <n v="0.71"/>
    <d v="2010-08-10T00:00:00"/>
  </r>
  <r>
    <n v="50146"/>
    <x v="566"/>
    <x v="0"/>
    <x v="1"/>
    <n v="2750.08"/>
    <s v="Sales"/>
    <n v="0.05"/>
    <s v="Regular Air"/>
    <n v="2.79"/>
    <x v="696"/>
    <x v="6"/>
    <s v="East"/>
    <x v="2"/>
    <s v="Erin"/>
    <x v="2"/>
    <x v="2"/>
    <x v="4"/>
    <s v="6340"/>
    <x v="1"/>
    <n v="0.57999999999999996"/>
    <d v="2010-08-09T00:00:00"/>
  </r>
  <r>
    <n v="55558"/>
    <x v="566"/>
    <x v="4"/>
    <x v="7"/>
    <n v="1207.4399999999998"/>
    <s v="Sales"/>
    <n v="0.05"/>
    <s v="Delivery Truck"/>
    <n v="66.27"/>
    <x v="160"/>
    <x v="6"/>
    <s v="East"/>
    <x v="2"/>
    <s v="Erin"/>
    <x v="2"/>
    <x v="1"/>
    <x v="10"/>
    <s v="Bush Mission Pointe Library"/>
    <x v="4"/>
    <n v="0.65"/>
    <d v="2010-08-09T00:00:00"/>
  </r>
  <r>
    <n v="55558"/>
    <x v="566"/>
    <x v="4"/>
    <x v="20"/>
    <n v="391.69000000000005"/>
    <s v="Sales"/>
    <n v="0.04"/>
    <s v="Regular Air"/>
    <n v="8.1300000000000008"/>
    <x v="160"/>
    <x v="6"/>
    <s v="East"/>
    <x v="2"/>
    <s v="Erin"/>
    <x v="2"/>
    <x v="0"/>
    <x v="14"/>
    <s v="Recycled Interoffice Envelopes with Re-Use-A-Seal® Closure, 10 x 13"/>
    <x v="1"/>
    <n v="0.38"/>
    <d v="2010-08-11T00:00:00"/>
  </r>
  <r>
    <n v="10435"/>
    <x v="567"/>
    <x v="4"/>
    <x v="48"/>
    <n v="871.34"/>
    <s v="Sales"/>
    <n v="0.06"/>
    <s v="Regular Air"/>
    <n v="8.99"/>
    <x v="188"/>
    <x v="12"/>
    <s v="Central"/>
    <x v="0"/>
    <s v="Chris"/>
    <x v="3"/>
    <x v="0"/>
    <x v="8"/>
    <s v="Boston KS Multi-Size Manual Pencil Sharpener"/>
    <x v="6"/>
    <n v="0.56999999999999995"/>
    <d v="2010-08-12T00:00:00"/>
  </r>
  <r>
    <n v="10435"/>
    <x v="567"/>
    <x v="4"/>
    <x v="24"/>
    <n v="534.05999999999995"/>
    <s v="Sales"/>
    <n v="0.05"/>
    <s v="Regular Air"/>
    <n v="7.95"/>
    <x v="188"/>
    <x v="12"/>
    <s v="Central"/>
    <x v="0"/>
    <s v="Chris"/>
    <x v="3"/>
    <x v="0"/>
    <x v="8"/>
    <s v="Hunt BOSTON® Vista® Battery-Operated Pencil Sharpener, Black"/>
    <x v="6"/>
    <n v="0.57999999999999996"/>
    <d v="2010-08-11T00:00:00"/>
  </r>
  <r>
    <n v="19104"/>
    <x v="567"/>
    <x v="1"/>
    <x v="33"/>
    <n v="6046.08"/>
    <s v="Sales"/>
    <n v="0.03"/>
    <s v="Regular Air"/>
    <n v="8.08"/>
    <x v="196"/>
    <x v="10"/>
    <s v="East"/>
    <x v="2"/>
    <s v="Erin"/>
    <x v="1"/>
    <x v="2"/>
    <x v="4"/>
    <s v="StarTAC ST7762"/>
    <x v="1"/>
    <n v="0.56999999999999995"/>
    <d v="2010-08-12T00:00:00"/>
  </r>
  <r>
    <n v="13861"/>
    <x v="568"/>
    <x v="1"/>
    <x v="28"/>
    <n v="33.879999999999995"/>
    <s v="Sales"/>
    <n v="0"/>
    <s v="Regular Air"/>
    <n v="0.71"/>
    <x v="679"/>
    <x v="1"/>
    <s v="West"/>
    <x v="1"/>
    <s v="William"/>
    <x v="3"/>
    <x v="0"/>
    <x v="8"/>
    <s v="*Staples* Highlighting Markers"/>
    <x v="3"/>
    <n v="0.52"/>
    <d v="2010-08-11T00:00:00"/>
  </r>
  <r>
    <n v="31650"/>
    <x v="568"/>
    <x v="0"/>
    <x v="23"/>
    <n v="1472.3100000000002"/>
    <s v="Sales"/>
    <n v="0.02"/>
    <s v="Regular Air"/>
    <n v="4"/>
    <x v="4"/>
    <x v="0"/>
    <s v="Central"/>
    <x v="0"/>
    <s v="Chris"/>
    <x v="2"/>
    <x v="2"/>
    <x v="6"/>
    <s v="Micro Innovations Media Access Pro Keyboard"/>
    <x v="1"/>
    <n v="0.76"/>
    <d v="2010-08-12T00:00:00"/>
  </r>
  <r>
    <n v="59074"/>
    <x v="569"/>
    <x v="3"/>
    <x v="46"/>
    <n v="553.15000000000009"/>
    <s v="Sales"/>
    <n v="0.03"/>
    <s v="Regular Air"/>
    <n v="8.99"/>
    <x v="617"/>
    <x v="3"/>
    <s v="North"/>
    <x v="3"/>
    <s v="Pat"/>
    <x v="3"/>
    <x v="1"/>
    <x v="9"/>
    <s v="GE 4 Foot Flourescent Tube, 40 Watt"/>
    <x v="6"/>
    <n v="0.39"/>
    <d v="2010-08-14T00:00:00"/>
  </r>
  <r>
    <n v="22117"/>
    <x v="569"/>
    <x v="2"/>
    <x v="5"/>
    <n v="566.55999999999995"/>
    <s v="Sales"/>
    <n v="0.03"/>
    <s v="Express Air"/>
    <n v="7.5"/>
    <x v="398"/>
    <x v="5"/>
    <s v="East"/>
    <x v="2"/>
    <s v="Erin"/>
    <x v="0"/>
    <x v="0"/>
    <x v="3"/>
    <s v="Xerox 1906"/>
    <x v="1"/>
    <n v="0.38"/>
    <d v="2010-08-13T00:00:00"/>
  </r>
  <r>
    <n v="22117"/>
    <x v="569"/>
    <x v="2"/>
    <x v="15"/>
    <n v="15.899999999999999"/>
    <s v="Sales"/>
    <n v="0.1"/>
    <s v="Regular Air"/>
    <n v="3.97"/>
    <x v="398"/>
    <x v="5"/>
    <s v="East"/>
    <x v="2"/>
    <s v="Erin"/>
    <x v="0"/>
    <x v="0"/>
    <x v="8"/>
    <s v="Newell 342"/>
    <x v="3"/>
    <n v="0.56000000000000005"/>
    <d v="2010-08-15T00:00:00"/>
  </r>
  <r>
    <n v="42563"/>
    <x v="569"/>
    <x v="4"/>
    <x v="28"/>
    <n v="29.189999999999998"/>
    <s v="Returned"/>
    <n v="7.0000000000000007E-2"/>
    <s v="Express Air"/>
    <n v="5.41"/>
    <x v="455"/>
    <x v="3"/>
    <s v="North"/>
    <x v="3"/>
    <s v="Pat"/>
    <x v="3"/>
    <x v="0"/>
    <x v="1"/>
    <s v="Storex DuraTech Recycled Plastic Frosted Binders"/>
    <x v="1"/>
    <n v="0.35"/>
    <d v="2010-08-12T00:00:00"/>
  </r>
  <r>
    <n v="5061"/>
    <x v="570"/>
    <x v="2"/>
    <x v="3"/>
    <n v="11.52"/>
    <s v="Returned"/>
    <n v="0"/>
    <s v="Regular Air"/>
    <n v="0.7"/>
    <x v="39"/>
    <x v="2"/>
    <s v="East"/>
    <x v="2"/>
    <s v="Erin"/>
    <x v="3"/>
    <x v="0"/>
    <x v="8"/>
    <s v="Newell 346"/>
    <x v="3"/>
    <n v="0.56000000000000005"/>
    <d v="2010-08-15T00:00:00"/>
  </r>
  <r>
    <n v="19687"/>
    <x v="570"/>
    <x v="4"/>
    <x v="18"/>
    <n v="46.86"/>
    <s v="Sales"/>
    <n v="0.06"/>
    <s v="Regular Air"/>
    <n v="0.7"/>
    <x v="143"/>
    <x v="1"/>
    <s v="West"/>
    <x v="1"/>
    <s v="William"/>
    <x v="2"/>
    <x v="0"/>
    <x v="13"/>
    <s v="Binder Clips by OIC"/>
    <x v="3"/>
    <n v="0.37"/>
    <d v="2010-08-14T00:00:00"/>
  </r>
  <r>
    <n v="19687"/>
    <x v="570"/>
    <x v="4"/>
    <x v="20"/>
    <n v="1055.47"/>
    <s v="Sales"/>
    <n v="0.1"/>
    <s v="Regular Air"/>
    <n v="4.99"/>
    <x v="143"/>
    <x v="1"/>
    <s v="West"/>
    <x v="1"/>
    <s v="William"/>
    <x v="2"/>
    <x v="2"/>
    <x v="4"/>
    <s v="600 Series Non-Flip"/>
    <x v="1"/>
    <n v="0.56999999999999995"/>
    <d v="2010-08-15T00:00:00"/>
  </r>
  <r>
    <n v="35878"/>
    <x v="570"/>
    <x v="4"/>
    <x v="37"/>
    <n v="158.4"/>
    <s v="Sales"/>
    <n v="0.08"/>
    <s v="Regular Air"/>
    <n v="2.2000000000000002"/>
    <x v="448"/>
    <x v="1"/>
    <s v="West"/>
    <x v="1"/>
    <s v="William"/>
    <x v="3"/>
    <x v="0"/>
    <x v="3"/>
    <s v="Telephone Message Books with Fax/Mobile Section, 4 1/4&quot; x 6&quot;"/>
    <x v="3"/>
    <n v="0.39"/>
    <d v="2010-08-15T00:00:00"/>
  </r>
  <r>
    <n v="35878"/>
    <x v="570"/>
    <x v="4"/>
    <x v="14"/>
    <n v="450.56"/>
    <s v="Sales"/>
    <n v="0.03"/>
    <s v="Regular Air"/>
    <n v="17.48"/>
    <x v="448"/>
    <x v="1"/>
    <s v="West"/>
    <x v="1"/>
    <s v="William"/>
    <x v="3"/>
    <x v="0"/>
    <x v="3"/>
    <s v="Xerox 1893"/>
    <x v="1"/>
    <n v="0.36"/>
    <d v="2010-08-14T00:00:00"/>
  </r>
  <r>
    <n v="33537"/>
    <x v="570"/>
    <x v="4"/>
    <x v="47"/>
    <n v="43.94"/>
    <s v="Sales"/>
    <n v="7.0000000000000007E-2"/>
    <s v="Regular Air"/>
    <n v="0.7"/>
    <x v="126"/>
    <x v="8"/>
    <s v="South"/>
    <x v="4"/>
    <s v="Sam"/>
    <x v="3"/>
    <x v="0"/>
    <x v="8"/>
    <s v="Newell 310"/>
    <x v="3"/>
    <n v="0.56000000000000005"/>
    <d v="2010-08-15T00:00:00"/>
  </r>
  <r>
    <n v="33537"/>
    <x v="570"/>
    <x v="4"/>
    <x v="0"/>
    <n v="188.73"/>
    <s v="Sales"/>
    <n v="0.02"/>
    <s v="Regular Air"/>
    <n v="3.3"/>
    <x v="126"/>
    <x v="8"/>
    <s v="South"/>
    <x v="4"/>
    <s v="Sam"/>
    <x v="3"/>
    <x v="2"/>
    <x v="4"/>
    <s v="Accessory39"/>
    <x v="6"/>
    <n v="0.81"/>
    <d v="2010-08-14T00:00:00"/>
  </r>
  <r>
    <n v="35079"/>
    <x v="571"/>
    <x v="1"/>
    <x v="42"/>
    <n v="64.480000000000018"/>
    <s v="Sales"/>
    <n v="0.02"/>
    <s v="Regular Air"/>
    <n v="4.95"/>
    <x v="17"/>
    <x v="1"/>
    <s v="West"/>
    <x v="1"/>
    <s v="William"/>
    <x v="2"/>
    <x v="1"/>
    <x v="10"/>
    <s v="Bush Mission Pointe Library"/>
    <x v="4"/>
    <n v="0.65"/>
    <d v="2010-08-16T00:00:00"/>
  </r>
  <r>
    <n v="35079"/>
    <x v="571"/>
    <x v="1"/>
    <x v="1"/>
    <n v="1951.04"/>
    <s v="Sales"/>
    <n v="0.01"/>
    <s v="Express Air"/>
    <n v="19.989999999999998"/>
    <x v="17"/>
    <x v="1"/>
    <s v="West"/>
    <x v="1"/>
    <s v="William"/>
    <x v="2"/>
    <x v="1"/>
    <x v="5"/>
    <s v="Hon 4060 Series Tables"/>
    <x v="0"/>
    <n v="0.63"/>
    <d v="2010-08-16T00:00:00"/>
  </r>
  <r>
    <n v="17381"/>
    <x v="571"/>
    <x v="1"/>
    <x v="40"/>
    <n v="103.60000000000001"/>
    <s v="Sales"/>
    <n v="0.05"/>
    <s v="Regular Air"/>
    <n v="0.5"/>
    <x v="145"/>
    <x v="5"/>
    <s v="East"/>
    <x v="2"/>
    <s v="Erin"/>
    <x v="3"/>
    <x v="0"/>
    <x v="15"/>
    <s v="Avery 496"/>
    <x v="1"/>
    <n v="0.37"/>
    <d v="2010-08-15T00:00:00"/>
  </r>
  <r>
    <n v="20679"/>
    <x v="571"/>
    <x v="4"/>
    <x v="1"/>
    <n v="5167.68"/>
    <s v="Sales"/>
    <n v="0.06"/>
    <s v="Regular Air"/>
    <n v="19.989999999999998"/>
    <x v="365"/>
    <x v="10"/>
    <s v="East"/>
    <x v="2"/>
    <s v="Erin"/>
    <x v="1"/>
    <x v="0"/>
    <x v="0"/>
    <s v="Fellowes Super Stor/Drawer® Files"/>
    <x v="1"/>
    <n v="0.66"/>
    <d v="2010-08-14T00:00:00"/>
  </r>
  <r>
    <n v="19686"/>
    <x v="572"/>
    <x v="4"/>
    <x v="25"/>
    <n v="35.840000000000003"/>
    <s v="Sales"/>
    <n v="0.06"/>
    <s v="Regular Air"/>
    <n v="8.51"/>
    <x v="41"/>
    <x v="7"/>
    <s v="Central"/>
    <x v="0"/>
    <s v="Chris"/>
    <x v="3"/>
    <x v="2"/>
    <x v="7"/>
    <s v="Canon P1-DHIII Palm Printing Calculator"/>
    <x v="5"/>
    <n v="0.4"/>
    <d v="2010-08-15T00:00:00"/>
  </r>
  <r>
    <n v="19686"/>
    <x v="572"/>
    <x v="4"/>
    <x v="14"/>
    <n v="142.01"/>
    <s v="Sales"/>
    <n v="0.04"/>
    <s v="Regular Air"/>
    <n v="4.9800000000000004"/>
    <x v="41"/>
    <x v="7"/>
    <s v="Central"/>
    <x v="0"/>
    <s v="Chris"/>
    <x v="3"/>
    <x v="0"/>
    <x v="1"/>
    <s v="GBC Binding covers"/>
    <x v="1"/>
    <n v="0.4"/>
    <d v="2010-08-17T00:00:00"/>
  </r>
  <r>
    <n v="38176"/>
    <x v="572"/>
    <x v="1"/>
    <x v="30"/>
    <n v="205.53000000000003"/>
    <s v="Sales"/>
    <n v="0.01"/>
    <s v="Express Air"/>
    <n v="5.57"/>
    <x v="86"/>
    <x v="4"/>
    <s v="West"/>
    <x v="1"/>
    <s v="William"/>
    <x v="3"/>
    <x v="0"/>
    <x v="3"/>
    <s v="Xerox 1981"/>
    <x v="1"/>
    <n v="0.4"/>
    <d v="2010-08-16T00:00:00"/>
  </r>
  <r>
    <n v="38176"/>
    <x v="572"/>
    <x v="1"/>
    <x v="33"/>
    <n v="434.4"/>
    <s v="Sales"/>
    <n v="0.06"/>
    <s v="Express Air"/>
    <n v="2.25"/>
    <x v="86"/>
    <x v="4"/>
    <s v="West"/>
    <x v="1"/>
    <s v="William"/>
    <x v="3"/>
    <x v="0"/>
    <x v="8"/>
    <s v="Dixon Ticonderoga Core-Lock Colored Pencils"/>
    <x v="3"/>
    <n v="0.52"/>
    <d v="2010-08-17T00:00:00"/>
  </r>
  <r>
    <n v="6625"/>
    <x v="572"/>
    <x v="1"/>
    <x v="20"/>
    <n v="20262.310000000001"/>
    <s v="Sales"/>
    <n v="0.01"/>
    <s v="Delivery Truck"/>
    <n v="44.55"/>
    <x v="301"/>
    <x v="8"/>
    <s v="South"/>
    <x v="4"/>
    <s v="Sam"/>
    <x v="3"/>
    <x v="1"/>
    <x v="10"/>
    <s v="Riverside Palais Royal Lawyers Bookcase, Royale Cherry Finish"/>
    <x v="4"/>
    <n v="0.62"/>
    <d v="2010-08-17T00:00:00"/>
  </r>
  <r>
    <n v="1382"/>
    <x v="573"/>
    <x v="3"/>
    <x v="15"/>
    <n v="104.65"/>
    <s v="Returned"/>
    <n v="0.06"/>
    <s v="Regular Air"/>
    <n v="2.5"/>
    <x v="728"/>
    <x v="9"/>
    <s v="North"/>
    <x v="3"/>
    <s v="Pat"/>
    <x v="0"/>
    <x v="2"/>
    <x v="4"/>
    <s v="Accessory37"/>
    <x v="3"/>
    <n v="0.81"/>
    <d v="2010-08-20T00:00:00"/>
  </r>
  <r>
    <n v="1382"/>
    <x v="573"/>
    <x v="3"/>
    <x v="30"/>
    <n v="152.88"/>
    <s v="Returned"/>
    <n v="0.06"/>
    <s v="Regular Air"/>
    <n v="5.26"/>
    <x v="728"/>
    <x v="9"/>
    <s v="North"/>
    <x v="3"/>
    <s v="Pat"/>
    <x v="0"/>
    <x v="0"/>
    <x v="1"/>
    <s v="Ibico Presentation Index for Binding Systems"/>
    <x v="1"/>
    <n v="0.38"/>
    <d v="2010-08-23T00:00:00"/>
  </r>
  <r>
    <n v="1382"/>
    <x v="573"/>
    <x v="3"/>
    <x v="32"/>
    <n v="6849.7599999999993"/>
    <s v="Returned"/>
    <n v="0.02"/>
    <s v="Delivery Truck"/>
    <n v="64.66"/>
    <x v="728"/>
    <x v="9"/>
    <s v="North"/>
    <x v="3"/>
    <s v="Pat"/>
    <x v="0"/>
    <x v="1"/>
    <x v="10"/>
    <s v="Bush Cubix Collection Bookcases, Fully Assembled"/>
    <x v="4"/>
    <n v="0.62"/>
    <d v="2010-08-23T00:00:00"/>
  </r>
  <r>
    <n v="30114"/>
    <x v="573"/>
    <x v="3"/>
    <x v="28"/>
    <n v="4899.3"/>
    <s v="Sales"/>
    <n v="0.09"/>
    <s v="Express Air"/>
    <n v="24.49"/>
    <x v="640"/>
    <x v="0"/>
    <s v="Central"/>
    <x v="0"/>
    <s v="Chris"/>
    <x v="3"/>
    <x v="2"/>
    <x v="11"/>
    <s v="Canon PC1060 Personal Laser Copier"/>
    <x v="0"/>
    <n v="0.41"/>
    <d v="2010-08-23T00:00:00"/>
  </r>
  <r>
    <n v="24227"/>
    <x v="573"/>
    <x v="4"/>
    <x v="19"/>
    <n v="2063.5199999999995"/>
    <s v="Sales"/>
    <n v="0.01"/>
    <s v="Regular Air"/>
    <n v="2.79"/>
    <x v="269"/>
    <x v="4"/>
    <s v="West"/>
    <x v="1"/>
    <s v="William"/>
    <x v="2"/>
    <x v="2"/>
    <x v="4"/>
    <s v="6340"/>
    <x v="1"/>
    <n v="0.57999999999999996"/>
    <d v="2010-08-18T00:00:00"/>
  </r>
  <r>
    <n v="47040"/>
    <x v="573"/>
    <x v="1"/>
    <x v="48"/>
    <n v="475.76"/>
    <s v="Sales"/>
    <n v="0.01"/>
    <s v="Regular Air"/>
    <n v="7.17"/>
    <x v="211"/>
    <x v="5"/>
    <s v="East"/>
    <x v="2"/>
    <s v="Erin"/>
    <x v="2"/>
    <x v="0"/>
    <x v="1"/>
    <s v="GBC ProClick Spines for 32-Hole Punch"/>
    <x v="1"/>
    <n v="0.38"/>
    <d v="2010-08-17T00:00:00"/>
  </r>
  <r>
    <n v="17409"/>
    <x v="574"/>
    <x v="0"/>
    <x v="32"/>
    <n v="647.28"/>
    <s v="Sales"/>
    <n v="0.09"/>
    <s v="Regular Air"/>
    <n v="6.5"/>
    <x v="607"/>
    <x v="7"/>
    <s v="Central"/>
    <x v="0"/>
    <s v="Chris"/>
    <x v="1"/>
    <x v="2"/>
    <x v="6"/>
    <s v="Microsoft Internet Keyboard"/>
    <x v="1"/>
    <n v="0.78"/>
    <d v="2010-08-19T00:00:00"/>
  </r>
  <r>
    <n v="12710"/>
    <x v="574"/>
    <x v="2"/>
    <x v="46"/>
    <n v="2069.04"/>
    <s v="Returned"/>
    <n v="0.06"/>
    <s v="Regular Air"/>
    <n v="13.88"/>
    <x v="444"/>
    <x v="2"/>
    <s v="East"/>
    <x v="2"/>
    <s v="Erin"/>
    <x v="1"/>
    <x v="0"/>
    <x v="3"/>
    <s v="Xerox 1882"/>
    <x v="1"/>
    <n v="0.36"/>
    <d v="2010-08-17T00:00:00"/>
  </r>
  <r>
    <n v="3463"/>
    <x v="574"/>
    <x v="2"/>
    <x v="4"/>
    <n v="275.2"/>
    <s v="Sales"/>
    <n v="0.08"/>
    <s v="Regular Air"/>
    <n v="8.4"/>
    <x v="451"/>
    <x v="8"/>
    <s v="South"/>
    <x v="4"/>
    <s v="Sam"/>
    <x v="2"/>
    <x v="0"/>
    <x v="3"/>
    <s v="Xerox 212"/>
    <x v="1"/>
    <n v="0.37"/>
    <d v="2010-08-18T00:00:00"/>
  </r>
  <r>
    <n v="11491"/>
    <x v="574"/>
    <x v="3"/>
    <x v="47"/>
    <n v="170.04"/>
    <s v="Sales"/>
    <n v="0.06"/>
    <s v="Regular Air"/>
    <n v="4.07"/>
    <x v="17"/>
    <x v="1"/>
    <s v="West"/>
    <x v="1"/>
    <s v="William"/>
    <x v="0"/>
    <x v="2"/>
    <x v="6"/>
    <s v="3.5&quot; IBM Formatted Diskettes, DS/HD"/>
    <x v="6"/>
    <n v="0.66"/>
    <d v="2010-08-26T00:00:00"/>
  </r>
  <r>
    <n v="11491"/>
    <x v="574"/>
    <x v="3"/>
    <x v="48"/>
    <n v="1824.3799999999999"/>
    <s v="Sales"/>
    <n v="0.03"/>
    <s v="Express Air"/>
    <n v="7.23"/>
    <x v="17"/>
    <x v="1"/>
    <s v="West"/>
    <x v="1"/>
    <s v="William"/>
    <x v="0"/>
    <x v="1"/>
    <x v="9"/>
    <s v="Staples Plastic Wall Frames"/>
    <x v="1"/>
    <n v="0.41"/>
    <d v="2010-08-19T00:00:00"/>
  </r>
  <r>
    <n v="22820"/>
    <x v="574"/>
    <x v="1"/>
    <x v="36"/>
    <n v="142.01999999999998"/>
    <s v="Returned"/>
    <n v="0"/>
    <s v="Regular Air"/>
    <n v="2.82"/>
    <x v="639"/>
    <x v="2"/>
    <s v="East"/>
    <x v="2"/>
    <s v="Erin"/>
    <x v="2"/>
    <x v="0"/>
    <x v="13"/>
    <s v="Staples Vinyl Coated Paper Clips, 800/Box"/>
    <x v="3"/>
    <n v="0.4"/>
    <d v="2010-08-20T00:00:00"/>
  </r>
  <r>
    <n v="22820"/>
    <x v="574"/>
    <x v="1"/>
    <x v="27"/>
    <n v="201.62000000000003"/>
    <s v="Returned"/>
    <n v="0.05"/>
    <s v="Regular Air"/>
    <n v="4.38"/>
    <x v="639"/>
    <x v="1"/>
    <s v="West"/>
    <x v="1"/>
    <s v="William"/>
    <x v="2"/>
    <x v="2"/>
    <x v="6"/>
    <s v="Imation 3.5&quot; DS/HD IBM Formatted Diskettes, 10/Pack"/>
    <x v="6"/>
    <n v="0.75"/>
    <d v="2010-08-19T00:00:00"/>
  </r>
  <r>
    <n v="47232"/>
    <x v="574"/>
    <x v="0"/>
    <x v="30"/>
    <n v="586.56000000000006"/>
    <s v="Sales"/>
    <n v="0.1"/>
    <s v="Express Air"/>
    <n v="4.53"/>
    <x v="176"/>
    <x v="5"/>
    <s v="East"/>
    <x v="2"/>
    <s v="Erin"/>
    <x v="3"/>
    <x v="0"/>
    <x v="0"/>
    <s v="Eldon® Gobal File Keepers"/>
    <x v="1"/>
    <n v="0.81"/>
    <d v="2010-08-19T00:00:00"/>
  </r>
  <r>
    <n v="27232"/>
    <x v="575"/>
    <x v="0"/>
    <x v="23"/>
    <n v="663.86000000000013"/>
    <s v="Sales"/>
    <n v="0.05"/>
    <s v="Regular Air"/>
    <n v="7.73"/>
    <x v="369"/>
    <x v="0"/>
    <s v="Central"/>
    <x v="0"/>
    <s v="Chris"/>
    <x v="2"/>
    <x v="0"/>
    <x v="8"/>
    <s v="Hunt Boston® Vacuum Mount KS Pencil Sharpener"/>
    <x v="1"/>
    <n v="0.59"/>
    <d v="2010-08-20T00:00:00"/>
  </r>
  <r>
    <n v="57921"/>
    <x v="575"/>
    <x v="4"/>
    <x v="7"/>
    <n v="39.760000000000005"/>
    <s v="Sales"/>
    <n v="0.01"/>
    <s v="Regular Air"/>
    <n v="4.62"/>
    <x v="74"/>
    <x v="8"/>
    <s v="South"/>
    <x v="4"/>
    <s v="Sam"/>
    <x v="2"/>
    <x v="2"/>
    <x v="6"/>
    <s v="Imation 3.5&quot;, DISKETTE 44766 HGHLD3.52HD/FM, 10/Pack"/>
    <x v="6"/>
    <n v="0.64"/>
    <d v="2010-08-18T00:00:00"/>
  </r>
  <r>
    <n v="57921"/>
    <x v="575"/>
    <x v="4"/>
    <x v="28"/>
    <n v="149.1"/>
    <s v="Sales"/>
    <n v="0.08"/>
    <s v="Regular Air"/>
    <n v="8.99"/>
    <x v="74"/>
    <x v="8"/>
    <s v="South"/>
    <x v="4"/>
    <s v="Sam"/>
    <x v="2"/>
    <x v="0"/>
    <x v="8"/>
    <s v="Boston 1730 StandUp Electric Pencil Sharpener"/>
    <x v="6"/>
    <n v="0.59"/>
    <d v="2010-08-20T00:00:00"/>
  </r>
  <r>
    <n v="13094"/>
    <x v="575"/>
    <x v="0"/>
    <x v="28"/>
    <n v="265.43999999999994"/>
    <s v="Sales"/>
    <n v="0.02"/>
    <s v="Regular Air"/>
    <n v="5.08"/>
    <x v="24"/>
    <x v="5"/>
    <s v="East"/>
    <x v="2"/>
    <s v="Erin"/>
    <x v="2"/>
    <x v="0"/>
    <x v="3"/>
    <s v="Snap-A-Way® Black Print Carbonless Ruled Speed Letter, Triplicate"/>
    <x v="3"/>
    <n v="0.38"/>
    <d v="2010-08-19T00:00:00"/>
  </r>
  <r>
    <n v="50246"/>
    <x v="575"/>
    <x v="4"/>
    <x v="43"/>
    <n v="90.02000000000001"/>
    <s v="Returned"/>
    <n v="0.05"/>
    <s v="Express Air"/>
    <n v="7.37"/>
    <x v="116"/>
    <x v="6"/>
    <s v="East"/>
    <x v="2"/>
    <s v="Erin"/>
    <x v="3"/>
    <x v="0"/>
    <x v="3"/>
    <s v="Xerox 210"/>
    <x v="1"/>
    <n v="0.37"/>
    <d v="2010-08-19T00:00:00"/>
  </r>
  <r>
    <n v="26688"/>
    <x v="575"/>
    <x v="4"/>
    <x v="16"/>
    <n v="424.41"/>
    <s v="Sales"/>
    <n v="0.06"/>
    <s v="Regular Air"/>
    <n v="3.99"/>
    <x v="558"/>
    <x v="6"/>
    <s v="East"/>
    <x v="2"/>
    <s v="Erin"/>
    <x v="0"/>
    <x v="0"/>
    <x v="12"/>
    <s v="Fellowes Mighty 8 Compact Surge Protector"/>
    <x v="1"/>
    <n v="0.56999999999999995"/>
    <d v="2010-08-20T00:00:00"/>
  </r>
  <r>
    <n v="26688"/>
    <x v="575"/>
    <x v="4"/>
    <x v="28"/>
    <n v="68.88"/>
    <s v="Sales"/>
    <n v="0.09"/>
    <s v="Regular Air"/>
    <n v="1.0900000000000001"/>
    <x v="558"/>
    <x v="6"/>
    <s v="East"/>
    <x v="2"/>
    <s v="Erin"/>
    <x v="0"/>
    <x v="0"/>
    <x v="8"/>
    <s v="Peel-Off® China Markers"/>
    <x v="3"/>
    <n v="0.43"/>
    <d v="2010-08-19T00:00:00"/>
  </r>
  <r>
    <n v="2368"/>
    <x v="576"/>
    <x v="2"/>
    <x v="44"/>
    <n v="530.28"/>
    <s v="Sales"/>
    <n v="0.08"/>
    <s v="Regular Air"/>
    <n v="13.32"/>
    <x v="168"/>
    <x v="1"/>
    <s v="West"/>
    <x v="1"/>
    <s v="William"/>
    <x v="2"/>
    <x v="0"/>
    <x v="12"/>
    <s v="Holmes Replacement Filter for HEPA Air Cleaner, Large Room"/>
    <x v="1"/>
    <n v="0.43"/>
    <d v="2010-08-21T00:00:00"/>
  </r>
  <r>
    <n v="59783"/>
    <x v="576"/>
    <x v="3"/>
    <x v="44"/>
    <n v="74.52000000000001"/>
    <s v="Sales"/>
    <n v="0.01"/>
    <s v="Regular Air"/>
    <n v="2.56"/>
    <x v="101"/>
    <x v="10"/>
    <s v="East"/>
    <x v="2"/>
    <s v="Erin"/>
    <x v="3"/>
    <x v="0"/>
    <x v="16"/>
    <s v="Kleencut® Forged Office Shears by Acme United Corporation"/>
    <x v="6"/>
    <n v="0.55000000000000004"/>
    <d v="2010-08-24T00:00:00"/>
  </r>
  <r>
    <n v="26023"/>
    <x v="577"/>
    <x v="1"/>
    <x v="10"/>
    <n v="119.56000000000002"/>
    <s v="Sales"/>
    <n v="0.03"/>
    <s v="Regular Air"/>
    <n v="1.02"/>
    <x v="716"/>
    <x v="7"/>
    <s v="Central"/>
    <x v="0"/>
    <s v="Chris"/>
    <x v="3"/>
    <x v="0"/>
    <x v="13"/>
    <s v="Staples Paper Clips"/>
    <x v="3"/>
    <n v="0.38"/>
    <d v="2010-08-21T00:00:00"/>
  </r>
  <r>
    <n v="25154"/>
    <x v="577"/>
    <x v="1"/>
    <x v="5"/>
    <n v="105.28"/>
    <s v="Sales"/>
    <n v="0.1"/>
    <s v="Regular Air"/>
    <n v="1.5"/>
    <x v="729"/>
    <x v="12"/>
    <s v="Central"/>
    <x v="0"/>
    <s v="Chris"/>
    <x v="0"/>
    <x v="0"/>
    <x v="8"/>
    <s v="Sanford Liquid Accent Highlighters"/>
    <x v="3"/>
    <n v="0.48"/>
    <d v="2010-08-21T00:00:00"/>
  </r>
  <r>
    <n v="59233"/>
    <x v="577"/>
    <x v="1"/>
    <x v="2"/>
    <n v="302.70000000000005"/>
    <s v="Sales"/>
    <n v="0.08"/>
    <s v="Delivery Truck"/>
    <n v="35.840000000000003"/>
    <x v="617"/>
    <x v="3"/>
    <s v="North"/>
    <x v="3"/>
    <s v="Pat"/>
    <x v="3"/>
    <x v="1"/>
    <x v="10"/>
    <s v="Bush Westfield Collection Bookcases, Fully Assembled"/>
    <x v="4"/>
    <n v="0.62"/>
    <d v="2010-08-22T00:00:00"/>
  </r>
  <r>
    <n v="59233"/>
    <x v="577"/>
    <x v="1"/>
    <x v="21"/>
    <n v="427.2"/>
    <s v="Sales"/>
    <n v="0.1"/>
    <s v="Express Air"/>
    <n v="5"/>
    <x v="617"/>
    <x v="3"/>
    <s v="North"/>
    <x v="3"/>
    <s v="Pat"/>
    <x v="3"/>
    <x v="1"/>
    <x v="9"/>
    <s v="Nu-Dell Leatherette Frames"/>
    <x v="6"/>
    <n v="0.49"/>
    <d v="2010-08-20T00:00:00"/>
  </r>
  <r>
    <n v="15045"/>
    <x v="577"/>
    <x v="0"/>
    <x v="14"/>
    <n v="1352.1200000000001"/>
    <s v="Sales"/>
    <n v="7.0000000000000007E-2"/>
    <s v="Delivery Truck"/>
    <n v="70.2"/>
    <x v="730"/>
    <x v="8"/>
    <s v="South"/>
    <x v="4"/>
    <s v="Sam"/>
    <x v="1"/>
    <x v="1"/>
    <x v="2"/>
    <s v="Global High-Back Leather Tilter, Burgundy"/>
    <x v="2"/>
    <n v="0.74"/>
    <d v="2010-08-22T00:00:00"/>
  </r>
  <r>
    <n v="9152"/>
    <x v="577"/>
    <x v="0"/>
    <x v="4"/>
    <n v="341.42"/>
    <s v="Returned"/>
    <n v="0.05"/>
    <s v="Regular Air"/>
    <n v="5.03"/>
    <x v="731"/>
    <x v="8"/>
    <s v="South"/>
    <x v="4"/>
    <s v="Sam"/>
    <x v="0"/>
    <x v="2"/>
    <x v="4"/>
    <s v="Bell Sonecor JB700 Caller ID"/>
    <x v="5"/>
    <n v="0.6"/>
    <d v="2010-08-20T00:00:00"/>
  </r>
  <r>
    <n v="30883"/>
    <x v="578"/>
    <x v="4"/>
    <x v="21"/>
    <n v="206.40000000000003"/>
    <s v="Sales"/>
    <n v="0.1"/>
    <s v="Regular Air"/>
    <n v="1.6"/>
    <x v="572"/>
    <x v="3"/>
    <s v="North"/>
    <x v="3"/>
    <s v="Pat"/>
    <x v="0"/>
    <x v="0"/>
    <x v="3"/>
    <s v="Adams Phone Message Book, Professional, 400 Message Capacity, 5 3/6” x 11”"/>
    <x v="3"/>
    <n v="0.38"/>
    <d v="2010-08-22T00:00:00"/>
  </r>
  <r>
    <n v="22053"/>
    <x v="578"/>
    <x v="2"/>
    <x v="1"/>
    <n v="604.4799999999999"/>
    <s v="Sales"/>
    <n v="0.1"/>
    <s v="Regular Air"/>
    <n v="5.23"/>
    <x v="39"/>
    <x v="2"/>
    <s v="East"/>
    <x v="2"/>
    <s v="Erin"/>
    <x v="3"/>
    <x v="0"/>
    <x v="1"/>
    <s v="Poly Designer Cover &amp; Back"/>
    <x v="1"/>
    <n v="0.37"/>
    <d v="2010-08-23T00:00:00"/>
  </r>
  <r>
    <n v="26693"/>
    <x v="578"/>
    <x v="4"/>
    <x v="31"/>
    <n v="2460.92"/>
    <s v="Sales"/>
    <n v="0.06"/>
    <s v="Express Air"/>
    <n v="1.25"/>
    <x v="240"/>
    <x v="5"/>
    <s v="East"/>
    <x v="2"/>
    <s v="Erin"/>
    <x v="3"/>
    <x v="2"/>
    <x v="4"/>
    <s v="Accessory2"/>
    <x v="6"/>
    <n v="0.55000000000000004"/>
    <d v="2010-08-23T00:00:00"/>
  </r>
  <r>
    <n v="40257"/>
    <x v="578"/>
    <x v="0"/>
    <x v="19"/>
    <n v="3378"/>
    <s v="Sales"/>
    <n v="0.06"/>
    <s v="Regular Air"/>
    <n v="24.49"/>
    <x v="447"/>
    <x v="5"/>
    <s v="East"/>
    <x v="2"/>
    <s v="Erin"/>
    <x v="2"/>
    <x v="1"/>
    <x v="2"/>
    <s v="Hon Olson Stacker Stools"/>
    <x v="0"/>
    <n v="0.56999999999999995"/>
    <d v="2010-08-22T00:00:00"/>
  </r>
  <r>
    <n v="31204"/>
    <x v="578"/>
    <x v="3"/>
    <x v="43"/>
    <n v="200.48000000000002"/>
    <s v="Sales"/>
    <n v="0.02"/>
    <s v="Regular Air"/>
    <n v="5"/>
    <x v="248"/>
    <x v="3"/>
    <s v="North"/>
    <x v="3"/>
    <s v="Pat"/>
    <x v="1"/>
    <x v="1"/>
    <x v="9"/>
    <s v="Nu-Dell Leatherette Frames"/>
    <x v="6"/>
    <n v="0.49"/>
    <d v="2010-08-26T00:00:00"/>
  </r>
  <r>
    <n v="31204"/>
    <x v="578"/>
    <x v="3"/>
    <x v="7"/>
    <n v="9.1199999999999992"/>
    <s v="Sales"/>
    <n v="0"/>
    <s v="Regular Air"/>
    <n v="0.7"/>
    <x v="248"/>
    <x v="3"/>
    <s v="North"/>
    <x v="3"/>
    <s v="Pat"/>
    <x v="1"/>
    <x v="0"/>
    <x v="13"/>
    <s v="OIC Thumb-Tacks"/>
    <x v="3"/>
    <n v="0.38"/>
    <d v="2010-08-21T00:00:00"/>
  </r>
  <r>
    <n v="45511"/>
    <x v="578"/>
    <x v="3"/>
    <x v="32"/>
    <n v="982.08000000000015"/>
    <s v="Sales"/>
    <n v="0.08"/>
    <s v="Delivery Truck"/>
    <n v="45.51"/>
    <x v="714"/>
    <x v="6"/>
    <s v="East"/>
    <x v="2"/>
    <s v="Erin"/>
    <x v="3"/>
    <x v="1"/>
    <x v="5"/>
    <s v="Hon iLevel™ Computer Training Table"/>
    <x v="4"/>
    <n v="0.65"/>
    <d v="2010-08-28T00:00:00"/>
  </r>
  <r>
    <n v="36480"/>
    <x v="579"/>
    <x v="4"/>
    <x v="31"/>
    <n v="1252.24"/>
    <s v="Sales"/>
    <n v="7.0000000000000007E-2"/>
    <s v="Regular Air"/>
    <n v="1.49"/>
    <x v="406"/>
    <x v="3"/>
    <s v="North"/>
    <x v="3"/>
    <s v="Pat"/>
    <x v="3"/>
    <x v="0"/>
    <x v="1"/>
    <s v="Lock-Up Easel 'Spel-Binder'"/>
    <x v="1"/>
    <n v="0.38"/>
    <d v="2010-08-23T00:00:00"/>
  </r>
  <r>
    <n v="31238"/>
    <x v="579"/>
    <x v="4"/>
    <x v="16"/>
    <n v="7626.3600000000006"/>
    <s v="Sales"/>
    <n v="0.09"/>
    <s v="Express Air"/>
    <n v="19.989999999999998"/>
    <x v="453"/>
    <x v="1"/>
    <s v="West"/>
    <x v="1"/>
    <s v="William"/>
    <x v="3"/>
    <x v="0"/>
    <x v="12"/>
    <s v="Hoover WindTunnel™ Plus Canister Vacuum"/>
    <x v="1"/>
    <n v="0.56999999999999995"/>
    <d v="2010-08-24T00:00:00"/>
  </r>
  <r>
    <n v="42950"/>
    <x v="579"/>
    <x v="1"/>
    <x v="48"/>
    <n v="1364.2"/>
    <s v="Sales"/>
    <n v="0.09"/>
    <s v="Regular Air"/>
    <n v="1.25"/>
    <x v="190"/>
    <x v="0"/>
    <s v="Central"/>
    <x v="0"/>
    <s v="Chris"/>
    <x v="1"/>
    <x v="2"/>
    <x v="4"/>
    <s v="Accessory13"/>
    <x v="6"/>
    <n v="0.56999999999999995"/>
    <d v="2010-08-23T00:00:00"/>
  </r>
  <r>
    <n v="10789"/>
    <x v="580"/>
    <x v="0"/>
    <x v="6"/>
    <n v="297.60000000000002"/>
    <s v="Sales"/>
    <n v="0"/>
    <s v="Express Air"/>
    <n v="4.0999999999999996"/>
    <x v="711"/>
    <x v="7"/>
    <s v="Central"/>
    <x v="0"/>
    <s v="Chris"/>
    <x v="3"/>
    <x v="0"/>
    <x v="8"/>
    <s v="Prismacolor Color Pencil Set"/>
    <x v="3"/>
    <n v="0.44"/>
    <d v="2010-08-24T00:00:00"/>
  </r>
  <r>
    <n v="11907"/>
    <x v="580"/>
    <x v="3"/>
    <x v="37"/>
    <n v="4542.3"/>
    <s v="Sales"/>
    <n v="0.03"/>
    <s v="Delivery Truck"/>
    <n v="14"/>
    <x v="515"/>
    <x v="3"/>
    <s v="North"/>
    <x v="3"/>
    <s v="Pat"/>
    <x v="0"/>
    <x v="2"/>
    <x v="7"/>
    <s v="Hewlett-Packard Deskjet 3820 Color Inkjet Printer"/>
    <x v="2"/>
    <n v="0.37"/>
    <d v="2010-08-23T00:00:00"/>
  </r>
  <r>
    <n v="49831"/>
    <x v="580"/>
    <x v="2"/>
    <x v="36"/>
    <n v="272.34000000000003"/>
    <s v="Sales"/>
    <n v="0.01"/>
    <s v="Regular Air"/>
    <n v="4.53"/>
    <x v="647"/>
    <x v="0"/>
    <s v="Central"/>
    <x v="0"/>
    <s v="Chris"/>
    <x v="1"/>
    <x v="0"/>
    <x v="0"/>
    <s v="Eldon® Gobal File Keepers"/>
    <x v="1"/>
    <n v="0.81"/>
    <d v="2010-08-25T00:00:00"/>
  </r>
  <r>
    <n v="3493"/>
    <x v="580"/>
    <x v="1"/>
    <x v="33"/>
    <n v="7317.12"/>
    <s v="Sales"/>
    <n v="0.04"/>
    <s v="Regular Air"/>
    <n v="6.5"/>
    <x v="6"/>
    <x v="4"/>
    <s v="West"/>
    <x v="1"/>
    <s v="William"/>
    <x v="0"/>
    <x v="2"/>
    <x v="6"/>
    <s v="Adesso Programmable 142-Key Keyboard"/>
    <x v="1"/>
    <n v="0.74"/>
    <d v="2010-08-25T00:00:00"/>
  </r>
  <r>
    <n v="50470"/>
    <x v="580"/>
    <x v="3"/>
    <x v="48"/>
    <n v="870.19999999999993"/>
    <s v="Sales"/>
    <n v="0.09"/>
    <s v="Regular Air"/>
    <n v="8.99"/>
    <x v="435"/>
    <x v="6"/>
    <s v="East"/>
    <x v="2"/>
    <s v="Erin"/>
    <x v="1"/>
    <x v="0"/>
    <x v="8"/>
    <s v="Boston KS Multi-Size Manual Pencil Sharpener"/>
    <x v="6"/>
    <n v="0.56999999999999995"/>
    <d v="2010-08-28T00:00:00"/>
  </r>
  <r>
    <n v="45989"/>
    <x v="580"/>
    <x v="1"/>
    <x v="47"/>
    <n v="143"/>
    <s v="Sales"/>
    <n v="0.08"/>
    <s v="Regular Air"/>
    <n v="5.3"/>
    <x v="484"/>
    <x v="6"/>
    <s v="East"/>
    <x v="2"/>
    <s v="Erin"/>
    <x v="1"/>
    <x v="0"/>
    <x v="14"/>
    <s v="Staples Brown Kraft Recycled Clasp Envelopes"/>
    <x v="1"/>
    <n v="0.35"/>
    <d v="2010-08-23T00:00:00"/>
  </r>
  <r>
    <n v="11460"/>
    <x v="581"/>
    <x v="1"/>
    <x v="21"/>
    <n v="108"/>
    <s v="Sales"/>
    <n v="0.09"/>
    <s v="Regular Air"/>
    <n v="0.5"/>
    <x v="636"/>
    <x v="7"/>
    <s v="Central"/>
    <x v="0"/>
    <s v="Chris"/>
    <x v="0"/>
    <x v="0"/>
    <x v="15"/>
    <s v="Avery 487"/>
    <x v="1"/>
    <n v="0.38"/>
    <d v="2010-08-26T00:00:00"/>
  </r>
  <r>
    <n v="42754"/>
    <x v="581"/>
    <x v="2"/>
    <x v="32"/>
    <n v="339.14000000000004"/>
    <s v="Sales"/>
    <n v="0.04"/>
    <s v="Regular Air"/>
    <n v="5.14"/>
    <x v="732"/>
    <x v="12"/>
    <s v="Central"/>
    <x v="0"/>
    <s v="Chris"/>
    <x v="3"/>
    <x v="0"/>
    <x v="1"/>
    <s v="GBC Imprintable Covers"/>
    <x v="1"/>
    <n v="0.36"/>
    <d v="2010-08-25T00:00:00"/>
  </r>
  <r>
    <n v="51879"/>
    <x v="581"/>
    <x v="0"/>
    <x v="47"/>
    <n v="1349.6599999999999"/>
    <s v="Returned"/>
    <n v="0.03"/>
    <s v="Regular Air"/>
    <n v="19.989999999999998"/>
    <x v="489"/>
    <x v="3"/>
    <s v="North"/>
    <x v="3"/>
    <s v="Pat"/>
    <x v="3"/>
    <x v="1"/>
    <x v="9"/>
    <s v="Howard Miller 11-1/2&quot; Diameter Ridgewood Wall Clock"/>
    <x v="1"/>
    <n v="0.44"/>
    <d v="2010-08-26T00:00:00"/>
  </r>
  <r>
    <n v="51879"/>
    <x v="581"/>
    <x v="0"/>
    <x v="24"/>
    <n v="918.61999999999989"/>
    <s v="Returned"/>
    <n v="0.01"/>
    <s v="Regular Air"/>
    <n v="8.68"/>
    <x v="489"/>
    <x v="3"/>
    <s v="North"/>
    <x v="3"/>
    <s v="Pat"/>
    <x v="3"/>
    <x v="0"/>
    <x v="3"/>
    <s v="Southworth 25% Cotton Premium Laser Paper and Envelopes"/>
    <x v="1"/>
    <n v="0.37"/>
    <d v="2010-08-25T00:00:00"/>
  </r>
  <r>
    <n v="10819"/>
    <x v="581"/>
    <x v="2"/>
    <x v="34"/>
    <n v="224.70000000000002"/>
    <s v="Sales"/>
    <n v="0.06"/>
    <s v="Regular Air"/>
    <n v="9.5399999999999991"/>
    <x v="314"/>
    <x v="3"/>
    <s v="North"/>
    <x v="3"/>
    <s v="Pat"/>
    <x v="1"/>
    <x v="0"/>
    <x v="3"/>
    <s v="Xerox 1905"/>
    <x v="1"/>
    <n v="0.37"/>
    <d v="2010-08-24T00:00:00"/>
  </r>
  <r>
    <n v="34209"/>
    <x v="581"/>
    <x v="1"/>
    <x v="33"/>
    <n v="679.68000000000006"/>
    <s v="Returned"/>
    <n v="0.04"/>
    <s v="Regular Air"/>
    <n v="5.3"/>
    <x v="673"/>
    <x v="1"/>
    <s v="West"/>
    <x v="1"/>
    <s v="William"/>
    <x v="3"/>
    <x v="1"/>
    <x v="9"/>
    <s v="Coloredge Poster Frame"/>
    <x v="3"/>
    <n v="0.46"/>
    <d v="2010-08-26T00:00:00"/>
  </r>
  <r>
    <n v="34209"/>
    <x v="581"/>
    <x v="1"/>
    <x v="8"/>
    <n v="1026.8899999999999"/>
    <s v="Returned"/>
    <n v="0.03"/>
    <s v="Regular Air"/>
    <n v="4.92"/>
    <x v="673"/>
    <x v="1"/>
    <s v="West"/>
    <x v="1"/>
    <s v="William"/>
    <x v="3"/>
    <x v="0"/>
    <x v="3"/>
    <s v="Staples Colored Bar Computer Paper"/>
    <x v="1"/>
    <n v="0.38"/>
    <d v="2010-08-26T00:00:00"/>
  </r>
  <r>
    <n v="34562"/>
    <x v="581"/>
    <x v="3"/>
    <x v="49"/>
    <n v="622.16"/>
    <s v="Sales"/>
    <n v="0.1"/>
    <s v="Regular Air"/>
    <n v="1.99"/>
    <x v="450"/>
    <x v="1"/>
    <s v="West"/>
    <x v="1"/>
    <s v="William"/>
    <x v="1"/>
    <x v="2"/>
    <x v="6"/>
    <s v="Maxell 4.7GB DVD-R"/>
    <x v="6"/>
    <n v="0.51"/>
    <d v="2010-08-26T00:00:00"/>
  </r>
  <r>
    <n v="34562"/>
    <x v="581"/>
    <x v="3"/>
    <x v="23"/>
    <n v="359.85999999999996"/>
    <s v="Sales"/>
    <n v="0.03"/>
    <s v="Regular Air"/>
    <n v="9.0299999999999994"/>
    <x v="450"/>
    <x v="1"/>
    <s v="West"/>
    <x v="1"/>
    <s v="William"/>
    <x v="1"/>
    <x v="0"/>
    <x v="3"/>
    <s v="Computer Printout Paper with Letter-Trim Perforations"/>
    <x v="1"/>
    <n v="0.37"/>
    <d v="2010-08-28T00:00:00"/>
  </r>
  <r>
    <n v="14117"/>
    <x v="582"/>
    <x v="0"/>
    <x v="3"/>
    <n v="4.5599999999999996"/>
    <s v="Sales"/>
    <n v="0"/>
    <s v="Regular Air"/>
    <n v="0.7"/>
    <x v="86"/>
    <x v="4"/>
    <s v="West"/>
    <x v="1"/>
    <s v="William"/>
    <x v="3"/>
    <x v="0"/>
    <x v="13"/>
    <s v="OIC Thumb-Tacks"/>
    <x v="3"/>
    <n v="0.38"/>
    <d v="2010-08-27T00:00:00"/>
  </r>
  <r>
    <n v="24007"/>
    <x v="583"/>
    <x v="3"/>
    <x v="47"/>
    <n v="541.06000000000006"/>
    <s v="Sales"/>
    <n v="0.08"/>
    <s v="Regular Air"/>
    <n v="1.99"/>
    <x v="198"/>
    <x v="7"/>
    <s v="Central"/>
    <x v="0"/>
    <s v="Chris"/>
    <x v="0"/>
    <x v="2"/>
    <x v="6"/>
    <s v="IBM 80 Minute CD-R Spindle, 50/Pack"/>
    <x v="6"/>
    <n v="0.48"/>
    <d v="2010-09-02T00:00:00"/>
  </r>
  <r>
    <n v="24007"/>
    <x v="583"/>
    <x v="3"/>
    <x v="40"/>
    <n v="322.56"/>
    <s v="Sales"/>
    <n v="0.06"/>
    <s v="Regular Air"/>
    <n v="6.97"/>
    <x v="198"/>
    <x v="7"/>
    <s v="Central"/>
    <x v="0"/>
    <s v="Chris"/>
    <x v="0"/>
    <x v="0"/>
    <x v="14"/>
    <s v="Peel &amp; Seel® Recycled Catalog Envelopes, Brown"/>
    <x v="1"/>
    <n v="0.35"/>
    <d v="2010-09-02T00:00:00"/>
  </r>
  <r>
    <n v="24007"/>
    <x v="583"/>
    <x v="3"/>
    <x v="12"/>
    <n v="169.68"/>
    <s v="Sales"/>
    <n v="0.09"/>
    <s v="Regular Air"/>
    <n v="0.5"/>
    <x v="198"/>
    <x v="7"/>
    <s v="Central"/>
    <x v="0"/>
    <s v="Chris"/>
    <x v="0"/>
    <x v="0"/>
    <x v="15"/>
    <s v="Avery 506"/>
    <x v="1"/>
    <n v="0.39"/>
    <d v="2010-08-30T00:00:00"/>
  </r>
  <r>
    <n v="28068"/>
    <x v="583"/>
    <x v="3"/>
    <x v="20"/>
    <n v="630.20000000000005"/>
    <s v="Sales"/>
    <n v="0.08"/>
    <s v="Regular Air"/>
    <n v="4"/>
    <x v="668"/>
    <x v="3"/>
    <s v="North"/>
    <x v="3"/>
    <s v="Pat"/>
    <x v="3"/>
    <x v="2"/>
    <x v="6"/>
    <s v="Belkin MediaBoard 104- Keyboard"/>
    <x v="1"/>
    <n v="0.75"/>
    <d v="2010-08-28T00:00:00"/>
  </r>
  <r>
    <n v="42947"/>
    <x v="583"/>
    <x v="3"/>
    <x v="15"/>
    <n v="177.04999999999998"/>
    <s v="Sales"/>
    <n v="0"/>
    <s v="Regular Air"/>
    <n v="1.99"/>
    <x v="596"/>
    <x v="3"/>
    <s v="North"/>
    <x v="3"/>
    <s v="Pat"/>
    <x v="0"/>
    <x v="2"/>
    <x v="6"/>
    <s v="Imation DVD-RAM discs"/>
    <x v="6"/>
    <n v="0.43"/>
    <d v="2010-08-28T00:00:00"/>
  </r>
  <r>
    <n v="52933"/>
    <x v="583"/>
    <x v="3"/>
    <x v="31"/>
    <n v="196.24"/>
    <s v="Sales"/>
    <n v="0.03"/>
    <s v="Express Air"/>
    <n v="1.49"/>
    <x v="46"/>
    <x v="2"/>
    <s v="East"/>
    <x v="2"/>
    <s v="Erin"/>
    <x v="2"/>
    <x v="0"/>
    <x v="1"/>
    <s v="Avery Non-Stick Binders"/>
    <x v="1"/>
    <n v="0.39"/>
    <d v="2010-09-02T00:00:00"/>
  </r>
  <r>
    <n v="46375"/>
    <x v="583"/>
    <x v="4"/>
    <x v="19"/>
    <n v="850.07999999999993"/>
    <s v="Returned"/>
    <n v="0.02"/>
    <s v="Regular Air"/>
    <n v="5.09"/>
    <x v="286"/>
    <x v="8"/>
    <s v="South"/>
    <x v="4"/>
    <s v="Sam"/>
    <x v="0"/>
    <x v="0"/>
    <x v="3"/>
    <s v="Xerox 1932"/>
    <x v="1"/>
    <n v="0.38"/>
    <d v="2010-08-28T00:00:00"/>
  </r>
  <r>
    <n v="46375"/>
    <x v="583"/>
    <x v="4"/>
    <x v="5"/>
    <n v="2014.56"/>
    <s v="Returned"/>
    <n v="0.08"/>
    <s v="Regular Air"/>
    <n v="5.26"/>
    <x v="286"/>
    <x v="8"/>
    <s v="South"/>
    <x v="4"/>
    <s v="Sam"/>
    <x v="0"/>
    <x v="2"/>
    <x v="4"/>
    <s v="232"/>
    <x v="1"/>
    <n v="0.55000000000000004"/>
    <d v="2010-08-27T00:00:00"/>
  </r>
  <r>
    <n v="13767"/>
    <x v="583"/>
    <x v="1"/>
    <x v="9"/>
    <n v="2624.3999999999996"/>
    <s v="Sales"/>
    <n v="0.05"/>
    <s v="Delivery Truck"/>
    <n v="69.64"/>
    <x v="588"/>
    <x v="4"/>
    <s v="West"/>
    <x v="1"/>
    <s v="William"/>
    <x v="3"/>
    <x v="1"/>
    <x v="5"/>
    <s v="BoxOffice By Design Rectangular and Half-Moon Meeting Room Tables"/>
    <x v="4"/>
    <n v="0.72"/>
    <d v="2010-08-28T00:00:00"/>
  </r>
  <r>
    <n v="48032"/>
    <x v="583"/>
    <x v="1"/>
    <x v="12"/>
    <n v="322.56"/>
    <s v="Sales"/>
    <n v="0.09"/>
    <s v="Regular Air"/>
    <n v="9.23"/>
    <x v="64"/>
    <x v="8"/>
    <s v="South"/>
    <x v="4"/>
    <s v="Sam"/>
    <x v="3"/>
    <x v="0"/>
    <x v="12"/>
    <s v="Hoover Commercial Soft Guard Upright Vacuum And Disposable Filtration Bags"/>
    <x v="1"/>
    <n v="0.57999999999999996"/>
    <d v="2010-08-27T00:00:00"/>
  </r>
  <r>
    <n v="48032"/>
    <x v="583"/>
    <x v="1"/>
    <x v="8"/>
    <n v="437.03000000000003"/>
    <s v="Sales"/>
    <n v="7.0000000000000007E-2"/>
    <s v="Regular Air"/>
    <n v="4.53"/>
    <x v="64"/>
    <x v="8"/>
    <s v="South"/>
    <x v="4"/>
    <s v="Sam"/>
    <x v="3"/>
    <x v="0"/>
    <x v="0"/>
    <s v="Eldon® Gobal File Keepers"/>
    <x v="1"/>
    <n v="0.81"/>
    <d v="2010-08-27T00:00:00"/>
  </r>
  <r>
    <n v="13767"/>
    <x v="583"/>
    <x v="1"/>
    <x v="8"/>
    <n v="625.82000000000005"/>
    <s v="Sales"/>
    <n v="0.08"/>
    <s v="Regular Air"/>
    <n v="13.99"/>
    <x v="588"/>
    <x v="5"/>
    <s v="East"/>
    <x v="2"/>
    <s v="Erin"/>
    <x v="3"/>
    <x v="0"/>
    <x v="12"/>
    <s v="Holmes 99% HEPA Air Purifier"/>
    <x v="5"/>
    <n v="0.52"/>
    <d v="2010-08-28T00:00:00"/>
  </r>
  <r>
    <n v="13767"/>
    <x v="583"/>
    <x v="1"/>
    <x v="37"/>
    <n v="1619.1000000000001"/>
    <s v="Sales"/>
    <n v="0.01"/>
    <s v="Regular Air"/>
    <n v="3.3"/>
    <x v="588"/>
    <x v="5"/>
    <s v="East"/>
    <x v="2"/>
    <s v="Erin"/>
    <x v="3"/>
    <x v="2"/>
    <x v="4"/>
    <s v="Accessory9"/>
    <x v="6"/>
    <n v="0.39"/>
    <d v="2010-08-28T00:00:00"/>
  </r>
  <r>
    <n v="13767"/>
    <x v="583"/>
    <x v="1"/>
    <x v="39"/>
    <n v="1559.3000000000002"/>
    <s v="Sales"/>
    <n v="0.06"/>
    <s v="Regular Air"/>
    <n v="8.99"/>
    <x v="588"/>
    <x v="5"/>
    <s v="East"/>
    <x v="2"/>
    <s v="Erin"/>
    <x v="3"/>
    <x v="2"/>
    <x v="4"/>
    <s v="LX 788"/>
    <x v="1"/>
    <n v="0.57999999999999996"/>
    <d v="2010-08-27T00:00:00"/>
  </r>
  <r>
    <n v="37860"/>
    <x v="584"/>
    <x v="4"/>
    <x v="22"/>
    <n v="55.43"/>
    <s v="Returned"/>
    <n v="7.0000000000000007E-2"/>
    <s v="Regular Air"/>
    <n v="52.2"/>
    <x v="505"/>
    <x v="7"/>
    <s v="Central"/>
    <x v="0"/>
    <s v="Chris"/>
    <x v="3"/>
    <x v="1"/>
    <x v="9"/>
    <s v="Eldon Cleatmat® Chair Mats for Medium Pile Carpets"/>
    <x v="5"/>
    <n v="0.72"/>
    <d v="2010-08-29T00:00:00"/>
  </r>
  <r>
    <n v="32834"/>
    <x v="584"/>
    <x v="2"/>
    <x v="30"/>
    <n v="4519.71"/>
    <s v="Sales"/>
    <n v="0.1"/>
    <s v="Regular Air"/>
    <n v="5.92"/>
    <x v="228"/>
    <x v="1"/>
    <s v="West"/>
    <x v="1"/>
    <s v="William"/>
    <x v="0"/>
    <x v="2"/>
    <x v="4"/>
    <s v="8890"/>
    <x v="1"/>
    <n v="0.57999999999999996"/>
    <d v="2010-08-28T00:00:00"/>
  </r>
  <r>
    <n v="23362"/>
    <x v="584"/>
    <x v="4"/>
    <x v="37"/>
    <n v="894.59999999999991"/>
    <s v="Sales"/>
    <n v="0.1"/>
    <s v="Regular Air"/>
    <n v="10.49"/>
    <x v="403"/>
    <x v="5"/>
    <s v="East"/>
    <x v="2"/>
    <s v="Erin"/>
    <x v="1"/>
    <x v="1"/>
    <x v="9"/>
    <s v="12-1/2 Diameter Round Wall Clock"/>
    <x v="1"/>
    <n v="0.49"/>
    <d v="2010-08-29T00:00:00"/>
  </r>
  <r>
    <n v="55750"/>
    <x v="584"/>
    <x v="2"/>
    <x v="32"/>
    <n v="6778.7699999999995"/>
    <s v="Sales"/>
    <n v="0.08"/>
    <s v="Delivery Truck"/>
    <n v="69.64"/>
    <x v="130"/>
    <x v="5"/>
    <s v="East"/>
    <x v="2"/>
    <s v="Erin"/>
    <x v="1"/>
    <x v="1"/>
    <x v="5"/>
    <s v="BoxOffice By Design Rectangular and Half-Moon Meeting Room Tables"/>
    <x v="4"/>
    <n v="0.77"/>
    <d v="2010-08-29T00:00:00"/>
  </r>
  <r>
    <n v="515"/>
    <x v="585"/>
    <x v="0"/>
    <x v="23"/>
    <n v="412.30000000000007"/>
    <s v="Sales"/>
    <n v="0.08"/>
    <s v="Regular Air"/>
    <n v="5.94"/>
    <x v="63"/>
    <x v="11"/>
    <s v="East"/>
    <x v="2"/>
    <s v="Erin"/>
    <x v="2"/>
    <x v="0"/>
    <x v="12"/>
    <s v="Holmes HEPA Air Purifier"/>
    <x v="5"/>
    <n v="0.5"/>
    <d v="2010-08-30T00:00:00"/>
  </r>
  <r>
    <n v="515"/>
    <x v="585"/>
    <x v="0"/>
    <x v="16"/>
    <n v="138.38999999999999"/>
    <s v="Sales"/>
    <n v="0.05"/>
    <s v="Regular Air"/>
    <n v="4.95"/>
    <x v="63"/>
    <x v="11"/>
    <s v="East"/>
    <x v="2"/>
    <s v="Erin"/>
    <x v="2"/>
    <x v="1"/>
    <x v="9"/>
    <s v="G.E. Longer-Life Indoor Recessed Floodlight Bulbs"/>
    <x v="6"/>
    <n v="0.37"/>
    <d v="2010-08-30T00:00:00"/>
  </r>
  <r>
    <n v="31616"/>
    <x v="585"/>
    <x v="2"/>
    <x v="37"/>
    <n v="187.20000000000002"/>
    <s v="Sales"/>
    <n v="0.08"/>
    <s v="Regular Air"/>
    <n v="5.41"/>
    <x v="59"/>
    <x v="0"/>
    <s v="Central"/>
    <x v="0"/>
    <s v="Chris"/>
    <x v="2"/>
    <x v="0"/>
    <x v="1"/>
    <s v="Storex DuraTech Recycled Plastic Frosted Binders"/>
    <x v="1"/>
    <n v="0.35"/>
    <d v="2010-08-29T00:00:00"/>
  </r>
  <r>
    <n v="31616"/>
    <x v="585"/>
    <x v="2"/>
    <x v="24"/>
    <n v="139.84"/>
    <s v="Sales"/>
    <n v="0.04"/>
    <s v="Regular Air"/>
    <n v="0.99"/>
    <x v="59"/>
    <x v="0"/>
    <s v="Central"/>
    <x v="0"/>
    <s v="Chris"/>
    <x v="2"/>
    <x v="0"/>
    <x v="15"/>
    <s v="Avery 481"/>
    <x v="1"/>
    <n v="0.37"/>
    <d v="2010-08-29T00:00:00"/>
  </r>
  <r>
    <n v="31239"/>
    <x v="585"/>
    <x v="3"/>
    <x v="35"/>
    <n v="678.6"/>
    <s v="Sales"/>
    <n v="0.05"/>
    <s v="Regular Air"/>
    <n v="1.99"/>
    <x v="599"/>
    <x v="1"/>
    <s v="West"/>
    <x v="1"/>
    <s v="William"/>
    <x v="3"/>
    <x v="2"/>
    <x v="6"/>
    <s v="Imation Neon 80 Minute CD-R Spindle, 50/Pack"/>
    <x v="6"/>
    <n v="0.45"/>
    <d v="2010-09-02T00:00:00"/>
  </r>
  <r>
    <n v="55200"/>
    <x v="585"/>
    <x v="4"/>
    <x v="18"/>
    <n v="499.62"/>
    <s v="Sales"/>
    <n v="0.01"/>
    <s v="Regular Air"/>
    <n v="10.130000000000001"/>
    <x v="61"/>
    <x v="8"/>
    <s v="South"/>
    <x v="4"/>
    <s v="Sam"/>
    <x v="0"/>
    <x v="0"/>
    <x v="1"/>
    <s v="Plastic Binding Combs"/>
    <x v="1"/>
    <n v="0.38"/>
    <d v="2010-08-30T00:00:00"/>
  </r>
  <r>
    <n v="55200"/>
    <x v="585"/>
    <x v="4"/>
    <x v="3"/>
    <n v="823.56000000000006"/>
    <s v="Sales"/>
    <n v="0.1"/>
    <s v="Regular Air"/>
    <n v="2.79"/>
    <x v="61"/>
    <x v="8"/>
    <s v="South"/>
    <x v="4"/>
    <s v="Sam"/>
    <x v="0"/>
    <x v="2"/>
    <x v="4"/>
    <s v="ELITE Series"/>
    <x v="1"/>
    <n v="0.57999999999999996"/>
    <d v="2010-08-30T00:00:00"/>
  </r>
  <r>
    <n v="28769"/>
    <x v="585"/>
    <x v="3"/>
    <x v="13"/>
    <n v="199.61999999999998"/>
    <s v="Sales"/>
    <n v="0.02"/>
    <s v="Regular Air"/>
    <n v="1.99"/>
    <x v="49"/>
    <x v="8"/>
    <s v="South"/>
    <x v="4"/>
    <s v="Sam"/>
    <x v="2"/>
    <x v="2"/>
    <x v="6"/>
    <s v="Verbatim 4.7GB DVD-R"/>
    <x v="6"/>
    <n v="0.41"/>
    <d v="2010-08-28T00:00:00"/>
  </r>
  <r>
    <n v="58595"/>
    <x v="586"/>
    <x v="1"/>
    <x v="17"/>
    <n v="829.0200000000001"/>
    <s v="Sales"/>
    <n v="0.06"/>
    <s v="Express Air"/>
    <n v="14.39"/>
    <x v="317"/>
    <x v="5"/>
    <s v="East"/>
    <x v="2"/>
    <s v="Erin"/>
    <x v="0"/>
    <x v="1"/>
    <x v="9"/>
    <s v="Career Cubicle Clock, 8 1/4&quot;, Black"/>
    <x v="1"/>
    <n v="0.47"/>
    <d v="2010-08-30T00:00:00"/>
  </r>
  <r>
    <n v="9251"/>
    <x v="586"/>
    <x v="4"/>
    <x v="48"/>
    <n v="3419.62"/>
    <s v="Sales"/>
    <n v="0"/>
    <s v="Delivery Truck"/>
    <n v="42"/>
    <x v="96"/>
    <x v="10"/>
    <s v="East"/>
    <x v="2"/>
    <s v="Erin"/>
    <x v="3"/>
    <x v="1"/>
    <x v="2"/>
    <s v="Global Leather Task Chair, Black"/>
    <x v="2"/>
    <n v="0.66"/>
    <d v="2010-08-31T00:00:00"/>
  </r>
  <r>
    <n v="39907"/>
    <x v="586"/>
    <x v="3"/>
    <x v="9"/>
    <n v="368.15999999999997"/>
    <s v="Sales"/>
    <n v="0.05"/>
    <s v="Regular Air"/>
    <n v="4"/>
    <x v="52"/>
    <x v="3"/>
    <s v="North"/>
    <x v="3"/>
    <s v="Pat"/>
    <x v="0"/>
    <x v="2"/>
    <x v="6"/>
    <s v="Fellowes 17-key keypad for PS/2 interface"/>
    <x v="1"/>
    <n v="0.75"/>
    <d v="2010-09-07T00:00:00"/>
  </r>
  <r>
    <n v="12929"/>
    <x v="587"/>
    <x v="2"/>
    <x v="23"/>
    <n v="5148.2400000000007"/>
    <s v="Sales"/>
    <n v="0.02"/>
    <s v="Delivery Truck"/>
    <n v="50"/>
    <x v="192"/>
    <x v="7"/>
    <s v="Central"/>
    <x v="0"/>
    <s v="Chris"/>
    <x v="3"/>
    <x v="1"/>
    <x v="2"/>
    <s v="Global Enterprise Series Seating High-Back Swivel/Tilt Chairs"/>
    <x v="2"/>
    <n v="0.77"/>
    <d v="2010-08-31T00:00:00"/>
  </r>
  <r>
    <n v="12929"/>
    <x v="587"/>
    <x v="2"/>
    <x v="35"/>
    <n v="89.600000000000009"/>
    <s v="Sales"/>
    <n v="0"/>
    <s v="Regular Air"/>
    <n v="1.22"/>
    <x v="192"/>
    <x v="7"/>
    <s v="Central"/>
    <x v="0"/>
    <s v="Chris"/>
    <x v="3"/>
    <x v="0"/>
    <x v="3"/>
    <s v="Spiral Phone Message Books with Labels by Adams"/>
    <x v="3"/>
    <n v="0.36"/>
    <d v="2010-08-31T00:00:00"/>
  </r>
  <r>
    <n v="32229"/>
    <x v="587"/>
    <x v="1"/>
    <x v="7"/>
    <n v="1207.6799999999998"/>
    <s v="Sales"/>
    <n v="0.02"/>
    <s v="Regular Air"/>
    <n v="13.99"/>
    <x v="214"/>
    <x v="7"/>
    <s v="Central"/>
    <x v="0"/>
    <s v="Chris"/>
    <x v="3"/>
    <x v="2"/>
    <x v="7"/>
    <s v="Canon MP41DH Printing Calculator"/>
    <x v="5"/>
    <n v="0.38"/>
    <d v="2010-08-30T00:00:00"/>
  </r>
  <r>
    <n v="32229"/>
    <x v="587"/>
    <x v="1"/>
    <x v="6"/>
    <n v="26.4"/>
    <s v="Sales"/>
    <n v="0"/>
    <s v="Regular Air"/>
    <n v="0.7"/>
    <x v="214"/>
    <x v="7"/>
    <s v="Central"/>
    <x v="0"/>
    <s v="Chris"/>
    <x v="3"/>
    <x v="0"/>
    <x v="8"/>
    <s v="Newell 310"/>
    <x v="3"/>
    <n v="0.56000000000000005"/>
    <d v="2010-08-31T00:00:00"/>
  </r>
  <r>
    <n v="30372"/>
    <x v="587"/>
    <x v="1"/>
    <x v="22"/>
    <n v="12.120000000000001"/>
    <s v="Sales"/>
    <n v="0.1"/>
    <s v="Regular Air"/>
    <n v="2.85"/>
    <x v="252"/>
    <x v="12"/>
    <s v="Central"/>
    <x v="0"/>
    <s v="Chris"/>
    <x v="3"/>
    <x v="1"/>
    <x v="9"/>
    <s v="Aluminum Document Frame"/>
    <x v="6"/>
    <n v="0.55000000000000004"/>
    <d v="2010-09-01T00:00:00"/>
  </r>
  <r>
    <n v="34530"/>
    <x v="587"/>
    <x v="3"/>
    <x v="49"/>
    <n v="1491.16"/>
    <s v="Sales"/>
    <n v="0.06"/>
    <s v="Express Air"/>
    <n v="0.99"/>
    <x v="641"/>
    <x v="1"/>
    <s v="West"/>
    <x v="1"/>
    <s v="William"/>
    <x v="2"/>
    <x v="0"/>
    <x v="12"/>
    <s v="Fellowes Command Center 5-outlet power strip"/>
    <x v="1"/>
    <n v="0.57999999999999996"/>
    <d v="2010-09-01T00:00:00"/>
  </r>
  <r>
    <n v="34530"/>
    <x v="587"/>
    <x v="3"/>
    <x v="48"/>
    <n v="660.82"/>
    <s v="Sales"/>
    <n v="0.09"/>
    <s v="Regular Air"/>
    <n v="1.99"/>
    <x v="641"/>
    <x v="1"/>
    <s v="West"/>
    <x v="1"/>
    <s v="William"/>
    <x v="2"/>
    <x v="2"/>
    <x v="6"/>
    <s v="Maxell Pro 80 Minute CD-R, 10/Pack"/>
    <x v="6"/>
    <n v="0.45"/>
    <d v="2010-09-04T00:00:00"/>
  </r>
  <r>
    <n v="34530"/>
    <x v="587"/>
    <x v="3"/>
    <x v="28"/>
    <n v="1056.6499999999999"/>
    <s v="Sales"/>
    <n v="0.03"/>
    <s v="Delivery Truck"/>
    <n v="16.010000000000002"/>
    <x v="641"/>
    <x v="1"/>
    <s v="West"/>
    <x v="1"/>
    <s v="William"/>
    <x v="2"/>
    <x v="1"/>
    <x v="5"/>
    <s v="Iceberg OfficeWorks 42&quot; Round Tables"/>
    <x v="4"/>
    <n v="0.7"/>
    <d v="2010-09-04T00:00:00"/>
  </r>
  <r>
    <n v="44613"/>
    <x v="587"/>
    <x v="1"/>
    <x v="27"/>
    <n v="1900.9399999999998"/>
    <s v="Sales"/>
    <n v="7.0000000000000007E-2"/>
    <s v="Regular Air"/>
    <n v="5.15"/>
    <x v="733"/>
    <x v="5"/>
    <s v="East"/>
    <x v="2"/>
    <s v="Erin"/>
    <x v="1"/>
    <x v="0"/>
    <x v="3"/>
    <s v="Xerox 1934"/>
    <x v="1"/>
    <n v="0.36"/>
    <d v="2010-08-31T00:00:00"/>
  </r>
  <r>
    <n v="44613"/>
    <x v="587"/>
    <x v="1"/>
    <x v="11"/>
    <n v="135.32"/>
    <s v="Sales"/>
    <n v="0.03"/>
    <s v="Regular Air"/>
    <n v="5.03"/>
    <x v="733"/>
    <x v="5"/>
    <s v="East"/>
    <x v="2"/>
    <s v="Erin"/>
    <x v="1"/>
    <x v="2"/>
    <x v="4"/>
    <s v="Bell Sonecor JB700 Caller ID"/>
    <x v="5"/>
    <n v="0.6"/>
    <d v="2010-08-31T00:00:00"/>
  </r>
  <r>
    <n v="44613"/>
    <x v="587"/>
    <x v="1"/>
    <x v="37"/>
    <n v="236.25"/>
    <s v="Sales"/>
    <n v="0.03"/>
    <s v="Regular Air"/>
    <n v="8.16"/>
    <x v="733"/>
    <x v="5"/>
    <s v="East"/>
    <x v="2"/>
    <s v="Erin"/>
    <x v="1"/>
    <x v="0"/>
    <x v="3"/>
    <s v="Xerox 1963"/>
    <x v="1"/>
    <n v="0.4"/>
    <d v="2010-08-31T00:00:00"/>
  </r>
  <r>
    <n v="14597"/>
    <x v="587"/>
    <x v="2"/>
    <x v="17"/>
    <n v="313.64999999999998"/>
    <s v="Sales"/>
    <n v="0.03"/>
    <s v="Express Air"/>
    <n v="6.16"/>
    <x v="504"/>
    <x v="6"/>
    <s v="East"/>
    <x v="2"/>
    <s v="Erin"/>
    <x v="3"/>
    <x v="0"/>
    <x v="1"/>
    <s v="GBC VeloBinder Strips"/>
    <x v="1"/>
    <n v="0.35"/>
    <d v="2010-08-31T00:00:00"/>
  </r>
  <r>
    <n v="14597"/>
    <x v="587"/>
    <x v="2"/>
    <x v="34"/>
    <n v="276.14999999999998"/>
    <s v="Sales"/>
    <n v="7.0000000000000007E-2"/>
    <s v="Regular Air"/>
    <n v="4.95"/>
    <x v="504"/>
    <x v="6"/>
    <s v="East"/>
    <x v="2"/>
    <s v="Erin"/>
    <x v="3"/>
    <x v="1"/>
    <x v="9"/>
    <s v="Staples Plastic Wall Frames"/>
    <x v="1"/>
    <n v="0.41"/>
    <d v="2010-08-31T00:00:00"/>
  </r>
  <r>
    <n v="17542"/>
    <x v="588"/>
    <x v="3"/>
    <x v="46"/>
    <n v="106.19"/>
    <s v="Sales"/>
    <n v="0.01"/>
    <s v="Regular Air"/>
    <n v="0.5"/>
    <x v="157"/>
    <x v="10"/>
    <s v="East"/>
    <x v="2"/>
    <s v="Erin"/>
    <x v="2"/>
    <x v="0"/>
    <x v="15"/>
    <s v="Avery 49"/>
    <x v="1"/>
    <n v="0.36"/>
    <d v="2010-09-02T00:00:00"/>
  </r>
  <r>
    <n v="33634"/>
    <x v="588"/>
    <x v="0"/>
    <x v="38"/>
    <n v="257.20000000000005"/>
    <s v="Sales"/>
    <n v="0.05"/>
    <s v="Regular Air"/>
    <n v="7.86"/>
    <x v="616"/>
    <x v="6"/>
    <s v="East"/>
    <x v="2"/>
    <s v="Erin"/>
    <x v="1"/>
    <x v="0"/>
    <x v="3"/>
    <s v="Xerox 213"/>
    <x v="1"/>
    <n v="0.37"/>
    <d v="2010-09-02T00:00:00"/>
  </r>
  <r>
    <n v="50882"/>
    <x v="588"/>
    <x v="1"/>
    <x v="46"/>
    <n v="375.55"/>
    <s v="Sales"/>
    <n v="0.08"/>
    <s v="Regular Air"/>
    <n v="4.68"/>
    <x v="152"/>
    <x v="6"/>
    <s v="East"/>
    <x v="2"/>
    <s v="Erin"/>
    <x v="2"/>
    <x v="0"/>
    <x v="16"/>
    <s v="Acme® Box Cutter Scissors"/>
    <x v="6"/>
    <n v="0.59"/>
    <d v="2010-08-31T00:00:00"/>
  </r>
  <r>
    <n v="45217"/>
    <x v="589"/>
    <x v="0"/>
    <x v="38"/>
    <n v="8036.4"/>
    <s v="Sales"/>
    <n v="0.08"/>
    <s v="Regular Air"/>
    <n v="4.2"/>
    <x v="499"/>
    <x v="7"/>
    <s v="Central"/>
    <x v="0"/>
    <s v="Chris"/>
    <x v="2"/>
    <x v="2"/>
    <x v="4"/>
    <s v="2160i"/>
    <x v="1"/>
    <n v="0.59"/>
    <d v="2010-09-02T00:00:00"/>
  </r>
  <r>
    <n v="17410"/>
    <x v="589"/>
    <x v="3"/>
    <x v="15"/>
    <n v="329.74999999999994"/>
    <s v="Sales"/>
    <n v="0.04"/>
    <s v="Express Air"/>
    <n v="8.99"/>
    <x v="329"/>
    <x v="2"/>
    <s v="East"/>
    <x v="2"/>
    <s v="Erin"/>
    <x v="0"/>
    <x v="2"/>
    <x v="4"/>
    <s v="5180"/>
    <x v="1"/>
    <n v="0.56000000000000005"/>
    <d v="2010-09-06T00:00:00"/>
  </r>
  <r>
    <n v="17410"/>
    <x v="589"/>
    <x v="3"/>
    <x v="37"/>
    <n v="377.09999999999997"/>
    <s v="Sales"/>
    <n v="7.0000000000000007E-2"/>
    <s v="Regular Air"/>
    <n v="7.77"/>
    <x v="329"/>
    <x v="1"/>
    <s v="West"/>
    <x v="1"/>
    <s v="William"/>
    <x v="0"/>
    <x v="0"/>
    <x v="16"/>
    <s v="Elite 5&quot; Scissors"/>
    <x v="6"/>
    <n v="0.55000000000000004"/>
    <d v="2010-09-06T00:00:00"/>
  </r>
  <r>
    <n v="59939"/>
    <x v="589"/>
    <x v="4"/>
    <x v="12"/>
    <n v="129.78"/>
    <s v="Sales"/>
    <n v="0.05"/>
    <s v="Regular Air"/>
    <n v="1.92"/>
    <x v="725"/>
    <x v="5"/>
    <s v="East"/>
    <x v="2"/>
    <s v="Erin"/>
    <x v="1"/>
    <x v="0"/>
    <x v="16"/>
    <s v="Serrated Blade or Curved Handle Hand Letter Openers"/>
    <x v="3"/>
    <n v="0.84"/>
    <d v="2010-09-01T00:00:00"/>
  </r>
  <r>
    <n v="47683"/>
    <x v="589"/>
    <x v="3"/>
    <x v="48"/>
    <n v="73.34"/>
    <s v="Sales"/>
    <n v="0.05"/>
    <s v="Regular Air"/>
    <n v="4.7699999999999996"/>
    <x v="275"/>
    <x v="3"/>
    <s v="North"/>
    <x v="3"/>
    <s v="Pat"/>
    <x v="3"/>
    <x v="0"/>
    <x v="1"/>
    <s v="Avery Reinforcements for Hole-Punch Pages"/>
    <x v="1"/>
    <n v="0.4"/>
    <d v="2010-09-08T00:00:00"/>
  </r>
  <r>
    <n v="28064"/>
    <x v="590"/>
    <x v="4"/>
    <x v="4"/>
    <n v="851.82999999999993"/>
    <s v="Sales"/>
    <n v="0.03"/>
    <s v="Regular Air"/>
    <n v="4.0999999999999996"/>
    <x v="79"/>
    <x v="1"/>
    <s v="West"/>
    <x v="1"/>
    <s v="William"/>
    <x v="0"/>
    <x v="0"/>
    <x v="8"/>
    <s v="Prismacolor Color Pencil Set"/>
    <x v="3"/>
    <n v="0.44"/>
    <d v="2010-09-02T00:00:00"/>
  </r>
  <r>
    <n v="28064"/>
    <x v="590"/>
    <x v="4"/>
    <x v="22"/>
    <n v="5.76"/>
    <s v="Sales"/>
    <n v="0.08"/>
    <s v="Regular Air"/>
    <n v="1"/>
    <x v="79"/>
    <x v="1"/>
    <s v="West"/>
    <x v="1"/>
    <s v="William"/>
    <x v="0"/>
    <x v="0"/>
    <x v="8"/>
    <s v="Quartet Omega® Colored Chalk, 12/Pack"/>
    <x v="3"/>
    <n v="0.38"/>
    <d v="2010-09-02T00:00:00"/>
  </r>
  <r>
    <n v="16513"/>
    <x v="591"/>
    <x v="2"/>
    <x v="39"/>
    <n v="1508.6999999999998"/>
    <s v="Sales"/>
    <n v="0.02"/>
    <s v="Delivery Truck"/>
    <n v="60.2"/>
    <x v="210"/>
    <x v="0"/>
    <s v="Central"/>
    <x v="0"/>
    <s v="Chris"/>
    <x v="1"/>
    <x v="1"/>
    <x v="2"/>
    <s v="Global Leather &amp; Oak Executive Chair, Burgundy"/>
    <x v="2"/>
    <n v="0.77"/>
    <d v="2010-09-04T00:00:00"/>
  </r>
  <r>
    <n v="2593"/>
    <x v="591"/>
    <x v="1"/>
    <x v="15"/>
    <n v="2104.4"/>
    <s v="Sales"/>
    <n v="0.1"/>
    <s v="Express Air"/>
    <n v="19.989999999999998"/>
    <x v="221"/>
    <x v="5"/>
    <s v="East"/>
    <x v="2"/>
    <s v="Erin"/>
    <x v="3"/>
    <x v="0"/>
    <x v="1"/>
    <s v="GBC DocuBind 200 Manual Binding Machine"/>
    <x v="1"/>
    <n v="0.35"/>
    <d v="2010-09-05T00:00:00"/>
  </r>
  <r>
    <n v="2593"/>
    <x v="591"/>
    <x v="1"/>
    <x v="6"/>
    <n v="3659.25"/>
    <s v="Sales"/>
    <n v="0.03"/>
    <s v="Delivery Truck"/>
    <n v="43.32"/>
    <x v="221"/>
    <x v="5"/>
    <s v="East"/>
    <x v="2"/>
    <s v="Erin"/>
    <x v="3"/>
    <x v="1"/>
    <x v="2"/>
    <s v="Hon Deluxe Fabric Upholstered Stacking Chairs, Rounded Back"/>
    <x v="2"/>
    <n v="0.55000000000000004"/>
    <d v="2010-09-04T00:00:00"/>
  </r>
  <r>
    <n v="2055"/>
    <x v="591"/>
    <x v="2"/>
    <x v="28"/>
    <n v="60.83"/>
    <s v="Returned"/>
    <n v="0.05"/>
    <s v="Regular Air"/>
    <n v="8.2899999999999991"/>
    <x v="262"/>
    <x v="10"/>
    <s v="East"/>
    <x v="2"/>
    <s v="Erin"/>
    <x v="1"/>
    <x v="0"/>
    <x v="14"/>
    <s v="#10- 4 1/8&quot; x 9 1/2&quot; Recycled Envelopes"/>
    <x v="1"/>
    <n v="0.38"/>
    <d v="2010-09-05T00:00:00"/>
  </r>
  <r>
    <n v="44005"/>
    <x v="591"/>
    <x v="4"/>
    <x v="28"/>
    <n v="699.79"/>
    <s v="Sales"/>
    <n v="0.02"/>
    <s v="Regular Air"/>
    <n v="19.989999999999998"/>
    <x v="471"/>
    <x v="6"/>
    <s v="East"/>
    <x v="2"/>
    <s v="Erin"/>
    <x v="3"/>
    <x v="2"/>
    <x v="6"/>
    <s v="US Robotics 56K V.92 External Faxmodem"/>
    <x v="1"/>
    <n v="0.52"/>
    <d v="2010-09-04T00:00:00"/>
  </r>
  <r>
    <n v="999"/>
    <x v="592"/>
    <x v="3"/>
    <x v="13"/>
    <n v="572.1"/>
    <s v="Sales"/>
    <n v="0.08"/>
    <s v="Regular Air"/>
    <n v="19.989999999999998"/>
    <x v="555"/>
    <x v="1"/>
    <s v="West"/>
    <x v="1"/>
    <s v="William"/>
    <x v="0"/>
    <x v="0"/>
    <x v="0"/>
    <s v="Fellowes Stor/Drawer® Steel Plus™ Storage Drawers"/>
    <x v="1"/>
    <n v="0.79"/>
    <d v="2010-09-11T00:00:00"/>
  </r>
  <r>
    <n v="36295"/>
    <x v="592"/>
    <x v="4"/>
    <x v="39"/>
    <n v="304.7"/>
    <s v="Sales"/>
    <n v="0.09"/>
    <s v="Regular Air"/>
    <n v="2.99"/>
    <x v="284"/>
    <x v="8"/>
    <s v="South"/>
    <x v="4"/>
    <s v="Sam"/>
    <x v="3"/>
    <x v="0"/>
    <x v="1"/>
    <s v="Surelock™ Post Binders"/>
    <x v="1"/>
    <n v="0.35"/>
    <d v="2010-09-06T00:00:00"/>
  </r>
  <r>
    <n v="25952"/>
    <x v="592"/>
    <x v="1"/>
    <x v="41"/>
    <n v="3297.9999999999995"/>
    <s v="Returned"/>
    <n v="0.03"/>
    <s v="Regular Air"/>
    <n v="8.99"/>
    <x v="133"/>
    <x v="10"/>
    <s v="East"/>
    <x v="2"/>
    <s v="Erin"/>
    <x v="0"/>
    <x v="2"/>
    <x v="4"/>
    <s v="i270"/>
    <x v="1"/>
    <n v="0.55000000000000004"/>
    <d v="2010-09-05T00:00:00"/>
  </r>
  <r>
    <n v="18145"/>
    <x v="592"/>
    <x v="4"/>
    <x v="16"/>
    <n v="335.79"/>
    <s v="Sales"/>
    <n v="0"/>
    <s v="Regular Air"/>
    <n v="9.4"/>
    <x v="504"/>
    <x v="3"/>
    <s v="North"/>
    <x v="3"/>
    <s v="Pat"/>
    <x v="3"/>
    <x v="2"/>
    <x v="7"/>
    <s v="AT&amp;T Black Trimline Phone, Model 210"/>
    <x v="1"/>
    <n v="0.49"/>
    <d v="2010-09-05T00:00:00"/>
  </r>
  <r>
    <n v="18145"/>
    <x v="592"/>
    <x v="4"/>
    <x v="45"/>
    <n v="270.25"/>
    <s v="Sales"/>
    <n v="0.06"/>
    <s v="Regular Air"/>
    <n v="3.37"/>
    <x v="504"/>
    <x v="6"/>
    <s v="East"/>
    <x v="2"/>
    <s v="Erin"/>
    <x v="3"/>
    <x v="0"/>
    <x v="13"/>
    <s v="Advantus Push Pins, Aluminum Head"/>
    <x v="3"/>
    <n v="0.54"/>
    <d v="2010-09-05T00:00:00"/>
  </r>
  <r>
    <n v="36449"/>
    <x v="593"/>
    <x v="0"/>
    <x v="13"/>
    <n v="77.820000000000007"/>
    <s v="Returned"/>
    <n v="0.02"/>
    <s v="Regular Air"/>
    <n v="14.37"/>
    <x v="564"/>
    <x v="1"/>
    <s v="West"/>
    <x v="1"/>
    <s v="William"/>
    <x v="3"/>
    <x v="1"/>
    <x v="9"/>
    <s v="Tensor &quot;Hersey Kiss&quot; Styled Floor Lamp"/>
    <x v="0"/>
    <n v="0.73"/>
    <d v="2010-09-05T00:00:00"/>
  </r>
  <r>
    <n v="36449"/>
    <x v="593"/>
    <x v="0"/>
    <x v="4"/>
    <n v="869.45999999999992"/>
    <s v="Returned"/>
    <n v="0.02"/>
    <s v="Regular Air"/>
    <n v="6.67"/>
    <x v="564"/>
    <x v="4"/>
    <s v="West"/>
    <x v="1"/>
    <s v="William"/>
    <x v="3"/>
    <x v="1"/>
    <x v="9"/>
    <s v="DAX Contemporary Wood Frame with Silver Metal Mat, Desktop, 11 x 14 Size"/>
    <x v="6"/>
    <n v="0.49"/>
    <d v="2010-09-07T00:00:00"/>
  </r>
  <r>
    <n v="36449"/>
    <x v="593"/>
    <x v="0"/>
    <x v="26"/>
    <n v="124.74000000000001"/>
    <s v="Returned"/>
    <n v="0.09"/>
    <s v="Regular Air"/>
    <n v="0.7"/>
    <x v="564"/>
    <x v="4"/>
    <s v="West"/>
    <x v="1"/>
    <s v="William"/>
    <x v="3"/>
    <x v="0"/>
    <x v="13"/>
    <s v="Plymouth Boxed Rubber Bands by Plymouth"/>
    <x v="3"/>
    <n v="0.8"/>
    <d v="2010-09-08T00:00:00"/>
  </r>
  <r>
    <n v="27843"/>
    <x v="593"/>
    <x v="4"/>
    <x v="47"/>
    <n v="126.88"/>
    <s v="Sales"/>
    <n v="0.01"/>
    <s v="Regular Air"/>
    <n v="4.93"/>
    <x v="483"/>
    <x v="6"/>
    <s v="East"/>
    <x v="2"/>
    <s v="Erin"/>
    <x v="0"/>
    <x v="2"/>
    <x v="6"/>
    <s v="Maxell 3.5&quot; DS/HD IBM-Formatted Diskettes, 10/Pack"/>
    <x v="6"/>
    <n v="0.66"/>
    <d v="2010-09-07T00:00:00"/>
  </r>
  <r>
    <n v="9639"/>
    <x v="593"/>
    <x v="0"/>
    <x v="45"/>
    <n v="1216.3599999999999"/>
    <s v="Sales"/>
    <n v="0.1"/>
    <s v="Delivery Truck"/>
    <n v="14.36"/>
    <x v="328"/>
    <x v="6"/>
    <s v="East"/>
    <x v="2"/>
    <s v="Erin"/>
    <x v="3"/>
    <x v="1"/>
    <x v="2"/>
    <s v="Global Stack Chair without Arms, Black"/>
    <x v="2"/>
    <n v="0.6"/>
    <d v="2010-09-07T00:00:00"/>
  </r>
  <r>
    <n v="9639"/>
    <x v="593"/>
    <x v="0"/>
    <x v="14"/>
    <n v="44.44"/>
    <s v="Sales"/>
    <n v="0.09"/>
    <s v="Regular Air"/>
    <n v="0.99"/>
    <x v="328"/>
    <x v="6"/>
    <s v="East"/>
    <x v="2"/>
    <s v="Erin"/>
    <x v="3"/>
    <x v="0"/>
    <x v="15"/>
    <s v="Avery 491"/>
    <x v="1"/>
    <n v="0.39"/>
    <d v="2010-09-05T00:00:00"/>
  </r>
  <r>
    <n v="9639"/>
    <x v="593"/>
    <x v="0"/>
    <x v="20"/>
    <n v="2897.77"/>
    <s v="Sales"/>
    <n v="0"/>
    <s v="Regular Air"/>
    <n v="5.63"/>
    <x v="328"/>
    <x v="6"/>
    <s v="East"/>
    <x v="2"/>
    <s v="Erin"/>
    <x v="3"/>
    <x v="2"/>
    <x v="4"/>
    <s v="8290"/>
    <x v="1"/>
    <n v="0.6"/>
    <d v="2010-09-05T00:00:00"/>
  </r>
  <r>
    <n v="24806"/>
    <x v="594"/>
    <x v="0"/>
    <x v="35"/>
    <n v="102.6"/>
    <s v="Sales"/>
    <n v="0.05"/>
    <s v="Regular Air"/>
    <n v="5.74"/>
    <x v="91"/>
    <x v="12"/>
    <s v="Central"/>
    <x v="0"/>
    <s v="Chris"/>
    <x v="1"/>
    <x v="0"/>
    <x v="1"/>
    <s v="Wilson Jones Impact Binders"/>
    <x v="1"/>
    <n v="0.36"/>
    <d v="2010-09-08T00:00:00"/>
  </r>
  <r>
    <n v="31872"/>
    <x v="594"/>
    <x v="3"/>
    <x v="27"/>
    <n v="2853.28"/>
    <s v="Sales"/>
    <n v="0.06"/>
    <s v="Express Air"/>
    <n v="5.01"/>
    <x v="153"/>
    <x v="3"/>
    <s v="North"/>
    <x v="3"/>
    <s v="Pat"/>
    <x v="0"/>
    <x v="0"/>
    <x v="14"/>
    <s v="Ames Color-File® Green Diamond Border X-ray Mailers"/>
    <x v="1"/>
    <n v="0.38"/>
    <d v="2010-09-10T00:00:00"/>
  </r>
  <r>
    <n v="31872"/>
    <x v="594"/>
    <x v="3"/>
    <x v="21"/>
    <n v="4776.6000000000004"/>
    <s v="Sales"/>
    <n v="0.09"/>
    <s v="Delivery Truck"/>
    <n v="60"/>
    <x v="153"/>
    <x v="3"/>
    <s v="North"/>
    <x v="3"/>
    <s v="Pat"/>
    <x v="0"/>
    <x v="1"/>
    <x v="5"/>
    <s v="Hon Non-Folding Utility Tables"/>
    <x v="2"/>
    <n v="0.55000000000000004"/>
    <d v="2010-09-10T00:00:00"/>
  </r>
  <r>
    <n v="50054"/>
    <x v="594"/>
    <x v="0"/>
    <x v="41"/>
    <n v="4999.5"/>
    <s v="Sales"/>
    <n v="0"/>
    <s v="Regular Air"/>
    <n v="19.989999999999998"/>
    <x v="94"/>
    <x v="8"/>
    <s v="South"/>
    <x v="4"/>
    <s v="Sam"/>
    <x v="3"/>
    <x v="2"/>
    <x v="7"/>
    <s v="AT&amp;T 2230 Dual Handset Phone With Caller ID/Call Waiting"/>
    <x v="1"/>
    <n v="0.52"/>
    <d v="2010-09-08T00:00:00"/>
  </r>
  <r>
    <n v="50054"/>
    <x v="594"/>
    <x v="0"/>
    <x v="17"/>
    <n v="1364.07"/>
    <s v="Sales"/>
    <n v="0.02"/>
    <s v="Regular Air"/>
    <n v="8.74"/>
    <x v="94"/>
    <x v="8"/>
    <s v="South"/>
    <x v="4"/>
    <s v="Sam"/>
    <x v="3"/>
    <x v="0"/>
    <x v="0"/>
    <s v="Fellowes Bases and Tops For Staxonsteel®/High-Stak® Systems"/>
    <x v="1"/>
    <n v="0.61"/>
    <d v="2010-09-08T00:00:00"/>
  </r>
  <r>
    <n v="5702"/>
    <x v="594"/>
    <x v="0"/>
    <x v="35"/>
    <n v="1999.6"/>
    <s v="Sales"/>
    <n v="0.01"/>
    <s v="Regular Air"/>
    <n v="19.989999999999998"/>
    <x v="285"/>
    <x v="10"/>
    <s v="East"/>
    <x v="2"/>
    <s v="Erin"/>
    <x v="3"/>
    <x v="2"/>
    <x v="6"/>
    <s v="US Robotics 56K V.92 External Faxmodem"/>
    <x v="1"/>
    <n v="0.52"/>
    <d v="2010-09-08T00:00:00"/>
  </r>
  <r>
    <n v="27876"/>
    <x v="595"/>
    <x v="3"/>
    <x v="31"/>
    <n v="746.2399999999999"/>
    <s v="Sales"/>
    <n v="0.03"/>
    <s v="Regular Air"/>
    <n v="8.99"/>
    <x v="477"/>
    <x v="3"/>
    <s v="North"/>
    <x v="3"/>
    <s v="Pat"/>
    <x v="3"/>
    <x v="0"/>
    <x v="8"/>
    <s v="Berol Giant Pencil Sharpener"/>
    <x v="6"/>
    <n v="0.56000000000000005"/>
    <d v="2010-09-14T00:00:00"/>
  </r>
  <r>
    <n v="29894"/>
    <x v="595"/>
    <x v="3"/>
    <x v="4"/>
    <n v="588.24"/>
    <s v="Sales"/>
    <n v="0.05"/>
    <s v="Regular Air"/>
    <n v="6.85"/>
    <x v="412"/>
    <x v="1"/>
    <s v="West"/>
    <x v="1"/>
    <s v="William"/>
    <x v="3"/>
    <x v="1"/>
    <x v="9"/>
    <s v="DAX Wood Document Frame."/>
    <x v="3"/>
    <n v="0.54"/>
    <d v="2010-09-16T00:00:00"/>
  </r>
  <r>
    <n v="29894"/>
    <x v="595"/>
    <x v="3"/>
    <x v="33"/>
    <n v="316.32"/>
    <s v="Sales"/>
    <n v="0.09"/>
    <s v="Regular Air"/>
    <n v="6.92"/>
    <x v="412"/>
    <x v="1"/>
    <s v="West"/>
    <x v="1"/>
    <s v="William"/>
    <x v="3"/>
    <x v="0"/>
    <x v="3"/>
    <s v="Xerox 1898"/>
    <x v="1"/>
    <n v="0.37"/>
    <d v="2010-09-16T00:00:00"/>
  </r>
  <r>
    <n v="58241"/>
    <x v="595"/>
    <x v="2"/>
    <x v="44"/>
    <n v="143.64000000000001"/>
    <s v="Sales"/>
    <n v="0.01"/>
    <s v="Regular Air"/>
    <n v="1.3"/>
    <x v="6"/>
    <x v="4"/>
    <s v="West"/>
    <x v="1"/>
    <s v="William"/>
    <x v="0"/>
    <x v="0"/>
    <x v="3"/>
    <s v="EcoTones® Memo Sheets"/>
    <x v="3"/>
    <n v="0.37"/>
    <d v="2010-09-08T00:00:00"/>
  </r>
  <r>
    <n v="58241"/>
    <x v="595"/>
    <x v="2"/>
    <x v="44"/>
    <n v="461.88"/>
    <s v="Sales"/>
    <n v="0.05"/>
    <s v="Regular Air"/>
    <n v="4.59"/>
    <x v="6"/>
    <x v="4"/>
    <s v="West"/>
    <x v="1"/>
    <s v="William"/>
    <x v="0"/>
    <x v="0"/>
    <x v="16"/>
    <s v="Martin-Yale Premier Letter Opener"/>
    <x v="3"/>
    <n v="0.82"/>
    <d v="2010-09-08T00:00:00"/>
  </r>
  <r>
    <n v="11014"/>
    <x v="595"/>
    <x v="1"/>
    <x v="42"/>
    <n v="151.44999999999999"/>
    <s v="Sales"/>
    <n v="0.05"/>
    <s v="Regular Air"/>
    <n v="5.63"/>
    <x v="187"/>
    <x v="10"/>
    <s v="East"/>
    <x v="2"/>
    <s v="Erin"/>
    <x v="3"/>
    <x v="0"/>
    <x v="1"/>
    <s v="Fellowes Binding Cases"/>
    <x v="1"/>
    <n v="0.4"/>
    <d v="2010-09-09T00:00:00"/>
  </r>
  <r>
    <n v="11014"/>
    <x v="595"/>
    <x v="1"/>
    <x v="30"/>
    <n v="295.22999999999996"/>
    <s v="Sales"/>
    <n v="7.0000000000000007E-2"/>
    <s v="Regular Air"/>
    <n v="1.39"/>
    <x v="187"/>
    <x v="6"/>
    <s v="East"/>
    <x v="2"/>
    <s v="Erin"/>
    <x v="3"/>
    <x v="0"/>
    <x v="14"/>
    <s v="#10- 4 1/8&quot; x 9 1/2&quot; Security-Tint Envelopes"/>
    <x v="1"/>
    <n v="0.36"/>
    <d v="2010-09-08T00:00:00"/>
  </r>
  <r>
    <n v="35777"/>
    <x v="596"/>
    <x v="2"/>
    <x v="34"/>
    <n v="141.4"/>
    <s v="Sales"/>
    <n v="0.09"/>
    <s v="Regular Air"/>
    <n v="1.23"/>
    <x v="400"/>
    <x v="9"/>
    <s v="North"/>
    <x v="3"/>
    <s v="Pat"/>
    <x v="0"/>
    <x v="0"/>
    <x v="8"/>
    <s v="Newell 325"/>
    <x v="3"/>
    <n v="0.55000000000000004"/>
    <d v="2010-09-10T00:00:00"/>
  </r>
  <r>
    <n v="17666"/>
    <x v="596"/>
    <x v="4"/>
    <x v="23"/>
    <n v="75.81"/>
    <s v="Sales"/>
    <n v="0.01"/>
    <s v="Regular Air"/>
    <n v="1.3"/>
    <x v="633"/>
    <x v="5"/>
    <s v="East"/>
    <x v="2"/>
    <s v="Erin"/>
    <x v="0"/>
    <x v="0"/>
    <x v="3"/>
    <s v="EcoTones® Memo Sheets"/>
    <x v="3"/>
    <n v="0.37"/>
    <d v="2010-09-10T00:00:00"/>
  </r>
  <r>
    <n v="17666"/>
    <x v="596"/>
    <x v="4"/>
    <x v="14"/>
    <n v="141.9"/>
    <s v="Sales"/>
    <n v="0.08"/>
    <s v="Regular Air"/>
    <n v="3.14"/>
    <x v="633"/>
    <x v="5"/>
    <s v="East"/>
    <x v="2"/>
    <s v="Erin"/>
    <x v="0"/>
    <x v="0"/>
    <x v="16"/>
    <s v="Acme® 8&quot; Straight Scissors"/>
    <x v="6"/>
    <n v="0.6"/>
    <d v="2010-09-08T00:00:00"/>
  </r>
  <r>
    <n v="59428"/>
    <x v="597"/>
    <x v="1"/>
    <x v="44"/>
    <n v="3633.4800000000005"/>
    <s v="Sales"/>
    <n v="0.05"/>
    <s v="Delivery Truck"/>
    <n v="45"/>
    <x v="642"/>
    <x v="1"/>
    <s v="West"/>
    <x v="1"/>
    <s v="William"/>
    <x v="2"/>
    <x v="1"/>
    <x v="2"/>
    <s v="Hon Valutask™ Swivel Chairs"/>
    <x v="2"/>
    <n v="0.69"/>
    <d v="2010-09-10T00:00:00"/>
  </r>
  <r>
    <n v="59428"/>
    <x v="597"/>
    <x v="1"/>
    <x v="4"/>
    <n v="1178.2"/>
    <s v="Sales"/>
    <n v="0.02"/>
    <s v="Regular Air"/>
    <n v="19.46"/>
    <x v="642"/>
    <x v="1"/>
    <s v="West"/>
    <x v="1"/>
    <s v="William"/>
    <x v="2"/>
    <x v="1"/>
    <x v="9"/>
    <s v="Howard Miller Distant Time Traveler Alarm Clock"/>
    <x v="1"/>
    <n v="0.44"/>
    <d v="2010-09-09T00:00:00"/>
  </r>
  <r>
    <n v="6720"/>
    <x v="597"/>
    <x v="0"/>
    <x v="32"/>
    <n v="159.64999999999998"/>
    <s v="Sales"/>
    <n v="0.03"/>
    <s v="Regular Air"/>
    <n v="5.74"/>
    <x v="6"/>
    <x v="4"/>
    <s v="West"/>
    <x v="1"/>
    <s v="William"/>
    <x v="0"/>
    <x v="0"/>
    <x v="1"/>
    <s v="Wilson Jones Impact Binders"/>
    <x v="1"/>
    <n v="0.36"/>
    <d v="2010-09-10T00:00:00"/>
  </r>
  <r>
    <n v="6720"/>
    <x v="597"/>
    <x v="0"/>
    <x v="44"/>
    <n v="4352.4000000000005"/>
    <s v="Sales"/>
    <n v="0.08"/>
    <s v="Delivery Truck"/>
    <n v="58.64"/>
    <x v="6"/>
    <x v="4"/>
    <s v="West"/>
    <x v="1"/>
    <s v="William"/>
    <x v="0"/>
    <x v="1"/>
    <x v="10"/>
    <s v="O'Sullivan Living Dimensions 2-Shelf Bookcases"/>
    <x v="4"/>
    <n v="0.75"/>
    <d v="2010-09-12T00:00:00"/>
  </r>
  <r>
    <n v="6720"/>
    <x v="597"/>
    <x v="0"/>
    <x v="7"/>
    <n v="50.32"/>
    <s v="Sales"/>
    <n v="0.01"/>
    <s v="Regular Air"/>
    <n v="0.5"/>
    <x v="6"/>
    <x v="4"/>
    <s v="West"/>
    <x v="1"/>
    <s v="William"/>
    <x v="0"/>
    <x v="0"/>
    <x v="15"/>
    <s v="Avery 48"/>
    <x v="1"/>
    <n v="0.39"/>
    <d v="2010-09-11T00:00:00"/>
  </r>
  <r>
    <n v="50756"/>
    <x v="597"/>
    <x v="0"/>
    <x v="23"/>
    <n v="498.37"/>
    <s v="Sales"/>
    <n v="0.08"/>
    <s v="Regular Air"/>
    <n v="5.89"/>
    <x v="140"/>
    <x v="5"/>
    <s v="East"/>
    <x v="2"/>
    <s v="Erin"/>
    <x v="0"/>
    <x v="2"/>
    <x v="6"/>
    <s v="Micro Innovations Micro 3000 Keyboard, Black"/>
    <x v="1"/>
    <n v="0.75"/>
    <d v="2010-09-10T00:00:00"/>
  </r>
  <r>
    <n v="50756"/>
    <x v="597"/>
    <x v="0"/>
    <x v="25"/>
    <n v="14.58"/>
    <s v="Sales"/>
    <n v="0.02"/>
    <s v="Regular Air"/>
    <n v="0.49"/>
    <x v="140"/>
    <x v="5"/>
    <s v="East"/>
    <x v="2"/>
    <s v="Erin"/>
    <x v="0"/>
    <x v="0"/>
    <x v="15"/>
    <s v="Self-Adhesive Address Labels for Typewriters by Universal"/>
    <x v="1"/>
    <n v="0.38"/>
    <d v="2010-09-09T00:00:00"/>
  </r>
  <r>
    <n v="36448"/>
    <x v="598"/>
    <x v="4"/>
    <x v="13"/>
    <n v="36.299999999999997"/>
    <s v="Sales"/>
    <n v="0.03"/>
    <s v="Regular Air"/>
    <n v="0.91"/>
    <x v="734"/>
    <x v="1"/>
    <s v="West"/>
    <x v="1"/>
    <s v="William"/>
    <x v="2"/>
    <x v="0"/>
    <x v="8"/>
    <s v="Zebra Zazzle Fluorescent Highlighters"/>
    <x v="3"/>
    <n v="0.51"/>
    <d v="2010-09-10T00:00:00"/>
  </r>
  <r>
    <n v="36448"/>
    <x v="598"/>
    <x v="4"/>
    <x v="31"/>
    <n v="967.56000000000006"/>
    <s v="Sales"/>
    <n v="0.02"/>
    <s v="Regular Air"/>
    <n v="5.53"/>
    <x v="734"/>
    <x v="1"/>
    <s v="West"/>
    <x v="1"/>
    <s v="William"/>
    <x v="2"/>
    <x v="0"/>
    <x v="8"/>
    <s v="Boston 16801 Nautilus™ Battery Pencil Sharpener"/>
    <x v="6"/>
    <n v="0.59"/>
    <d v="2010-09-11T00:00:00"/>
  </r>
  <r>
    <n v="36800"/>
    <x v="598"/>
    <x v="1"/>
    <x v="3"/>
    <n v="43.36"/>
    <s v="Sales"/>
    <n v="0.05"/>
    <s v="Express Air"/>
    <n v="4.5"/>
    <x v="612"/>
    <x v="2"/>
    <s v="East"/>
    <x v="2"/>
    <s v="Erin"/>
    <x v="3"/>
    <x v="0"/>
    <x v="12"/>
    <s v="Belkin 6 Outlet Metallic Surge Strip"/>
    <x v="1"/>
    <n v="0.59"/>
    <d v="2010-09-11T00:00:00"/>
  </r>
  <r>
    <n v="18213"/>
    <x v="598"/>
    <x v="4"/>
    <x v="8"/>
    <n v="1185.81"/>
    <s v="Sales"/>
    <n v="0.1"/>
    <s v="Regular Air"/>
    <n v="19.989999999999998"/>
    <x v="87"/>
    <x v="1"/>
    <s v="West"/>
    <x v="1"/>
    <s v="William"/>
    <x v="3"/>
    <x v="0"/>
    <x v="3"/>
    <s v="White Dual Perf Computer Printout Paper, 2700 Sheets, 1 Part, Heavyweight, 20 lbs., 14 7/8 x 11"/>
    <x v="1"/>
    <n v="0.36"/>
    <d v="2010-09-12T00:00:00"/>
  </r>
  <r>
    <n v="50209"/>
    <x v="598"/>
    <x v="1"/>
    <x v="27"/>
    <n v="1885.3"/>
    <s v="Sales"/>
    <n v="0.03"/>
    <s v="Express Air"/>
    <n v="6.79"/>
    <x v="342"/>
    <x v="4"/>
    <s v="West"/>
    <x v="1"/>
    <s v="William"/>
    <x v="2"/>
    <x v="0"/>
    <x v="3"/>
    <s v="Eaton Premium Continuous-Feed Paper, 25% Cotton, Letter Size, White, 1000 Shts/Box"/>
    <x v="1"/>
    <n v="0.37"/>
    <d v="2010-09-12T00:00:00"/>
  </r>
  <r>
    <n v="50209"/>
    <x v="598"/>
    <x v="1"/>
    <x v="25"/>
    <n v="41.78"/>
    <s v="Sales"/>
    <n v="0"/>
    <s v="Regular Air"/>
    <n v="11.52"/>
    <x v="342"/>
    <x v="4"/>
    <s v="West"/>
    <x v="1"/>
    <s v="William"/>
    <x v="2"/>
    <x v="0"/>
    <x v="0"/>
    <s v="Iris® 3-Drawer Stacking Bin, Black"/>
    <x v="1"/>
    <n v="0.83"/>
    <d v="2010-09-11T00:00:00"/>
  </r>
  <r>
    <n v="52448"/>
    <x v="598"/>
    <x v="0"/>
    <x v="49"/>
    <n v="7060.46"/>
    <s v="Sales"/>
    <n v="0.05"/>
    <s v="Delivery Truck"/>
    <n v="58.95"/>
    <x v="229"/>
    <x v="3"/>
    <s v="North"/>
    <x v="3"/>
    <s v="Pat"/>
    <x v="3"/>
    <x v="1"/>
    <x v="2"/>
    <s v="Hon 4070 Series Pagoda™ Round Back Stacking Chairs"/>
    <x v="2"/>
    <n v="0.56999999999999995"/>
    <d v="2010-09-11T00:00:00"/>
  </r>
  <r>
    <n v="9796"/>
    <x v="598"/>
    <x v="2"/>
    <x v="8"/>
    <n v="1187.55"/>
    <s v="Sales"/>
    <n v="0.02"/>
    <s v="Regular Air"/>
    <n v="1.99"/>
    <x v="461"/>
    <x v="6"/>
    <s v="East"/>
    <x v="2"/>
    <s v="Erin"/>
    <x v="3"/>
    <x v="2"/>
    <x v="6"/>
    <s v="TDK 4.7GB DVD-R Spindle, 15/Pack"/>
    <x v="6"/>
    <n v="0.42"/>
    <d v="2010-09-11T00:00:00"/>
  </r>
  <r>
    <n v="35141"/>
    <x v="599"/>
    <x v="4"/>
    <x v="8"/>
    <n v="1950.5400000000002"/>
    <s v="Sales"/>
    <n v="0.02"/>
    <s v="Regular Air"/>
    <n v="19.989999999999998"/>
    <x v="589"/>
    <x v="12"/>
    <s v="Central"/>
    <x v="0"/>
    <s v="Chris"/>
    <x v="1"/>
    <x v="0"/>
    <x v="1"/>
    <s v="Catalog Binders with Expanding Posts"/>
    <x v="1"/>
    <n v="0.4"/>
    <d v="2010-09-12T00:00:00"/>
  </r>
  <r>
    <n v="6115"/>
    <x v="599"/>
    <x v="4"/>
    <x v="29"/>
    <n v="442"/>
    <s v="Sales"/>
    <n v="0.1"/>
    <s v="Regular Air"/>
    <n v="5.03"/>
    <x v="14"/>
    <x v="3"/>
    <s v="North"/>
    <x v="3"/>
    <s v="Pat"/>
    <x v="2"/>
    <x v="1"/>
    <x v="9"/>
    <s v="Seth Thomas 13 1/2&quot; Wall Clock"/>
    <x v="1"/>
    <n v="0.54"/>
    <d v="2010-09-12T00:00:00"/>
  </r>
  <r>
    <n v="21025"/>
    <x v="599"/>
    <x v="0"/>
    <x v="48"/>
    <n v="603.44000000000005"/>
    <s v="Sales"/>
    <n v="0.1"/>
    <s v="Regular Air"/>
    <n v="6.5"/>
    <x v="143"/>
    <x v="1"/>
    <s v="West"/>
    <x v="1"/>
    <s v="William"/>
    <x v="1"/>
    <x v="2"/>
    <x v="6"/>
    <s v="Logitech Access Keyboard"/>
    <x v="1"/>
    <n v="0.48"/>
    <d v="2010-09-13T00:00:00"/>
  </r>
  <r>
    <n v="52102"/>
    <x v="600"/>
    <x v="4"/>
    <x v="7"/>
    <n v="95.52000000000001"/>
    <s v="Sales"/>
    <n v="0.03"/>
    <s v="Regular Air"/>
    <n v="5.81"/>
    <x v="257"/>
    <x v="1"/>
    <s v="West"/>
    <x v="1"/>
    <s v="William"/>
    <x v="3"/>
    <x v="0"/>
    <x v="8"/>
    <s v="Staples SlimLine Pencil Sharpener"/>
    <x v="6"/>
    <n v="0.6"/>
    <d v="2010-09-12T00:00:00"/>
  </r>
  <r>
    <n v="26276"/>
    <x v="600"/>
    <x v="3"/>
    <x v="16"/>
    <n v="3590.58"/>
    <s v="Sales"/>
    <n v="0"/>
    <s v="Express Air"/>
    <n v="13.99"/>
    <x v="319"/>
    <x v="2"/>
    <s v="East"/>
    <x v="2"/>
    <s v="Erin"/>
    <x v="3"/>
    <x v="1"/>
    <x v="9"/>
    <s v="Tenex Antistatic Computer Chair Mats"/>
    <x v="5"/>
    <n v="0.75"/>
    <d v="2010-09-19T00:00:00"/>
  </r>
  <r>
    <n v="26276"/>
    <x v="600"/>
    <x v="3"/>
    <x v="23"/>
    <n v="18999.810000000001"/>
    <s v="Sales"/>
    <n v="0"/>
    <s v="Regular Air"/>
    <n v="13.99"/>
    <x v="319"/>
    <x v="0"/>
    <s v="Central"/>
    <x v="0"/>
    <s v="Chris"/>
    <x v="3"/>
    <x v="2"/>
    <x v="7"/>
    <s v="Polycom Soundstation EX Audio-Conferencing Telephone, Black"/>
    <x v="5"/>
    <n v="0.36"/>
    <d v="2010-09-16T00:00:00"/>
  </r>
  <r>
    <n v="21862"/>
    <x v="600"/>
    <x v="0"/>
    <x v="22"/>
    <n v="14.18"/>
    <s v="Sales"/>
    <n v="0.09"/>
    <s v="Express Air"/>
    <n v="7.27"/>
    <x v="587"/>
    <x v="6"/>
    <s v="East"/>
    <x v="2"/>
    <s v="Erin"/>
    <x v="2"/>
    <x v="0"/>
    <x v="1"/>
    <s v="GBC Laser Imprintable Binding System Covers, Desert Sand"/>
    <x v="1"/>
    <n v="0.38"/>
    <d v="2010-09-12T00:00:00"/>
  </r>
  <r>
    <n v="21862"/>
    <x v="600"/>
    <x v="0"/>
    <x v="3"/>
    <n v="27131.84"/>
    <s v="Sales"/>
    <n v="0.06"/>
    <s v="Regular Air"/>
    <n v="24.49"/>
    <x v="587"/>
    <x v="6"/>
    <s v="East"/>
    <x v="2"/>
    <s v="Erin"/>
    <x v="2"/>
    <x v="2"/>
    <x v="7"/>
    <s v="Polycom ViewStation™ ISDN Videoconferencing Unit"/>
    <x v="0"/>
    <n v="0.39"/>
    <d v="2010-09-14T00:00:00"/>
  </r>
  <r>
    <n v="21862"/>
    <x v="600"/>
    <x v="0"/>
    <x v="24"/>
    <n v="374.44000000000005"/>
    <s v="Sales"/>
    <n v="0"/>
    <s v="Regular Air"/>
    <n v="3.12"/>
    <x v="587"/>
    <x v="6"/>
    <s v="East"/>
    <x v="2"/>
    <s v="Erin"/>
    <x v="2"/>
    <x v="0"/>
    <x v="8"/>
    <s v="Avery Hi-Liter® EverBold™ Pen Style Fluorescent Highlighters, 4/Pack"/>
    <x v="3"/>
    <n v="0.45"/>
    <d v="2010-09-13T00:00:00"/>
  </r>
  <r>
    <n v="6848"/>
    <x v="601"/>
    <x v="1"/>
    <x v="49"/>
    <n v="116.60000000000002"/>
    <s v="Sales"/>
    <n v="0.1"/>
    <s v="Regular Air"/>
    <n v="7.78"/>
    <x v="662"/>
    <x v="5"/>
    <s v="East"/>
    <x v="2"/>
    <s v="Erin"/>
    <x v="2"/>
    <x v="0"/>
    <x v="1"/>
    <s v="3M Organizer Strips"/>
    <x v="1"/>
    <n v="0.37"/>
    <d v="2010-09-14T00:00:00"/>
  </r>
  <r>
    <n v="22882"/>
    <x v="601"/>
    <x v="2"/>
    <x v="39"/>
    <n v="66.599999999999994"/>
    <s v="Sales"/>
    <n v="0.03"/>
    <s v="Regular Air"/>
    <n v="3.1"/>
    <x v="33"/>
    <x v="5"/>
    <s v="East"/>
    <x v="2"/>
    <s v="Erin"/>
    <x v="0"/>
    <x v="0"/>
    <x v="3"/>
    <s v="Wirebound Message Books, 5-1/2 x 4 Forms, 2 or 4 Forms per Page"/>
    <x v="3"/>
    <n v="0.36"/>
    <d v="2010-09-15T00:00:00"/>
  </r>
  <r>
    <n v="15303"/>
    <x v="601"/>
    <x v="2"/>
    <x v="16"/>
    <n v="94.920000000000016"/>
    <s v="Returned"/>
    <n v="0.02"/>
    <s v="Regular Air"/>
    <n v="5.83"/>
    <x v="265"/>
    <x v="3"/>
    <s v="North"/>
    <x v="3"/>
    <s v="Pat"/>
    <x v="0"/>
    <x v="0"/>
    <x v="1"/>
    <s v="Avery® Durable Plastic 1&quot; Binders"/>
    <x v="1"/>
    <n v="0.36"/>
    <d v="2010-09-14T00:00:00"/>
  </r>
  <r>
    <n v="15303"/>
    <x v="601"/>
    <x v="2"/>
    <x v="36"/>
    <n v="512.28"/>
    <s v="Returned"/>
    <n v="0.02"/>
    <s v="Regular Air"/>
    <n v="8.99"/>
    <x v="265"/>
    <x v="3"/>
    <s v="North"/>
    <x v="3"/>
    <s v="Pat"/>
    <x v="0"/>
    <x v="2"/>
    <x v="6"/>
    <s v="Imation IBM Formatted Diskettes, 100/Pack"/>
    <x v="6"/>
    <n v="0.7"/>
    <d v="2010-09-15T00:00:00"/>
  </r>
  <r>
    <n v="36673"/>
    <x v="601"/>
    <x v="3"/>
    <x v="35"/>
    <n v="1119.8"/>
    <s v="Sales"/>
    <n v="0"/>
    <s v="Regular Air"/>
    <n v="5"/>
    <x v="600"/>
    <x v="6"/>
    <s v="East"/>
    <x v="2"/>
    <s v="Erin"/>
    <x v="0"/>
    <x v="2"/>
    <x v="4"/>
    <s v="Accessory6"/>
    <x v="6"/>
    <n v="0.8"/>
    <d v="2010-09-20T00:00:00"/>
  </r>
  <r>
    <n v="46599"/>
    <x v="601"/>
    <x v="0"/>
    <x v="3"/>
    <n v="248.68"/>
    <s v="Sales"/>
    <n v="0.01"/>
    <s v="Express Air"/>
    <n v="10.84"/>
    <x v="90"/>
    <x v="6"/>
    <s v="East"/>
    <x v="2"/>
    <s v="Erin"/>
    <x v="1"/>
    <x v="1"/>
    <x v="9"/>
    <s v="Deflect-o Glass Clear Studded Chair Mats"/>
    <x v="5"/>
    <n v="0.63"/>
    <d v="2010-09-14T00:00:00"/>
  </r>
  <r>
    <n v="41059"/>
    <x v="602"/>
    <x v="4"/>
    <x v="47"/>
    <n v="368.94"/>
    <s v="Returned"/>
    <n v="0.08"/>
    <s v="Express Air"/>
    <n v="7.27"/>
    <x v="735"/>
    <x v="1"/>
    <s v="West"/>
    <x v="1"/>
    <s v="William"/>
    <x v="3"/>
    <x v="0"/>
    <x v="1"/>
    <s v="GBC Laser Imprintable Binding System Covers, Desert Sand"/>
    <x v="1"/>
    <n v="0.38"/>
    <d v="2010-09-14T00:00:00"/>
  </r>
  <r>
    <n v="41059"/>
    <x v="602"/>
    <x v="4"/>
    <x v="37"/>
    <n v="13540.050000000001"/>
    <s v="Returned"/>
    <n v="0.09"/>
    <s v="Regular Air"/>
    <n v="13.99"/>
    <x v="735"/>
    <x v="1"/>
    <s v="West"/>
    <x v="1"/>
    <s v="William"/>
    <x v="3"/>
    <x v="2"/>
    <x v="7"/>
    <s v="Polycom VoiceStation 100"/>
    <x v="5"/>
    <n v="0.39"/>
    <d v="2010-09-15T00:00:00"/>
  </r>
  <r>
    <n v="41059"/>
    <x v="602"/>
    <x v="4"/>
    <x v="16"/>
    <n v="122.64"/>
    <s v="Returned"/>
    <n v="0"/>
    <s v="Express Air"/>
    <n v="1.2"/>
    <x v="735"/>
    <x v="1"/>
    <s v="West"/>
    <x v="1"/>
    <s v="William"/>
    <x v="3"/>
    <x v="0"/>
    <x v="8"/>
    <s v="Newell 312"/>
    <x v="3"/>
    <n v="0.55000000000000004"/>
    <d v="2010-09-16T00:00:00"/>
  </r>
  <r>
    <n v="41059"/>
    <x v="602"/>
    <x v="4"/>
    <x v="37"/>
    <n v="18042.3"/>
    <s v="Returned"/>
    <n v="0.04"/>
    <s v="Delivery Truck"/>
    <n v="42.52"/>
    <x v="735"/>
    <x v="1"/>
    <s v="West"/>
    <x v="1"/>
    <s v="William"/>
    <x v="3"/>
    <x v="1"/>
    <x v="5"/>
    <s v="Bretford CR8500 Series Meeting Room Furniture"/>
    <x v="4"/>
    <n v="0.71"/>
    <d v="2010-09-15T00:00:00"/>
  </r>
  <r>
    <n v="28033"/>
    <x v="602"/>
    <x v="1"/>
    <x v="5"/>
    <n v="2894.56"/>
    <s v="Sales"/>
    <n v="7.0000000000000007E-2"/>
    <s v="Delivery Truck"/>
    <n v="26.2"/>
    <x v="536"/>
    <x v="1"/>
    <s v="West"/>
    <x v="1"/>
    <s v="William"/>
    <x v="3"/>
    <x v="1"/>
    <x v="2"/>
    <s v="Global Ergonomic Managers Chair"/>
    <x v="2"/>
    <n v="0.59"/>
    <d v="2010-09-16T00:00:00"/>
  </r>
  <r>
    <n v="28033"/>
    <x v="602"/>
    <x v="1"/>
    <x v="46"/>
    <n v="8012.72"/>
    <s v="Sales"/>
    <n v="0.04"/>
    <s v="Delivery Truck"/>
    <n v="64.2"/>
    <x v="536"/>
    <x v="1"/>
    <s v="West"/>
    <x v="1"/>
    <s v="William"/>
    <x v="3"/>
    <x v="1"/>
    <x v="2"/>
    <s v="Hon Multipurpose Stacking Arm Chairs"/>
    <x v="2"/>
    <n v="0.59"/>
    <d v="2010-09-16T00:00:00"/>
  </r>
  <r>
    <n v="28033"/>
    <x v="602"/>
    <x v="1"/>
    <x v="36"/>
    <n v="118.62"/>
    <s v="Sales"/>
    <n v="0.01"/>
    <s v="Regular Air"/>
    <n v="4.07"/>
    <x v="536"/>
    <x v="1"/>
    <s v="West"/>
    <x v="1"/>
    <s v="William"/>
    <x v="3"/>
    <x v="2"/>
    <x v="6"/>
    <s v="3.5&quot; IBM Formatted Diskettes, DS/HD"/>
    <x v="6"/>
    <n v="0.66"/>
    <d v="2010-09-17T00:00:00"/>
  </r>
  <r>
    <n v="31040"/>
    <x v="602"/>
    <x v="0"/>
    <x v="20"/>
    <n v="917.2399999999999"/>
    <s v="Sales"/>
    <n v="0.1"/>
    <s v="Regular Air"/>
    <n v="4"/>
    <x v="640"/>
    <x v="0"/>
    <s v="Central"/>
    <x v="0"/>
    <s v="Chris"/>
    <x v="3"/>
    <x v="2"/>
    <x v="6"/>
    <s v="Microsoft Natural Keyboard Elite"/>
    <x v="1"/>
    <n v="0.7"/>
    <d v="2010-09-16T00:00:00"/>
  </r>
  <r>
    <n v="31040"/>
    <x v="602"/>
    <x v="0"/>
    <x v="23"/>
    <n v="563.16"/>
    <s v="Sales"/>
    <n v="0.1"/>
    <s v="Regular Air"/>
    <n v="6.64"/>
    <x v="640"/>
    <x v="0"/>
    <s v="Central"/>
    <x v="0"/>
    <s v="Chris"/>
    <x v="3"/>
    <x v="0"/>
    <x v="0"/>
    <s v="Acco Perma® 2700 Stacking Storage Drawers"/>
    <x v="1"/>
    <n v="0.7"/>
    <d v="2010-09-16T00:00:00"/>
  </r>
  <r>
    <n v="1542"/>
    <x v="602"/>
    <x v="4"/>
    <x v="45"/>
    <n v="2280.4399999999996"/>
    <s v="Sales"/>
    <n v="0.06"/>
    <s v="Regular Air"/>
    <n v="3.99"/>
    <x v="586"/>
    <x v="8"/>
    <s v="South"/>
    <x v="4"/>
    <s v="Sam"/>
    <x v="2"/>
    <x v="0"/>
    <x v="12"/>
    <s v="Belkin Premiere Surge Master II 8-outlet surge protector"/>
    <x v="1"/>
    <n v="0.56000000000000005"/>
    <d v="2010-09-16T00:00:00"/>
  </r>
  <r>
    <n v="1542"/>
    <x v="602"/>
    <x v="4"/>
    <x v="42"/>
    <n v="460.59"/>
    <s v="Sales"/>
    <n v="0.08"/>
    <s v="Regular Air"/>
    <n v="6.31"/>
    <x v="586"/>
    <x v="8"/>
    <s v="South"/>
    <x v="4"/>
    <s v="Sam"/>
    <x v="2"/>
    <x v="0"/>
    <x v="0"/>
    <s v="Steel Personal Filing/Posting Tote"/>
    <x v="1"/>
    <n v="0.57999999999999996"/>
    <d v="2010-09-16T00:00:00"/>
  </r>
  <r>
    <n v="7968"/>
    <x v="603"/>
    <x v="3"/>
    <x v="39"/>
    <n v="1509.1999999999998"/>
    <s v="Sales"/>
    <n v="0.06"/>
    <s v="Delivery Truck"/>
    <n v="30"/>
    <x v="97"/>
    <x v="3"/>
    <s v="North"/>
    <x v="3"/>
    <s v="Pat"/>
    <x v="2"/>
    <x v="1"/>
    <x v="2"/>
    <s v="Novimex Swivel Fabric Task Chair"/>
    <x v="2"/>
    <n v="0.74"/>
    <d v="2010-09-15T00:00:00"/>
  </r>
  <r>
    <n v="3104"/>
    <x v="603"/>
    <x v="4"/>
    <x v="41"/>
    <n v="323.50000000000006"/>
    <s v="Sales"/>
    <n v="0.01"/>
    <s v="Regular Air"/>
    <n v="8.8800000000000008"/>
    <x v="654"/>
    <x v="2"/>
    <s v="East"/>
    <x v="2"/>
    <s v="Erin"/>
    <x v="2"/>
    <x v="0"/>
    <x v="3"/>
    <s v="Xerox 224"/>
    <x v="1"/>
    <n v="0.37"/>
    <d v="2010-09-17T00:00:00"/>
  </r>
  <r>
    <n v="3104"/>
    <x v="603"/>
    <x v="4"/>
    <x v="19"/>
    <n v="381.12"/>
    <s v="Sales"/>
    <n v="0.06"/>
    <s v="Express Air"/>
    <n v="5.45"/>
    <x v="654"/>
    <x v="2"/>
    <s v="East"/>
    <x v="2"/>
    <s v="Erin"/>
    <x v="2"/>
    <x v="0"/>
    <x v="8"/>
    <s v="Boston 16701 Slimline Battery Pencil Sharpener"/>
    <x v="6"/>
    <n v="0.55000000000000004"/>
    <d v="2010-09-15T00:00:00"/>
  </r>
  <r>
    <n v="20517"/>
    <x v="603"/>
    <x v="3"/>
    <x v="30"/>
    <n v="113.49000000000001"/>
    <s v="Sales"/>
    <n v="0.03"/>
    <s v="Regular Air"/>
    <n v="0.96"/>
    <x v="566"/>
    <x v="5"/>
    <s v="East"/>
    <x v="2"/>
    <s v="Erin"/>
    <x v="1"/>
    <x v="0"/>
    <x v="8"/>
    <s v="Newell 343"/>
    <x v="3"/>
    <n v="0.57999999999999996"/>
    <d v="2010-09-17T00:00:00"/>
  </r>
  <r>
    <n v="23168"/>
    <x v="603"/>
    <x v="3"/>
    <x v="24"/>
    <n v="22999.54"/>
    <s v="Returned"/>
    <n v="0"/>
    <s v="Express Air"/>
    <n v="24.49"/>
    <x v="17"/>
    <x v="10"/>
    <s v="East"/>
    <x v="2"/>
    <s v="Erin"/>
    <x v="0"/>
    <x v="2"/>
    <x v="11"/>
    <s v="Sharp AL-1530CS Digital Copier"/>
    <x v="0"/>
    <n v="0.36"/>
    <d v="2010-09-22T00:00:00"/>
  </r>
  <r>
    <n v="23328"/>
    <x v="603"/>
    <x v="1"/>
    <x v="30"/>
    <n v="5671.3799999999992"/>
    <s v="Sales"/>
    <n v="0.03"/>
    <s v="Delivery Truck"/>
    <n v="17.850000000000001"/>
    <x v="212"/>
    <x v="6"/>
    <s v="East"/>
    <x v="2"/>
    <s v="Erin"/>
    <x v="1"/>
    <x v="2"/>
    <x v="7"/>
    <s v="Panasonic KX-P1150 Dot Matrix Printer"/>
    <x v="2"/>
    <n v="0.56000000000000005"/>
    <d v="2010-09-16T00:00:00"/>
  </r>
  <r>
    <n v="47527"/>
    <x v="604"/>
    <x v="4"/>
    <x v="33"/>
    <n v="11709.119999999999"/>
    <s v="Sales"/>
    <n v="0.04"/>
    <s v="Delivery Truck"/>
    <n v="43.32"/>
    <x v="465"/>
    <x v="2"/>
    <s v="East"/>
    <x v="2"/>
    <s v="Erin"/>
    <x v="0"/>
    <x v="1"/>
    <x v="2"/>
    <s v="Hon Deluxe Fabric Upholstered Stacking Chairs, Rounded Back"/>
    <x v="2"/>
    <n v="0.55000000000000004"/>
    <d v="2010-09-18T00:00:00"/>
  </r>
  <r>
    <n v="36099"/>
    <x v="604"/>
    <x v="3"/>
    <x v="1"/>
    <n v="89.6"/>
    <s v="Sales"/>
    <n v="0.08"/>
    <s v="Regular Air"/>
    <n v="0.7"/>
    <x v="429"/>
    <x v="3"/>
    <s v="North"/>
    <x v="3"/>
    <s v="Pat"/>
    <x v="0"/>
    <x v="0"/>
    <x v="8"/>
    <s v="Newell 340"/>
    <x v="3"/>
    <n v="0.56000000000000005"/>
    <d v="2010-09-22T00:00:00"/>
  </r>
  <r>
    <n v="36099"/>
    <x v="604"/>
    <x v="3"/>
    <x v="6"/>
    <n v="968.40000000000009"/>
    <s v="Sales"/>
    <n v="0.09"/>
    <s v="Regular Air"/>
    <n v="35"/>
    <x v="429"/>
    <x v="3"/>
    <s v="North"/>
    <x v="3"/>
    <s v="Pat"/>
    <x v="0"/>
    <x v="0"/>
    <x v="0"/>
    <s v="Space Solutions Commercial Steel Shelving"/>
    <x v="0"/>
    <n v="0.8"/>
    <d v="2010-09-22T00:00:00"/>
  </r>
  <r>
    <n v="25254"/>
    <x v="604"/>
    <x v="2"/>
    <x v="34"/>
    <n v="307.64999999999998"/>
    <s v="Sales"/>
    <n v="0.06"/>
    <s v="Regular Air"/>
    <n v="5.6"/>
    <x v="703"/>
    <x v="1"/>
    <s v="West"/>
    <x v="1"/>
    <s v="William"/>
    <x v="1"/>
    <x v="0"/>
    <x v="1"/>
    <s v="GBC Standard Plastic Binding Systems Combs"/>
    <x v="1"/>
    <n v="0.36"/>
    <d v="2010-09-19T00:00:00"/>
  </r>
  <r>
    <n v="36005"/>
    <x v="604"/>
    <x v="3"/>
    <x v="22"/>
    <n v="14.93"/>
    <s v="Sales"/>
    <n v="0.05"/>
    <s v="Express Air"/>
    <n v="7.69"/>
    <x v="692"/>
    <x v="9"/>
    <s v="North"/>
    <x v="3"/>
    <s v="Pat"/>
    <x v="1"/>
    <x v="0"/>
    <x v="0"/>
    <s v="Super Decoflex Portable Personal File"/>
    <x v="1"/>
    <n v="0.56999999999999995"/>
    <d v="2010-09-21T00:00:00"/>
  </r>
  <r>
    <n v="50692"/>
    <x v="604"/>
    <x v="1"/>
    <x v="40"/>
    <n v="307.44"/>
    <s v="Sales"/>
    <n v="0"/>
    <s v="Regular Air"/>
    <n v="5.14"/>
    <x v="736"/>
    <x v="0"/>
    <s v="Central"/>
    <x v="0"/>
    <s v="Chris"/>
    <x v="3"/>
    <x v="0"/>
    <x v="1"/>
    <s v="GBC Imprintable Covers"/>
    <x v="1"/>
    <n v="0.36"/>
    <d v="2010-09-19T00:00:00"/>
  </r>
  <r>
    <n v="50692"/>
    <x v="604"/>
    <x v="1"/>
    <x v="45"/>
    <n v="5848.21"/>
    <s v="Sales"/>
    <n v="0.06"/>
    <s v="Delivery Truck"/>
    <n v="51.94"/>
    <x v="736"/>
    <x v="0"/>
    <s v="Central"/>
    <x v="0"/>
    <s v="Chris"/>
    <x v="3"/>
    <x v="1"/>
    <x v="5"/>
    <s v="Bevis 36 x 72 Conference Tables"/>
    <x v="4"/>
    <n v="0.63"/>
    <d v="2010-09-19T00:00:00"/>
  </r>
  <r>
    <n v="59559"/>
    <x v="604"/>
    <x v="2"/>
    <x v="21"/>
    <n v="427.2"/>
    <s v="Sales"/>
    <n v="0.1"/>
    <s v="Express Air"/>
    <n v="5"/>
    <x v="737"/>
    <x v="1"/>
    <s v="West"/>
    <x v="1"/>
    <s v="William"/>
    <x v="0"/>
    <x v="1"/>
    <x v="9"/>
    <s v="Nu-Dell Leatherette Frames"/>
    <x v="6"/>
    <n v="0.49"/>
    <d v="2010-09-17T00:00:00"/>
  </r>
  <r>
    <n v="15335"/>
    <x v="604"/>
    <x v="4"/>
    <x v="47"/>
    <n v="823.68"/>
    <s v="Sales"/>
    <n v="0.1"/>
    <s v="Regular Air"/>
    <n v="1.99"/>
    <x v="81"/>
    <x v="8"/>
    <s v="South"/>
    <x v="4"/>
    <s v="Sam"/>
    <x v="2"/>
    <x v="2"/>
    <x v="6"/>
    <s v="Memorex 4.7GB DVD-RAM, 3/Pack"/>
    <x v="6"/>
    <n v="0.42"/>
    <d v="2010-09-19T00:00:00"/>
  </r>
  <r>
    <n v="40512"/>
    <x v="604"/>
    <x v="4"/>
    <x v="17"/>
    <n v="403.44"/>
    <s v="Sales"/>
    <n v="0.06"/>
    <s v="Regular Air"/>
    <n v="1.39"/>
    <x v="737"/>
    <x v="5"/>
    <s v="East"/>
    <x v="2"/>
    <s v="Erin"/>
    <x v="0"/>
    <x v="0"/>
    <x v="14"/>
    <s v="#6 3/4 Gummed Flap White Envelopes"/>
    <x v="1"/>
    <n v="0.37"/>
    <d v="2010-09-18T00:00:00"/>
  </r>
  <r>
    <n v="22212"/>
    <x v="604"/>
    <x v="4"/>
    <x v="23"/>
    <n v="113.43"/>
    <s v="Sales"/>
    <n v="0.01"/>
    <s v="Regular Air"/>
    <n v="1.49"/>
    <x v="628"/>
    <x v="6"/>
    <s v="East"/>
    <x v="2"/>
    <s v="Erin"/>
    <x v="0"/>
    <x v="0"/>
    <x v="1"/>
    <s v="Avery Hanging File Binders"/>
    <x v="1"/>
    <n v="0.39"/>
    <d v="2010-09-18T00:00:00"/>
  </r>
  <r>
    <n v="23842"/>
    <x v="604"/>
    <x v="3"/>
    <x v="35"/>
    <n v="131.6"/>
    <s v="Sales"/>
    <n v="0.1"/>
    <s v="Regular Air"/>
    <n v="6.92"/>
    <x v="320"/>
    <x v="6"/>
    <s v="East"/>
    <x v="2"/>
    <s v="Erin"/>
    <x v="2"/>
    <x v="0"/>
    <x v="3"/>
    <s v="Xerox 1898"/>
    <x v="1"/>
    <n v="0.37"/>
    <d v="2010-09-24T00:00:00"/>
  </r>
  <r>
    <n v="20966"/>
    <x v="605"/>
    <x v="3"/>
    <x v="39"/>
    <n v="37.9"/>
    <s v="Sales"/>
    <n v="0.06"/>
    <s v="Regular Air"/>
    <n v="0.7"/>
    <x v="49"/>
    <x v="8"/>
    <s v="South"/>
    <x v="4"/>
    <s v="Sam"/>
    <x v="2"/>
    <x v="0"/>
    <x v="8"/>
    <s v="Avery Hi-Liter Pen Style Six-Color Fluorescent Set"/>
    <x v="3"/>
    <n v="0.44"/>
    <d v="2010-09-22T00:00:00"/>
  </r>
  <r>
    <n v="20966"/>
    <x v="605"/>
    <x v="3"/>
    <x v="34"/>
    <n v="778.04999999999984"/>
    <s v="Sales"/>
    <n v="0.01"/>
    <s v="Regular Air"/>
    <n v="1.99"/>
    <x v="49"/>
    <x v="8"/>
    <s v="South"/>
    <x v="4"/>
    <s v="Sam"/>
    <x v="2"/>
    <x v="2"/>
    <x v="6"/>
    <s v="Verbatim DVD-R, 3.95GB, SR, Mitsubishi Branded, Jewel"/>
    <x v="6"/>
    <n v="0.43"/>
    <d v="2010-09-22T00:00:00"/>
  </r>
  <r>
    <n v="20966"/>
    <x v="605"/>
    <x v="3"/>
    <x v="49"/>
    <n v="1203.4000000000001"/>
    <s v="Sales"/>
    <n v="0.04"/>
    <s v="Regular Air"/>
    <n v="14.83"/>
    <x v="49"/>
    <x v="8"/>
    <s v="South"/>
    <x v="4"/>
    <s v="Sam"/>
    <x v="2"/>
    <x v="1"/>
    <x v="9"/>
    <s v="C-Line Cubicle Keepers Polyproplyene Holder w/Velcro® Back, 8-1/2x11, 25/Bx"/>
    <x v="1"/>
    <n v="0.54"/>
    <d v="2010-09-25T00:00:00"/>
  </r>
  <r>
    <n v="49155"/>
    <x v="605"/>
    <x v="3"/>
    <x v="49"/>
    <n v="4310.68"/>
    <s v="Sales"/>
    <n v="0.05"/>
    <s v="Regular Air"/>
    <n v="8.99"/>
    <x v="379"/>
    <x v="5"/>
    <s v="East"/>
    <x v="2"/>
    <s v="Erin"/>
    <x v="1"/>
    <x v="2"/>
    <x v="4"/>
    <s v="T28 WORLD"/>
    <x v="1"/>
    <n v="0.6"/>
    <d v="2010-09-23T00:00:00"/>
  </r>
  <r>
    <n v="4612"/>
    <x v="606"/>
    <x v="4"/>
    <x v="0"/>
    <n v="39.780000000000008"/>
    <s v="Sales"/>
    <n v="0.06"/>
    <s v="Regular Air"/>
    <n v="49"/>
    <x v="192"/>
    <x v="11"/>
    <s v="East"/>
    <x v="2"/>
    <s v="Erin"/>
    <x v="3"/>
    <x v="0"/>
    <x v="12"/>
    <s v="Hoover Portapower™ Portable Vacuum"/>
    <x v="0"/>
    <n v="0.6"/>
    <d v="2010-09-21T00:00:00"/>
  </r>
  <r>
    <n v="53314"/>
    <x v="606"/>
    <x v="1"/>
    <x v="18"/>
    <n v="2596.4399999999996"/>
    <s v="Sales"/>
    <n v="0.01"/>
    <s v="Regular Air"/>
    <n v="19.989999999999998"/>
    <x v="103"/>
    <x v="1"/>
    <s v="West"/>
    <x v="1"/>
    <s v="William"/>
    <x v="0"/>
    <x v="1"/>
    <x v="9"/>
    <s v="Howard Miller 12-3/4 Diameter Accuwave DS ™ Wall Clock"/>
    <x v="1"/>
    <n v="0.43"/>
    <d v="2010-09-19T00:00:00"/>
  </r>
  <r>
    <n v="53314"/>
    <x v="606"/>
    <x v="1"/>
    <x v="6"/>
    <n v="2188.9499999999998"/>
    <s v="Sales"/>
    <n v="0.05"/>
    <s v="Delivery Truck"/>
    <n v="51.92"/>
    <x v="103"/>
    <x v="1"/>
    <s v="West"/>
    <x v="1"/>
    <s v="William"/>
    <x v="0"/>
    <x v="1"/>
    <x v="5"/>
    <s v="Bevis Rectangular Conference Tables"/>
    <x v="4"/>
    <n v="0.69"/>
    <d v="2010-09-21T00:00:00"/>
  </r>
  <r>
    <n v="21249"/>
    <x v="606"/>
    <x v="3"/>
    <x v="49"/>
    <n v="1068.32"/>
    <s v="Sales"/>
    <n v="0.02"/>
    <s v="Regular Air"/>
    <n v="3.99"/>
    <x v="474"/>
    <x v="0"/>
    <s v="Central"/>
    <x v="0"/>
    <s v="Chris"/>
    <x v="1"/>
    <x v="0"/>
    <x v="12"/>
    <s v="Belkin Premiere Surge Master II 8-outlet surge protector"/>
    <x v="1"/>
    <n v="0.56000000000000005"/>
    <d v="2010-09-21T00:00:00"/>
  </r>
  <r>
    <n v="21249"/>
    <x v="606"/>
    <x v="3"/>
    <x v="28"/>
    <n v="1441.72"/>
    <s v="Sales"/>
    <n v="0.03"/>
    <s v="Regular Air"/>
    <n v="8.99"/>
    <x v="474"/>
    <x v="0"/>
    <s v="Central"/>
    <x v="0"/>
    <s v="Chris"/>
    <x v="1"/>
    <x v="2"/>
    <x v="4"/>
    <s v="StarTAC 8000"/>
    <x v="1"/>
    <n v="0.6"/>
    <d v="2010-09-21T00:00:00"/>
  </r>
  <r>
    <n v="8000"/>
    <x v="606"/>
    <x v="3"/>
    <x v="39"/>
    <n v="149.30000000000001"/>
    <s v="Sales"/>
    <n v="0.08"/>
    <s v="Regular Air"/>
    <n v="8.4"/>
    <x v="544"/>
    <x v="0"/>
    <s v="Central"/>
    <x v="0"/>
    <s v="Chris"/>
    <x v="1"/>
    <x v="0"/>
    <x v="1"/>
    <s v="GBC Prepunched Paper, 19-Hole, for Binding Systems, 24-lb"/>
    <x v="1"/>
    <n v="0.39"/>
    <d v="2010-09-21T00:00:00"/>
  </r>
  <r>
    <n v="8000"/>
    <x v="606"/>
    <x v="3"/>
    <x v="22"/>
    <n v="4.78"/>
    <s v="Sales"/>
    <n v="0.04"/>
    <s v="Regular Air"/>
    <n v="5.24"/>
    <x v="544"/>
    <x v="0"/>
    <s v="Central"/>
    <x v="0"/>
    <s v="Chris"/>
    <x v="1"/>
    <x v="0"/>
    <x v="1"/>
    <s v="Wilson Jones Turn Tabs Binder Tool for Ring Binders"/>
    <x v="1"/>
    <n v="0.39"/>
    <d v="2010-09-21T00:00:00"/>
  </r>
  <r>
    <n v="45863"/>
    <x v="606"/>
    <x v="3"/>
    <x v="15"/>
    <n v="979.90000000000009"/>
    <s v="Returned"/>
    <n v="0.01"/>
    <s v="Express Air"/>
    <n v="4.2"/>
    <x v="6"/>
    <x v="4"/>
    <s v="West"/>
    <x v="1"/>
    <s v="William"/>
    <x v="0"/>
    <x v="2"/>
    <x v="4"/>
    <s v="688"/>
    <x v="1"/>
    <n v="0.6"/>
    <d v="2010-09-23T00:00:00"/>
  </r>
  <r>
    <n v="55654"/>
    <x v="606"/>
    <x v="1"/>
    <x v="25"/>
    <n v="13.88"/>
    <s v="Sales"/>
    <n v="0.04"/>
    <s v="Regular Air"/>
    <n v="2.83"/>
    <x v="738"/>
    <x v="5"/>
    <s v="East"/>
    <x v="2"/>
    <s v="Erin"/>
    <x v="0"/>
    <x v="1"/>
    <x v="9"/>
    <s v="G.E. Halogen Desk Lamp Bulbs"/>
    <x v="6"/>
    <n v="0.37"/>
    <d v="2010-09-21T00:00:00"/>
  </r>
  <r>
    <n v="18215"/>
    <x v="606"/>
    <x v="4"/>
    <x v="8"/>
    <n v="1012.0999999999999"/>
    <s v="Returned"/>
    <n v="0.09"/>
    <s v="Regular Air"/>
    <n v="5.5"/>
    <x v="309"/>
    <x v="3"/>
    <s v="North"/>
    <x v="3"/>
    <s v="Pat"/>
    <x v="0"/>
    <x v="2"/>
    <x v="6"/>
    <s v="Logitech Cordless Keyboard"/>
    <x v="1"/>
    <n v="0.49"/>
    <d v="2010-09-20T00:00:00"/>
  </r>
  <r>
    <n v="358"/>
    <x v="606"/>
    <x v="1"/>
    <x v="18"/>
    <n v="1602.4799999999998"/>
    <s v="Sales"/>
    <n v="0.02"/>
    <s v="Delivery Truck"/>
    <n v="54.11"/>
    <x v="127"/>
    <x v="6"/>
    <s v="East"/>
    <x v="2"/>
    <s v="Erin"/>
    <x v="3"/>
    <x v="1"/>
    <x v="10"/>
    <s v="O'Sullivan 2-Shelf Heavy-Duty Bookcases"/>
    <x v="4"/>
    <n v="0.69"/>
    <d v="2010-09-21T00:00:00"/>
  </r>
  <r>
    <n v="358"/>
    <x v="606"/>
    <x v="1"/>
    <x v="18"/>
    <n v="1300.53"/>
    <s v="Sales"/>
    <n v="7.0000000000000007E-2"/>
    <s v="Regular Air"/>
    <n v="1.99"/>
    <x v="127"/>
    <x v="6"/>
    <s v="East"/>
    <x v="2"/>
    <s v="Erin"/>
    <x v="3"/>
    <x v="2"/>
    <x v="6"/>
    <s v="80 Minute CD-R Spindle, 100/Pack - Staples"/>
    <x v="6"/>
    <n v="0.54"/>
    <d v="2010-09-19T00:00:00"/>
  </r>
  <r>
    <n v="14529"/>
    <x v="607"/>
    <x v="3"/>
    <x v="31"/>
    <n v="3955.16"/>
    <s v="Sales"/>
    <n v="0.1"/>
    <s v="Delivery Truck"/>
    <n v="42"/>
    <x v="739"/>
    <x v="3"/>
    <s v="North"/>
    <x v="3"/>
    <s v="Pat"/>
    <x v="0"/>
    <x v="1"/>
    <x v="2"/>
    <s v="Global Leather Task Chair, Black"/>
    <x v="2"/>
    <n v="0.66"/>
    <d v="2010-09-24T00:00:00"/>
  </r>
  <r>
    <n v="14529"/>
    <x v="607"/>
    <x v="3"/>
    <x v="12"/>
    <n v="211.26000000000002"/>
    <s v="Sales"/>
    <n v="0.05"/>
    <s v="Regular Air"/>
    <n v="2.0299999999999998"/>
    <x v="739"/>
    <x v="3"/>
    <s v="North"/>
    <x v="3"/>
    <s v="Pat"/>
    <x v="0"/>
    <x v="1"/>
    <x v="9"/>
    <s v="Master Caster Door Stop, Brown"/>
    <x v="3"/>
    <n v="0.51"/>
    <d v="2010-09-22T00:00:00"/>
  </r>
  <r>
    <n v="46725"/>
    <x v="607"/>
    <x v="0"/>
    <x v="42"/>
    <n v="75.53"/>
    <s v="Sales"/>
    <n v="0.03"/>
    <s v="Regular Air"/>
    <n v="1.2"/>
    <x v="434"/>
    <x v="0"/>
    <s v="Central"/>
    <x v="0"/>
    <s v="Chris"/>
    <x v="2"/>
    <x v="0"/>
    <x v="8"/>
    <s v="Newell 312"/>
    <x v="3"/>
    <n v="0.55000000000000004"/>
    <d v="2010-09-22T00:00:00"/>
  </r>
  <r>
    <n v="46725"/>
    <x v="607"/>
    <x v="0"/>
    <x v="7"/>
    <n v="134.96"/>
    <s v="Sales"/>
    <n v="0.04"/>
    <s v="Regular Air"/>
    <n v="6.25"/>
    <x v="434"/>
    <x v="0"/>
    <s v="Central"/>
    <x v="0"/>
    <s v="Chris"/>
    <x v="2"/>
    <x v="0"/>
    <x v="0"/>
    <s v="Tenex Personal Self-Stacking Standard File Box, Black/Gray"/>
    <x v="1"/>
    <n v="0.57999999999999996"/>
    <d v="2010-09-21T00:00:00"/>
  </r>
  <r>
    <n v="27745"/>
    <x v="607"/>
    <x v="3"/>
    <x v="17"/>
    <n v="5987.6400000000012"/>
    <s v="Sales"/>
    <n v="0.01"/>
    <s v="Delivery Truck"/>
    <n v="80.2"/>
    <x v="298"/>
    <x v="10"/>
    <s v="East"/>
    <x v="2"/>
    <s v="Erin"/>
    <x v="0"/>
    <x v="1"/>
    <x v="5"/>
    <s v="BPI Conference Tables"/>
    <x v="4"/>
    <n v="0.71"/>
    <d v="2010-09-24T00:00:00"/>
  </r>
  <r>
    <n v="41574"/>
    <x v="607"/>
    <x v="1"/>
    <x v="20"/>
    <n v="275.08000000000004"/>
    <s v="Sales"/>
    <n v="0.01"/>
    <s v="Regular Air"/>
    <n v="5.81"/>
    <x v="227"/>
    <x v="3"/>
    <s v="North"/>
    <x v="3"/>
    <s v="Pat"/>
    <x v="3"/>
    <x v="0"/>
    <x v="8"/>
    <s v="Staples SlimLine Pencil Sharpener"/>
    <x v="6"/>
    <n v="0.6"/>
    <d v="2010-09-22T00:00:00"/>
  </r>
  <r>
    <n v="23906"/>
    <x v="607"/>
    <x v="2"/>
    <x v="46"/>
    <n v="317.09000000000003"/>
    <s v="Sales"/>
    <n v="0.1"/>
    <s v="Express Air"/>
    <n v="3.5"/>
    <x v="665"/>
    <x v="6"/>
    <s v="East"/>
    <x v="2"/>
    <s v="Erin"/>
    <x v="3"/>
    <x v="0"/>
    <x v="12"/>
    <s v="Staples 4 Outlet Surge Protector"/>
    <x v="1"/>
    <n v="0.57999999999999996"/>
    <d v="2010-09-21T00:00:00"/>
  </r>
  <r>
    <n v="17286"/>
    <x v="608"/>
    <x v="1"/>
    <x v="28"/>
    <n v="1896.2300000000002"/>
    <s v="Sales"/>
    <n v="0.09"/>
    <s v="Delivery Truck"/>
    <n v="50"/>
    <x v="607"/>
    <x v="7"/>
    <s v="Central"/>
    <x v="0"/>
    <s v="Chris"/>
    <x v="1"/>
    <x v="1"/>
    <x v="2"/>
    <s v="Global Enterprise Series Seating High-Back Swivel/Tilt Chairs"/>
    <x v="2"/>
    <n v="0.77"/>
    <d v="2010-09-22T00:00:00"/>
  </r>
  <r>
    <n v="45957"/>
    <x v="608"/>
    <x v="2"/>
    <x v="35"/>
    <n v="783.6"/>
    <s v="Sales"/>
    <n v="0.06"/>
    <s v="Regular Air"/>
    <n v="1.99"/>
    <x v="169"/>
    <x v="7"/>
    <s v="Central"/>
    <x v="0"/>
    <s v="Chris"/>
    <x v="0"/>
    <x v="2"/>
    <x v="6"/>
    <s v="Verbatim DVD-R 4.7GB authoring disc"/>
    <x v="6"/>
    <n v="0.51"/>
    <d v="2010-09-23T00:00:00"/>
  </r>
  <r>
    <n v="45957"/>
    <x v="608"/>
    <x v="2"/>
    <x v="23"/>
    <n v="143.63999999999999"/>
    <s v="Sales"/>
    <n v="0.08"/>
    <s v="Regular Air"/>
    <n v="5.83"/>
    <x v="169"/>
    <x v="7"/>
    <s v="Central"/>
    <x v="0"/>
    <s v="Chris"/>
    <x v="0"/>
    <x v="0"/>
    <x v="3"/>
    <s v="Rediform Wirebound &quot;Phone Memo&quot; Message Book, 11 x 5-3/4"/>
    <x v="3"/>
    <n v="0.36"/>
    <d v="2010-09-23T00:00:00"/>
  </r>
  <r>
    <n v="25056"/>
    <x v="608"/>
    <x v="0"/>
    <x v="17"/>
    <n v="265.68"/>
    <s v="Sales"/>
    <n v="0"/>
    <s v="Regular Air"/>
    <n v="8.19"/>
    <x v="740"/>
    <x v="1"/>
    <s v="West"/>
    <x v="1"/>
    <s v="William"/>
    <x v="3"/>
    <x v="0"/>
    <x v="3"/>
    <s v="Xerox 217"/>
    <x v="1"/>
    <n v="0.37"/>
    <d v="2010-09-23T00:00:00"/>
  </r>
  <r>
    <n v="30851"/>
    <x v="608"/>
    <x v="3"/>
    <x v="5"/>
    <n v="340.8"/>
    <s v="Sales"/>
    <n v="0.08"/>
    <s v="Regular Air"/>
    <n v="8.99"/>
    <x v="231"/>
    <x v="4"/>
    <s v="West"/>
    <x v="1"/>
    <s v="William"/>
    <x v="2"/>
    <x v="0"/>
    <x v="8"/>
    <s v="Boston 1730 StandUp Electric Pencil Sharpener"/>
    <x v="6"/>
    <n v="0.59"/>
    <d v="2010-09-25T00:00:00"/>
  </r>
  <r>
    <n v="11780"/>
    <x v="608"/>
    <x v="2"/>
    <x v="28"/>
    <n v="50.4"/>
    <s v="Sales"/>
    <n v="0.08"/>
    <s v="Regular Air"/>
    <n v="5.47"/>
    <x v="390"/>
    <x v="10"/>
    <s v="East"/>
    <x v="2"/>
    <s v="Erin"/>
    <x v="1"/>
    <x v="0"/>
    <x v="3"/>
    <s v="Southworth Structures Collection™"/>
    <x v="1"/>
    <n v="0.35"/>
    <d v="2010-09-22T00:00:00"/>
  </r>
  <r>
    <n v="35652"/>
    <x v="608"/>
    <x v="3"/>
    <x v="16"/>
    <n v="2120.37"/>
    <s v="Sales"/>
    <n v="0.01"/>
    <s v="Delivery Truck"/>
    <n v="26.22"/>
    <x v="145"/>
    <x v="6"/>
    <s v="East"/>
    <x v="2"/>
    <s v="Erin"/>
    <x v="3"/>
    <x v="1"/>
    <x v="10"/>
    <s v="Hon 4-Shelf Metal Bookcases"/>
    <x v="4"/>
    <n v="0.6"/>
    <d v="2010-09-23T00:00:00"/>
  </r>
  <r>
    <n v="42565"/>
    <x v="609"/>
    <x v="3"/>
    <x v="18"/>
    <n v="285.45"/>
    <s v="Sales"/>
    <n v="0.04"/>
    <s v="Regular Air"/>
    <n v="2.99"/>
    <x v="61"/>
    <x v="8"/>
    <s v="South"/>
    <x v="4"/>
    <s v="Sam"/>
    <x v="0"/>
    <x v="0"/>
    <x v="1"/>
    <s v="Cardinal Slant-D® Ring Binder, Heavy Gauge Vinyl"/>
    <x v="1"/>
    <n v="0.39"/>
    <d v="2010-09-29T00:00:00"/>
  </r>
  <r>
    <n v="17988"/>
    <x v="609"/>
    <x v="3"/>
    <x v="24"/>
    <n v="3034.16"/>
    <s v="Returned"/>
    <n v="0.03"/>
    <s v="Regular Air"/>
    <n v="8.99"/>
    <x v="271"/>
    <x v="5"/>
    <s v="East"/>
    <x v="2"/>
    <s v="Erin"/>
    <x v="1"/>
    <x v="2"/>
    <x v="4"/>
    <s v="5180"/>
    <x v="1"/>
    <n v="0.56000000000000005"/>
    <d v="2010-09-24T00:00:00"/>
  </r>
  <r>
    <n v="1863"/>
    <x v="609"/>
    <x v="0"/>
    <x v="47"/>
    <n v="2492.62"/>
    <s v="Sales"/>
    <n v="0.08"/>
    <s v="Delivery Truck"/>
    <n v="74.349999999999994"/>
    <x v="704"/>
    <x v="6"/>
    <s v="East"/>
    <x v="2"/>
    <s v="Erin"/>
    <x v="1"/>
    <x v="1"/>
    <x v="2"/>
    <s v="Bevis Steel Folding Chairs"/>
    <x v="2"/>
    <n v="0.56999999999999995"/>
    <d v="2010-09-23T00:00:00"/>
  </r>
  <r>
    <n v="2631"/>
    <x v="610"/>
    <x v="3"/>
    <x v="26"/>
    <n v="1103.76"/>
    <s v="Sales"/>
    <n v="0.08"/>
    <s v="Regular Air"/>
    <n v="1.99"/>
    <x v="534"/>
    <x v="11"/>
    <s v="East"/>
    <x v="2"/>
    <s v="Erin"/>
    <x v="3"/>
    <x v="2"/>
    <x v="6"/>
    <s v="Fuji 5.2GB DVD-RAM"/>
    <x v="6"/>
    <n v="0.55000000000000004"/>
    <d v="2010-09-25T00:00:00"/>
  </r>
  <r>
    <n v="33763"/>
    <x v="610"/>
    <x v="0"/>
    <x v="20"/>
    <n v="11497.93"/>
    <s v="Sales"/>
    <n v="0.08"/>
    <s v="Regular Air"/>
    <n v="24.49"/>
    <x v="188"/>
    <x v="12"/>
    <s v="Central"/>
    <x v="0"/>
    <s v="Chris"/>
    <x v="3"/>
    <x v="2"/>
    <x v="11"/>
    <s v="Sharp AL-1530CS Digital Copier"/>
    <x v="0"/>
    <n v="0.36"/>
    <d v="2010-09-25T00:00:00"/>
  </r>
  <r>
    <n v="32455"/>
    <x v="610"/>
    <x v="1"/>
    <x v="4"/>
    <n v="4299.57"/>
    <s v="Sales"/>
    <n v="0"/>
    <s v="Regular Air"/>
    <n v="19.989999999999998"/>
    <x v="308"/>
    <x v="5"/>
    <s v="East"/>
    <x v="2"/>
    <s v="Erin"/>
    <x v="3"/>
    <x v="2"/>
    <x v="6"/>
    <s v="US Robotics 56K V.92 External Faxmodem"/>
    <x v="1"/>
    <n v="0.52"/>
    <d v="2010-09-24T00:00:00"/>
  </r>
  <r>
    <n v="29504"/>
    <x v="610"/>
    <x v="0"/>
    <x v="35"/>
    <n v="1418.8"/>
    <s v="Sales"/>
    <n v="0.04"/>
    <s v="Delivery Truck"/>
    <n v="26.85"/>
    <x v="203"/>
    <x v="4"/>
    <s v="West"/>
    <x v="1"/>
    <s v="William"/>
    <x v="1"/>
    <x v="1"/>
    <x v="10"/>
    <s v="Safco Value Mate Steel Bookcase, Baked Enamel Finish on Steel, Black"/>
    <x v="4"/>
    <n v="0"/>
    <d v="2010-09-25T00:00:00"/>
  </r>
  <r>
    <n v="29504"/>
    <x v="610"/>
    <x v="0"/>
    <x v="27"/>
    <n v="1314.4399999999998"/>
    <s v="Sales"/>
    <n v="0.1"/>
    <s v="Regular Air"/>
    <n v="13.26"/>
    <x v="203"/>
    <x v="4"/>
    <s v="West"/>
    <x v="1"/>
    <s v="William"/>
    <x v="1"/>
    <x v="0"/>
    <x v="3"/>
    <s v="Xerox 1892"/>
    <x v="1"/>
    <n v="0.36"/>
    <d v="2010-09-23T00:00:00"/>
  </r>
  <r>
    <n v="41351"/>
    <x v="610"/>
    <x v="0"/>
    <x v="33"/>
    <n v="9883.68"/>
    <s v="Sales"/>
    <n v="0.08"/>
    <s v="Regular Air"/>
    <n v="8.99"/>
    <x v="105"/>
    <x v="4"/>
    <s v="West"/>
    <x v="1"/>
    <s v="William"/>
    <x v="2"/>
    <x v="2"/>
    <x v="4"/>
    <s v="TimeportP7382"/>
    <x v="1"/>
    <n v="0.56000000000000005"/>
    <d v="2010-09-24T00:00:00"/>
  </r>
  <r>
    <n v="36773"/>
    <x v="610"/>
    <x v="0"/>
    <x v="19"/>
    <n v="2014.3200000000002"/>
    <s v="Returned"/>
    <n v="0.05"/>
    <s v="Regular Air"/>
    <n v="5.01"/>
    <x v="549"/>
    <x v="6"/>
    <s v="East"/>
    <x v="2"/>
    <s v="Erin"/>
    <x v="1"/>
    <x v="0"/>
    <x v="14"/>
    <s v="Ames Color-File® Green Diamond Border X-ray Mailers"/>
    <x v="1"/>
    <n v="0.38"/>
    <d v="2010-09-25T00:00:00"/>
  </r>
  <r>
    <n v="57344"/>
    <x v="611"/>
    <x v="1"/>
    <x v="45"/>
    <n v="1357.83"/>
    <s v="Sales"/>
    <n v="0.1"/>
    <s v="Regular Air"/>
    <n v="8.59"/>
    <x v="58"/>
    <x v="7"/>
    <s v="Central"/>
    <x v="0"/>
    <s v="Chris"/>
    <x v="3"/>
    <x v="2"/>
    <x v="4"/>
    <s v="SouthWestern Bell FA970 Digital Answering Machine with Time/Day Stamp"/>
    <x v="5"/>
    <n v="0.56000000000000005"/>
    <d v="2010-09-26T00:00:00"/>
  </r>
  <r>
    <n v="51814"/>
    <x v="611"/>
    <x v="2"/>
    <x v="42"/>
    <n v="101.39999999999999"/>
    <s v="Sales"/>
    <n v="0.04"/>
    <s v="Regular Air"/>
    <n v="4.71"/>
    <x v="433"/>
    <x v="8"/>
    <s v="South"/>
    <x v="4"/>
    <s v="Sam"/>
    <x v="0"/>
    <x v="0"/>
    <x v="1"/>
    <s v="XtraLife® ClearVue™ Slant-D® Ring Binders by Cardinal"/>
    <x v="1"/>
    <n v="0.35"/>
    <d v="2010-09-26T00:00:00"/>
  </r>
  <r>
    <n v="5543"/>
    <x v="611"/>
    <x v="4"/>
    <x v="6"/>
    <n v="728.1"/>
    <s v="Sales"/>
    <n v="0.04"/>
    <s v="Regular Air"/>
    <n v="3.99"/>
    <x v="686"/>
    <x v="0"/>
    <s v="Central"/>
    <x v="0"/>
    <s v="Chris"/>
    <x v="3"/>
    <x v="0"/>
    <x v="12"/>
    <s v="Belkin Premiere Surge Master II 8-outlet surge protector"/>
    <x v="1"/>
    <n v="0.56000000000000005"/>
    <d v="2010-09-26T00:00:00"/>
  </r>
  <r>
    <n v="5543"/>
    <x v="611"/>
    <x v="4"/>
    <x v="13"/>
    <n v="61.620000000000005"/>
    <s v="Sales"/>
    <n v="0.04"/>
    <s v="Regular Air"/>
    <n v="1.79"/>
    <x v="686"/>
    <x v="0"/>
    <s v="Central"/>
    <x v="0"/>
    <s v="Chris"/>
    <x v="3"/>
    <x v="0"/>
    <x v="3"/>
    <s v="Speediset Carbonless Redi-Letter® 7&quot; x 8 1/2&quot;"/>
    <x v="3"/>
    <n v="0.38"/>
    <d v="2010-09-27T00:00:00"/>
  </r>
  <r>
    <n v="5543"/>
    <x v="611"/>
    <x v="4"/>
    <x v="26"/>
    <n v="58.320000000000007"/>
    <s v="Sales"/>
    <n v="0.02"/>
    <s v="Regular Air"/>
    <n v="5"/>
    <x v="686"/>
    <x v="0"/>
    <s v="Central"/>
    <x v="0"/>
    <s v="Chris"/>
    <x v="3"/>
    <x v="0"/>
    <x v="16"/>
    <s v="*Staples* Letter Opener"/>
    <x v="3"/>
    <n v="0.81"/>
    <d v="2010-09-26T00:00:00"/>
  </r>
  <r>
    <n v="27654"/>
    <x v="611"/>
    <x v="1"/>
    <x v="9"/>
    <n v="91.44"/>
    <s v="Sales"/>
    <n v="0.02"/>
    <s v="Regular Air"/>
    <n v="1.39"/>
    <x v="697"/>
    <x v="1"/>
    <s v="West"/>
    <x v="1"/>
    <s v="William"/>
    <x v="0"/>
    <x v="0"/>
    <x v="14"/>
    <s v="Security-Tint Envelopes"/>
    <x v="1"/>
    <n v="0.36"/>
    <d v="2010-09-26T00:00:00"/>
  </r>
  <r>
    <n v="41508"/>
    <x v="611"/>
    <x v="1"/>
    <x v="30"/>
    <n v="19536.27"/>
    <s v="Returned"/>
    <n v="0.05"/>
    <s v="Delivery Truck"/>
    <n v="26"/>
    <x v="431"/>
    <x v="1"/>
    <s v="West"/>
    <x v="1"/>
    <s v="William"/>
    <x v="0"/>
    <x v="1"/>
    <x v="2"/>
    <s v="Global Troy™ Executive Leather Low-Back Tilter"/>
    <x v="2"/>
    <n v="0.6"/>
    <d v="2010-09-26T00:00:00"/>
  </r>
  <r>
    <n v="40103"/>
    <x v="611"/>
    <x v="0"/>
    <x v="28"/>
    <n v="328.23"/>
    <s v="Sales"/>
    <n v="0"/>
    <s v="Regular Air"/>
    <n v="5.0999999999999996"/>
    <x v="375"/>
    <x v="1"/>
    <s v="West"/>
    <x v="1"/>
    <s v="William"/>
    <x v="1"/>
    <x v="0"/>
    <x v="12"/>
    <s v="Bionaire Personal Warm Mist Humidifier/Vaporizer"/>
    <x v="5"/>
    <n v="0.46"/>
    <d v="2010-09-27T00:00:00"/>
  </r>
  <r>
    <n v="28832"/>
    <x v="611"/>
    <x v="4"/>
    <x v="24"/>
    <n v="1646.34"/>
    <s v="Sales"/>
    <n v="0.1"/>
    <s v="Express Air"/>
    <n v="14.72"/>
    <x v="256"/>
    <x v="10"/>
    <s v="East"/>
    <x v="2"/>
    <s v="Erin"/>
    <x v="3"/>
    <x v="0"/>
    <x v="14"/>
    <s v="Jet-Pak Recycled Peel 'N' Seal Padded Mailers"/>
    <x v="1"/>
    <n v="0.4"/>
    <d v="2010-09-25T00:00:00"/>
  </r>
  <r>
    <n v="28832"/>
    <x v="611"/>
    <x v="4"/>
    <x v="37"/>
    <n v="92.250000000000014"/>
    <s v="Sales"/>
    <n v="0.03"/>
    <s v="Regular Air"/>
    <n v="1.49"/>
    <x v="256"/>
    <x v="10"/>
    <s v="East"/>
    <x v="2"/>
    <s v="Erin"/>
    <x v="3"/>
    <x v="0"/>
    <x v="1"/>
    <s v="Round Ring Binders"/>
    <x v="1"/>
    <n v="0.38"/>
    <d v="2010-09-26T00:00:00"/>
  </r>
  <r>
    <n v="773"/>
    <x v="612"/>
    <x v="4"/>
    <x v="48"/>
    <n v="2505.3399999999997"/>
    <s v="Sales"/>
    <n v="0.06"/>
    <s v="Regular Air"/>
    <n v="8.99"/>
    <x v="685"/>
    <x v="12"/>
    <s v="Central"/>
    <x v="0"/>
    <s v="Chris"/>
    <x v="0"/>
    <x v="2"/>
    <x v="4"/>
    <s v="Talkabout T8367"/>
    <x v="1"/>
    <n v="0.56000000000000005"/>
    <d v="2010-09-26T00:00:00"/>
  </r>
  <r>
    <n v="17858"/>
    <x v="612"/>
    <x v="4"/>
    <x v="16"/>
    <n v="174.51000000000002"/>
    <s v="Returned"/>
    <n v="0.02"/>
    <s v="Regular Air"/>
    <n v="1.99"/>
    <x v="598"/>
    <x v="1"/>
    <s v="West"/>
    <x v="1"/>
    <s v="William"/>
    <x v="2"/>
    <x v="2"/>
    <x v="6"/>
    <s v="80 Minute Slim Jewel Case CD-R , 10/Pack - Staples"/>
    <x v="6"/>
    <n v="0.52"/>
    <d v="2010-09-27T00:00:00"/>
  </r>
  <r>
    <n v="17858"/>
    <x v="612"/>
    <x v="4"/>
    <x v="9"/>
    <n v="371.76"/>
    <s v="Returned"/>
    <n v="0"/>
    <s v="Regular Air"/>
    <n v="6.5"/>
    <x v="598"/>
    <x v="1"/>
    <s v="West"/>
    <x v="1"/>
    <s v="William"/>
    <x v="2"/>
    <x v="2"/>
    <x v="6"/>
    <s v="Logitech Internet Navigator Keyboard"/>
    <x v="1"/>
    <n v="0.79"/>
    <d v="2010-09-26T00:00:00"/>
  </r>
  <r>
    <n v="17858"/>
    <x v="612"/>
    <x v="4"/>
    <x v="24"/>
    <n v="1054.3200000000002"/>
    <s v="Returned"/>
    <n v="0.06"/>
    <s v="Express Air"/>
    <n v="7.58"/>
    <x v="598"/>
    <x v="1"/>
    <s v="West"/>
    <x v="1"/>
    <s v="William"/>
    <x v="2"/>
    <x v="1"/>
    <x v="9"/>
    <s v="Seth Thomas 12&quot; Clock w/ Goldtone Case"/>
    <x v="1"/>
    <n v="0.51"/>
    <d v="2010-09-26T00:00:00"/>
  </r>
  <r>
    <n v="33505"/>
    <x v="612"/>
    <x v="3"/>
    <x v="1"/>
    <n v="125.12"/>
    <s v="Sales"/>
    <n v="0.09"/>
    <s v="Regular Air"/>
    <n v="1.3"/>
    <x v="741"/>
    <x v="1"/>
    <s v="West"/>
    <x v="1"/>
    <s v="William"/>
    <x v="2"/>
    <x v="0"/>
    <x v="3"/>
    <s v="EcoTones® Memo Sheets"/>
    <x v="3"/>
    <n v="0.37"/>
    <d v="2010-09-29T00:00:00"/>
  </r>
  <r>
    <n v="10657"/>
    <x v="612"/>
    <x v="4"/>
    <x v="31"/>
    <n v="282.04000000000002"/>
    <s v="Sales"/>
    <n v="7.0000000000000007E-2"/>
    <s v="Regular Air"/>
    <n v="6.22"/>
    <x v="305"/>
    <x v="4"/>
    <s v="West"/>
    <x v="1"/>
    <s v="William"/>
    <x v="2"/>
    <x v="0"/>
    <x v="3"/>
    <s v="Xerox 1894"/>
    <x v="1"/>
    <n v="0.37"/>
    <d v="2010-09-27T00:00:00"/>
  </r>
  <r>
    <n v="10657"/>
    <x v="612"/>
    <x v="4"/>
    <x v="7"/>
    <n v="1749.6"/>
    <s v="Sales"/>
    <n v="0.05"/>
    <s v="Delivery Truck"/>
    <n v="69.64"/>
    <x v="305"/>
    <x v="4"/>
    <s v="West"/>
    <x v="1"/>
    <s v="William"/>
    <x v="2"/>
    <x v="1"/>
    <x v="5"/>
    <s v="BoxOffice By Design Rectangular and Half-Moon Meeting Room Tables"/>
    <x v="4"/>
    <n v="0.77"/>
    <d v="2010-09-26T00:00:00"/>
  </r>
  <r>
    <n v="37925"/>
    <x v="613"/>
    <x v="4"/>
    <x v="24"/>
    <n v="4180.0200000000004"/>
    <s v="Sales"/>
    <n v="0.1"/>
    <s v="Delivery Truck"/>
    <n v="14"/>
    <x v="693"/>
    <x v="3"/>
    <s v="North"/>
    <x v="3"/>
    <s v="Pat"/>
    <x v="3"/>
    <x v="2"/>
    <x v="7"/>
    <s v="Lexmark Z54se Color Inkjet Printer"/>
    <x v="2"/>
    <n v="0.36"/>
    <d v="2010-09-27T00:00:00"/>
  </r>
  <r>
    <n v="37925"/>
    <x v="613"/>
    <x v="4"/>
    <x v="32"/>
    <n v="2044.1399999999999"/>
    <s v="Sales"/>
    <n v="0.05"/>
    <s v="Regular Air"/>
    <n v="3.99"/>
    <x v="693"/>
    <x v="3"/>
    <s v="North"/>
    <x v="3"/>
    <s v="Pat"/>
    <x v="3"/>
    <x v="2"/>
    <x v="4"/>
    <s v="StarTAC 7760"/>
    <x v="1"/>
    <n v="0.59"/>
    <d v="2010-09-27T00:00:00"/>
  </r>
  <r>
    <n v="30884"/>
    <x v="613"/>
    <x v="3"/>
    <x v="13"/>
    <n v="876"/>
    <s v="Sales"/>
    <n v="0.05"/>
    <s v="Delivery Truck"/>
    <n v="80.2"/>
    <x v="337"/>
    <x v="2"/>
    <s v="East"/>
    <x v="2"/>
    <s v="Erin"/>
    <x v="3"/>
    <x v="1"/>
    <x v="5"/>
    <s v="BPI Conference Tables"/>
    <x v="4"/>
    <n v="0.71"/>
    <d v="2010-10-01T00:00:00"/>
  </r>
  <r>
    <n v="39238"/>
    <x v="613"/>
    <x v="2"/>
    <x v="0"/>
    <n v="367.91999999999996"/>
    <s v="Sales"/>
    <n v="0.1"/>
    <s v="Express Air"/>
    <n v="2.99"/>
    <x v="742"/>
    <x v="0"/>
    <s v="Central"/>
    <x v="0"/>
    <s v="Chris"/>
    <x v="3"/>
    <x v="0"/>
    <x v="1"/>
    <s v="Avery Trapezoid Ring Binder, 3&quot; Capacity, Black, 1040 sheets"/>
    <x v="1"/>
    <n v="0.36"/>
    <d v="2010-09-27T00:00:00"/>
  </r>
  <r>
    <n v="57477"/>
    <x v="613"/>
    <x v="1"/>
    <x v="41"/>
    <n v="727"/>
    <s v="Sales"/>
    <n v="0.02"/>
    <s v="Regular Air"/>
    <n v="3.5"/>
    <x v="133"/>
    <x v="8"/>
    <s v="South"/>
    <x v="4"/>
    <s v="Sam"/>
    <x v="0"/>
    <x v="0"/>
    <x v="12"/>
    <s v="Acco 6 Outlet Guardian Premium Surge Suppressor"/>
    <x v="1"/>
    <n v="0.57999999999999996"/>
    <d v="2010-09-28T00:00:00"/>
  </r>
  <r>
    <n v="57477"/>
    <x v="613"/>
    <x v="1"/>
    <x v="37"/>
    <n v="3865.95"/>
    <s v="Sales"/>
    <n v="0.08"/>
    <s v="Regular Air"/>
    <n v="2.5"/>
    <x v="133"/>
    <x v="8"/>
    <s v="South"/>
    <x v="4"/>
    <s v="Sam"/>
    <x v="0"/>
    <x v="2"/>
    <x v="4"/>
    <s v="Accessory12"/>
    <x v="1"/>
    <n v="0.35"/>
    <d v="2010-09-27T00:00:00"/>
  </r>
  <r>
    <n v="18597"/>
    <x v="613"/>
    <x v="4"/>
    <x v="46"/>
    <n v="102.86"/>
    <s v="Sales"/>
    <n v="0.1"/>
    <s v="Regular Air"/>
    <n v="0.5"/>
    <x v="43"/>
    <x v="5"/>
    <s v="East"/>
    <x v="2"/>
    <s v="Erin"/>
    <x v="2"/>
    <x v="0"/>
    <x v="15"/>
    <s v="Avery 504"/>
    <x v="1"/>
    <n v="0.36"/>
    <d v="2010-09-27T00:00:00"/>
  </r>
  <r>
    <n v="22661"/>
    <x v="613"/>
    <x v="0"/>
    <x v="14"/>
    <n v="17.93"/>
    <s v="Returned"/>
    <n v="0.05"/>
    <s v="Regular Air"/>
    <n v="0.7"/>
    <x v="364"/>
    <x v="10"/>
    <s v="East"/>
    <x v="2"/>
    <s v="Erin"/>
    <x v="3"/>
    <x v="0"/>
    <x v="8"/>
    <s v="Newell 308"/>
    <x v="3"/>
    <n v="0.6"/>
    <d v="2010-09-29T00:00:00"/>
  </r>
  <r>
    <n v="6753"/>
    <x v="613"/>
    <x v="3"/>
    <x v="28"/>
    <n v="46.199999999999996"/>
    <s v="Sales"/>
    <n v="0.04"/>
    <s v="Regular Air"/>
    <n v="4.95"/>
    <x v="128"/>
    <x v="10"/>
    <s v="East"/>
    <x v="2"/>
    <s v="Erin"/>
    <x v="1"/>
    <x v="1"/>
    <x v="9"/>
    <s v="G.E. Longer-Life Indoor Recessed Floodlight Bulbs"/>
    <x v="6"/>
    <n v="0.37"/>
    <d v="2010-09-28T00:00:00"/>
  </r>
  <r>
    <n v="14950"/>
    <x v="613"/>
    <x v="3"/>
    <x v="33"/>
    <n v="501.6"/>
    <s v="Sales"/>
    <n v="0.03"/>
    <s v="Regular Air"/>
    <n v="2.89"/>
    <x v="96"/>
    <x v="10"/>
    <s v="East"/>
    <x v="2"/>
    <s v="Erin"/>
    <x v="1"/>
    <x v="0"/>
    <x v="8"/>
    <s v="Staples Battery-Operated Desktop Pencil Sharpener"/>
    <x v="6"/>
    <n v="0.6"/>
    <d v="2010-09-26T00:00:00"/>
  </r>
  <r>
    <n v="53381"/>
    <x v="613"/>
    <x v="2"/>
    <x v="47"/>
    <n v="285.22000000000003"/>
    <s v="Sales"/>
    <n v="0.01"/>
    <s v="Regular Air"/>
    <n v="4.8"/>
    <x v="610"/>
    <x v="3"/>
    <s v="North"/>
    <x v="3"/>
    <s v="Pat"/>
    <x v="3"/>
    <x v="0"/>
    <x v="14"/>
    <s v="Manila Recycled Extra-Heavyweight Clasp Envelopes, 6&quot; x 9&quot;"/>
    <x v="1"/>
    <n v="0.36"/>
    <d v="2010-09-27T00:00:00"/>
  </r>
  <r>
    <n v="15906"/>
    <x v="614"/>
    <x v="3"/>
    <x v="7"/>
    <n v="2119.44"/>
    <s v="Sales"/>
    <n v="0.05"/>
    <s v="Delivery Truck"/>
    <n v="17.86"/>
    <x v="524"/>
    <x v="8"/>
    <s v="South"/>
    <x v="4"/>
    <s v="Sam"/>
    <x v="3"/>
    <x v="2"/>
    <x v="7"/>
    <s v="Panasonic KX-P1131 Dot Matrix Printer"/>
    <x v="2"/>
    <n v="0.57999999999999996"/>
    <d v="2010-09-29T00:00:00"/>
  </r>
  <r>
    <n v="39140"/>
    <x v="614"/>
    <x v="3"/>
    <x v="47"/>
    <n v="2129.92"/>
    <s v="Sales"/>
    <n v="0.02"/>
    <s v="Delivery Truck"/>
    <n v="55.81"/>
    <x v="234"/>
    <x v="6"/>
    <s v="East"/>
    <x v="2"/>
    <s v="Erin"/>
    <x v="2"/>
    <x v="1"/>
    <x v="10"/>
    <s v="O'Sullivan 5-Shelf Heavy-Duty Bookcases"/>
    <x v="4"/>
    <n v="0.6"/>
    <d v="2010-10-02T00:00:00"/>
  </r>
  <r>
    <n v="34979"/>
    <x v="615"/>
    <x v="2"/>
    <x v="6"/>
    <n v="592.19999999999993"/>
    <s v="Sales"/>
    <n v="0"/>
    <s v="Regular Air"/>
    <n v="1.99"/>
    <x v="196"/>
    <x v="6"/>
    <s v="East"/>
    <x v="2"/>
    <s v="Erin"/>
    <x v="1"/>
    <x v="2"/>
    <x v="6"/>
    <s v="80 Minute CD-R Spindle, 100/Pack - Staples"/>
    <x v="6"/>
    <n v="0.54"/>
    <d v="2010-09-30T00:00:00"/>
  </r>
  <r>
    <n v="29445"/>
    <x v="616"/>
    <x v="1"/>
    <x v="40"/>
    <n v="2544.64"/>
    <s v="Sales"/>
    <n v="0.09"/>
    <s v="Delivery Truck"/>
    <n v="28"/>
    <x v="593"/>
    <x v="12"/>
    <s v="Central"/>
    <x v="0"/>
    <s v="Chris"/>
    <x v="2"/>
    <x v="2"/>
    <x v="7"/>
    <s v="Lexmark Z55se Color Inkjet Printer"/>
    <x v="2"/>
    <n v="0.38"/>
    <d v="2010-10-01T00:00:00"/>
  </r>
  <r>
    <n v="37829"/>
    <x v="616"/>
    <x v="0"/>
    <x v="40"/>
    <n v="244.72"/>
    <s v="Sales"/>
    <n v="0"/>
    <s v="Regular Air"/>
    <n v="8.2899999999999991"/>
    <x v="599"/>
    <x v="2"/>
    <s v="East"/>
    <x v="2"/>
    <s v="Erin"/>
    <x v="3"/>
    <x v="0"/>
    <x v="14"/>
    <s v="#10- 4 1/8&quot; x 9 1/2&quot; Recycled Envelopes"/>
    <x v="1"/>
    <n v="0.38"/>
    <d v="2010-10-01T00:00:00"/>
  </r>
  <r>
    <n v="59008"/>
    <x v="616"/>
    <x v="2"/>
    <x v="30"/>
    <n v="3545.88"/>
    <s v="Sales"/>
    <n v="0.05"/>
    <s v="Delivery Truck"/>
    <n v="14"/>
    <x v="735"/>
    <x v="5"/>
    <s v="East"/>
    <x v="2"/>
    <s v="Erin"/>
    <x v="3"/>
    <x v="2"/>
    <x v="7"/>
    <s v="Lexmark Z54se Color Inkjet Printer"/>
    <x v="2"/>
    <n v="0.36"/>
    <d v="2010-09-29T00:00:00"/>
  </r>
  <r>
    <n v="10563"/>
    <x v="616"/>
    <x v="2"/>
    <x v="48"/>
    <n v="10999.1"/>
    <s v="Sales"/>
    <n v="0.08"/>
    <s v="Regular Air"/>
    <n v="19.989999999999998"/>
    <x v="28"/>
    <x v="10"/>
    <s v="East"/>
    <x v="2"/>
    <s v="Erin"/>
    <x v="3"/>
    <x v="0"/>
    <x v="12"/>
    <s v="Hoover Upright Vacuum With Dirt Cup"/>
    <x v="1"/>
    <n v="0.56000000000000005"/>
    <d v="2010-09-30T00:00:00"/>
  </r>
  <r>
    <n v="10563"/>
    <x v="616"/>
    <x v="2"/>
    <x v="41"/>
    <n v="320"/>
    <s v="Sales"/>
    <n v="0.08"/>
    <s v="Regular Air"/>
    <n v="5.4"/>
    <x v="28"/>
    <x v="10"/>
    <s v="East"/>
    <x v="2"/>
    <s v="Erin"/>
    <x v="3"/>
    <x v="0"/>
    <x v="3"/>
    <s v="Xerox 207"/>
    <x v="1"/>
    <n v="0.37"/>
    <d v="2010-10-01T00:00:00"/>
  </r>
  <r>
    <n v="16741"/>
    <x v="617"/>
    <x v="4"/>
    <x v="13"/>
    <n v="136.97999999999999"/>
    <s v="Sales"/>
    <n v="0.01"/>
    <s v="Regular Air"/>
    <n v="16.87"/>
    <x v="165"/>
    <x v="7"/>
    <s v="Central"/>
    <x v="0"/>
    <s v="Chris"/>
    <x v="1"/>
    <x v="0"/>
    <x v="3"/>
    <s v="Xerox 1982"/>
    <x v="1"/>
    <n v="0.39"/>
    <d v="2010-10-01T00:00:00"/>
  </r>
  <r>
    <n v="7489"/>
    <x v="617"/>
    <x v="2"/>
    <x v="48"/>
    <n v="6876.86"/>
    <s v="Sales"/>
    <n v="0.01"/>
    <s v="Delivery Truck"/>
    <n v="23.58"/>
    <x v="223"/>
    <x v="3"/>
    <s v="North"/>
    <x v="3"/>
    <s v="Pat"/>
    <x v="0"/>
    <x v="1"/>
    <x v="10"/>
    <s v="O'Sullivan Manor Hill 2-Door Library in Brianna Oak"/>
    <x v="4"/>
    <n v="0.74"/>
    <d v="2010-10-03T00:00:00"/>
  </r>
  <r>
    <n v="7457"/>
    <x v="617"/>
    <x v="0"/>
    <x v="44"/>
    <n v="2194.56"/>
    <s v="Sales"/>
    <n v="0.02"/>
    <s v="Regular Air"/>
    <n v="19.989999999999998"/>
    <x v="512"/>
    <x v="8"/>
    <s v="South"/>
    <x v="4"/>
    <s v="Sam"/>
    <x v="1"/>
    <x v="0"/>
    <x v="14"/>
    <s v="Tyvek Interoffice Envelopes, 9 1/2&quot; x 12 1/2&quot;, 100/Box"/>
    <x v="1"/>
    <n v="0.38"/>
    <d v="2010-10-03T00:00:00"/>
  </r>
  <r>
    <n v="7457"/>
    <x v="617"/>
    <x v="0"/>
    <x v="24"/>
    <n v="529.46"/>
    <s v="Sales"/>
    <n v="0.04"/>
    <s v="Regular Air"/>
    <n v="2.36"/>
    <x v="512"/>
    <x v="8"/>
    <s v="South"/>
    <x v="4"/>
    <s v="Sam"/>
    <x v="1"/>
    <x v="0"/>
    <x v="8"/>
    <s v="Newell 309"/>
    <x v="3"/>
    <n v="0.55000000000000004"/>
    <d v="2010-10-02T00:00:00"/>
  </r>
  <r>
    <n v="14535"/>
    <x v="618"/>
    <x v="0"/>
    <x v="49"/>
    <n v="247.72"/>
    <s v="Sales"/>
    <n v="0.03"/>
    <s v="Regular Air"/>
    <n v="5.03"/>
    <x v="97"/>
    <x v="3"/>
    <s v="North"/>
    <x v="3"/>
    <s v="Pat"/>
    <x v="2"/>
    <x v="0"/>
    <x v="0"/>
    <s v="X-Rack™ File for Hanging Folders"/>
    <x v="1"/>
    <n v="0.59"/>
    <d v="2010-10-02T00:00:00"/>
  </r>
  <r>
    <n v="37127"/>
    <x v="619"/>
    <x v="1"/>
    <x v="23"/>
    <n v="172.52"/>
    <s v="Sales"/>
    <n v="0.03"/>
    <s v="Regular Air"/>
    <n v="2.15"/>
    <x v="221"/>
    <x v="5"/>
    <s v="East"/>
    <x v="2"/>
    <s v="Erin"/>
    <x v="3"/>
    <x v="0"/>
    <x v="3"/>
    <s v="Black Print Carbonless Snap-Off® Rapid Letter, 8 1/2&quot; x 7&quot;"/>
    <x v="3"/>
    <n v="0.4"/>
    <d v="2010-10-03T00:00:00"/>
  </r>
  <r>
    <n v="57984"/>
    <x v="619"/>
    <x v="1"/>
    <x v="13"/>
    <n v="185.39999999999998"/>
    <s v="Sales"/>
    <n v="7.0000000000000007E-2"/>
    <s v="Express Air"/>
    <n v="4"/>
    <x v="738"/>
    <x v="5"/>
    <s v="East"/>
    <x v="2"/>
    <s v="Erin"/>
    <x v="0"/>
    <x v="2"/>
    <x v="6"/>
    <s v="Microsoft Multimedia Keyboard"/>
    <x v="1"/>
    <n v="0.74"/>
    <d v="2010-10-03T00:00:00"/>
  </r>
  <r>
    <n v="57984"/>
    <x v="619"/>
    <x v="1"/>
    <x v="35"/>
    <n v="11998.4"/>
    <s v="Sales"/>
    <n v="7.0000000000000007E-2"/>
    <s v="Regular Air"/>
    <n v="24.49"/>
    <x v="738"/>
    <x v="5"/>
    <s v="East"/>
    <x v="2"/>
    <s v="Erin"/>
    <x v="0"/>
    <x v="2"/>
    <x v="11"/>
    <s v="Hewlett Packard LaserJet 3310 Copier"/>
    <x v="0"/>
    <n v="0.37"/>
    <d v="2010-10-04T00:00:00"/>
  </r>
  <r>
    <n v="5764"/>
    <x v="619"/>
    <x v="0"/>
    <x v="20"/>
    <n v="184.45999999999998"/>
    <s v="Sales"/>
    <n v="0.02"/>
    <s v="Regular Air"/>
    <n v="8.94"/>
    <x v="485"/>
    <x v="6"/>
    <s v="East"/>
    <x v="2"/>
    <s v="Erin"/>
    <x v="1"/>
    <x v="0"/>
    <x v="1"/>
    <s v="Fellowes Twister Kit, Gray/Clear, 3/pkg"/>
    <x v="1"/>
    <n v="0.4"/>
    <d v="2010-10-03T00:00:00"/>
  </r>
  <r>
    <n v="35686"/>
    <x v="619"/>
    <x v="1"/>
    <x v="33"/>
    <n v="308.64000000000004"/>
    <s v="Sales"/>
    <n v="0.05"/>
    <s v="Regular Air"/>
    <n v="9.17"/>
    <x v="428"/>
    <x v="6"/>
    <s v="East"/>
    <x v="2"/>
    <s v="Erin"/>
    <x v="0"/>
    <x v="0"/>
    <x v="3"/>
    <s v="Xerox 1996"/>
    <x v="1"/>
    <n v="0.37"/>
    <d v="2010-10-04T00:00:00"/>
  </r>
  <r>
    <n v="57478"/>
    <x v="620"/>
    <x v="2"/>
    <x v="44"/>
    <n v="64.08"/>
    <s v="Sales"/>
    <n v="0.1"/>
    <s v="Regular Air"/>
    <n v="0.79"/>
    <x v="737"/>
    <x v="5"/>
    <s v="East"/>
    <x v="2"/>
    <s v="Erin"/>
    <x v="0"/>
    <x v="0"/>
    <x v="13"/>
    <s v="Staples Pushpins"/>
    <x v="3"/>
    <n v="0.5"/>
    <d v="2010-10-04T00:00:00"/>
  </r>
  <r>
    <n v="49764"/>
    <x v="620"/>
    <x v="3"/>
    <x v="46"/>
    <n v="403.67"/>
    <s v="Sales"/>
    <n v="7.0000000000000007E-2"/>
    <s v="Express Air"/>
    <n v="3.37"/>
    <x v="340"/>
    <x v="10"/>
    <s v="East"/>
    <x v="2"/>
    <s v="Erin"/>
    <x v="0"/>
    <x v="0"/>
    <x v="16"/>
    <s v="Fiskars® Softgrip Scissors"/>
    <x v="6"/>
    <n v="0.56999999999999995"/>
    <d v="2010-10-07T00:00:00"/>
  </r>
  <r>
    <n v="52292"/>
    <x v="620"/>
    <x v="0"/>
    <x v="36"/>
    <n v="2356.56"/>
    <s v="Sales"/>
    <n v="0.06"/>
    <s v="Delivery Truck"/>
    <n v="30"/>
    <x v="728"/>
    <x v="3"/>
    <s v="North"/>
    <x v="3"/>
    <s v="Pat"/>
    <x v="0"/>
    <x v="1"/>
    <x v="2"/>
    <s v="Office Star - Contemporary Task Swivel chair with 2-way adjustable arms, Plum"/>
    <x v="2"/>
    <n v="0.78"/>
    <d v="2010-10-04T00:00:00"/>
  </r>
  <r>
    <n v="24260"/>
    <x v="620"/>
    <x v="0"/>
    <x v="33"/>
    <n v="570.24"/>
    <s v="Sales"/>
    <n v="0.09"/>
    <s v="Express Air"/>
    <n v="4.9800000000000004"/>
    <x v="321"/>
    <x v="6"/>
    <s v="East"/>
    <x v="2"/>
    <s v="Erin"/>
    <x v="3"/>
    <x v="0"/>
    <x v="12"/>
    <s v="Staples 6 Outlet Surge"/>
    <x v="1"/>
    <n v="0.57999999999999996"/>
    <d v="2010-10-04T00:00:00"/>
  </r>
  <r>
    <n v="35426"/>
    <x v="620"/>
    <x v="1"/>
    <x v="15"/>
    <n v="51.150000000000006"/>
    <s v="Sales"/>
    <n v="0.08"/>
    <s v="Regular Air"/>
    <n v="1.79"/>
    <x v="522"/>
    <x v="6"/>
    <s v="East"/>
    <x v="2"/>
    <s v="Erin"/>
    <x v="1"/>
    <x v="0"/>
    <x v="3"/>
    <s v="Speediset Carbonless Redi-Letter® 7&quot; x 8 1/2&quot;"/>
    <x v="3"/>
    <n v="0.38"/>
    <d v="2010-10-04T00:00:00"/>
  </r>
  <r>
    <n v="30150"/>
    <x v="621"/>
    <x v="2"/>
    <x v="21"/>
    <n v="465.3"/>
    <s v="Sales"/>
    <n v="0.06"/>
    <s v="Regular Air"/>
    <n v="1.39"/>
    <x v="478"/>
    <x v="0"/>
    <s v="Central"/>
    <x v="0"/>
    <s v="Chris"/>
    <x v="0"/>
    <x v="0"/>
    <x v="14"/>
    <s v="Park Ridge™ Embossed Executive Business Envelopes"/>
    <x v="1"/>
    <n v="0.38"/>
    <d v="2010-10-05T00:00:00"/>
  </r>
  <r>
    <n v="57475"/>
    <x v="621"/>
    <x v="3"/>
    <x v="1"/>
    <n v="155.84"/>
    <s v="Sales"/>
    <n v="0.04"/>
    <s v="Regular Air"/>
    <n v="5.68"/>
    <x v="232"/>
    <x v="4"/>
    <s v="West"/>
    <x v="1"/>
    <s v="William"/>
    <x v="0"/>
    <x v="0"/>
    <x v="1"/>
    <s v="Acco Pressboard Covers with Storage Hooks, 14 7/8&quot; x 11&quot;, Light Blue"/>
    <x v="1"/>
    <n v="0.36"/>
    <d v="2010-10-11T00:00:00"/>
  </r>
  <r>
    <n v="57475"/>
    <x v="621"/>
    <x v="3"/>
    <x v="27"/>
    <n v="541.62"/>
    <s v="Sales"/>
    <n v="0.06"/>
    <s v="Regular Air"/>
    <n v="13.18"/>
    <x v="232"/>
    <x v="4"/>
    <s v="West"/>
    <x v="1"/>
    <s v="William"/>
    <x v="0"/>
    <x v="0"/>
    <x v="1"/>
    <s v="GBC Pre-Punched Binding Paper, Plastic, White, 8-1/2&quot; x 11&quot;"/>
    <x v="1"/>
    <n v="0.37"/>
    <d v="2010-10-04T00:00:00"/>
  </r>
  <r>
    <n v="57475"/>
    <x v="621"/>
    <x v="3"/>
    <x v="33"/>
    <n v="312"/>
    <s v="Sales"/>
    <n v="0.04"/>
    <s v="Regular Air"/>
    <n v="5.27"/>
    <x v="232"/>
    <x v="4"/>
    <s v="West"/>
    <x v="1"/>
    <s v="William"/>
    <x v="0"/>
    <x v="0"/>
    <x v="1"/>
    <s v="Wilson Jones® Four-Pocket Poly Binders"/>
    <x v="1"/>
    <n v="0.36"/>
    <d v="2010-10-04T00:00:00"/>
  </r>
  <r>
    <n v="57475"/>
    <x v="621"/>
    <x v="3"/>
    <x v="19"/>
    <n v="153.36000000000001"/>
    <s v="Sales"/>
    <n v="0.09"/>
    <s v="Regular Air"/>
    <n v="6.6"/>
    <x v="232"/>
    <x v="4"/>
    <s v="West"/>
    <x v="1"/>
    <s v="William"/>
    <x v="0"/>
    <x v="0"/>
    <x v="3"/>
    <s v="Xerox 21"/>
    <x v="1"/>
    <n v="0.37"/>
    <d v="2010-10-06T00:00:00"/>
  </r>
  <r>
    <n v="56099"/>
    <x v="622"/>
    <x v="3"/>
    <x v="14"/>
    <n v="120.56"/>
    <s v="Sales"/>
    <n v="0.02"/>
    <s v="Regular Air"/>
    <n v="3.99"/>
    <x v="40"/>
    <x v="5"/>
    <s v="East"/>
    <x v="2"/>
    <s v="Erin"/>
    <x v="3"/>
    <x v="0"/>
    <x v="12"/>
    <s v="Staples Surge Protector 6 outlet"/>
    <x v="1"/>
    <n v="0.57999999999999996"/>
    <d v="2010-10-12T00:00:00"/>
  </r>
  <r>
    <n v="56099"/>
    <x v="622"/>
    <x v="3"/>
    <x v="13"/>
    <n v="93.6"/>
    <s v="Sales"/>
    <n v="0.1"/>
    <s v="Regular Air"/>
    <n v="11.25"/>
    <x v="40"/>
    <x v="5"/>
    <s v="East"/>
    <x v="2"/>
    <s v="Erin"/>
    <x v="3"/>
    <x v="0"/>
    <x v="0"/>
    <s v="Hanging Personal Folder File"/>
    <x v="1"/>
    <n v="0.6"/>
    <d v="2010-10-12T00:00:00"/>
  </r>
  <r>
    <n v="33600"/>
    <x v="623"/>
    <x v="3"/>
    <x v="12"/>
    <n v="177.24000000000004"/>
    <s v="Sales"/>
    <n v="0.06"/>
    <s v="Regular Air"/>
    <n v="4.79"/>
    <x v="118"/>
    <x v="3"/>
    <s v="North"/>
    <x v="3"/>
    <s v="Pat"/>
    <x v="3"/>
    <x v="0"/>
    <x v="3"/>
    <s v="Xerox 1962"/>
    <x v="1"/>
    <n v="0.4"/>
    <d v="2010-10-08T00:00:00"/>
  </r>
  <r>
    <n v="40194"/>
    <x v="623"/>
    <x v="0"/>
    <x v="21"/>
    <n v="4826.3999999999996"/>
    <s v="Sales"/>
    <n v="0.1"/>
    <s v="Delivery Truck"/>
    <n v="30"/>
    <x v="474"/>
    <x v="0"/>
    <s v="Central"/>
    <x v="0"/>
    <s v="Chris"/>
    <x v="2"/>
    <x v="1"/>
    <x v="2"/>
    <s v="Office Star - Mid Back Dual function Ergonomic High Back Chair with 2-Way Adjustable Arms"/>
    <x v="2"/>
    <n v="0.62"/>
    <d v="2010-10-07T00:00:00"/>
  </r>
  <r>
    <n v="40194"/>
    <x v="623"/>
    <x v="0"/>
    <x v="5"/>
    <n v="1919.84"/>
    <s v="Sales"/>
    <n v="0"/>
    <s v="Delivery Truck"/>
    <n v="56.14"/>
    <x v="474"/>
    <x v="0"/>
    <s v="Central"/>
    <x v="0"/>
    <s v="Chris"/>
    <x v="2"/>
    <x v="2"/>
    <x v="7"/>
    <s v="Hewlett-Packard 2600DN Business Color Inkjet Printer"/>
    <x v="4"/>
    <n v="0.39"/>
    <d v="2010-10-08T00:00:00"/>
  </r>
  <r>
    <n v="40194"/>
    <x v="623"/>
    <x v="0"/>
    <x v="27"/>
    <n v="1222.98"/>
    <s v="Sales"/>
    <n v="0.02"/>
    <s v="Regular Air"/>
    <n v="5"/>
    <x v="474"/>
    <x v="0"/>
    <s v="Central"/>
    <x v="0"/>
    <s v="Chris"/>
    <x v="2"/>
    <x v="2"/>
    <x v="4"/>
    <s v="Accessory27"/>
    <x v="1"/>
    <n v="0.85"/>
    <d v="2010-10-08T00:00:00"/>
  </r>
  <r>
    <n v="14081"/>
    <x v="623"/>
    <x v="1"/>
    <x v="32"/>
    <n v="1376.3999999999999"/>
    <s v="Sales"/>
    <n v="0.03"/>
    <s v="Delivery Truck"/>
    <n v="46.59"/>
    <x v="560"/>
    <x v="0"/>
    <s v="Central"/>
    <x v="0"/>
    <s v="Chris"/>
    <x v="0"/>
    <x v="1"/>
    <x v="5"/>
    <s v="Hon 61000 Series Interactive Training Tables"/>
    <x v="4"/>
    <n v="0.67"/>
    <d v="2010-10-07T00:00:00"/>
  </r>
  <r>
    <n v="20192"/>
    <x v="623"/>
    <x v="3"/>
    <x v="34"/>
    <n v="1580.25"/>
    <s v="Sales"/>
    <n v="0.04"/>
    <s v="Regular Air"/>
    <n v="1.99"/>
    <x v="120"/>
    <x v="8"/>
    <s v="South"/>
    <x v="4"/>
    <s v="Sam"/>
    <x v="0"/>
    <x v="2"/>
    <x v="6"/>
    <s v="Verbatim DVD-RAM, 9.4GB, Rewritable, Type 1, DS, DataLife Plus"/>
    <x v="6"/>
    <n v="0.55000000000000004"/>
    <d v="2010-10-13T00:00:00"/>
  </r>
  <r>
    <n v="23046"/>
    <x v="623"/>
    <x v="2"/>
    <x v="18"/>
    <n v="292.70999999999998"/>
    <s v="Sales"/>
    <n v="0.08"/>
    <s v="Regular Air"/>
    <n v="2.0099999999999998"/>
    <x v="173"/>
    <x v="6"/>
    <s v="East"/>
    <x v="2"/>
    <s v="Erin"/>
    <x v="3"/>
    <x v="0"/>
    <x v="3"/>
    <s v="Recycled Desk Saver Line &quot;While You Were Out&quot; Book, 5 1/2&quot; X 4&quot;"/>
    <x v="3"/>
    <n v="0.39"/>
    <d v="2010-10-08T00:00:00"/>
  </r>
  <r>
    <n v="34246"/>
    <x v="624"/>
    <x v="2"/>
    <x v="10"/>
    <n v="197.46999999999997"/>
    <s v="Sales"/>
    <n v="0.03"/>
    <s v="Regular Air"/>
    <n v="6.89"/>
    <x v="463"/>
    <x v="7"/>
    <s v="Central"/>
    <x v="0"/>
    <s v="Chris"/>
    <x v="0"/>
    <x v="0"/>
    <x v="12"/>
    <s v="Eureka Disposable Bags for Sanitaire® Vibra Groomer I® Upright Vac"/>
    <x v="1"/>
    <n v="0.6"/>
    <d v="2010-10-08T00:00:00"/>
  </r>
  <r>
    <n v="34246"/>
    <x v="624"/>
    <x v="2"/>
    <x v="36"/>
    <n v="1799.28"/>
    <s v="Sales"/>
    <n v="0.03"/>
    <s v="Regular Air"/>
    <n v="19.989999999999998"/>
    <x v="463"/>
    <x v="7"/>
    <s v="Central"/>
    <x v="0"/>
    <s v="Chris"/>
    <x v="0"/>
    <x v="2"/>
    <x v="7"/>
    <s v="AT&amp;T 2230 Dual Handset Phone With Caller ID/Call Waiting"/>
    <x v="1"/>
    <n v="0.52"/>
    <d v="2010-10-08T00:00:00"/>
  </r>
  <r>
    <n v="34246"/>
    <x v="624"/>
    <x v="2"/>
    <x v="26"/>
    <n v="312.39"/>
    <s v="Sales"/>
    <n v="0.01"/>
    <s v="Regular Air"/>
    <n v="6.97"/>
    <x v="463"/>
    <x v="7"/>
    <s v="Central"/>
    <x v="0"/>
    <s v="Chris"/>
    <x v="0"/>
    <x v="0"/>
    <x v="14"/>
    <s v="Peel &amp; Seel® Recycled Catalog Envelopes, Brown"/>
    <x v="1"/>
    <n v="0.35"/>
    <d v="2010-10-09T00:00:00"/>
  </r>
  <r>
    <n v="16194"/>
    <x v="624"/>
    <x v="0"/>
    <x v="19"/>
    <n v="3021.84"/>
    <s v="Sales"/>
    <n v="0.08"/>
    <s v="Regular Air"/>
    <n v="4.2"/>
    <x v="31"/>
    <x v="2"/>
    <s v="East"/>
    <x v="2"/>
    <s v="Erin"/>
    <x v="1"/>
    <x v="2"/>
    <x v="4"/>
    <s v="V3682"/>
    <x v="1"/>
    <n v="0.59"/>
    <d v="2010-10-09T00:00:00"/>
  </r>
  <r>
    <n v="8933"/>
    <x v="624"/>
    <x v="1"/>
    <x v="46"/>
    <n v="1582.12"/>
    <s v="Sales"/>
    <n v="0.04"/>
    <s v="Regular Air"/>
    <n v="2.99"/>
    <x v="664"/>
    <x v="4"/>
    <s v="West"/>
    <x v="1"/>
    <s v="William"/>
    <x v="2"/>
    <x v="0"/>
    <x v="1"/>
    <s v="Wilson Jones Elliptical Ring 3 1/2&quot; Capacity Binders, 800 sheets"/>
    <x v="1"/>
    <n v="0.36"/>
    <d v="2010-10-08T00:00:00"/>
  </r>
  <r>
    <n v="8933"/>
    <x v="624"/>
    <x v="1"/>
    <x v="21"/>
    <n v="687.6"/>
    <s v="Sales"/>
    <n v="0.06"/>
    <s v="Regular Air"/>
    <n v="7.58"/>
    <x v="664"/>
    <x v="4"/>
    <s v="West"/>
    <x v="1"/>
    <s v="William"/>
    <x v="2"/>
    <x v="1"/>
    <x v="9"/>
    <s v="Seth Thomas 12&quot; Clock w/ Goldtone Case"/>
    <x v="1"/>
    <n v="0.51"/>
    <d v="2010-10-09T00:00:00"/>
  </r>
  <r>
    <n v="27974"/>
    <x v="624"/>
    <x v="1"/>
    <x v="32"/>
    <n v="880.09"/>
    <s v="Sales"/>
    <n v="0.09"/>
    <s v="Express Air"/>
    <n v="1.99"/>
    <x v="109"/>
    <x v="3"/>
    <s v="North"/>
    <x v="3"/>
    <s v="Pat"/>
    <x v="0"/>
    <x v="2"/>
    <x v="6"/>
    <s v="Memorex 4.7GB DVD+RW, 3/Pack"/>
    <x v="6"/>
    <n v="0.4"/>
    <d v="2010-10-09T00:00:00"/>
  </r>
  <r>
    <n v="32519"/>
    <x v="625"/>
    <x v="3"/>
    <x v="7"/>
    <n v="86.4"/>
    <s v="Sales"/>
    <n v="0.09"/>
    <s v="Regular Air"/>
    <n v="4.5"/>
    <x v="743"/>
    <x v="8"/>
    <s v="South"/>
    <x v="4"/>
    <s v="Sam"/>
    <x v="2"/>
    <x v="0"/>
    <x v="12"/>
    <s v="Belkin 6 Outlet Metallic Surge Strip"/>
    <x v="1"/>
    <n v="0.59"/>
    <d v="2010-10-13T00:00:00"/>
  </r>
  <r>
    <n v="52641"/>
    <x v="625"/>
    <x v="0"/>
    <x v="13"/>
    <n v="935.81999999999994"/>
    <s v="Sales"/>
    <n v="0.02"/>
    <s v="Regular Air"/>
    <n v="8.08"/>
    <x v="451"/>
    <x v="5"/>
    <s v="East"/>
    <x v="2"/>
    <s v="Erin"/>
    <x v="2"/>
    <x v="2"/>
    <x v="4"/>
    <s v="300 Series Non-Flip"/>
    <x v="1"/>
    <n v="0.6"/>
    <d v="2010-10-10T00:00:00"/>
  </r>
  <r>
    <n v="17568"/>
    <x v="625"/>
    <x v="0"/>
    <x v="32"/>
    <n v="510.88"/>
    <s v="Sales"/>
    <n v="0"/>
    <s v="Regular Air"/>
    <n v="1.99"/>
    <x v="298"/>
    <x v="10"/>
    <s v="East"/>
    <x v="2"/>
    <s v="Erin"/>
    <x v="0"/>
    <x v="2"/>
    <x v="6"/>
    <s v="Maxell DVD-RAM Discs"/>
    <x v="6"/>
    <n v="0.42"/>
    <d v="2010-10-09T00:00:00"/>
  </r>
  <r>
    <n v="47360"/>
    <x v="625"/>
    <x v="0"/>
    <x v="29"/>
    <n v="2248.5"/>
    <s v="Sales"/>
    <n v="0.05"/>
    <s v="Delivery Truck"/>
    <n v="42"/>
    <x v="148"/>
    <x v="6"/>
    <s v="East"/>
    <x v="2"/>
    <s v="Erin"/>
    <x v="0"/>
    <x v="1"/>
    <x v="2"/>
    <s v="Global Leather Task Chair, Black"/>
    <x v="2"/>
    <n v="0.66"/>
    <d v="2010-10-10T00:00:00"/>
  </r>
  <r>
    <n v="48452"/>
    <x v="626"/>
    <x v="1"/>
    <x v="1"/>
    <n v="1948.4799999999998"/>
    <s v="Sales"/>
    <n v="0.09"/>
    <s v="Delivery Truck"/>
    <n v="30"/>
    <x v="55"/>
    <x v="2"/>
    <s v="East"/>
    <x v="2"/>
    <s v="Erin"/>
    <x v="3"/>
    <x v="1"/>
    <x v="2"/>
    <s v="Novimex Fabric Task Chair"/>
    <x v="2"/>
    <n v="0.7"/>
    <d v="2010-10-11T00:00:00"/>
  </r>
  <r>
    <n v="48452"/>
    <x v="626"/>
    <x v="1"/>
    <x v="23"/>
    <n v="1897.91"/>
    <s v="Sales"/>
    <n v="0.1"/>
    <s v="Regular Air"/>
    <n v="19.989999999999998"/>
    <x v="55"/>
    <x v="2"/>
    <s v="East"/>
    <x v="2"/>
    <s v="Erin"/>
    <x v="3"/>
    <x v="2"/>
    <x v="6"/>
    <s v="U.S. Robotics 56K Internet Call Modem"/>
    <x v="1"/>
    <n v="0.5"/>
    <d v="2010-10-09T00:00:00"/>
  </r>
  <r>
    <n v="48452"/>
    <x v="626"/>
    <x v="1"/>
    <x v="31"/>
    <n v="182.59999999999997"/>
    <s v="Sales"/>
    <n v="0.03"/>
    <s v="Regular Air"/>
    <n v="6.92"/>
    <x v="55"/>
    <x v="2"/>
    <s v="East"/>
    <x v="2"/>
    <s v="Erin"/>
    <x v="3"/>
    <x v="1"/>
    <x v="9"/>
    <s v="Eldon® Image Series Desk Accessories, Burgundy"/>
    <x v="1"/>
    <n v="0.49"/>
    <d v="2010-10-10T00:00:00"/>
  </r>
  <r>
    <n v="48452"/>
    <x v="626"/>
    <x v="1"/>
    <x v="6"/>
    <n v="72.45"/>
    <s v="Sales"/>
    <n v="0.08"/>
    <s v="Regular Air"/>
    <n v="4.97"/>
    <x v="55"/>
    <x v="2"/>
    <s v="East"/>
    <x v="2"/>
    <s v="Erin"/>
    <x v="3"/>
    <x v="0"/>
    <x v="1"/>
    <s v="Pressboard Covers with Storage Hooks, 9 1/2&quot; x 11&quot;, Light Blue"/>
    <x v="1"/>
    <n v="0.38"/>
    <d v="2010-10-11T00:00:00"/>
  </r>
  <r>
    <n v="48452"/>
    <x v="626"/>
    <x v="1"/>
    <x v="40"/>
    <n v="40.32"/>
    <s v="Sales"/>
    <n v="0.04"/>
    <s v="Regular Air"/>
    <n v="0.7"/>
    <x v="55"/>
    <x v="2"/>
    <s v="East"/>
    <x v="2"/>
    <s v="Erin"/>
    <x v="3"/>
    <x v="0"/>
    <x v="13"/>
    <s v="Binder Clips by OIC"/>
    <x v="3"/>
    <n v="0.37"/>
    <d v="2010-10-11T00:00:00"/>
  </r>
  <r>
    <n v="44450"/>
    <x v="626"/>
    <x v="2"/>
    <x v="43"/>
    <n v="243.74"/>
    <s v="Sales"/>
    <n v="7.0000000000000007E-2"/>
    <s v="Regular Air"/>
    <n v="1.99"/>
    <x v="39"/>
    <x v="3"/>
    <s v="North"/>
    <x v="3"/>
    <s v="Pat"/>
    <x v="3"/>
    <x v="2"/>
    <x v="6"/>
    <s v="Maxell Pro 80 Minute CD-R, 10/Pack"/>
    <x v="6"/>
    <n v="0.45"/>
    <d v="2010-10-10T00:00:00"/>
  </r>
  <r>
    <n v="44450"/>
    <x v="626"/>
    <x v="2"/>
    <x v="19"/>
    <n v="1583.04"/>
    <s v="Sales"/>
    <n v="0.03"/>
    <s v="Regular Air"/>
    <n v="8.99"/>
    <x v="39"/>
    <x v="3"/>
    <s v="North"/>
    <x v="3"/>
    <s v="Pat"/>
    <x v="3"/>
    <x v="2"/>
    <x v="4"/>
    <s v="StarTAC Analog"/>
    <x v="1"/>
    <n v="0.6"/>
    <d v="2010-10-09T00:00:00"/>
  </r>
  <r>
    <n v="55136"/>
    <x v="626"/>
    <x v="2"/>
    <x v="8"/>
    <n v="141.52000000000001"/>
    <s v="Sales"/>
    <n v="0.1"/>
    <s v="Regular Air"/>
    <n v="4.7"/>
    <x v="240"/>
    <x v="5"/>
    <s v="East"/>
    <x v="2"/>
    <s v="Erin"/>
    <x v="0"/>
    <x v="0"/>
    <x v="3"/>
    <s v="Staples Copy Paper (20Lb. and 84 Bright)"/>
    <x v="1"/>
    <n v="0.38"/>
    <d v="2010-10-11T00:00:00"/>
  </r>
  <r>
    <n v="5350"/>
    <x v="626"/>
    <x v="3"/>
    <x v="41"/>
    <n v="7038.4999999999991"/>
    <s v="Sales"/>
    <n v="0.08"/>
    <s v="Regular Air"/>
    <n v="19.989999999999998"/>
    <x v="194"/>
    <x v="5"/>
    <s v="East"/>
    <x v="2"/>
    <s v="Erin"/>
    <x v="2"/>
    <x v="0"/>
    <x v="0"/>
    <s v="Fellowes Strictly Business® Drawer File, Letter/Legal Size"/>
    <x v="1"/>
    <n v="0.73"/>
    <d v="2010-10-16T00:00:00"/>
  </r>
  <r>
    <n v="20868"/>
    <x v="626"/>
    <x v="3"/>
    <x v="0"/>
    <n v="1605.96"/>
    <s v="Sales"/>
    <n v="0.03"/>
    <s v="Regular Air"/>
    <n v="19.989999999999998"/>
    <x v="421"/>
    <x v="10"/>
    <s v="East"/>
    <x v="2"/>
    <s v="Erin"/>
    <x v="0"/>
    <x v="0"/>
    <x v="0"/>
    <s v="Hot File® 7-Pocket, Floor Stand"/>
    <x v="1"/>
    <n v="0.55000000000000004"/>
    <d v="2010-10-16T00:00:00"/>
  </r>
  <r>
    <n v="5350"/>
    <x v="626"/>
    <x v="3"/>
    <x v="30"/>
    <n v="440.70000000000005"/>
    <s v="Sales"/>
    <n v="0.03"/>
    <s v="Regular Air"/>
    <n v="6.12"/>
    <x v="194"/>
    <x v="6"/>
    <s v="East"/>
    <x v="2"/>
    <s v="Erin"/>
    <x v="2"/>
    <x v="0"/>
    <x v="12"/>
    <s v="Holmes Replacement Filter for HEPA Air Cleaner, Medium Room"/>
    <x v="5"/>
    <n v="0.42"/>
    <d v="2010-10-11T00:00:00"/>
  </r>
  <r>
    <n v="47460"/>
    <x v="627"/>
    <x v="2"/>
    <x v="9"/>
    <n v="32.879999999999995"/>
    <s v="Sales"/>
    <n v="0.1"/>
    <s v="Regular Air"/>
    <n v="0.93"/>
    <x v="711"/>
    <x v="7"/>
    <s v="Central"/>
    <x v="0"/>
    <s v="Chris"/>
    <x v="3"/>
    <x v="0"/>
    <x v="8"/>
    <s v="SANFORD Liquid Accent™ Tank-Style Highlighters"/>
    <x v="3"/>
    <n v="0.54"/>
    <d v="2010-10-12T00:00:00"/>
  </r>
  <r>
    <n v="9860"/>
    <x v="627"/>
    <x v="2"/>
    <x v="4"/>
    <n v="313.04000000000002"/>
    <s v="Sales"/>
    <n v="0"/>
    <s v="Regular Air"/>
    <n v="3.52"/>
    <x v="223"/>
    <x v="3"/>
    <s v="North"/>
    <x v="3"/>
    <s v="Pat"/>
    <x v="0"/>
    <x v="2"/>
    <x v="6"/>
    <s v="Imation 3.5&quot; DS-HD Macintosh Formatted Diskettes, 10/Pack"/>
    <x v="6"/>
    <n v="0.68"/>
    <d v="2010-10-11T00:00:00"/>
  </r>
  <r>
    <n v="4455"/>
    <x v="627"/>
    <x v="4"/>
    <x v="30"/>
    <n v="293.27999999999997"/>
    <s v="Sales"/>
    <n v="7.0000000000000007E-2"/>
    <s v="Regular Air"/>
    <n v="4"/>
    <x v="646"/>
    <x v="0"/>
    <s v="Central"/>
    <x v="0"/>
    <s v="Chris"/>
    <x v="1"/>
    <x v="1"/>
    <x v="9"/>
    <s v="Master Giant Foot® Doorstop, Safety Yellow"/>
    <x v="3"/>
    <n v="0.42"/>
    <d v="2010-10-12T00:00:00"/>
  </r>
  <r>
    <n v="42529"/>
    <x v="627"/>
    <x v="3"/>
    <x v="25"/>
    <n v="5.3999999999999995"/>
    <s v="Sales"/>
    <n v="0.08"/>
    <s v="Regular Air"/>
    <n v="0.97"/>
    <x v="129"/>
    <x v="0"/>
    <s v="Central"/>
    <x v="0"/>
    <s v="Chris"/>
    <x v="1"/>
    <x v="0"/>
    <x v="8"/>
    <s v="Newell 339"/>
    <x v="3"/>
    <n v="0.59"/>
    <d v="2010-10-14T00:00:00"/>
  </r>
  <r>
    <n v="42529"/>
    <x v="627"/>
    <x v="3"/>
    <x v="33"/>
    <n v="2888.64"/>
    <s v="Sales"/>
    <n v="0.04"/>
    <s v="Regular Air"/>
    <n v="3.5"/>
    <x v="129"/>
    <x v="0"/>
    <s v="Central"/>
    <x v="0"/>
    <s v="Chris"/>
    <x v="1"/>
    <x v="0"/>
    <x v="12"/>
    <s v="Fellowes Smart Surge Ten-Outlet Protector, Platinum"/>
    <x v="1"/>
    <n v="0.56999999999999995"/>
    <d v="2010-10-14T00:00:00"/>
  </r>
  <r>
    <n v="42529"/>
    <x v="627"/>
    <x v="3"/>
    <x v="7"/>
    <n v="47.6"/>
    <s v="Sales"/>
    <n v="0.03"/>
    <s v="Regular Air"/>
    <n v="7.5"/>
    <x v="129"/>
    <x v="3"/>
    <s v="North"/>
    <x v="3"/>
    <s v="Pat"/>
    <x v="1"/>
    <x v="0"/>
    <x v="3"/>
    <s v="Xerox 1920"/>
    <x v="1"/>
    <n v="0.4"/>
    <d v="2010-10-15T00:00:00"/>
  </r>
  <r>
    <n v="22469"/>
    <x v="628"/>
    <x v="1"/>
    <x v="31"/>
    <n v="347.16"/>
    <s v="Sales"/>
    <n v="0.1"/>
    <s v="Regular Air"/>
    <n v="5.03"/>
    <x v="617"/>
    <x v="7"/>
    <s v="Central"/>
    <x v="0"/>
    <s v="Chris"/>
    <x v="3"/>
    <x v="2"/>
    <x v="4"/>
    <s v="Bell Sonecor JB700 Caller ID"/>
    <x v="5"/>
    <n v="0.6"/>
    <d v="2010-10-13T00:00:00"/>
  </r>
  <r>
    <n v="22469"/>
    <x v="628"/>
    <x v="1"/>
    <x v="19"/>
    <n v="1462.8"/>
    <s v="Sales"/>
    <n v="0.03"/>
    <s v="Regular Air"/>
    <n v="49"/>
    <x v="617"/>
    <x v="12"/>
    <s v="Central"/>
    <x v="0"/>
    <s v="Chris"/>
    <x v="3"/>
    <x v="0"/>
    <x v="12"/>
    <s v="Euro Pro Shark Stick Mini Vacuum"/>
    <x v="0"/>
    <n v="0.59"/>
    <d v="2010-10-13T00:00:00"/>
  </r>
  <r>
    <n v="22469"/>
    <x v="628"/>
    <x v="1"/>
    <x v="20"/>
    <n v="6692.0800000000008"/>
    <s v="Sales"/>
    <n v="0.02"/>
    <s v="Regular Air"/>
    <n v="69"/>
    <x v="617"/>
    <x v="12"/>
    <s v="Central"/>
    <x v="0"/>
    <s v="Chris"/>
    <x v="3"/>
    <x v="1"/>
    <x v="5"/>
    <s v="Hon 5100 Series Wood Tables"/>
    <x v="0"/>
    <n v="0.67"/>
    <d v="2010-10-13T00:00:00"/>
  </r>
  <r>
    <n v="47972"/>
    <x v="628"/>
    <x v="4"/>
    <x v="24"/>
    <n v="7598.2799999999988"/>
    <s v="Sales"/>
    <n v="0.02"/>
    <s v="Express Air"/>
    <n v="19.989999999999998"/>
    <x v="227"/>
    <x v="3"/>
    <s v="North"/>
    <x v="3"/>
    <s v="Pat"/>
    <x v="3"/>
    <x v="0"/>
    <x v="0"/>
    <s v="Economy Rollaway Files"/>
    <x v="1"/>
    <n v="0.59"/>
    <d v="2010-10-13T00:00:00"/>
  </r>
  <r>
    <n v="17952"/>
    <x v="628"/>
    <x v="4"/>
    <x v="40"/>
    <n v="403.2"/>
    <s v="Sales"/>
    <n v="0.02"/>
    <s v="Regular Air"/>
    <n v="6.75"/>
    <x v="435"/>
    <x v="6"/>
    <s v="East"/>
    <x v="2"/>
    <s v="Erin"/>
    <x v="1"/>
    <x v="0"/>
    <x v="12"/>
    <s v="Holmes Odor Grabber"/>
    <x v="5"/>
    <n v="0.52"/>
    <d v="2010-10-12T00:00:00"/>
  </r>
  <r>
    <n v="37410"/>
    <x v="629"/>
    <x v="4"/>
    <x v="37"/>
    <n v="18042.300000000003"/>
    <s v="Sales"/>
    <n v="0.03"/>
    <s v="Delivery Truck"/>
    <n v="48.26"/>
    <x v="498"/>
    <x v="3"/>
    <s v="North"/>
    <x v="3"/>
    <s v="Pat"/>
    <x v="3"/>
    <x v="2"/>
    <x v="7"/>
    <s v="Hewlett-Packard Deskjet 1220Cse Color Inkjet Printer"/>
    <x v="4"/>
    <n v="0.36"/>
    <d v="2010-10-14T00:00:00"/>
  </r>
  <r>
    <n v="57314"/>
    <x v="629"/>
    <x v="3"/>
    <x v="49"/>
    <n v="833.8"/>
    <s v="Sales"/>
    <n v="0.04"/>
    <s v="Express Air"/>
    <n v="5.08"/>
    <x v="596"/>
    <x v="2"/>
    <s v="East"/>
    <x v="2"/>
    <s v="Erin"/>
    <x v="0"/>
    <x v="0"/>
    <x v="3"/>
    <s v="Snap-A-Way® Black Print Carbonless Ruled Speed Letter, Triplicate"/>
    <x v="3"/>
    <n v="0.38"/>
    <d v="2010-10-16T00:00:00"/>
  </r>
  <r>
    <n v="57314"/>
    <x v="629"/>
    <x v="3"/>
    <x v="47"/>
    <n v="2235.7399999999998"/>
    <s v="Sales"/>
    <n v="0"/>
    <s v="Regular Air"/>
    <n v="2.79"/>
    <x v="596"/>
    <x v="2"/>
    <s v="East"/>
    <x v="2"/>
    <s v="Erin"/>
    <x v="0"/>
    <x v="2"/>
    <x v="4"/>
    <s v="6340"/>
    <x v="1"/>
    <n v="0.57999999999999996"/>
    <d v="2010-10-19T00:00:00"/>
  </r>
  <r>
    <n v="7015"/>
    <x v="629"/>
    <x v="0"/>
    <x v="45"/>
    <n v="1922.7699999999998"/>
    <s v="Sales"/>
    <n v="7.0000000000000007E-2"/>
    <s v="Regular Air"/>
    <n v="1.99"/>
    <x v="108"/>
    <x v="2"/>
    <s v="East"/>
    <x v="2"/>
    <s v="Erin"/>
    <x v="0"/>
    <x v="2"/>
    <x v="6"/>
    <s v="Imation Printable White 80 Minute CD-R Spindle, 50/Pack"/>
    <x v="6"/>
    <n v="0.44"/>
    <d v="2010-10-14T00:00:00"/>
  </r>
  <r>
    <n v="7015"/>
    <x v="629"/>
    <x v="0"/>
    <x v="12"/>
    <n v="8230.74"/>
    <s v="Sales"/>
    <n v="0.02"/>
    <s v="Express Air"/>
    <n v="4.2"/>
    <x v="108"/>
    <x v="2"/>
    <s v="East"/>
    <x v="2"/>
    <s v="Erin"/>
    <x v="0"/>
    <x v="2"/>
    <x v="4"/>
    <s v="T65"/>
    <x v="1"/>
    <n v="0.56000000000000005"/>
    <d v="2010-10-13T00:00:00"/>
  </r>
  <r>
    <n v="40259"/>
    <x v="629"/>
    <x v="4"/>
    <x v="3"/>
    <n v="19.600000000000001"/>
    <s v="Sales"/>
    <n v="0.08"/>
    <s v="Express Air"/>
    <n v="4.32"/>
    <x v="395"/>
    <x v="3"/>
    <s v="North"/>
    <x v="3"/>
    <s v="Pat"/>
    <x v="3"/>
    <x v="2"/>
    <x v="6"/>
    <s v="DS/HD IBM Formatted Diskettes, 10/Pack - Staples"/>
    <x v="6"/>
    <n v="0.64"/>
    <d v="2010-10-13T00:00:00"/>
  </r>
  <r>
    <n v="7559"/>
    <x v="629"/>
    <x v="2"/>
    <x v="0"/>
    <n v="39.870000000000005"/>
    <s v="Sales"/>
    <n v="0.05"/>
    <s v="Regular Air"/>
    <n v="49"/>
    <x v="306"/>
    <x v="5"/>
    <s v="East"/>
    <x v="2"/>
    <s v="Erin"/>
    <x v="3"/>
    <x v="0"/>
    <x v="12"/>
    <s v="Hoover Portapower™ Portable Vacuum"/>
    <x v="0"/>
    <n v="0.6"/>
    <d v="2010-10-14T00:00:00"/>
  </r>
  <r>
    <n v="7559"/>
    <x v="629"/>
    <x v="2"/>
    <x v="30"/>
    <n v="815.49"/>
    <s v="Sales"/>
    <n v="0.04"/>
    <s v="Regular Air"/>
    <n v="5.99"/>
    <x v="306"/>
    <x v="5"/>
    <s v="East"/>
    <x v="2"/>
    <s v="Erin"/>
    <x v="3"/>
    <x v="2"/>
    <x v="6"/>
    <s v="Fellowes Basic 104-Key Keyboard, Platinum"/>
    <x v="1"/>
    <n v="0.65"/>
    <d v="2010-10-13T00:00:00"/>
  </r>
  <r>
    <n v="34849"/>
    <x v="629"/>
    <x v="2"/>
    <x v="2"/>
    <n v="12.09"/>
    <s v="Sales"/>
    <n v="0.1"/>
    <s v="Regular Air"/>
    <n v="0.5"/>
    <x v="735"/>
    <x v="5"/>
    <s v="East"/>
    <x v="2"/>
    <s v="Erin"/>
    <x v="0"/>
    <x v="0"/>
    <x v="15"/>
    <s v="Avery 506"/>
    <x v="1"/>
    <n v="0.39"/>
    <d v="2010-10-14T00:00:00"/>
  </r>
  <r>
    <n v="34849"/>
    <x v="629"/>
    <x v="2"/>
    <x v="49"/>
    <n v="102.30000000000001"/>
    <s v="Sales"/>
    <n v="0.08"/>
    <s v="Regular Air"/>
    <n v="1.52"/>
    <x v="735"/>
    <x v="5"/>
    <s v="East"/>
    <x v="2"/>
    <s v="Erin"/>
    <x v="0"/>
    <x v="0"/>
    <x v="3"/>
    <s v="While You Were Out Pads, 50 per Pad, 4 x 5 1/4, Green Cycle"/>
    <x v="3"/>
    <n v="0.36"/>
    <d v="2010-10-13T00:00:00"/>
  </r>
  <r>
    <n v="34849"/>
    <x v="629"/>
    <x v="2"/>
    <x v="2"/>
    <n v="1257.3600000000001"/>
    <s v="Sales"/>
    <n v="7.0000000000000007E-2"/>
    <s v="Regular Air"/>
    <n v="19.989999999999998"/>
    <x v="735"/>
    <x v="5"/>
    <s v="East"/>
    <x v="2"/>
    <s v="Erin"/>
    <x v="0"/>
    <x v="0"/>
    <x v="0"/>
    <s v="Smead Adjustable Mobile File Trolley with Lockable Top"/>
    <x v="1"/>
    <n v="0.57999999999999996"/>
    <d v="2010-10-13T00:00:00"/>
  </r>
  <r>
    <n v="3"/>
    <x v="630"/>
    <x v="3"/>
    <x v="13"/>
    <n v="233.39999999999998"/>
    <s v="Sales"/>
    <n v="0.04"/>
    <s v="Regular Air"/>
    <n v="35"/>
    <x v="607"/>
    <x v="11"/>
    <s v="East"/>
    <x v="2"/>
    <s v="Erin"/>
    <x v="1"/>
    <x v="0"/>
    <x v="0"/>
    <s v="Eldon Base for stackable storage shelf, platinum"/>
    <x v="0"/>
    <n v="0.8"/>
    <d v="2010-10-20T00:00:00"/>
  </r>
  <r>
    <n v="26401"/>
    <x v="630"/>
    <x v="4"/>
    <x v="22"/>
    <n v="420.91"/>
    <s v="Sales"/>
    <n v="7.0000000000000007E-2"/>
    <s v="Regular Air"/>
    <n v="19.989999999999998"/>
    <x v="278"/>
    <x v="2"/>
    <s v="East"/>
    <x v="2"/>
    <s v="Erin"/>
    <x v="1"/>
    <x v="0"/>
    <x v="1"/>
    <s v="GBC DocuBind 200 Manual Binding Machine"/>
    <x v="1"/>
    <n v="0.35"/>
    <d v="2010-10-15T00:00:00"/>
  </r>
  <r>
    <n v="42467"/>
    <x v="631"/>
    <x v="1"/>
    <x v="39"/>
    <n v="223.7"/>
    <s v="Sales"/>
    <n v="0.01"/>
    <s v="Regular Air"/>
    <n v="15.1"/>
    <x v="28"/>
    <x v="3"/>
    <s v="North"/>
    <x v="3"/>
    <s v="Pat"/>
    <x v="0"/>
    <x v="0"/>
    <x v="1"/>
    <s v="Avery Flip-Chart Easel Binder, Black"/>
    <x v="1"/>
    <n v="0.38"/>
    <d v="2010-10-14T00:00:00"/>
  </r>
  <r>
    <n v="42467"/>
    <x v="631"/>
    <x v="1"/>
    <x v="30"/>
    <n v="1208.22"/>
    <s v="Sales"/>
    <n v="0"/>
    <s v="Express Air"/>
    <n v="6.5"/>
    <x v="28"/>
    <x v="3"/>
    <s v="North"/>
    <x v="3"/>
    <s v="Pat"/>
    <x v="0"/>
    <x v="2"/>
    <x v="6"/>
    <s v="Belkin ErgoBoard™ Keyboard"/>
    <x v="1"/>
    <n v="0.64"/>
    <d v="2010-10-16T00:00:00"/>
  </r>
  <r>
    <n v="42467"/>
    <x v="631"/>
    <x v="1"/>
    <x v="9"/>
    <n v="2350.8000000000002"/>
    <s v="Sales"/>
    <n v="0.09"/>
    <s v="Regular Air"/>
    <n v="8.99"/>
    <x v="28"/>
    <x v="3"/>
    <s v="North"/>
    <x v="3"/>
    <s v="Pat"/>
    <x v="0"/>
    <x v="2"/>
    <x v="4"/>
    <s v="T28 WORLD"/>
    <x v="1"/>
    <n v="0.6"/>
    <d v="2010-10-16T00:00:00"/>
  </r>
  <r>
    <n v="31492"/>
    <x v="632"/>
    <x v="2"/>
    <x v="47"/>
    <n v="310.18000000000006"/>
    <s v="Sales"/>
    <n v="0.04"/>
    <s v="Regular Air"/>
    <n v="4.9800000000000004"/>
    <x v="165"/>
    <x v="7"/>
    <s v="Central"/>
    <x v="0"/>
    <s v="Chris"/>
    <x v="1"/>
    <x v="0"/>
    <x v="12"/>
    <s v="Staples 6 Outlet Surge"/>
    <x v="1"/>
    <n v="0.57999999999999996"/>
    <d v="2010-10-17T00:00:00"/>
  </r>
  <r>
    <n v="31492"/>
    <x v="632"/>
    <x v="2"/>
    <x v="27"/>
    <n v="1008.0999999999999"/>
    <s v="Sales"/>
    <n v="0.09"/>
    <s v="Express Air"/>
    <n v="6.64"/>
    <x v="165"/>
    <x v="7"/>
    <s v="Central"/>
    <x v="0"/>
    <s v="Chris"/>
    <x v="1"/>
    <x v="0"/>
    <x v="0"/>
    <s v="Acco Perma® 2700 Stacking Storage Drawers"/>
    <x v="1"/>
    <n v="0.7"/>
    <d v="2010-10-18T00:00:00"/>
  </r>
  <r>
    <n v="31492"/>
    <x v="632"/>
    <x v="2"/>
    <x v="20"/>
    <n v="2194.2000000000003"/>
    <s v="Sales"/>
    <n v="0.03"/>
    <s v="Regular Air"/>
    <n v="19.989999999999998"/>
    <x v="165"/>
    <x v="7"/>
    <s v="Central"/>
    <x v="0"/>
    <s v="Chris"/>
    <x v="1"/>
    <x v="0"/>
    <x v="0"/>
    <s v="Fellowes Stor/Drawer® Steel Plus™ Storage Drawers"/>
    <x v="1"/>
    <n v="0.79"/>
    <d v="2010-10-16T00:00:00"/>
  </r>
  <r>
    <n v="30023"/>
    <x v="632"/>
    <x v="3"/>
    <x v="43"/>
    <n v="157.5"/>
    <s v="Sales"/>
    <n v="0.1"/>
    <s v="Regular Air"/>
    <n v="8.6"/>
    <x v="96"/>
    <x v="9"/>
    <s v="North"/>
    <x v="3"/>
    <s v="Pat"/>
    <x v="2"/>
    <x v="0"/>
    <x v="0"/>
    <s v="SimpliFile™ Personal File, Black Granite, 15w x 6-15/16d x 11-1/4h"/>
    <x v="1"/>
    <n v="0.56999999999999995"/>
    <d v="2010-10-24T00:00:00"/>
  </r>
  <r>
    <n v="30023"/>
    <x v="632"/>
    <x v="3"/>
    <x v="40"/>
    <n v="11224.36"/>
    <s v="Sales"/>
    <n v="0.1"/>
    <s v="Delivery Truck"/>
    <n v="48.26"/>
    <x v="96"/>
    <x v="2"/>
    <s v="East"/>
    <x v="2"/>
    <s v="Erin"/>
    <x v="2"/>
    <x v="2"/>
    <x v="7"/>
    <s v="Hewlett-Packard Deskjet 1220Cse Color Inkjet Printer"/>
    <x v="4"/>
    <n v="0.36"/>
    <d v="2010-10-17T00:00:00"/>
  </r>
  <r>
    <n v="30023"/>
    <x v="632"/>
    <x v="3"/>
    <x v="44"/>
    <n v="769.68"/>
    <s v="Sales"/>
    <n v="0"/>
    <s v="Regular Air"/>
    <n v="8.99"/>
    <x v="96"/>
    <x v="2"/>
    <s v="East"/>
    <x v="2"/>
    <s v="Erin"/>
    <x v="2"/>
    <x v="0"/>
    <x v="8"/>
    <s v="Boston 1730 StandUp Electric Pencil Sharpener"/>
    <x v="6"/>
    <n v="0.59"/>
    <d v="2010-10-15T00:00:00"/>
  </r>
  <r>
    <n v="30023"/>
    <x v="632"/>
    <x v="3"/>
    <x v="27"/>
    <n v="15298.980000000001"/>
    <s v="Sales"/>
    <n v="0.02"/>
    <s v="Delivery Truck"/>
    <n v="49"/>
    <x v="96"/>
    <x v="0"/>
    <s v="Central"/>
    <x v="0"/>
    <s v="Chris"/>
    <x v="2"/>
    <x v="2"/>
    <x v="11"/>
    <s v="Canon PC940 Copier"/>
    <x v="2"/>
    <n v="0.38"/>
    <d v="2010-10-19T00:00:00"/>
  </r>
  <r>
    <n v="13476"/>
    <x v="633"/>
    <x v="0"/>
    <x v="2"/>
    <n v="158.69999999999999"/>
    <s v="Sales"/>
    <n v="0.09"/>
    <s v="Regular Air"/>
    <n v="19.989999999999998"/>
    <x v="329"/>
    <x v="2"/>
    <s v="East"/>
    <x v="2"/>
    <s v="Erin"/>
    <x v="0"/>
    <x v="0"/>
    <x v="0"/>
    <s v="Gould Plastics 9-Pocket Panel Bin, 18-3/8w x 5-1/4d x 20-1/2h, Black"/>
    <x v="1"/>
    <n v="0.81"/>
    <d v="2010-10-17T00:00:00"/>
  </r>
  <r>
    <n v="325"/>
    <x v="633"/>
    <x v="3"/>
    <x v="0"/>
    <n v="1043.3699999999999"/>
    <s v="Sales"/>
    <n v="0.06"/>
    <s v="Regular Air"/>
    <n v="4.2300000000000004"/>
    <x v="639"/>
    <x v="2"/>
    <s v="East"/>
    <x v="2"/>
    <s v="Erin"/>
    <x v="3"/>
    <x v="2"/>
    <x v="4"/>
    <s v="282"/>
    <x v="1"/>
    <n v="0.56000000000000005"/>
    <d v="2010-10-20T00:00:00"/>
  </r>
  <r>
    <n v="41826"/>
    <x v="633"/>
    <x v="4"/>
    <x v="3"/>
    <n v="38.96"/>
    <s v="Sales"/>
    <n v="0.03"/>
    <s v="Express Air"/>
    <n v="6.02"/>
    <x v="219"/>
    <x v="2"/>
    <s v="East"/>
    <x v="2"/>
    <s v="Erin"/>
    <x v="2"/>
    <x v="1"/>
    <x v="9"/>
    <s v="DAX Solid Wood Frames"/>
    <x v="5"/>
    <n v="0.48"/>
    <d v="2010-10-18T00:00:00"/>
  </r>
  <r>
    <n v="13476"/>
    <x v="633"/>
    <x v="0"/>
    <x v="45"/>
    <n v="226.54000000000002"/>
    <s v="Sales"/>
    <n v="0.09"/>
    <s v="Express Air"/>
    <n v="5.68"/>
    <x v="329"/>
    <x v="0"/>
    <s v="Central"/>
    <x v="0"/>
    <s v="Chris"/>
    <x v="0"/>
    <x v="0"/>
    <x v="1"/>
    <s v="Acco Pressboard Covers with Storage Hooks, 14 7/8&quot; x 11&quot;, Light Blue"/>
    <x v="1"/>
    <n v="0.36"/>
    <d v="2010-10-18T00:00:00"/>
  </r>
  <r>
    <n v="41826"/>
    <x v="633"/>
    <x v="4"/>
    <x v="25"/>
    <n v="517.86"/>
    <s v="Sales"/>
    <n v="0.05"/>
    <s v="Delivery Truck"/>
    <n v="54.31"/>
    <x v="219"/>
    <x v="0"/>
    <s v="Central"/>
    <x v="0"/>
    <s v="Chris"/>
    <x v="2"/>
    <x v="1"/>
    <x v="2"/>
    <s v="Global Enterprise™ Series Seating Low-Back Swivel/Tilt Chairs"/>
    <x v="2"/>
    <n v="0.55000000000000004"/>
    <d v="2010-10-18T00:00:00"/>
  </r>
  <r>
    <n v="22912"/>
    <x v="633"/>
    <x v="3"/>
    <x v="18"/>
    <n v="10063.68"/>
    <s v="Sales"/>
    <n v="0.03"/>
    <s v="Express Air"/>
    <n v="19.989999999999998"/>
    <x v="610"/>
    <x v="10"/>
    <s v="East"/>
    <x v="2"/>
    <s v="Erin"/>
    <x v="3"/>
    <x v="0"/>
    <x v="1"/>
    <s v="Ibico Hi-Tech Manual Binding System"/>
    <x v="1"/>
    <n v="0.4"/>
    <d v="2010-10-20T00:00:00"/>
  </r>
  <r>
    <n v="51584"/>
    <x v="634"/>
    <x v="2"/>
    <x v="33"/>
    <n v="5326.5599999999995"/>
    <s v="Sales"/>
    <n v="0.01"/>
    <s v="Delivery Truck"/>
    <n v="30"/>
    <x v="77"/>
    <x v="3"/>
    <s v="North"/>
    <x v="3"/>
    <s v="Pat"/>
    <x v="3"/>
    <x v="1"/>
    <x v="2"/>
    <s v="Office Star Flex Back Scooter Chair with White Frame"/>
    <x v="2"/>
    <n v="0.71"/>
    <d v="2010-10-18T00:00:00"/>
  </r>
  <r>
    <n v="36323"/>
    <x v="635"/>
    <x v="1"/>
    <x v="15"/>
    <n v="79.5"/>
    <s v="Sales"/>
    <n v="0.08"/>
    <s v="Regular Air"/>
    <n v="6.5"/>
    <x v="280"/>
    <x v="8"/>
    <s v="South"/>
    <x v="4"/>
    <s v="Sam"/>
    <x v="3"/>
    <x v="2"/>
    <x v="6"/>
    <s v="Logitech Access Keyboard"/>
    <x v="1"/>
    <n v="0.48"/>
    <d v="2010-10-20T00:00:00"/>
  </r>
  <r>
    <n v="54146"/>
    <x v="635"/>
    <x v="3"/>
    <x v="2"/>
    <n v="122.69999999999999"/>
    <s v="Sales"/>
    <n v="0.06"/>
    <s v="Regular Air"/>
    <n v="1.99"/>
    <x v="594"/>
    <x v="4"/>
    <s v="West"/>
    <x v="1"/>
    <s v="William"/>
    <x v="3"/>
    <x v="2"/>
    <x v="6"/>
    <s v="Fuji 5.2GB DVD-RAM"/>
    <x v="6"/>
    <n v="0.55000000000000004"/>
    <d v="2010-10-23T00:00:00"/>
  </r>
  <r>
    <n v="54467"/>
    <x v="635"/>
    <x v="3"/>
    <x v="46"/>
    <n v="426.24"/>
    <s v="Sales"/>
    <n v="0.06"/>
    <s v="Regular Air"/>
    <n v="5.72"/>
    <x v="42"/>
    <x v="3"/>
    <s v="North"/>
    <x v="3"/>
    <s v="Pat"/>
    <x v="1"/>
    <x v="0"/>
    <x v="14"/>
    <s v="Peel &amp; Seel® Recycled Catalog Envelopes, Brown"/>
    <x v="1"/>
    <n v="0.35"/>
    <d v="2010-10-20T00:00:00"/>
  </r>
  <r>
    <n v="54467"/>
    <x v="635"/>
    <x v="3"/>
    <x v="21"/>
    <n v="150.60000000000002"/>
    <s v="Sales"/>
    <n v="0.06"/>
    <s v="Regular Air"/>
    <n v="2.0299999999999998"/>
    <x v="42"/>
    <x v="3"/>
    <s v="North"/>
    <x v="3"/>
    <s v="Pat"/>
    <x v="1"/>
    <x v="1"/>
    <x v="9"/>
    <s v="Master Caster Door Stop, Brown"/>
    <x v="3"/>
    <n v="0.51"/>
    <d v="2010-10-20T00:00:00"/>
  </r>
  <r>
    <n v="54467"/>
    <x v="635"/>
    <x v="3"/>
    <x v="11"/>
    <n v="67.66"/>
    <s v="Sales"/>
    <n v="0.08"/>
    <s v="Regular Air"/>
    <n v="6.89"/>
    <x v="42"/>
    <x v="3"/>
    <s v="North"/>
    <x v="3"/>
    <s v="Pat"/>
    <x v="1"/>
    <x v="0"/>
    <x v="12"/>
    <s v="Eureka Disposable Bags for Sanitaire® Vibra Groomer I® Upright Vac"/>
    <x v="1"/>
    <n v="0.6"/>
    <d v="2010-10-23T00:00:00"/>
  </r>
  <r>
    <n v="48963"/>
    <x v="636"/>
    <x v="0"/>
    <x v="9"/>
    <n v="76.92"/>
    <s v="Sales"/>
    <n v="7.0000000000000007E-2"/>
    <s v="Regular Air"/>
    <n v="5.94"/>
    <x v="303"/>
    <x v="2"/>
    <s v="East"/>
    <x v="2"/>
    <s v="Erin"/>
    <x v="0"/>
    <x v="0"/>
    <x v="3"/>
    <s v="Eureka Recycled Copy Paper 8 1/2&quot; x 11&quot;, Ream"/>
    <x v="1"/>
    <n v="0.37"/>
    <d v="2010-10-21T00:00:00"/>
  </r>
  <r>
    <n v="55297"/>
    <x v="636"/>
    <x v="4"/>
    <x v="8"/>
    <n v="576.52"/>
    <s v="Sales"/>
    <n v="0.1"/>
    <s v="Regular Air"/>
    <n v="8.68"/>
    <x v="582"/>
    <x v="8"/>
    <s v="South"/>
    <x v="4"/>
    <s v="Sam"/>
    <x v="1"/>
    <x v="0"/>
    <x v="3"/>
    <s v="Southworth 25% Cotton Premium Laser Paper and Envelopes"/>
    <x v="1"/>
    <n v="0.37"/>
    <d v="2010-10-21T00:00:00"/>
  </r>
  <r>
    <n v="32193"/>
    <x v="637"/>
    <x v="3"/>
    <x v="3"/>
    <n v="26.32"/>
    <s v="Sales"/>
    <n v="0.1"/>
    <s v="Express Air"/>
    <n v="6.93"/>
    <x v="644"/>
    <x v="7"/>
    <s v="Central"/>
    <x v="0"/>
    <s v="Chris"/>
    <x v="1"/>
    <x v="0"/>
    <x v="3"/>
    <s v="HP Office Paper (20Lb. and 87 Bright)"/>
    <x v="1"/>
    <n v="0.37"/>
    <d v="2010-10-22T00:00:00"/>
  </r>
  <r>
    <n v="32193"/>
    <x v="637"/>
    <x v="3"/>
    <x v="26"/>
    <n v="105.57000000000001"/>
    <s v="Sales"/>
    <n v="0.02"/>
    <s v="Regular Air"/>
    <n v="0.99"/>
    <x v="644"/>
    <x v="7"/>
    <s v="Central"/>
    <x v="0"/>
    <s v="Chris"/>
    <x v="1"/>
    <x v="0"/>
    <x v="13"/>
    <s v="Staples Vinyl Coated Paper Clips"/>
    <x v="3"/>
    <n v="0.39"/>
    <d v="2010-10-25T00:00:00"/>
  </r>
  <r>
    <n v="4965"/>
    <x v="637"/>
    <x v="3"/>
    <x v="43"/>
    <n v="1073.1000000000001"/>
    <s v="Sales"/>
    <n v="7.0000000000000007E-2"/>
    <s v="Regular Air"/>
    <n v="19.95"/>
    <x v="343"/>
    <x v="2"/>
    <s v="East"/>
    <x v="2"/>
    <s v="Erin"/>
    <x v="3"/>
    <x v="0"/>
    <x v="12"/>
    <s v="Honeywell Enviracaire® Portable Air Cleaner for up to 8 x 10 Room"/>
    <x v="0"/>
    <n v="0.54"/>
    <d v="2010-10-20T00:00:00"/>
  </r>
  <r>
    <n v="14086"/>
    <x v="637"/>
    <x v="3"/>
    <x v="42"/>
    <n v="1701.83"/>
    <s v="Sales"/>
    <n v="7.0000000000000007E-2"/>
    <s v="Delivery Truck"/>
    <n v="54.74"/>
    <x v="560"/>
    <x v="0"/>
    <s v="Central"/>
    <x v="0"/>
    <s v="Chris"/>
    <x v="2"/>
    <x v="1"/>
    <x v="10"/>
    <s v="O'Sullivan Elevations Bookcase, Cherry Finish"/>
    <x v="4"/>
    <n v="0.69"/>
    <d v="2010-10-25T00:00:00"/>
  </r>
  <r>
    <n v="14086"/>
    <x v="637"/>
    <x v="3"/>
    <x v="41"/>
    <n v="236"/>
    <s v="Sales"/>
    <n v="0.04"/>
    <s v="Regular Air"/>
    <n v="3.01"/>
    <x v="560"/>
    <x v="0"/>
    <s v="Central"/>
    <x v="0"/>
    <s v="Chris"/>
    <x v="2"/>
    <x v="0"/>
    <x v="3"/>
    <s v="TOPS Voice Message Log Book, Flash Format"/>
    <x v="3"/>
    <n v="0.36"/>
    <d v="2010-10-27T00:00:00"/>
  </r>
  <r>
    <n v="23106"/>
    <x v="637"/>
    <x v="4"/>
    <x v="34"/>
    <n v="28382.550000000003"/>
    <s v="Sales"/>
    <n v="0.05"/>
    <s v="Delivery Truck"/>
    <n v="16.059999999999999"/>
    <x v="104"/>
    <x v="4"/>
    <s v="West"/>
    <x v="1"/>
    <s v="William"/>
    <x v="3"/>
    <x v="2"/>
    <x v="7"/>
    <s v="Okidata ML591 Wide Format Dot Matrix Printer"/>
    <x v="2"/>
    <n v="0.56000000000000005"/>
    <d v="2010-10-22T00:00:00"/>
  </r>
  <r>
    <n v="21696"/>
    <x v="638"/>
    <x v="4"/>
    <x v="43"/>
    <n v="270.62"/>
    <s v="Sales"/>
    <n v="0.02"/>
    <s v="Regular Air"/>
    <n v="12.79"/>
    <x v="113"/>
    <x v="8"/>
    <s v="South"/>
    <x v="4"/>
    <s v="Sam"/>
    <x v="2"/>
    <x v="0"/>
    <x v="1"/>
    <s v="GBC Durable Plastic Covers"/>
    <x v="1"/>
    <n v="0.39"/>
    <d v="2010-10-22T00:00:00"/>
  </r>
  <r>
    <n v="23207"/>
    <x v="639"/>
    <x v="2"/>
    <x v="14"/>
    <n v="339.68"/>
    <s v="Sales"/>
    <n v="0.1"/>
    <s v="Regular Air"/>
    <n v="8.74"/>
    <x v="409"/>
    <x v="3"/>
    <s v="North"/>
    <x v="3"/>
    <s v="Pat"/>
    <x v="3"/>
    <x v="0"/>
    <x v="3"/>
    <s v="Xerox 1979"/>
    <x v="1"/>
    <n v="0.4"/>
    <d v="2010-10-23T00:00:00"/>
  </r>
  <r>
    <n v="48800"/>
    <x v="639"/>
    <x v="0"/>
    <x v="7"/>
    <n v="27999.599999999999"/>
    <s v="Sales"/>
    <n v="0.04"/>
    <s v="Regular Air"/>
    <n v="24.49"/>
    <x v="286"/>
    <x v="8"/>
    <s v="South"/>
    <x v="4"/>
    <s v="Sam"/>
    <x v="0"/>
    <x v="2"/>
    <x v="11"/>
    <s v="Canon imageCLASS 2200 Advanced Copier"/>
    <x v="0"/>
    <n v="0.37"/>
    <d v="2010-10-23T00:00:00"/>
  </r>
  <r>
    <n v="48994"/>
    <x v="639"/>
    <x v="0"/>
    <x v="13"/>
    <n v="1003.44"/>
    <s v="Sales"/>
    <n v="0.03"/>
    <s v="Regular Air"/>
    <n v="35"/>
    <x v="312"/>
    <x v="9"/>
    <s v="North"/>
    <x v="3"/>
    <s v="Pat"/>
    <x v="2"/>
    <x v="0"/>
    <x v="0"/>
    <s v="Office Impressions Heavy Duty Welded Shelving &amp; Multimedia Storage Drawers"/>
    <x v="0"/>
    <n v="0.85"/>
    <d v="2010-10-24T00:00:00"/>
  </r>
  <r>
    <n v="52896"/>
    <x v="639"/>
    <x v="1"/>
    <x v="19"/>
    <n v="8831.76"/>
    <s v="Sales"/>
    <n v="0"/>
    <s v="Regular Air"/>
    <n v="19.989999999999998"/>
    <x v="154"/>
    <x v="1"/>
    <s v="West"/>
    <x v="1"/>
    <s v="William"/>
    <x v="0"/>
    <x v="0"/>
    <x v="1"/>
    <s v="Ibico Ibimaster 300 Manual Binding System"/>
    <x v="1"/>
    <n v="0.4"/>
    <d v="2010-10-25T00:00:00"/>
  </r>
  <r>
    <n v="52896"/>
    <x v="639"/>
    <x v="1"/>
    <x v="10"/>
    <n v="198.93999999999997"/>
    <s v="Sales"/>
    <n v="7.0000000000000007E-2"/>
    <s v="Regular Air"/>
    <n v="0.5"/>
    <x v="154"/>
    <x v="1"/>
    <s v="West"/>
    <x v="1"/>
    <s v="William"/>
    <x v="0"/>
    <x v="0"/>
    <x v="15"/>
    <s v="Avery 506"/>
    <x v="1"/>
    <n v="0.39"/>
    <d v="2010-10-25T00:00:00"/>
  </r>
  <r>
    <n v="52896"/>
    <x v="639"/>
    <x v="1"/>
    <x v="44"/>
    <n v="14434.2"/>
    <s v="Sales"/>
    <n v="0.03"/>
    <s v="Delivery Truck"/>
    <n v="76.37"/>
    <x v="154"/>
    <x v="1"/>
    <s v="West"/>
    <x v="1"/>
    <s v="William"/>
    <x v="0"/>
    <x v="1"/>
    <x v="5"/>
    <s v="Bretford CR8500 Series Meeting Room Furniture"/>
    <x v="4"/>
    <n v="0.6"/>
    <d v="2010-10-24T00:00:00"/>
  </r>
  <r>
    <n v="31077"/>
    <x v="640"/>
    <x v="0"/>
    <x v="44"/>
    <n v="2373.4799999999996"/>
    <s v="Sales"/>
    <n v="0.06"/>
    <s v="Regular Air"/>
    <n v="3.9"/>
    <x v="440"/>
    <x v="7"/>
    <s v="Central"/>
    <x v="0"/>
    <s v="Chris"/>
    <x v="1"/>
    <x v="2"/>
    <x v="4"/>
    <s v="StarTAC Series"/>
    <x v="1"/>
    <n v="0.55000000000000004"/>
    <d v="2010-10-25T00:00:00"/>
  </r>
  <r>
    <n v="12261"/>
    <x v="640"/>
    <x v="3"/>
    <x v="9"/>
    <n v="2410.56"/>
    <s v="Sales"/>
    <n v="0.1"/>
    <s v="Delivery Truck"/>
    <n v="23.76"/>
    <x v="673"/>
    <x v="1"/>
    <s v="West"/>
    <x v="1"/>
    <s v="William"/>
    <x v="3"/>
    <x v="1"/>
    <x v="2"/>
    <s v="Global Leather Highback Executive Chair with Pneumatic Height Adjustment, Black"/>
    <x v="2"/>
    <n v="0.57999999999999996"/>
    <d v="2010-10-28T00:00:00"/>
  </r>
  <r>
    <n v="12261"/>
    <x v="640"/>
    <x v="3"/>
    <x v="3"/>
    <n v="15.84"/>
    <s v="Sales"/>
    <n v="0.02"/>
    <s v="Express Air"/>
    <n v="0.83"/>
    <x v="673"/>
    <x v="1"/>
    <s v="West"/>
    <x v="1"/>
    <s v="William"/>
    <x v="3"/>
    <x v="0"/>
    <x v="8"/>
    <s v="Fluorescent Highlighters by Dixon"/>
    <x v="3"/>
    <n v="0.51"/>
    <d v="2010-10-27T00:00:00"/>
  </r>
  <r>
    <n v="12261"/>
    <x v="640"/>
    <x v="3"/>
    <x v="23"/>
    <n v="275.5"/>
    <s v="Sales"/>
    <n v="0.06"/>
    <s v="Regular Air"/>
    <n v="3.5"/>
    <x v="673"/>
    <x v="1"/>
    <s v="West"/>
    <x v="1"/>
    <s v="William"/>
    <x v="3"/>
    <x v="0"/>
    <x v="12"/>
    <s v="Acco 6 Outlet Guardian Premium Surge Suppressor"/>
    <x v="1"/>
    <n v="0.57999999999999996"/>
    <d v="2010-10-28T00:00:00"/>
  </r>
  <r>
    <n v="12261"/>
    <x v="640"/>
    <x v="3"/>
    <x v="20"/>
    <n v="201.02"/>
    <s v="Sales"/>
    <n v="0"/>
    <s v="Regular Air"/>
    <n v="8.2899999999999991"/>
    <x v="673"/>
    <x v="1"/>
    <s v="West"/>
    <x v="1"/>
    <s v="William"/>
    <x v="3"/>
    <x v="0"/>
    <x v="14"/>
    <s v="#10- 4 1/8&quot; x 9 1/2&quot; Recycled Envelopes"/>
    <x v="1"/>
    <n v="0.38"/>
    <d v="2010-10-30T00:00:00"/>
  </r>
  <r>
    <n v="12261"/>
    <x v="640"/>
    <x v="3"/>
    <x v="6"/>
    <n v="2676.6"/>
    <s v="Sales"/>
    <n v="0.03"/>
    <s v="Regular Air"/>
    <n v="19.989999999999998"/>
    <x v="673"/>
    <x v="1"/>
    <s v="West"/>
    <x v="1"/>
    <s v="William"/>
    <x v="3"/>
    <x v="0"/>
    <x v="0"/>
    <s v="Hot File® 7-Pocket, Floor Stand"/>
    <x v="1"/>
    <n v="0.55000000000000004"/>
    <d v="2010-10-28T00:00:00"/>
  </r>
  <r>
    <n v="10498"/>
    <x v="640"/>
    <x v="3"/>
    <x v="45"/>
    <n v="1923.71"/>
    <s v="Returned"/>
    <n v="0.04"/>
    <s v="Regular Air"/>
    <n v="8.99"/>
    <x v="407"/>
    <x v="1"/>
    <s v="West"/>
    <x v="1"/>
    <s v="William"/>
    <x v="1"/>
    <x v="0"/>
    <x v="8"/>
    <s v="Sanford 52201 APSCO Electric Pencil Sharpener"/>
    <x v="6"/>
    <n v="0.59"/>
    <d v="2010-10-30T00:00:00"/>
  </r>
  <r>
    <n v="16834"/>
    <x v="640"/>
    <x v="3"/>
    <x v="18"/>
    <n v="474.21"/>
    <s v="Sales"/>
    <n v="0.08"/>
    <s v="Regular Air"/>
    <n v="7.17"/>
    <x v="532"/>
    <x v="8"/>
    <s v="South"/>
    <x v="4"/>
    <s v="Sam"/>
    <x v="2"/>
    <x v="0"/>
    <x v="1"/>
    <s v="Acco Recycled 2&quot; Capacity Laser Printer Hanging Data Binders"/>
    <x v="1"/>
    <n v="0.38"/>
    <d v="2010-10-25T00:00:00"/>
  </r>
  <r>
    <n v="16834"/>
    <x v="640"/>
    <x v="3"/>
    <x v="20"/>
    <n v="160.31"/>
    <s v="Sales"/>
    <n v="7.0000000000000007E-2"/>
    <s v="Regular Air"/>
    <n v="2.17"/>
    <x v="532"/>
    <x v="6"/>
    <s v="East"/>
    <x v="2"/>
    <s v="Erin"/>
    <x v="2"/>
    <x v="0"/>
    <x v="3"/>
    <s v="Wirebound Message Books, 2 7/8&quot; x 5&quot;, 3 Forms per Page"/>
    <x v="3"/>
    <n v="0.38"/>
    <d v="2010-10-30T00:00:00"/>
  </r>
  <r>
    <n v="28836"/>
    <x v="641"/>
    <x v="1"/>
    <x v="41"/>
    <n v="9796.5"/>
    <s v="Sales"/>
    <n v="0.06"/>
    <s v="Regular Air"/>
    <n v="4.2"/>
    <x v="69"/>
    <x v="12"/>
    <s v="Central"/>
    <x v="0"/>
    <s v="Chris"/>
    <x v="3"/>
    <x v="2"/>
    <x v="4"/>
    <s v="688"/>
    <x v="1"/>
    <n v="0.6"/>
    <d v="2010-10-25T00:00:00"/>
  </r>
  <r>
    <n v="28836"/>
    <x v="641"/>
    <x v="1"/>
    <x v="28"/>
    <n v="1210.51"/>
    <s v="Sales"/>
    <n v="0.06"/>
    <s v="Regular Air"/>
    <n v="19.989999999999998"/>
    <x v="69"/>
    <x v="12"/>
    <s v="Central"/>
    <x v="0"/>
    <s v="Chris"/>
    <x v="3"/>
    <x v="0"/>
    <x v="1"/>
    <s v="Ibico EB-19 Dual Function Manual Binding System"/>
    <x v="1"/>
    <n v="0.39"/>
    <d v="2010-10-26T00:00:00"/>
  </r>
  <r>
    <n v="58659"/>
    <x v="641"/>
    <x v="1"/>
    <x v="25"/>
    <n v="12.9"/>
    <s v="Sales"/>
    <n v="0.03"/>
    <s v="Regular Air"/>
    <n v="8.19"/>
    <x v="263"/>
    <x v="0"/>
    <s v="Central"/>
    <x v="0"/>
    <s v="Chris"/>
    <x v="1"/>
    <x v="0"/>
    <x v="3"/>
    <s v="Xerox 217"/>
    <x v="1"/>
    <n v="0.37"/>
    <d v="2010-10-26T00:00:00"/>
  </r>
  <r>
    <n v="32516"/>
    <x v="641"/>
    <x v="2"/>
    <x v="6"/>
    <n v="41.25"/>
    <s v="Sales"/>
    <n v="0.03"/>
    <s v="Regular Air"/>
    <n v="1.49"/>
    <x v="373"/>
    <x v="1"/>
    <s v="West"/>
    <x v="1"/>
    <s v="William"/>
    <x v="3"/>
    <x v="0"/>
    <x v="1"/>
    <s v="Acco Suede Grain Vinyl Round Ring Binder"/>
    <x v="1"/>
    <n v="0.39"/>
    <d v="2010-10-26T00:00:00"/>
  </r>
  <r>
    <n v="32516"/>
    <x v="641"/>
    <x v="2"/>
    <x v="28"/>
    <n v="54.39"/>
    <s v="Sales"/>
    <n v="0.01"/>
    <s v="Regular Air"/>
    <n v="2.5"/>
    <x v="373"/>
    <x v="1"/>
    <s v="West"/>
    <x v="1"/>
    <s v="William"/>
    <x v="3"/>
    <x v="0"/>
    <x v="14"/>
    <s v="Staples #10 Colored Envelopes"/>
    <x v="1"/>
    <n v="0.38"/>
    <d v="2010-10-26T00:00:00"/>
  </r>
  <r>
    <n v="12417"/>
    <x v="641"/>
    <x v="2"/>
    <x v="23"/>
    <n v="139.46"/>
    <s v="Sales"/>
    <n v="0.06"/>
    <s v="Regular Air"/>
    <n v="1.71"/>
    <x v="563"/>
    <x v="6"/>
    <s v="East"/>
    <x v="2"/>
    <s v="Erin"/>
    <x v="3"/>
    <x v="0"/>
    <x v="3"/>
    <s v="It's Hot Message Books with Stickers, 2 3/4&quot; x 5&quot;"/>
    <x v="3"/>
    <n v="0.4"/>
    <d v="2010-10-26T00:00:00"/>
  </r>
  <r>
    <n v="35522"/>
    <x v="642"/>
    <x v="3"/>
    <x v="26"/>
    <n v="2697.2999999999997"/>
    <s v="Sales"/>
    <n v="0.09"/>
    <s v="Regular Air"/>
    <n v="19.989999999999998"/>
    <x v="433"/>
    <x v="3"/>
    <s v="North"/>
    <x v="3"/>
    <s v="Pat"/>
    <x v="0"/>
    <x v="2"/>
    <x v="6"/>
    <s v="US Robotics 56K V.92 External Faxmodem"/>
    <x v="1"/>
    <n v="0.52"/>
    <d v="2010-11-01T00:00:00"/>
  </r>
  <r>
    <n v="51271"/>
    <x v="642"/>
    <x v="1"/>
    <x v="32"/>
    <n v="4367.28"/>
    <s v="Returned"/>
    <n v="0.1"/>
    <s v="Delivery Truck"/>
    <n v="36.090000000000003"/>
    <x v="266"/>
    <x v="6"/>
    <s v="East"/>
    <x v="2"/>
    <s v="Erin"/>
    <x v="2"/>
    <x v="1"/>
    <x v="10"/>
    <s v="Sauder Forest Hills Library, Woodland Oak Finish"/>
    <x v="4"/>
    <n v="0.77"/>
    <d v="2010-10-27T00:00:00"/>
  </r>
  <r>
    <n v="51271"/>
    <x v="642"/>
    <x v="1"/>
    <x v="5"/>
    <n v="3295.52"/>
    <s v="Returned"/>
    <n v="0.02"/>
    <s v="Regular Air"/>
    <n v="5"/>
    <x v="266"/>
    <x v="6"/>
    <s v="East"/>
    <x v="2"/>
    <s v="Erin"/>
    <x v="2"/>
    <x v="2"/>
    <x v="4"/>
    <s v="Phone 918"/>
    <x v="1"/>
    <n v="0.59"/>
    <d v="2010-10-27T00:00:00"/>
  </r>
  <r>
    <n v="10852"/>
    <x v="643"/>
    <x v="1"/>
    <x v="11"/>
    <n v="259.42"/>
    <s v="Sales"/>
    <n v="0.02"/>
    <s v="Regular Air"/>
    <n v="10.91"/>
    <x v="593"/>
    <x v="12"/>
    <s v="Central"/>
    <x v="0"/>
    <s v="Chris"/>
    <x v="0"/>
    <x v="0"/>
    <x v="1"/>
    <s v="Recycled Premium Regency Composition Covers"/>
    <x v="1"/>
    <n v="0.36"/>
    <d v="2010-10-28T00:00:00"/>
  </r>
  <r>
    <n v="10852"/>
    <x v="643"/>
    <x v="1"/>
    <x v="38"/>
    <n v="12038.800000000001"/>
    <s v="Sales"/>
    <n v="0.01"/>
    <s v="Delivery Truck"/>
    <n v="54.92"/>
    <x v="593"/>
    <x v="12"/>
    <s v="Central"/>
    <x v="0"/>
    <s v="Chris"/>
    <x v="0"/>
    <x v="1"/>
    <x v="10"/>
    <s v="Atlantic Metals Mobile 5-Shelf Bookcases, Custom Colors"/>
    <x v="4"/>
    <n v="0.55000000000000004"/>
    <d v="2010-10-27T00:00:00"/>
  </r>
  <r>
    <n v="51328"/>
    <x v="643"/>
    <x v="3"/>
    <x v="48"/>
    <n v="707.93999999999994"/>
    <s v="Sales"/>
    <n v="7.0000000000000007E-2"/>
    <s v="Regular Air"/>
    <n v="8.99"/>
    <x v="611"/>
    <x v="8"/>
    <s v="South"/>
    <x v="4"/>
    <s v="Sam"/>
    <x v="2"/>
    <x v="1"/>
    <x v="9"/>
    <s v="Executive Impressions 13-1/2&quot; Indoor/Outdoor Wall Clock"/>
    <x v="6"/>
    <n v="0.47"/>
    <d v="2010-10-31T00:00:00"/>
  </r>
  <r>
    <n v="230"/>
    <x v="643"/>
    <x v="2"/>
    <x v="45"/>
    <n v="2064.2399999999998"/>
    <s v="Returned"/>
    <n v="0.06"/>
    <s v="Regular Air"/>
    <n v="8.99"/>
    <x v="537"/>
    <x v="1"/>
    <s v="West"/>
    <x v="1"/>
    <s v="William"/>
    <x v="3"/>
    <x v="0"/>
    <x v="8"/>
    <s v="Boston 1645 Deluxe Heavier-Duty Electric Pencil Sharpener"/>
    <x v="6"/>
    <n v="0.57999999999999996"/>
    <d v="2010-10-28T00:00:00"/>
  </r>
  <r>
    <n v="230"/>
    <x v="643"/>
    <x v="2"/>
    <x v="14"/>
    <n v="1385.23"/>
    <s v="Returned"/>
    <n v="0.06"/>
    <s v="Regular Air"/>
    <n v="8.08"/>
    <x v="537"/>
    <x v="1"/>
    <s v="West"/>
    <x v="1"/>
    <s v="William"/>
    <x v="3"/>
    <x v="2"/>
    <x v="4"/>
    <s v="StarTAC ST7762"/>
    <x v="1"/>
    <n v="0.56999999999999995"/>
    <d v="2010-10-28T00:00:00"/>
  </r>
  <r>
    <n v="38050"/>
    <x v="643"/>
    <x v="0"/>
    <x v="32"/>
    <n v="182.59000000000003"/>
    <s v="Returned"/>
    <n v="0.09"/>
    <s v="Express Air"/>
    <n v="1.67"/>
    <x v="33"/>
    <x v="5"/>
    <s v="East"/>
    <x v="2"/>
    <s v="Erin"/>
    <x v="0"/>
    <x v="0"/>
    <x v="8"/>
    <s v="Dixon Ticonderoga® Erasable Colored Pencil Set, 12-Color"/>
    <x v="3"/>
    <n v="0.51"/>
    <d v="2010-10-27T00:00:00"/>
  </r>
  <r>
    <n v="38050"/>
    <x v="643"/>
    <x v="0"/>
    <x v="44"/>
    <n v="102.24"/>
    <s v="Returned"/>
    <n v="0.04"/>
    <s v="Regular Air"/>
    <n v="0.7"/>
    <x v="33"/>
    <x v="5"/>
    <s v="East"/>
    <x v="2"/>
    <s v="Erin"/>
    <x v="0"/>
    <x v="0"/>
    <x v="8"/>
    <s v="Newell 340"/>
    <x v="3"/>
    <n v="0.56000000000000005"/>
    <d v="2010-10-28T00:00:00"/>
  </r>
  <r>
    <n v="38050"/>
    <x v="643"/>
    <x v="0"/>
    <x v="43"/>
    <n v="1566.8799999999999"/>
    <s v="Returned"/>
    <n v="0.04"/>
    <s v="Regular Air"/>
    <n v="69"/>
    <x v="33"/>
    <x v="5"/>
    <s v="East"/>
    <x v="2"/>
    <s v="Erin"/>
    <x v="0"/>
    <x v="1"/>
    <x v="5"/>
    <s v="Hon 4060 Series Tables"/>
    <x v="0"/>
    <n v="0.63"/>
    <d v="2010-10-28T00:00:00"/>
  </r>
  <r>
    <n v="14981"/>
    <x v="643"/>
    <x v="4"/>
    <x v="7"/>
    <n v="277.52"/>
    <s v="Sales"/>
    <n v="7.0000000000000007E-2"/>
    <s v="Regular Air"/>
    <n v="8.2200000000000006"/>
    <x v="133"/>
    <x v="10"/>
    <s v="East"/>
    <x v="2"/>
    <s v="Erin"/>
    <x v="0"/>
    <x v="0"/>
    <x v="0"/>
    <s v="Multi-Use Personal File Cart and Caster Set, Three Stacking Bins"/>
    <x v="1"/>
    <n v="0.56999999999999995"/>
    <d v="2010-10-27T00:00:00"/>
  </r>
  <r>
    <n v="14981"/>
    <x v="643"/>
    <x v="4"/>
    <x v="7"/>
    <n v="121.60000000000001"/>
    <s v="Sales"/>
    <n v="0.03"/>
    <s v="Delivery Truck"/>
    <n v="27.75"/>
    <x v="133"/>
    <x v="10"/>
    <s v="East"/>
    <x v="2"/>
    <s v="Erin"/>
    <x v="0"/>
    <x v="1"/>
    <x v="5"/>
    <s v="Anderson Hickey Conga Table Tops &amp; Accessories"/>
    <x v="4"/>
    <n v="0.76"/>
    <d v="2010-10-28T00:00:00"/>
  </r>
  <r>
    <n v="53027"/>
    <x v="643"/>
    <x v="3"/>
    <x v="48"/>
    <n v="1361.92"/>
    <s v="Sales"/>
    <n v="0.05"/>
    <s v="Regular Air"/>
    <n v="14.72"/>
    <x v="162"/>
    <x v="6"/>
    <s v="East"/>
    <x v="2"/>
    <s v="Erin"/>
    <x v="0"/>
    <x v="0"/>
    <x v="14"/>
    <s v="Jet-Pak Recycled Peel 'N' Seal Padded Mailers"/>
    <x v="1"/>
    <n v="0.4"/>
    <d v="2010-10-26T00:00:00"/>
  </r>
  <r>
    <n v="58528"/>
    <x v="644"/>
    <x v="4"/>
    <x v="43"/>
    <n v="656.46"/>
    <s v="Sales"/>
    <n v="0"/>
    <s v="Regular Air"/>
    <n v="5.0999999999999996"/>
    <x v="319"/>
    <x v="1"/>
    <s v="West"/>
    <x v="1"/>
    <s v="William"/>
    <x v="3"/>
    <x v="0"/>
    <x v="12"/>
    <s v="Bionaire Personal Warm Mist Humidifier/Vaporizer"/>
    <x v="5"/>
    <n v="0.46"/>
    <d v="2010-10-28T00:00:00"/>
  </r>
  <r>
    <n v="58528"/>
    <x v="644"/>
    <x v="4"/>
    <x v="17"/>
    <n v="148.01"/>
    <s v="Sales"/>
    <n v="0.08"/>
    <s v="Express Air"/>
    <n v="2.5"/>
    <x v="319"/>
    <x v="1"/>
    <s v="West"/>
    <x v="1"/>
    <s v="William"/>
    <x v="3"/>
    <x v="0"/>
    <x v="14"/>
    <s v="Colored Envelopes"/>
    <x v="1"/>
    <n v="0.39"/>
    <d v="2010-10-28T00:00:00"/>
  </r>
  <r>
    <n v="42882"/>
    <x v="644"/>
    <x v="3"/>
    <x v="11"/>
    <n v="202.13"/>
    <s v="Sales"/>
    <n v="0.08"/>
    <s v="Express Air"/>
    <n v="4.9800000000000004"/>
    <x v="92"/>
    <x v="1"/>
    <s v="West"/>
    <x v="1"/>
    <s v="William"/>
    <x v="0"/>
    <x v="0"/>
    <x v="12"/>
    <s v="Staples 6 Outlet Surge"/>
    <x v="1"/>
    <n v="0.57999999999999996"/>
    <d v="2010-10-29T00:00:00"/>
  </r>
  <r>
    <n v="2374"/>
    <x v="645"/>
    <x v="0"/>
    <x v="16"/>
    <n v="59.43"/>
    <s v="Sales"/>
    <n v="0.01"/>
    <s v="Express Air"/>
    <n v="5.44"/>
    <x v="682"/>
    <x v="0"/>
    <s v="Central"/>
    <x v="0"/>
    <s v="Chris"/>
    <x v="2"/>
    <x v="0"/>
    <x v="1"/>
    <s v="Avery Round Ring Poly Binders"/>
    <x v="1"/>
    <n v="0.36"/>
    <d v="2010-10-30T00:00:00"/>
  </r>
  <r>
    <n v="12902"/>
    <x v="646"/>
    <x v="0"/>
    <x v="0"/>
    <n v="278.82"/>
    <s v="Sales"/>
    <n v="0"/>
    <s v="Regular Air"/>
    <n v="6.5"/>
    <x v="220"/>
    <x v="3"/>
    <s v="North"/>
    <x v="3"/>
    <s v="Pat"/>
    <x v="0"/>
    <x v="2"/>
    <x v="6"/>
    <s v="Belkin ErgoBoard™ Keyboard"/>
    <x v="1"/>
    <n v="0.64"/>
    <d v="2010-10-31T00:00:00"/>
  </r>
  <r>
    <n v="57986"/>
    <x v="646"/>
    <x v="1"/>
    <x v="43"/>
    <n v="205.94"/>
    <s v="Returned"/>
    <n v="0.1"/>
    <s v="Regular Air"/>
    <n v="13.32"/>
    <x v="201"/>
    <x v="8"/>
    <s v="South"/>
    <x v="4"/>
    <s v="Sam"/>
    <x v="1"/>
    <x v="0"/>
    <x v="12"/>
    <s v="Holmes Replacement Filter for HEPA Air Cleaner, Large Room"/>
    <x v="1"/>
    <n v="0.43"/>
    <d v="2010-10-29T00:00:00"/>
  </r>
  <r>
    <n v="53248"/>
    <x v="646"/>
    <x v="2"/>
    <x v="28"/>
    <n v="2437.0499999999997"/>
    <s v="Sales"/>
    <n v="0.06"/>
    <s v="Delivery Truck"/>
    <n v="40.19"/>
    <x v="647"/>
    <x v="0"/>
    <s v="Central"/>
    <x v="0"/>
    <s v="Chris"/>
    <x v="0"/>
    <x v="1"/>
    <x v="5"/>
    <s v="Bretford CR4500 Series Slim Rectangular Table"/>
    <x v="4"/>
    <n v="0.62"/>
    <d v="2010-10-30T00:00:00"/>
  </r>
  <r>
    <n v="37669"/>
    <x v="646"/>
    <x v="0"/>
    <x v="30"/>
    <n v="9069.84"/>
    <s v="Sales"/>
    <n v="0.02"/>
    <s v="Express Air"/>
    <n v="19.989999999999998"/>
    <x v="115"/>
    <x v="1"/>
    <s v="West"/>
    <x v="1"/>
    <s v="William"/>
    <x v="3"/>
    <x v="0"/>
    <x v="12"/>
    <s v="Hoover Commercial Lightweight Upright Vacuum with E-Z Empty™ Dirt Cup"/>
    <x v="1"/>
    <n v="0.59"/>
    <d v="2010-10-31T00:00:00"/>
  </r>
  <r>
    <n v="37669"/>
    <x v="646"/>
    <x v="0"/>
    <x v="32"/>
    <n v="808.79000000000008"/>
    <s v="Sales"/>
    <n v="0.08"/>
    <s v="Regular Air"/>
    <n v="1.39"/>
    <x v="115"/>
    <x v="1"/>
    <s v="West"/>
    <x v="1"/>
    <s v="William"/>
    <x v="3"/>
    <x v="0"/>
    <x v="14"/>
    <s v="Quality Park Security Envelopes"/>
    <x v="1"/>
    <n v="0.38"/>
    <d v="2010-10-31T00:00:00"/>
  </r>
  <r>
    <n v="37669"/>
    <x v="646"/>
    <x v="0"/>
    <x v="3"/>
    <n v="61.24"/>
    <s v="Sales"/>
    <n v="0"/>
    <s v="Regular Air"/>
    <n v="8.7799999999999994"/>
    <x v="115"/>
    <x v="1"/>
    <s v="West"/>
    <x v="1"/>
    <s v="William"/>
    <x v="3"/>
    <x v="0"/>
    <x v="0"/>
    <s v="Eldon Jumbo ProFile™ Portable File Boxes Graphite/Black"/>
    <x v="1"/>
    <n v="0.56999999999999995"/>
    <d v="2010-11-01T00:00:00"/>
  </r>
  <r>
    <n v="48391"/>
    <x v="646"/>
    <x v="0"/>
    <x v="37"/>
    <n v="264.60000000000002"/>
    <s v="Returned"/>
    <n v="0.1"/>
    <s v="Regular Air"/>
    <n v="5.46"/>
    <x v="547"/>
    <x v="5"/>
    <s v="East"/>
    <x v="2"/>
    <s v="Erin"/>
    <x v="3"/>
    <x v="0"/>
    <x v="3"/>
    <s v="Xerox 1983"/>
    <x v="1"/>
    <n v="0.36"/>
    <d v="2010-10-30T00:00:00"/>
  </r>
  <r>
    <n v="12902"/>
    <x v="646"/>
    <x v="0"/>
    <x v="21"/>
    <n v="3628.2"/>
    <s v="Sales"/>
    <n v="0.04"/>
    <s v="Delivery Truck"/>
    <n v="56.7"/>
    <x v="220"/>
    <x v="6"/>
    <s v="East"/>
    <x v="2"/>
    <s v="Erin"/>
    <x v="0"/>
    <x v="1"/>
    <x v="10"/>
    <s v="O'Sullivan 4-Shelf Bookcase in Odessa Pine"/>
    <x v="4"/>
    <n v="0.68"/>
    <d v="2010-10-31T00:00:00"/>
  </r>
  <r>
    <n v="11236"/>
    <x v="647"/>
    <x v="1"/>
    <x v="3"/>
    <n v="1663.4"/>
    <s v="Sales"/>
    <n v="0.03"/>
    <s v="Regular Air"/>
    <n v="11.37"/>
    <x v="128"/>
    <x v="0"/>
    <s v="Central"/>
    <x v="0"/>
    <s v="Chris"/>
    <x v="1"/>
    <x v="0"/>
    <x v="0"/>
    <s v="Deluxe Rollaway Locking File with Drawer"/>
    <x v="1"/>
    <n v="0.56999999999999995"/>
    <d v="2010-11-01T00:00:00"/>
  </r>
  <r>
    <n v="11236"/>
    <x v="647"/>
    <x v="1"/>
    <x v="10"/>
    <n v="243.53000000000003"/>
    <s v="Sales"/>
    <n v="0.01"/>
    <s v="Regular Air"/>
    <n v="4.95"/>
    <x v="128"/>
    <x v="0"/>
    <s v="Central"/>
    <x v="0"/>
    <s v="Chris"/>
    <x v="1"/>
    <x v="0"/>
    <x v="1"/>
    <s v="Cardinal Holdit Business Card Pockets"/>
    <x v="1"/>
    <n v="0.37"/>
    <d v="2010-10-31T00:00:00"/>
  </r>
  <r>
    <n v="25062"/>
    <x v="647"/>
    <x v="2"/>
    <x v="15"/>
    <n v="71.95"/>
    <s v="Sales"/>
    <n v="0.03"/>
    <s v="Regular Air"/>
    <n v="6.75"/>
    <x v="168"/>
    <x v="1"/>
    <s v="West"/>
    <x v="1"/>
    <s v="William"/>
    <x v="2"/>
    <x v="0"/>
    <x v="12"/>
    <s v="Holmes Odor Grabber"/>
    <x v="5"/>
    <n v="0.52"/>
    <d v="2010-11-01T00:00:00"/>
  </r>
  <r>
    <n v="25062"/>
    <x v="647"/>
    <x v="2"/>
    <x v="0"/>
    <n v="3788.46"/>
    <s v="Sales"/>
    <n v="0.04"/>
    <s v="Regular Air"/>
    <n v="19.989999999999998"/>
    <x v="168"/>
    <x v="1"/>
    <s v="West"/>
    <x v="1"/>
    <s v="William"/>
    <x v="2"/>
    <x v="0"/>
    <x v="1"/>
    <s v="GBC DocuBind 200 Manual Binding Machine"/>
    <x v="1"/>
    <n v="0.35"/>
    <d v="2010-11-01T00:00:00"/>
  </r>
  <r>
    <n v="1888"/>
    <x v="647"/>
    <x v="0"/>
    <x v="48"/>
    <n v="1206.8800000000001"/>
    <s v="Sales"/>
    <n v="0"/>
    <s v="Delivery Truck"/>
    <n v="45.51"/>
    <x v="720"/>
    <x v="10"/>
    <s v="East"/>
    <x v="2"/>
    <s v="Erin"/>
    <x v="3"/>
    <x v="1"/>
    <x v="5"/>
    <s v="Hon iLevel™ Computer Training Table"/>
    <x v="4"/>
    <n v="0.65"/>
    <d v="2010-10-30T00:00:00"/>
  </r>
  <r>
    <n v="1888"/>
    <x v="647"/>
    <x v="0"/>
    <x v="34"/>
    <n v="156.80000000000001"/>
    <s v="Sales"/>
    <n v="0.09"/>
    <s v="Regular Air"/>
    <n v="5.42"/>
    <x v="720"/>
    <x v="10"/>
    <s v="East"/>
    <x v="2"/>
    <s v="Erin"/>
    <x v="3"/>
    <x v="0"/>
    <x v="1"/>
    <s v="Newell® 3-Hole Punched Plastic Slotted Magazine Holders for Binders"/>
    <x v="1"/>
    <n v="0.37"/>
    <d v="2010-10-31T00:00:00"/>
  </r>
  <r>
    <n v="11236"/>
    <x v="647"/>
    <x v="1"/>
    <x v="37"/>
    <n v="306.45"/>
    <s v="Sales"/>
    <n v="7.0000000000000007E-2"/>
    <s v="Regular Air"/>
    <n v="2"/>
    <x v="128"/>
    <x v="10"/>
    <s v="East"/>
    <x v="2"/>
    <s v="Erin"/>
    <x v="1"/>
    <x v="0"/>
    <x v="3"/>
    <s v="Adams Phone Message Book, 200 Message Capacity, 8 1/16” x 11”"/>
    <x v="3"/>
    <n v="0.39"/>
    <d v="2010-10-30T00:00:00"/>
  </r>
  <r>
    <n v="11236"/>
    <x v="647"/>
    <x v="1"/>
    <x v="6"/>
    <n v="37.650000000000006"/>
    <s v="Sales"/>
    <n v="0.01"/>
    <s v="Regular Air"/>
    <n v="4.28"/>
    <x v="128"/>
    <x v="10"/>
    <s v="East"/>
    <x v="2"/>
    <s v="Erin"/>
    <x v="1"/>
    <x v="0"/>
    <x v="8"/>
    <s v="Binney &amp; Smith inkTank™ Erasable Desk Highlighter, Chisel Tip, Yellow, 12/Box"/>
    <x v="3"/>
    <n v="0.44"/>
    <d v="2010-10-30T00:00:00"/>
  </r>
  <r>
    <n v="36548"/>
    <x v="647"/>
    <x v="3"/>
    <x v="7"/>
    <n v="39.360000000000007"/>
    <s v="Sales"/>
    <n v="0.06"/>
    <s v="Regular Air"/>
    <n v="7.54"/>
    <x v="136"/>
    <x v="6"/>
    <s v="East"/>
    <x v="2"/>
    <s v="Erin"/>
    <x v="3"/>
    <x v="0"/>
    <x v="3"/>
    <s v="Xerox 1961"/>
    <x v="1"/>
    <n v="0.38"/>
    <d v="2010-11-01T00:00:00"/>
  </r>
  <r>
    <n v="20741"/>
    <x v="647"/>
    <x v="3"/>
    <x v="4"/>
    <n v="1886.8399999999997"/>
    <s v="Sales"/>
    <n v="0.1"/>
    <s v="Regular Air"/>
    <n v="8.99"/>
    <x v="164"/>
    <x v="6"/>
    <s v="East"/>
    <x v="2"/>
    <s v="Erin"/>
    <x v="3"/>
    <x v="0"/>
    <x v="8"/>
    <s v="Boston 1645 Deluxe Heavier-Duty Electric Pencil Sharpener"/>
    <x v="6"/>
    <n v="0.57999999999999996"/>
    <d v="2010-11-06T00:00:00"/>
  </r>
  <r>
    <n v="32389"/>
    <x v="648"/>
    <x v="4"/>
    <x v="20"/>
    <n v="918.16000000000008"/>
    <s v="Sales"/>
    <n v="7.0000000000000007E-2"/>
    <s v="Regular Air"/>
    <n v="10.25"/>
    <x v="278"/>
    <x v="2"/>
    <s v="East"/>
    <x v="2"/>
    <s v="Erin"/>
    <x v="1"/>
    <x v="2"/>
    <x v="6"/>
    <s v="Zoom V.92 V.44 PCI Internal Controllerless FaxModem"/>
    <x v="1"/>
    <n v="0.55000000000000004"/>
    <d v="2010-11-02T00:00:00"/>
  </r>
  <r>
    <n v="32326"/>
    <x v="648"/>
    <x v="1"/>
    <x v="41"/>
    <n v="994.99999999999989"/>
    <s v="Sales"/>
    <n v="0.09"/>
    <s v="Regular Air"/>
    <n v="11.17"/>
    <x v="60"/>
    <x v="0"/>
    <s v="Central"/>
    <x v="0"/>
    <s v="Chris"/>
    <x v="1"/>
    <x v="1"/>
    <x v="9"/>
    <s v="Telescoping Adjustable Floor Lamp"/>
    <x v="0"/>
    <n v="0.6"/>
    <d v="2010-11-01T00:00:00"/>
  </r>
  <r>
    <n v="32389"/>
    <x v="648"/>
    <x v="4"/>
    <x v="22"/>
    <n v="65.929999999999993"/>
    <s v="Sales"/>
    <n v="0.06"/>
    <s v="Express Air"/>
    <n v="8.8000000000000007"/>
    <x v="278"/>
    <x v="1"/>
    <s v="West"/>
    <x v="1"/>
    <s v="William"/>
    <x v="1"/>
    <x v="2"/>
    <x v="4"/>
    <s v="6120"/>
    <x v="1"/>
    <n v="0.57999999999999996"/>
    <d v="2010-11-01T00:00:00"/>
  </r>
  <r>
    <n v="32389"/>
    <x v="648"/>
    <x v="4"/>
    <x v="7"/>
    <n v="121.84"/>
    <s v="Sales"/>
    <n v="0"/>
    <s v="Delivery Truck"/>
    <n v="27.75"/>
    <x v="278"/>
    <x v="1"/>
    <s v="West"/>
    <x v="1"/>
    <s v="William"/>
    <x v="1"/>
    <x v="1"/>
    <x v="5"/>
    <s v="Anderson Hickey Conga Table Tops &amp; Accessories"/>
    <x v="4"/>
    <n v="0.76"/>
    <d v="2010-11-01T00:00:00"/>
  </r>
  <r>
    <n v="38337"/>
    <x v="648"/>
    <x v="4"/>
    <x v="24"/>
    <n v="128.34"/>
    <s v="Sales"/>
    <n v="0.09"/>
    <s v="Regular Air"/>
    <n v="0.7"/>
    <x v="742"/>
    <x v="1"/>
    <s v="West"/>
    <x v="1"/>
    <s v="William"/>
    <x v="3"/>
    <x v="0"/>
    <x v="8"/>
    <s v="Newell 340"/>
    <x v="3"/>
    <n v="0.56000000000000005"/>
    <d v="2010-11-02T00:00:00"/>
  </r>
  <r>
    <n v="36003"/>
    <x v="648"/>
    <x v="4"/>
    <x v="38"/>
    <n v="194.8"/>
    <s v="Sales"/>
    <n v="0.04"/>
    <s v="Regular Air"/>
    <n v="5.68"/>
    <x v="586"/>
    <x v="8"/>
    <s v="South"/>
    <x v="4"/>
    <s v="Sam"/>
    <x v="2"/>
    <x v="0"/>
    <x v="1"/>
    <s v="Acco Pressboard Covers with Storage Hooks, 14 7/8&quot; x 11&quot;, Light Blue"/>
    <x v="1"/>
    <n v="0.36"/>
    <d v="2010-11-02T00:00:00"/>
  </r>
  <r>
    <n v="36003"/>
    <x v="648"/>
    <x v="4"/>
    <x v="33"/>
    <n v="958.56"/>
    <s v="Sales"/>
    <n v="0.01"/>
    <s v="Regular Air"/>
    <n v="5.77"/>
    <x v="586"/>
    <x v="8"/>
    <s v="South"/>
    <x v="4"/>
    <s v="Sam"/>
    <x v="2"/>
    <x v="0"/>
    <x v="3"/>
    <s v="Xerox Blank Computer Paper"/>
    <x v="1"/>
    <n v="0.38"/>
    <d v="2010-11-02T00:00:00"/>
  </r>
  <r>
    <n v="43844"/>
    <x v="648"/>
    <x v="1"/>
    <x v="29"/>
    <n v="1149.25"/>
    <s v="Sales"/>
    <n v="0.02"/>
    <s v="Regular Air"/>
    <n v="4.99"/>
    <x v="316"/>
    <x v="3"/>
    <s v="North"/>
    <x v="3"/>
    <s v="Pat"/>
    <x v="1"/>
    <x v="2"/>
    <x v="4"/>
    <s v="KF 788"/>
    <x v="1"/>
    <n v="0.56000000000000005"/>
    <d v="2010-10-31T00:00:00"/>
  </r>
  <r>
    <n v="58855"/>
    <x v="648"/>
    <x v="4"/>
    <x v="48"/>
    <n v="63.459999999999994"/>
    <s v="Sales"/>
    <n v="7.0000000000000007E-2"/>
    <s v="Regular Air"/>
    <n v="4.08"/>
    <x v="455"/>
    <x v="3"/>
    <s v="North"/>
    <x v="3"/>
    <s v="Pat"/>
    <x v="3"/>
    <x v="1"/>
    <x v="9"/>
    <s v="Eldon Regeneration Recycled Desk Accessories, Smoke"/>
    <x v="6"/>
    <n v="0.53"/>
    <d v="2010-10-31T00:00:00"/>
  </r>
  <r>
    <n v="34721"/>
    <x v="649"/>
    <x v="0"/>
    <x v="24"/>
    <n v="470.12"/>
    <s v="Sales"/>
    <n v="0.01"/>
    <s v="Regular Air"/>
    <n v="4.68"/>
    <x v="727"/>
    <x v="3"/>
    <s v="North"/>
    <x v="3"/>
    <s v="Pat"/>
    <x v="3"/>
    <x v="0"/>
    <x v="16"/>
    <s v="Acme® Box Cutter Scissors"/>
    <x v="6"/>
    <n v="0.59"/>
    <d v="2010-11-02T00:00:00"/>
  </r>
  <r>
    <n v="43745"/>
    <x v="649"/>
    <x v="3"/>
    <x v="4"/>
    <n v="2341.7799999999997"/>
    <s v="Sales"/>
    <n v="0.02"/>
    <s v="Regular Air"/>
    <n v="0.99"/>
    <x v="594"/>
    <x v="0"/>
    <s v="Central"/>
    <x v="0"/>
    <s v="Chris"/>
    <x v="3"/>
    <x v="0"/>
    <x v="12"/>
    <s v="Belkin 5 Outlet SurgeMaster™ Power Centers"/>
    <x v="1"/>
    <n v="0.56999999999999995"/>
    <d v="2010-11-01T00:00:00"/>
  </r>
  <r>
    <n v="43745"/>
    <x v="649"/>
    <x v="3"/>
    <x v="47"/>
    <n v="1324.44"/>
    <s v="Sales"/>
    <n v="0.04"/>
    <s v="Regular Air"/>
    <n v="6.5"/>
    <x v="594"/>
    <x v="0"/>
    <s v="Central"/>
    <x v="0"/>
    <s v="Chris"/>
    <x v="3"/>
    <x v="2"/>
    <x v="6"/>
    <s v="Microsoft Natural Multimedia Keyboard"/>
    <x v="1"/>
    <n v="0.73"/>
    <d v="2010-11-03T00:00:00"/>
  </r>
  <r>
    <n v="43745"/>
    <x v="649"/>
    <x v="3"/>
    <x v="17"/>
    <n v="270.59999999999997"/>
    <s v="Sales"/>
    <n v="0.08"/>
    <s v="Regular Air"/>
    <n v="6.15"/>
    <x v="594"/>
    <x v="0"/>
    <s v="Central"/>
    <x v="0"/>
    <s v="Chris"/>
    <x v="3"/>
    <x v="0"/>
    <x v="3"/>
    <s v="Xerox 1968"/>
    <x v="1"/>
    <n v="0.37"/>
    <d v="2010-11-03T00:00:00"/>
  </r>
  <r>
    <n v="43745"/>
    <x v="649"/>
    <x v="3"/>
    <x v="1"/>
    <n v="1471.04"/>
    <s v="Sales"/>
    <n v="0.02"/>
    <s v="Regular Air"/>
    <n v="2.5"/>
    <x v="594"/>
    <x v="0"/>
    <s v="Central"/>
    <x v="0"/>
    <s v="Chris"/>
    <x v="3"/>
    <x v="2"/>
    <x v="4"/>
    <s v="T61"/>
    <x v="1"/>
    <n v="0.56000000000000005"/>
    <d v="2010-11-01T00:00:00"/>
  </r>
  <r>
    <n v="30917"/>
    <x v="649"/>
    <x v="3"/>
    <x v="14"/>
    <n v="88.659999999999982"/>
    <s v="Sales"/>
    <n v="0.06"/>
    <s v="Regular Air"/>
    <n v="2.83"/>
    <x v="113"/>
    <x v="8"/>
    <s v="South"/>
    <x v="4"/>
    <s v="Sam"/>
    <x v="3"/>
    <x v="2"/>
    <x v="6"/>
    <s v="Imation Neon Mac Format Diskettes, 10/Pack"/>
    <x v="6"/>
    <n v="0.77"/>
    <d v="2010-11-03T00:00:00"/>
  </r>
  <r>
    <n v="30917"/>
    <x v="649"/>
    <x v="3"/>
    <x v="7"/>
    <n v="771.12"/>
    <s v="Sales"/>
    <n v="0.06"/>
    <s v="Regular Air"/>
    <n v="13.99"/>
    <x v="113"/>
    <x v="8"/>
    <s v="South"/>
    <x v="4"/>
    <s v="Sam"/>
    <x v="3"/>
    <x v="2"/>
    <x v="7"/>
    <s v="Soundgear TeleForum DX Desktop Conference Phone"/>
    <x v="5"/>
    <n v="0.38"/>
    <d v="2010-11-05T00:00:00"/>
  </r>
  <r>
    <n v="43745"/>
    <x v="649"/>
    <x v="3"/>
    <x v="15"/>
    <n v="129.55000000000001"/>
    <s v="Sales"/>
    <n v="7.0000000000000007E-2"/>
    <s v="Regular Air"/>
    <n v="5.37"/>
    <x v="594"/>
    <x v="4"/>
    <s v="West"/>
    <x v="1"/>
    <s v="William"/>
    <x v="3"/>
    <x v="0"/>
    <x v="12"/>
    <s v="3M Office Air Cleaner"/>
    <x v="5"/>
    <n v="0.5"/>
    <d v="2010-11-08T00:00:00"/>
  </r>
  <r>
    <n v="43745"/>
    <x v="649"/>
    <x v="3"/>
    <x v="22"/>
    <n v="3.51"/>
    <s v="Sales"/>
    <n v="0.04"/>
    <s v="Regular Air"/>
    <n v="1.43"/>
    <x v="594"/>
    <x v="4"/>
    <s v="West"/>
    <x v="1"/>
    <s v="William"/>
    <x v="3"/>
    <x v="0"/>
    <x v="13"/>
    <s v="Acco Clips to Go™ Binder Clips, 24 Clips in Two Sizes"/>
    <x v="3"/>
    <n v="0.38"/>
    <d v="2010-11-05T00:00:00"/>
  </r>
  <r>
    <n v="26631"/>
    <x v="649"/>
    <x v="2"/>
    <x v="46"/>
    <n v="221.26000000000002"/>
    <s v="Sales"/>
    <n v="0"/>
    <s v="Regular Air"/>
    <n v="10.39"/>
    <x v="455"/>
    <x v="10"/>
    <s v="East"/>
    <x v="2"/>
    <s v="Erin"/>
    <x v="3"/>
    <x v="0"/>
    <x v="3"/>
    <s v="Xerox 1895"/>
    <x v="1"/>
    <n v="0.4"/>
    <d v="2010-11-01T00:00:00"/>
  </r>
  <r>
    <n v="55014"/>
    <x v="649"/>
    <x v="1"/>
    <x v="48"/>
    <n v="221.15999999999997"/>
    <s v="Sales"/>
    <n v="0.03"/>
    <s v="Regular Air"/>
    <n v="2.27"/>
    <x v="196"/>
    <x v="6"/>
    <s v="East"/>
    <x v="2"/>
    <s v="Erin"/>
    <x v="1"/>
    <x v="0"/>
    <x v="8"/>
    <s v="Dixon My First Ticonderoga Pencil, #2"/>
    <x v="3"/>
    <n v="0.56000000000000005"/>
    <d v="2010-11-02T00:00:00"/>
  </r>
  <r>
    <n v="23271"/>
    <x v="650"/>
    <x v="1"/>
    <x v="22"/>
    <n v="808.4"/>
    <s v="Sales"/>
    <n v="0.09"/>
    <s v="Delivery Truck"/>
    <n v="55.3"/>
    <x v="170"/>
    <x v="2"/>
    <s v="East"/>
    <x v="2"/>
    <s v="Erin"/>
    <x v="1"/>
    <x v="2"/>
    <x v="7"/>
    <s v="Hewlett-Packard Business Color Inkjet 3000 [N, DTN] Series Printers"/>
    <x v="2"/>
    <n v="0.4"/>
    <d v="2010-11-04T00:00:00"/>
  </r>
  <r>
    <n v="19974"/>
    <x v="650"/>
    <x v="1"/>
    <x v="43"/>
    <n v="3915.9399999999996"/>
    <s v="Sales"/>
    <n v="0.1"/>
    <s v="Delivery Truck"/>
    <n v="23.19"/>
    <x v="145"/>
    <x v="5"/>
    <s v="East"/>
    <x v="2"/>
    <s v="Erin"/>
    <x v="3"/>
    <x v="0"/>
    <x v="12"/>
    <s v="Sanyo 2.5 Cubic Foot Mid-Size Office Refrigerators"/>
    <x v="2"/>
    <n v="0.59"/>
    <d v="2010-11-05T00:00:00"/>
  </r>
  <r>
    <n v="19974"/>
    <x v="650"/>
    <x v="1"/>
    <x v="49"/>
    <n v="268.62"/>
    <s v="Sales"/>
    <n v="7.0000000000000007E-2"/>
    <s v="Regular Air"/>
    <n v="6.13"/>
    <x v="145"/>
    <x v="5"/>
    <s v="East"/>
    <x v="2"/>
    <s v="Erin"/>
    <x v="3"/>
    <x v="0"/>
    <x v="0"/>
    <s v="Recycled Eldon Regeneration Jumbo File"/>
    <x v="1"/>
    <n v="0.56999999999999995"/>
    <d v="2010-11-05T00:00:00"/>
  </r>
  <r>
    <n v="28802"/>
    <x v="651"/>
    <x v="1"/>
    <x v="20"/>
    <n v="404.57000000000005"/>
    <s v="Sales"/>
    <n v="0.08"/>
    <s v="Express Air"/>
    <n v="8.99"/>
    <x v="717"/>
    <x v="3"/>
    <s v="North"/>
    <x v="3"/>
    <s v="Pat"/>
    <x v="0"/>
    <x v="1"/>
    <x v="9"/>
    <s v="Executive Impressions 12&quot; Wall Clock"/>
    <x v="6"/>
    <n v="0.47"/>
    <d v="2010-11-06T00:00:00"/>
  </r>
  <r>
    <n v="28802"/>
    <x v="651"/>
    <x v="1"/>
    <x v="44"/>
    <n v="300.24"/>
    <s v="Sales"/>
    <n v="0"/>
    <s v="Express Air"/>
    <n v="4.82"/>
    <x v="717"/>
    <x v="3"/>
    <s v="North"/>
    <x v="3"/>
    <s v="Pat"/>
    <x v="0"/>
    <x v="0"/>
    <x v="3"/>
    <s v="Southworth 25% Cotton Antique Laid Paper &amp; Envelopes"/>
    <x v="1"/>
    <n v="0.4"/>
    <d v="2010-11-07T00:00:00"/>
  </r>
  <r>
    <n v="28802"/>
    <x v="651"/>
    <x v="1"/>
    <x v="49"/>
    <n v="4531.34"/>
    <s v="Sales"/>
    <n v="0.02"/>
    <s v="Regular Air"/>
    <n v="3"/>
    <x v="717"/>
    <x v="3"/>
    <s v="North"/>
    <x v="3"/>
    <s v="Pat"/>
    <x v="0"/>
    <x v="2"/>
    <x v="4"/>
    <s v="6185"/>
    <x v="1"/>
    <n v="0.57999999999999996"/>
    <d v="2010-11-06T00:00:00"/>
  </r>
  <r>
    <n v="15878"/>
    <x v="651"/>
    <x v="1"/>
    <x v="44"/>
    <n v="260.28000000000003"/>
    <s v="Sales"/>
    <n v="0.05"/>
    <s v="Regular Air"/>
    <n v="11.15"/>
    <x v="218"/>
    <x v="2"/>
    <s v="East"/>
    <x v="2"/>
    <s v="Erin"/>
    <x v="3"/>
    <x v="0"/>
    <x v="3"/>
    <s v="Array® Parchment Paper, Assorted Colors"/>
    <x v="1"/>
    <n v="0.37"/>
    <d v="2010-11-06T00:00:00"/>
  </r>
  <r>
    <n v="52256"/>
    <x v="651"/>
    <x v="0"/>
    <x v="20"/>
    <n v="1516.3899999999999"/>
    <s v="Sales"/>
    <n v="0.06"/>
    <s v="Regular Air"/>
    <n v="4.2"/>
    <x v="448"/>
    <x v="1"/>
    <s v="West"/>
    <x v="1"/>
    <s v="William"/>
    <x v="3"/>
    <x v="2"/>
    <x v="4"/>
    <s v="5170"/>
    <x v="1"/>
    <n v="0.59"/>
    <d v="2010-11-06T00:00:00"/>
  </r>
  <r>
    <n v="15206"/>
    <x v="651"/>
    <x v="3"/>
    <x v="34"/>
    <n v="5282.5499999999993"/>
    <s v="Returned"/>
    <n v="0.05"/>
    <s v="Delivery Truck"/>
    <n v="66.27"/>
    <x v="744"/>
    <x v="10"/>
    <s v="East"/>
    <x v="2"/>
    <s v="Erin"/>
    <x v="1"/>
    <x v="1"/>
    <x v="10"/>
    <s v="Bush Mission Pointe Library"/>
    <x v="4"/>
    <n v="0.65"/>
    <d v="2010-11-09T00:00:00"/>
  </r>
  <r>
    <n v="32228"/>
    <x v="651"/>
    <x v="2"/>
    <x v="34"/>
    <n v="204.05"/>
    <s v="Sales"/>
    <n v="0.01"/>
    <s v="Regular Air"/>
    <n v="1.2"/>
    <x v="428"/>
    <x v="6"/>
    <s v="East"/>
    <x v="2"/>
    <s v="Erin"/>
    <x v="0"/>
    <x v="0"/>
    <x v="8"/>
    <s v="Newell 312"/>
    <x v="3"/>
    <n v="0.55000000000000004"/>
    <d v="2010-11-06T00:00:00"/>
  </r>
  <r>
    <n v="34816"/>
    <x v="652"/>
    <x v="0"/>
    <x v="8"/>
    <n v="1206.69"/>
    <s v="Sales"/>
    <n v="0.1"/>
    <s v="Regular Air"/>
    <n v="4.5"/>
    <x v="318"/>
    <x v="3"/>
    <s v="North"/>
    <x v="3"/>
    <s v="Pat"/>
    <x v="3"/>
    <x v="0"/>
    <x v="12"/>
    <s v="Fellowes 8 Outlet Superior Workstation Surge Protector"/>
    <x v="1"/>
    <n v="0.56000000000000005"/>
    <d v="2010-11-05T00:00:00"/>
  </r>
  <r>
    <n v="34816"/>
    <x v="652"/>
    <x v="0"/>
    <x v="4"/>
    <n v="2617.8399999999997"/>
    <s v="Sales"/>
    <n v="0.1"/>
    <s v="Regular Air"/>
    <n v="19.989999999999998"/>
    <x v="318"/>
    <x v="3"/>
    <s v="North"/>
    <x v="3"/>
    <s v="Pat"/>
    <x v="3"/>
    <x v="0"/>
    <x v="14"/>
    <s v="Tyvek Interoffice Envelopes, 9 1/2&quot; x 12 1/2&quot;, 100/Box"/>
    <x v="1"/>
    <n v="0.38"/>
    <d v="2010-11-07T00:00:00"/>
  </r>
  <r>
    <n v="48165"/>
    <x v="652"/>
    <x v="1"/>
    <x v="40"/>
    <n v="181.16000000000003"/>
    <s v="Sales"/>
    <n v="0.01"/>
    <s v="Regular Air"/>
    <n v="9.5399999999999991"/>
    <x v="201"/>
    <x v="3"/>
    <s v="North"/>
    <x v="3"/>
    <s v="Pat"/>
    <x v="1"/>
    <x v="0"/>
    <x v="3"/>
    <s v="Xerox 1905"/>
    <x v="1"/>
    <n v="0.37"/>
    <d v="2010-11-07T00:00:00"/>
  </r>
  <r>
    <n v="37957"/>
    <x v="652"/>
    <x v="0"/>
    <x v="32"/>
    <n v="211.10999999999999"/>
    <s v="Sales"/>
    <n v="0"/>
    <s v="Regular Air"/>
    <n v="5.48"/>
    <x v="411"/>
    <x v="3"/>
    <s v="North"/>
    <x v="3"/>
    <s v="Pat"/>
    <x v="1"/>
    <x v="0"/>
    <x v="1"/>
    <s v="Avery Self-Adhesive Photo Pockets for Polaroid Photos"/>
    <x v="1"/>
    <n v="0.37"/>
    <d v="2010-11-06T00:00:00"/>
  </r>
  <r>
    <n v="33889"/>
    <x v="653"/>
    <x v="3"/>
    <x v="24"/>
    <n v="8325.08"/>
    <s v="Sales"/>
    <n v="0"/>
    <s v="Delivery Truck"/>
    <n v="55.24"/>
    <x v="124"/>
    <x v="1"/>
    <s v="West"/>
    <x v="1"/>
    <s v="William"/>
    <x v="1"/>
    <x v="0"/>
    <x v="12"/>
    <s v="Avanti 4.4 Cu. Ft. Refrigerator"/>
    <x v="2"/>
    <n v="0.56999999999999995"/>
    <d v="2010-11-11T00:00:00"/>
  </r>
  <r>
    <n v="33889"/>
    <x v="653"/>
    <x v="3"/>
    <x v="4"/>
    <n v="370.22999999999996"/>
    <s v="Sales"/>
    <n v="0.06"/>
    <s v="Regular Air"/>
    <n v="3.5"/>
    <x v="124"/>
    <x v="1"/>
    <s v="West"/>
    <x v="1"/>
    <s v="William"/>
    <x v="1"/>
    <x v="0"/>
    <x v="12"/>
    <s v="Staples 4 Outlet Surge Protector"/>
    <x v="1"/>
    <n v="0.57999999999999996"/>
    <d v="2010-11-13T00:00:00"/>
  </r>
  <r>
    <n v="33889"/>
    <x v="653"/>
    <x v="3"/>
    <x v="26"/>
    <n v="160.38000000000002"/>
    <s v="Sales"/>
    <n v="0.04"/>
    <s v="Regular Air"/>
    <n v="2.5"/>
    <x v="124"/>
    <x v="1"/>
    <s v="West"/>
    <x v="1"/>
    <s v="William"/>
    <x v="1"/>
    <x v="0"/>
    <x v="14"/>
    <s v="Wausau Papers Astrobrights® Colored Envelopes"/>
    <x v="1"/>
    <n v="0.36"/>
    <d v="2010-11-10T00:00:00"/>
  </r>
  <r>
    <n v="33889"/>
    <x v="653"/>
    <x v="3"/>
    <x v="30"/>
    <n v="111.93"/>
    <s v="Sales"/>
    <n v="0.01"/>
    <s v="Regular Air"/>
    <n v="0.5"/>
    <x v="124"/>
    <x v="1"/>
    <s v="West"/>
    <x v="1"/>
    <s v="William"/>
    <x v="1"/>
    <x v="0"/>
    <x v="15"/>
    <s v="Avery 49"/>
    <x v="1"/>
    <n v="0.36"/>
    <d v="2010-11-08T00:00:00"/>
  </r>
  <r>
    <n v="27335"/>
    <x v="653"/>
    <x v="3"/>
    <x v="20"/>
    <n v="60.490000000000009"/>
    <s v="Sales"/>
    <n v="0.03"/>
    <s v="Regular Air"/>
    <n v="6.35"/>
    <x v="402"/>
    <x v="2"/>
    <s v="East"/>
    <x v="2"/>
    <s v="Erin"/>
    <x v="3"/>
    <x v="0"/>
    <x v="14"/>
    <s v="Letter or Legal Size Expandable Poly String Tie Envelopes"/>
    <x v="1"/>
    <n v="0.36"/>
    <d v="2010-11-06T00:00:00"/>
  </r>
  <r>
    <n v="23680"/>
    <x v="653"/>
    <x v="0"/>
    <x v="7"/>
    <n v="2564.3199999999997"/>
    <s v="Sales"/>
    <n v="0.1"/>
    <s v="Delivery Truck"/>
    <n v="43.57"/>
    <x v="745"/>
    <x v="10"/>
    <s v="East"/>
    <x v="2"/>
    <s v="Erin"/>
    <x v="2"/>
    <x v="1"/>
    <x v="5"/>
    <s v="Chromcraft 48&quot; x 96&quot; Racetrack Double Pedestal Table"/>
    <x v="4"/>
    <n v="0.63"/>
    <d v="2010-11-07T00:00:00"/>
  </r>
  <r>
    <n v="5506"/>
    <x v="654"/>
    <x v="2"/>
    <x v="49"/>
    <n v="128.26"/>
    <s v="Sales"/>
    <n v="0.05"/>
    <s v="Regular Air"/>
    <n v="3.04"/>
    <x v="322"/>
    <x v="11"/>
    <s v="East"/>
    <x v="2"/>
    <s v="Erin"/>
    <x v="3"/>
    <x v="0"/>
    <x v="3"/>
    <s v="Adams Telephone Message Book W/Dividers/Space For Phone Numbers, 5 1/4&quot;X8 1/2&quot;, 300/Messages"/>
    <x v="3"/>
    <n v="0.36"/>
    <d v="2010-11-08T00:00:00"/>
  </r>
  <r>
    <n v="13348"/>
    <x v="654"/>
    <x v="4"/>
    <x v="34"/>
    <n v="4927.9999999999991"/>
    <s v="Sales"/>
    <n v="0.05"/>
    <s v="Regular Air"/>
    <n v="19.989999999999998"/>
    <x v="526"/>
    <x v="1"/>
    <s v="West"/>
    <x v="1"/>
    <s v="William"/>
    <x v="2"/>
    <x v="0"/>
    <x v="0"/>
    <s v="Fellowes Strictly Business® Drawer File, Letter/Legal Size"/>
    <x v="1"/>
    <n v="0.73"/>
    <d v="2010-11-08T00:00:00"/>
  </r>
  <r>
    <n v="20193"/>
    <x v="654"/>
    <x v="4"/>
    <x v="20"/>
    <n v="79.350000000000009"/>
    <s v="Sales"/>
    <n v="7.0000000000000007E-2"/>
    <s v="Regular Air"/>
    <n v="6.83"/>
    <x v="746"/>
    <x v="6"/>
    <s v="East"/>
    <x v="2"/>
    <s v="Erin"/>
    <x v="3"/>
    <x v="0"/>
    <x v="1"/>
    <s v="Self-Adhesive Ring Binder Labels"/>
    <x v="1"/>
    <n v="0.38"/>
    <d v="2010-11-09T00:00:00"/>
  </r>
  <r>
    <n v="1792"/>
    <x v="655"/>
    <x v="3"/>
    <x v="40"/>
    <n v="376.32000000000005"/>
    <s v="Sales"/>
    <n v="0.04"/>
    <s v="Regular Air"/>
    <n v="4.51"/>
    <x v="63"/>
    <x v="11"/>
    <s v="East"/>
    <x v="2"/>
    <s v="Erin"/>
    <x v="2"/>
    <x v="0"/>
    <x v="0"/>
    <s v="Tenex Personal Project File with Scoop Front Design, Black"/>
    <x v="1"/>
    <n v="0.59"/>
    <d v="2010-11-13T00:00:00"/>
  </r>
  <r>
    <n v="52737"/>
    <x v="655"/>
    <x v="0"/>
    <x v="43"/>
    <n v="107.1"/>
    <s v="Sales"/>
    <n v="0.03"/>
    <s v="Express Air"/>
    <n v="6.16"/>
    <x v="572"/>
    <x v="3"/>
    <s v="North"/>
    <x v="3"/>
    <s v="Pat"/>
    <x v="0"/>
    <x v="0"/>
    <x v="1"/>
    <s v="GBC VeloBinder Strips"/>
    <x v="1"/>
    <n v="0.35"/>
    <d v="2010-11-09T00:00:00"/>
  </r>
  <r>
    <n v="8834"/>
    <x v="655"/>
    <x v="1"/>
    <x v="22"/>
    <n v="12.56"/>
    <s v="Sales"/>
    <n v="0.08"/>
    <s v="Regular Air"/>
    <n v="4.9800000000000004"/>
    <x v="548"/>
    <x v="8"/>
    <s v="South"/>
    <x v="4"/>
    <s v="Sam"/>
    <x v="2"/>
    <x v="1"/>
    <x v="9"/>
    <s v="Nu-Dell Executive Frame"/>
    <x v="6"/>
    <n v="0.48"/>
    <d v="2010-11-09T00:00:00"/>
  </r>
  <r>
    <n v="8834"/>
    <x v="655"/>
    <x v="1"/>
    <x v="37"/>
    <n v="6790.4999999999991"/>
    <s v="Sales"/>
    <n v="0.08"/>
    <s v="Regular Air"/>
    <n v="13.99"/>
    <x v="548"/>
    <x v="4"/>
    <s v="West"/>
    <x v="1"/>
    <s v="William"/>
    <x v="2"/>
    <x v="2"/>
    <x v="7"/>
    <s v="Canon MP41DH Printing Calculator"/>
    <x v="5"/>
    <n v="0.38"/>
    <d v="2010-11-09T00:00:00"/>
  </r>
  <r>
    <n v="49767"/>
    <x v="655"/>
    <x v="2"/>
    <x v="4"/>
    <n v="672.95"/>
    <s v="Sales"/>
    <n v="0.09"/>
    <s v="Regular Air"/>
    <n v="1.39"/>
    <x v="549"/>
    <x v="6"/>
    <s v="East"/>
    <x v="2"/>
    <s v="Erin"/>
    <x v="1"/>
    <x v="0"/>
    <x v="14"/>
    <s v="#10-4 1/8&quot; x 9 1/2&quot; Premium Diagonal Seam Envelopes"/>
    <x v="1"/>
    <n v="0.4"/>
    <d v="2010-11-08T00:00:00"/>
  </r>
  <r>
    <n v="49767"/>
    <x v="655"/>
    <x v="2"/>
    <x v="30"/>
    <n v="5494.7100000000009"/>
    <s v="Sales"/>
    <n v="0.1"/>
    <s v="Regular Air"/>
    <n v="13.99"/>
    <x v="549"/>
    <x v="6"/>
    <s v="East"/>
    <x v="2"/>
    <s v="Erin"/>
    <x v="1"/>
    <x v="2"/>
    <x v="7"/>
    <s v="Canon MP100DHII Printing Calculator"/>
    <x v="5"/>
    <n v="0.37"/>
    <d v="2010-11-09T00:00:00"/>
  </r>
  <r>
    <n v="49767"/>
    <x v="655"/>
    <x v="2"/>
    <x v="28"/>
    <n v="44.800000000000004"/>
    <s v="Sales"/>
    <n v="0.08"/>
    <s v="Regular Air"/>
    <n v="7.49"/>
    <x v="549"/>
    <x v="6"/>
    <s v="East"/>
    <x v="2"/>
    <s v="Erin"/>
    <x v="1"/>
    <x v="0"/>
    <x v="3"/>
    <s v="Xerox 220"/>
    <x v="1"/>
    <n v="0.37"/>
    <d v="2010-11-10T00:00:00"/>
  </r>
  <r>
    <n v="41633"/>
    <x v="656"/>
    <x v="3"/>
    <x v="8"/>
    <n v="3566.71"/>
    <s v="Sales"/>
    <n v="0"/>
    <s v="Delivery Truck"/>
    <n v="70.2"/>
    <x v="158"/>
    <x v="3"/>
    <s v="North"/>
    <x v="3"/>
    <s v="Pat"/>
    <x v="3"/>
    <x v="1"/>
    <x v="2"/>
    <s v="Global High-Back Leather Tilter, Burgundy"/>
    <x v="2"/>
    <n v="0.74"/>
    <d v="2010-11-09T00:00:00"/>
  </r>
  <r>
    <n v="22498"/>
    <x v="656"/>
    <x v="2"/>
    <x v="35"/>
    <n v="33"/>
    <s v="Sales"/>
    <n v="0.05"/>
    <s v="Regular Air"/>
    <n v="1.99"/>
    <x v="464"/>
    <x v="0"/>
    <s v="Central"/>
    <x v="0"/>
    <s v="Chris"/>
    <x v="2"/>
    <x v="2"/>
    <x v="6"/>
    <s v="BASF Silver 74 Minute CD-R"/>
    <x v="6"/>
    <n v="0.51"/>
    <d v="2010-11-10T00:00:00"/>
  </r>
  <r>
    <n v="15078"/>
    <x v="656"/>
    <x v="1"/>
    <x v="18"/>
    <n v="190.41000000000003"/>
    <s v="Sales"/>
    <n v="0.01"/>
    <s v="Regular Air"/>
    <n v="4.96"/>
    <x v="546"/>
    <x v="1"/>
    <s v="West"/>
    <x v="1"/>
    <s v="William"/>
    <x v="3"/>
    <x v="0"/>
    <x v="3"/>
    <s v="Xerox 1899"/>
    <x v="1"/>
    <n v="0.36"/>
    <d v="2010-11-10T00:00:00"/>
  </r>
  <r>
    <n v="50663"/>
    <x v="656"/>
    <x v="2"/>
    <x v="47"/>
    <n v="1584.9599999999998"/>
    <s v="Returned"/>
    <n v="0.02"/>
    <s v="Express Air"/>
    <n v="49"/>
    <x v="526"/>
    <x v="1"/>
    <s v="West"/>
    <x v="1"/>
    <s v="William"/>
    <x v="2"/>
    <x v="0"/>
    <x v="12"/>
    <s v="Euro Pro Shark Stick Mini Vacuum"/>
    <x v="0"/>
    <n v="0.59"/>
    <d v="2010-11-10T00:00:00"/>
  </r>
  <r>
    <n v="12097"/>
    <x v="656"/>
    <x v="2"/>
    <x v="0"/>
    <n v="44.280000000000008"/>
    <s v="Sales"/>
    <n v="0.06"/>
    <s v="Regular Air"/>
    <n v="6.07"/>
    <x v="76"/>
    <x v="8"/>
    <s v="South"/>
    <x v="4"/>
    <s v="Sam"/>
    <x v="2"/>
    <x v="0"/>
    <x v="3"/>
    <s v="Xerox 1897"/>
    <x v="1"/>
    <n v="0.36"/>
    <d v="2010-11-11T00:00:00"/>
  </r>
  <r>
    <n v="12097"/>
    <x v="656"/>
    <x v="2"/>
    <x v="29"/>
    <n v="2149.75"/>
    <s v="Sales"/>
    <n v="0"/>
    <s v="Express Air"/>
    <n v="0.99"/>
    <x v="76"/>
    <x v="8"/>
    <s v="South"/>
    <x v="4"/>
    <s v="Sam"/>
    <x v="2"/>
    <x v="2"/>
    <x v="4"/>
    <s v="Accessory4"/>
    <x v="3"/>
    <n v="0.85"/>
    <d v="2010-11-09T00:00:00"/>
  </r>
  <r>
    <n v="5059"/>
    <x v="656"/>
    <x v="1"/>
    <x v="15"/>
    <n v="26.700000000000003"/>
    <s v="Returned"/>
    <n v="0.1"/>
    <s v="Express Air"/>
    <n v="7.46"/>
    <x v="403"/>
    <x v="5"/>
    <s v="East"/>
    <x v="2"/>
    <s v="Erin"/>
    <x v="1"/>
    <x v="0"/>
    <x v="1"/>
    <s v="Wilson Jones Custom Binder Spines &amp; Labels"/>
    <x v="1"/>
    <n v="0.36"/>
    <d v="2010-11-11T00:00:00"/>
  </r>
  <r>
    <n v="7363"/>
    <x v="656"/>
    <x v="4"/>
    <x v="19"/>
    <n v="908.15999999999985"/>
    <s v="Sales"/>
    <n v="0.09"/>
    <s v="Regular Air"/>
    <n v="13.99"/>
    <x v="507"/>
    <x v="5"/>
    <s v="East"/>
    <x v="2"/>
    <s v="Erin"/>
    <x v="3"/>
    <x v="1"/>
    <x v="9"/>
    <s v="Eldon Delta Triangular Chair Mat, 52&quot; x 58&quot;, Clear"/>
    <x v="3"/>
    <n v="0.67"/>
    <d v="2010-11-11T00:00:00"/>
  </r>
  <r>
    <n v="39682"/>
    <x v="656"/>
    <x v="4"/>
    <x v="4"/>
    <n v="2381.7699999999995"/>
    <s v="Sales"/>
    <n v="0.09"/>
    <s v="Express Air"/>
    <n v="14.3"/>
    <x v="426"/>
    <x v="6"/>
    <s v="East"/>
    <x v="2"/>
    <s v="Erin"/>
    <x v="3"/>
    <x v="0"/>
    <x v="3"/>
    <s v="Xerox 194"/>
    <x v="1"/>
    <n v="0.37"/>
    <d v="2010-11-11T00:00:00"/>
  </r>
  <r>
    <n v="11911"/>
    <x v="657"/>
    <x v="2"/>
    <x v="29"/>
    <n v="380.5"/>
    <s v="Returned"/>
    <n v="0"/>
    <s v="Regular Air"/>
    <n v="9.73"/>
    <x v="427"/>
    <x v="7"/>
    <s v="Central"/>
    <x v="0"/>
    <s v="Chris"/>
    <x v="2"/>
    <x v="0"/>
    <x v="1"/>
    <s v="GBC Twin Loop™ Wire Binding Elements, 9/16&quot; Spine, Black"/>
    <x v="1"/>
    <n v="0.36"/>
    <d v="2010-11-12T00:00:00"/>
  </r>
  <r>
    <n v="43585"/>
    <x v="657"/>
    <x v="2"/>
    <x v="23"/>
    <n v="1052.5999999999999"/>
    <s v="Returned"/>
    <n v="0.08"/>
    <s v="Express Air"/>
    <n v="6.79"/>
    <x v="501"/>
    <x v="1"/>
    <s v="West"/>
    <x v="1"/>
    <s v="William"/>
    <x v="2"/>
    <x v="0"/>
    <x v="3"/>
    <s v="Eaton Premium Continuous-Feed Paper, 25% Cotton, Letter Size, White, 1000 Shts/Box"/>
    <x v="1"/>
    <n v="0.37"/>
    <d v="2010-11-12T00:00:00"/>
  </r>
  <r>
    <n v="9091"/>
    <x v="658"/>
    <x v="1"/>
    <x v="12"/>
    <n v="600.17999999999995"/>
    <s v="Sales"/>
    <n v="0.05"/>
    <s v="Regular Air"/>
    <n v="5"/>
    <x v="102"/>
    <x v="10"/>
    <s v="East"/>
    <x v="2"/>
    <s v="Erin"/>
    <x v="3"/>
    <x v="1"/>
    <x v="9"/>
    <s v="Nu-Dell Leatherette Frames"/>
    <x v="6"/>
    <n v="0.49"/>
    <d v="2010-11-12T00:00:00"/>
  </r>
  <r>
    <n v="9091"/>
    <x v="658"/>
    <x v="1"/>
    <x v="31"/>
    <n v="1363.1200000000001"/>
    <s v="Sales"/>
    <n v="0"/>
    <s v="Regular Air"/>
    <n v="8.74"/>
    <x v="102"/>
    <x v="10"/>
    <s v="East"/>
    <x v="2"/>
    <s v="Erin"/>
    <x v="3"/>
    <x v="0"/>
    <x v="3"/>
    <s v="Xerox 1979"/>
    <x v="1"/>
    <n v="0.4"/>
    <d v="2010-11-12T00:00:00"/>
  </r>
  <r>
    <n v="8992"/>
    <x v="659"/>
    <x v="1"/>
    <x v="2"/>
    <n v="422.25"/>
    <s v="Sales"/>
    <n v="0.06"/>
    <s v="Regular Air"/>
    <n v="24.49"/>
    <x v="294"/>
    <x v="3"/>
    <s v="North"/>
    <x v="3"/>
    <s v="Pat"/>
    <x v="3"/>
    <x v="1"/>
    <x v="2"/>
    <s v="Hon Olson Stacker Stools"/>
    <x v="0"/>
    <n v="0.56999999999999995"/>
    <d v="2010-11-13T00:00:00"/>
  </r>
  <r>
    <n v="8992"/>
    <x v="659"/>
    <x v="1"/>
    <x v="43"/>
    <n v="2742.74"/>
    <s v="Sales"/>
    <n v="0.08"/>
    <s v="Regular Air"/>
    <n v="4.2"/>
    <x v="294"/>
    <x v="3"/>
    <s v="North"/>
    <x v="3"/>
    <s v="Pat"/>
    <x v="3"/>
    <x v="2"/>
    <x v="4"/>
    <s v="688"/>
    <x v="1"/>
    <n v="0.6"/>
    <d v="2010-11-14T00:00:00"/>
  </r>
  <r>
    <n v="8992"/>
    <x v="659"/>
    <x v="1"/>
    <x v="36"/>
    <n v="1547.82"/>
    <s v="Sales"/>
    <n v="0"/>
    <s v="Regular Air"/>
    <n v="2.79"/>
    <x v="294"/>
    <x v="3"/>
    <s v="North"/>
    <x v="3"/>
    <s v="Pat"/>
    <x v="3"/>
    <x v="2"/>
    <x v="4"/>
    <s v="6340"/>
    <x v="1"/>
    <n v="0.57999999999999996"/>
    <d v="2010-11-13T00:00:00"/>
  </r>
  <r>
    <n v="59553"/>
    <x v="659"/>
    <x v="0"/>
    <x v="6"/>
    <n v="169.5"/>
    <s v="Sales"/>
    <n v="0.04"/>
    <s v="Regular Air"/>
    <n v="5.01"/>
    <x v="302"/>
    <x v="3"/>
    <s v="North"/>
    <x v="3"/>
    <s v="Pat"/>
    <x v="1"/>
    <x v="0"/>
    <x v="3"/>
    <s v="Xerox 188"/>
    <x v="1"/>
    <n v="0.36"/>
    <d v="2010-11-13T00:00:00"/>
  </r>
  <r>
    <n v="59553"/>
    <x v="659"/>
    <x v="0"/>
    <x v="12"/>
    <n v="2767.38"/>
    <s v="Sales"/>
    <n v="0.1"/>
    <s v="Regular Air"/>
    <n v="8.99"/>
    <x v="302"/>
    <x v="3"/>
    <s v="North"/>
    <x v="3"/>
    <s v="Pat"/>
    <x v="1"/>
    <x v="2"/>
    <x v="4"/>
    <s v="5180"/>
    <x v="1"/>
    <n v="0.56000000000000005"/>
    <d v="2010-11-14T00:00:00"/>
  </r>
  <r>
    <n v="47873"/>
    <x v="660"/>
    <x v="2"/>
    <x v="7"/>
    <n v="46.48"/>
    <s v="Sales"/>
    <n v="0.08"/>
    <s v="Regular Air"/>
    <n v="5.57"/>
    <x v="540"/>
    <x v="7"/>
    <s v="Central"/>
    <x v="0"/>
    <s v="Chris"/>
    <x v="3"/>
    <x v="1"/>
    <x v="9"/>
    <s v="Eldon Wave Desk Accessories"/>
    <x v="1"/>
    <n v="0.41"/>
    <d v="2010-11-15T00:00:00"/>
  </r>
  <r>
    <n v="56135"/>
    <x v="660"/>
    <x v="4"/>
    <x v="7"/>
    <n v="1127.52"/>
    <s v="Sales"/>
    <n v="0.04"/>
    <s v="Delivery Truck"/>
    <n v="36.090000000000003"/>
    <x v="395"/>
    <x v="8"/>
    <s v="South"/>
    <x v="4"/>
    <s v="Sam"/>
    <x v="3"/>
    <x v="1"/>
    <x v="10"/>
    <s v="Sauder Forest Hills Library, Woodland Oak Finish"/>
    <x v="4"/>
    <n v="0.77"/>
    <d v="2010-11-15T00:00:00"/>
  </r>
  <r>
    <n v="56135"/>
    <x v="660"/>
    <x v="4"/>
    <x v="33"/>
    <n v="82.08"/>
    <s v="Sales"/>
    <n v="0.1"/>
    <s v="Regular Air"/>
    <n v="1.56"/>
    <x v="395"/>
    <x v="8"/>
    <s v="South"/>
    <x v="4"/>
    <s v="Sam"/>
    <x v="3"/>
    <x v="0"/>
    <x v="13"/>
    <s v="Colored Push Pins"/>
    <x v="3"/>
    <n v="0.49"/>
    <d v="2010-11-14T00:00:00"/>
  </r>
  <r>
    <n v="4034"/>
    <x v="660"/>
    <x v="0"/>
    <x v="31"/>
    <n v="3495.8"/>
    <s v="Sales"/>
    <n v="7.0000000000000007E-2"/>
    <s v="Regular Air"/>
    <n v="48.2"/>
    <x v="119"/>
    <x v="8"/>
    <s v="South"/>
    <x v="4"/>
    <s v="Sam"/>
    <x v="1"/>
    <x v="1"/>
    <x v="9"/>
    <s v="Eldon Cleatmat Plus™ Chair Mats for High Pile Carpets"/>
    <x v="5"/>
    <n v="0.74"/>
    <d v="2010-11-14T00:00:00"/>
  </r>
  <r>
    <n v="4034"/>
    <x v="660"/>
    <x v="0"/>
    <x v="46"/>
    <n v="5401.2599999999993"/>
    <s v="Sales"/>
    <n v="0"/>
    <s v="Delivery Truck"/>
    <n v="51.92"/>
    <x v="119"/>
    <x v="8"/>
    <s v="South"/>
    <x v="4"/>
    <s v="Sam"/>
    <x v="1"/>
    <x v="1"/>
    <x v="5"/>
    <s v="Bevis Rectangular Conference Tables"/>
    <x v="4"/>
    <n v="0.69"/>
    <d v="2010-11-14T00:00:00"/>
  </r>
  <r>
    <n v="43782"/>
    <x v="660"/>
    <x v="4"/>
    <x v="26"/>
    <n v="182.25"/>
    <s v="Sales"/>
    <n v="0"/>
    <s v="Regular Air"/>
    <n v="2.99"/>
    <x v="747"/>
    <x v="8"/>
    <s v="South"/>
    <x v="4"/>
    <s v="Sam"/>
    <x v="2"/>
    <x v="0"/>
    <x v="1"/>
    <s v="Wilson Jones DublLock® D-Ring Binders"/>
    <x v="1"/>
    <n v="0.35"/>
    <d v="2010-11-15T00:00:00"/>
  </r>
  <r>
    <n v="39139"/>
    <x v="660"/>
    <x v="0"/>
    <x v="13"/>
    <n v="755.52"/>
    <s v="Sales"/>
    <n v="7.0000000000000007E-2"/>
    <s v="Regular Air"/>
    <n v="8.08"/>
    <x v="133"/>
    <x v="10"/>
    <s v="East"/>
    <x v="2"/>
    <s v="Erin"/>
    <x v="0"/>
    <x v="2"/>
    <x v="4"/>
    <s v="M3682"/>
    <x v="1"/>
    <n v="0.56999999999999995"/>
    <d v="2010-11-13T00:00:00"/>
  </r>
  <r>
    <n v="39139"/>
    <x v="660"/>
    <x v="0"/>
    <x v="41"/>
    <n v="2906.5"/>
    <s v="Sales"/>
    <n v="0.01"/>
    <s v="Delivery Truck"/>
    <n v="36.61"/>
    <x v="133"/>
    <x v="10"/>
    <s v="East"/>
    <x v="2"/>
    <s v="Erin"/>
    <x v="0"/>
    <x v="1"/>
    <x v="10"/>
    <s v="O'Sullivan 3-Shelf Heavy-Duty Bookcases"/>
    <x v="4"/>
    <n v="0.61"/>
    <d v="2010-11-15T00:00:00"/>
  </r>
  <r>
    <n v="39139"/>
    <x v="660"/>
    <x v="0"/>
    <x v="32"/>
    <n v="6502.25"/>
    <s v="Sales"/>
    <n v="0.09"/>
    <s v="Regular Air"/>
    <n v="21.21"/>
    <x v="133"/>
    <x v="10"/>
    <s v="East"/>
    <x v="2"/>
    <s v="Erin"/>
    <x v="0"/>
    <x v="1"/>
    <x v="9"/>
    <s v="Luxo Professional Fluorescent Magnifier Lamp with Clamp-Mount Base"/>
    <x v="0"/>
    <n v="0.59"/>
    <d v="2010-11-15T00:00:00"/>
  </r>
  <r>
    <n v="19430"/>
    <x v="660"/>
    <x v="2"/>
    <x v="30"/>
    <n v="6522.3600000000006"/>
    <s v="Sales"/>
    <n v="0.03"/>
    <s v="Regular Air"/>
    <n v="35"/>
    <x v="608"/>
    <x v="10"/>
    <s v="East"/>
    <x v="2"/>
    <s v="Erin"/>
    <x v="3"/>
    <x v="0"/>
    <x v="0"/>
    <s v="Office Impressions Heavy Duty Welded Shelving &amp; Multimedia Storage Drawers"/>
    <x v="0"/>
    <n v="0.85"/>
    <d v="2010-11-15T00:00:00"/>
  </r>
  <r>
    <n v="4580"/>
    <x v="661"/>
    <x v="0"/>
    <x v="40"/>
    <n v="7864.920000000001"/>
    <s v="Sales"/>
    <n v="0.09"/>
    <s v="Delivery Truck"/>
    <n v="81.98"/>
    <x v="337"/>
    <x v="0"/>
    <s v="Central"/>
    <x v="0"/>
    <s v="Chris"/>
    <x v="2"/>
    <x v="1"/>
    <x v="5"/>
    <s v="Global Adaptabilities™ Conference Tables"/>
    <x v="4"/>
    <n v="0.78"/>
    <d v="2010-11-15T00:00:00"/>
  </r>
  <r>
    <n v="38789"/>
    <x v="661"/>
    <x v="1"/>
    <x v="0"/>
    <n v="94.860000000000014"/>
    <s v="Sales"/>
    <n v="0.1"/>
    <s v="Regular Air"/>
    <n v="5.16"/>
    <x v="355"/>
    <x v="0"/>
    <s v="Central"/>
    <x v="0"/>
    <s v="Chris"/>
    <x v="1"/>
    <x v="1"/>
    <x v="9"/>
    <s v="Eldon Expressions Punched Metal &amp; Wood Desk Accessories, Pewter &amp; Cherry"/>
    <x v="1"/>
    <n v="0.56999999999999995"/>
    <d v="2010-11-15T00:00:00"/>
  </r>
  <r>
    <n v="38789"/>
    <x v="661"/>
    <x v="1"/>
    <x v="3"/>
    <n v="95.8"/>
    <s v="Sales"/>
    <n v="0.04"/>
    <s v="Delivery Truck"/>
    <n v="15.68"/>
    <x v="355"/>
    <x v="0"/>
    <s v="Central"/>
    <x v="0"/>
    <s v="Chris"/>
    <x v="1"/>
    <x v="1"/>
    <x v="9"/>
    <s v="Westinghouse Floor Lamp with Metal Mesh Shade, Black"/>
    <x v="2"/>
    <n v="0.62"/>
    <d v="2010-11-15T00:00:00"/>
  </r>
  <r>
    <n v="14499"/>
    <x v="661"/>
    <x v="3"/>
    <x v="40"/>
    <n v="585.48"/>
    <s v="Sales"/>
    <n v="0.06"/>
    <s v="Regular Air"/>
    <n v="6.5"/>
    <x v="709"/>
    <x v="1"/>
    <s v="West"/>
    <x v="1"/>
    <s v="William"/>
    <x v="2"/>
    <x v="2"/>
    <x v="6"/>
    <s v="Microsoft Internet Keyboard"/>
    <x v="1"/>
    <n v="0.78"/>
    <d v="2010-11-19T00:00:00"/>
  </r>
  <r>
    <n v="2048"/>
    <x v="661"/>
    <x v="2"/>
    <x v="9"/>
    <n v="3535.32"/>
    <s v="Sales"/>
    <n v="0.01"/>
    <s v="Delivery Truck"/>
    <n v="42.52"/>
    <x v="494"/>
    <x v="4"/>
    <s v="West"/>
    <x v="1"/>
    <s v="William"/>
    <x v="3"/>
    <x v="0"/>
    <x v="12"/>
    <s v="3.6 Cubic Foot Counter Height Office Refrigerator"/>
    <x v="2"/>
    <n v="0.56999999999999995"/>
    <d v="2010-11-15T00:00:00"/>
  </r>
  <r>
    <n v="2048"/>
    <x v="661"/>
    <x v="2"/>
    <x v="0"/>
    <n v="547.82999999999993"/>
    <s v="Sales"/>
    <n v="0.1"/>
    <s v="Express Air"/>
    <n v="4.5"/>
    <x v="494"/>
    <x v="4"/>
    <s v="West"/>
    <x v="1"/>
    <s v="William"/>
    <x v="3"/>
    <x v="0"/>
    <x v="12"/>
    <s v="Tripp Lite Isotel 6 Outlet Surge Protector with Fax/Modem Protection"/>
    <x v="1"/>
    <n v="0.56000000000000005"/>
    <d v="2010-11-15T00:00:00"/>
  </r>
  <r>
    <n v="10499"/>
    <x v="662"/>
    <x v="0"/>
    <x v="8"/>
    <n v="7600.9000000000005"/>
    <s v="Sales"/>
    <n v="0.01"/>
    <s v="Delivery Truck"/>
    <n v="62.74"/>
    <x v="540"/>
    <x v="7"/>
    <s v="Central"/>
    <x v="0"/>
    <s v="Chris"/>
    <x v="3"/>
    <x v="1"/>
    <x v="5"/>
    <s v="Bevis Boat-Shaped Conference Table"/>
    <x v="4"/>
    <n v="0.75"/>
    <d v="2010-11-17T00:00:00"/>
  </r>
  <r>
    <n v="22404"/>
    <x v="662"/>
    <x v="3"/>
    <x v="34"/>
    <n v="7630.7000000000007"/>
    <s v="Sales"/>
    <n v="0.06"/>
    <s v="Regular Air"/>
    <n v="18.059999999999999"/>
    <x v="535"/>
    <x v="5"/>
    <s v="East"/>
    <x v="2"/>
    <s v="Erin"/>
    <x v="0"/>
    <x v="1"/>
    <x v="2"/>
    <s v="Lifetime Advantage™ Folding Chairs, 4/Carton"/>
    <x v="0"/>
    <n v="0.56999999999999995"/>
    <d v="2010-11-23T00:00:00"/>
  </r>
  <r>
    <n v="10117"/>
    <x v="662"/>
    <x v="4"/>
    <x v="13"/>
    <n v="52.679999999999993"/>
    <s v="Sales"/>
    <n v="7.0000000000000007E-2"/>
    <s v="Express Air"/>
    <n v="5.6"/>
    <x v="50"/>
    <x v="10"/>
    <s v="East"/>
    <x v="2"/>
    <s v="Erin"/>
    <x v="2"/>
    <x v="0"/>
    <x v="1"/>
    <s v="GBC Standard Plastic Binding Systems Combs"/>
    <x v="1"/>
    <n v="0.36"/>
    <d v="2010-11-17T00:00:00"/>
  </r>
  <r>
    <n v="10117"/>
    <x v="662"/>
    <x v="4"/>
    <x v="39"/>
    <n v="4499.8"/>
    <s v="Sales"/>
    <n v="0.01"/>
    <s v="Regular Air"/>
    <n v="24.49"/>
    <x v="50"/>
    <x v="10"/>
    <s v="East"/>
    <x v="2"/>
    <s v="Erin"/>
    <x v="2"/>
    <x v="2"/>
    <x v="11"/>
    <s v="Canon PC940 Copier"/>
    <x v="0"/>
    <n v="0.52"/>
    <d v="2010-11-18T00:00:00"/>
  </r>
  <r>
    <n v="29382"/>
    <x v="663"/>
    <x v="1"/>
    <x v="12"/>
    <n v="236.46"/>
    <s v="Sales"/>
    <n v="0.05"/>
    <s v="Regular Air"/>
    <n v="1.39"/>
    <x v="330"/>
    <x v="12"/>
    <s v="Central"/>
    <x v="0"/>
    <s v="Chris"/>
    <x v="1"/>
    <x v="0"/>
    <x v="14"/>
    <s v="Staples Standard Envelopes"/>
    <x v="1"/>
    <n v="0.38"/>
    <d v="2010-11-20T00:00:00"/>
  </r>
  <r>
    <n v="29382"/>
    <x v="663"/>
    <x v="1"/>
    <x v="27"/>
    <n v="676.94"/>
    <s v="Sales"/>
    <n v="7.0000000000000007E-2"/>
    <s v="Express Air"/>
    <n v="10.49"/>
    <x v="330"/>
    <x v="12"/>
    <s v="Central"/>
    <x v="0"/>
    <s v="Chris"/>
    <x v="1"/>
    <x v="1"/>
    <x v="9"/>
    <s v="12-1/2 Diameter Round Wall Clock"/>
    <x v="1"/>
    <n v="0.49"/>
    <d v="2010-11-19T00:00:00"/>
  </r>
  <r>
    <n v="38625"/>
    <x v="663"/>
    <x v="0"/>
    <x v="40"/>
    <n v="2798.04"/>
    <s v="Sales"/>
    <n v="0.06"/>
    <s v="Express Air"/>
    <n v="19.989999999999998"/>
    <x v="545"/>
    <x v="3"/>
    <s v="North"/>
    <x v="3"/>
    <s v="Pat"/>
    <x v="3"/>
    <x v="2"/>
    <x v="6"/>
    <s v="US Robotics 56K V.92 External Faxmodem"/>
    <x v="1"/>
    <n v="0.52"/>
    <d v="2010-11-19T00:00:00"/>
  </r>
  <r>
    <n v="38625"/>
    <x v="663"/>
    <x v="0"/>
    <x v="9"/>
    <n v="71.52000000000001"/>
    <s v="Sales"/>
    <n v="0.02"/>
    <s v="Regular Air"/>
    <n v="2.5"/>
    <x v="545"/>
    <x v="3"/>
    <s v="North"/>
    <x v="3"/>
    <s v="Pat"/>
    <x v="3"/>
    <x v="0"/>
    <x v="14"/>
    <s v="Wausau Papers Astrobrights® Colored Envelopes"/>
    <x v="1"/>
    <n v="0.36"/>
    <d v="2010-11-19T00:00:00"/>
  </r>
  <r>
    <n v="39393"/>
    <x v="663"/>
    <x v="0"/>
    <x v="20"/>
    <n v="216.20000000000002"/>
    <s v="Sales"/>
    <n v="0.09"/>
    <s v="Regular Air"/>
    <n v="5.76"/>
    <x v="243"/>
    <x v="2"/>
    <s v="East"/>
    <x v="2"/>
    <s v="Erin"/>
    <x v="1"/>
    <x v="2"/>
    <x v="7"/>
    <s v="Sharp EL501VB Scientific Calculator, Battery Operated, 10-Digit Display, Hard Case"/>
    <x v="5"/>
    <n v="0.39"/>
    <d v="2010-11-19T00:00:00"/>
  </r>
  <r>
    <n v="44935"/>
    <x v="663"/>
    <x v="1"/>
    <x v="46"/>
    <n v="96.570000000000007"/>
    <s v="Sales"/>
    <n v="0.01"/>
    <s v="Regular Air"/>
    <n v="0.8"/>
    <x v="74"/>
    <x v="8"/>
    <s v="South"/>
    <x v="4"/>
    <s v="Sam"/>
    <x v="2"/>
    <x v="0"/>
    <x v="13"/>
    <s v="Staples Metal Binder Clips"/>
    <x v="3"/>
    <n v="0.39"/>
    <d v="2010-11-20T00:00:00"/>
  </r>
  <r>
    <n v="40775"/>
    <x v="663"/>
    <x v="3"/>
    <x v="20"/>
    <n v="287.73"/>
    <s v="Sales"/>
    <n v="7.0000000000000007E-2"/>
    <s v="Regular Air"/>
    <n v="5.16"/>
    <x v="104"/>
    <x v="4"/>
    <s v="West"/>
    <x v="1"/>
    <s v="William"/>
    <x v="3"/>
    <x v="1"/>
    <x v="9"/>
    <s v="DAX Copper Panel Document Frame, 5 x 7 Size"/>
    <x v="1"/>
    <n v="0.43"/>
    <d v="2010-11-22T00:00:00"/>
  </r>
  <r>
    <n v="44935"/>
    <x v="663"/>
    <x v="1"/>
    <x v="30"/>
    <n v="9070.6200000000008"/>
    <s v="Sales"/>
    <n v="0"/>
    <s v="Regular Air"/>
    <n v="19.989999999999998"/>
    <x v="74"/>
    <x v="6"/>
    <s v="East"/>
    <x v="2"/>
    <s v="Erin"/>
    <x v="2"/>
    <x v="0"/>
    <x v="12"/>
    <s v="Hoover Commercial Lightweight Upright Vacuum with E-Z Empty™ Dirt Cup"/>
    <x v="1"/>
    <n v="0.59"/>
    <d v="2010-11-18T00:00:00"/>
  </r>
  <r>
    <n v="44935"/>
    <x v="663"/>
    <x v="1"/>
    <x v="46"/>
    <n v="111.74"/>
    <s v="Sales"/>
    <n v="0.06"/>
    <s v="Express Air"/>
    <n v="0.5"/>
    <x v="74"/>
    <x v="6"/>
    <s v="East"/>
    <x v="2"/>
    <s v="Erin"/>
    <x v="2"/>
    <x v="0"/>
    <x v="15"/>
    <s v="Avery 497"/>
    <x v="1"/>
    <n v="0.37"/>
    <d v="2010-11-18T00:00:00"/>
  </r>
  <r>
    <n v="34658"/>
    <x v="664"/>
    <x v="4"/>
    <x v="18"/>
    <n v="2702.37"/>
    <s v="Returned"/>
    <n v="0.05"/>
    <s v="Delivery Truck"/>
    <n v="55.81"/>
    <x v="191"/>
    <x v="1"/>
    <s v="West"/>
    <x v="1"/>
    <s v="William"/>
    <x v="1"/>
    <x v="1"/>
    <x v="10"/>
    <s v="O'Sullivan 5-Shelf Heavy-Duty Bookcases"/>
    <x v="4"/>
    <n v="0.6"/>
    <d v="2010-11-18T00:00:00"/>
  </r>
  <r>
    <n v="2752"/>
    <x v="664"/>
    <x v="1"/>
    <x v="21"/>
    <n v="688.5"/>
    <s v="Sales"/>
    <n v="0.03"/>
    <s v="Regular Air"/>
    <n v="1.99"/>
    <x v="449"/>
    <x v="1"/>
    <s v="West"/>
    <x v="1"/>
    <s v="William"/>
    <x v="1"/>
    <x v="2"/>
    <x v="6"/>
    <s v="Memorex 80 Minute CD-R, 30/Pack"/>
    <x v="6"/>
    <n v="0.46"/>
    <d v="2010-11-20T00:00:00"/>
  </r>
  <r>
    <n v="2752"/>
    <x v="664"/>
    <x v="1"/>
    <x v="17"/>
    <n v="154.16"/>
    <s v="Sales"/>
    <n v="0.02"/>
    <s v="Regular Air"/>
    <n v="0.71"/>
    <x v="449"/>
    <x v="1"/>
    <s v="West"/>
    <x v="1"/>
    <s v="William"/>
    <x v="1"/>
    <x v="0"/>
    <x v="13"/>
    <s v="Staples Bulldog Clip"/>
    <x v="3"/>
    <n v="0.39"/>
    <d v="2010-11-20T00:00:00"/>
  </r>
  <r>
    <n v="2752"/>
    <x v="664"/>
    <x v="1"/>
    <x v="39"/>
    <n v="347.29999999999995"/>
    <s v="Sales"/>
    <n v="0.03"/>
    <s v="Regular Air"/>
    <n v="8.2200000000000006"/>
    <x v="449"/>
    <x v="1"/>
    <s v="West"/>
    <x v="1"/>
    <s v="William"/>
    <x v="1"/>
    <x v="0"/>
    <x v="0"/>
    <s v="Multi-Use Personal File Cart and Caster Set, Three Stacking Bins"/>
    <x v="1"/>
    <n v="0.56999999999999995"/>
    <d v="2010-11-18T00:00:00"/>
  </r>
  <r>
    <n v="2752"/>
    <x v="664"/>
    <x v="1"/>
    <x v="39"/>
    <n v="659.49999999999989"/>
    <s v="Sales"/>
    <n v="0.04"/>
    <s v="Regular Air"/>
    <n v="5.63"/>
    <x v="449"/>
    <x v="1"/>
    <s v="West"/>
    <x v="1"/>
    <s v="William"/>
    <x v="1"/>
    <x v="2"/>
    <x v="4"/>
    <s v="2190"/>
    <x v="1"/>
    <n v="0.56000000000000005"/>
    <d v="2010-11-20T00:00:00"/>
  </r>
  <r>
    <n v="22887"/>
    <x v="664"/>
    <x v="0"/>
    <x v="27"/>
    <n v="9388.42"/>
    <s v="Sales"/>
    <n v="7.0000000000000007E-2"/>
    <s v="Regular Air"/>
    <n v="24.49"/>
    <x v="309"/>
    <x v="5"/>
    <s v="East"/>
    <x v="2"/>
    <s v="Erin"/>
    <x v="0"/>
    <x v="1"/>
    <x v="2"/>
    <s v="SAFCO Arco Folding Chair"/>
    <x v="0"/>
    <n v="0"/>
    <d v="2010-11-19T00:00:00"/>
  </r>
  <r>
    <n v="2563"/>
    <x v="664"/>
    <x v="0"/>
    <x v="9"/>
    <n v="30.839999999999996"/>
    <s v="Sales"/>
    <n v="0.04"/>
    <s v="Regular Air"/>
    <n v="0.5"/>
    <x v="647"/>
    <x v="5"/>
    <s v="East"/>
    <x v="2"/>
    <s v="Erin"/>
    <x v="1"/>
    <x v="0"/>
    <x v="15"/>
    <s v="Avery 494"/>
    <x v="1"/>
    <n v="0.39"/>
    <d v="2010-11-19T00:00:00"/>
  </r>
  <r>
    <n v="2563"/>
    <x v="664"/>
    <x v="0"/>
    <x v="18"/>
    <n v="197.01000000000002"/>
    <s v="Sales"/>
    <n v="0.01"/>
    <s v="Regular Air"/>
    <n v="0.96"/>
    <x v="647"/>
    <x v="5"/>
    <s v="East"/>
    <x v="2"/>
    <s v="Erin"/>
    <x v="1"/>
    <x v="0"/>
    <x v="8"/>
    <s v="Newell 315"/>
    <x v="3"/>
    <n v="0.6"/>
    <d v="2010-11-19T00:00:00"/>
  </r>
  <r>
    <n v="13607"/>
    <x v="664"/>
    <x v="2"/>
    <x v="9"/>
    <n v="472.91999999999996"/>
    <s v="Sales"/>
    <n v="7.0000000000000007E-2"/>
    <s v="Regular Air"/>
    <n v="1.99"/>
    <x v="484"/>
    <x v="6"/>
    <s v="East"/>
    <x v="2"/>
    <s v="Erin"/>
    <x v="1"/>
    <x v="2"/>
    <x v="6"/>
    <s v="80 Minute CD-R Spindle, 100/Pack - Staples"/>
    <x v="6"/>
    <n v="0.54"/>
    <d v="2010-11-19T00:00:00"/>
  </r>
  <r>
    <n v="13607"/>
    <x v="664"/>
    <x v="2"/>
    <x v="46"/>
    <n v="93.24"/>
    <s v="Sales"/>
    <n v="0.09"/>
    <s v="Express Air"/>
    <n v="0.5"/>
    <x v="484"/>
    <x v="6"/>
    <s v="East"/>
    <x v="2"/>
    <s v="Erin"/>
    <x v="1"/>
    <x v="0"/>
    <x v="15"/>
    <s v="Avery 479"/>
    <x v="1"/>
    <n v="0.39"/>
    <d v="2010-11-19T00:00:00"/>
  </r>
  <r>
    <n v="13607"/>
    <x v="664"/>
    <x v="2"/>
    <x v="42"/>
    <n v="264.42"/>
    <s v="Sales"/>
    <n v="0"/>
    <s v="Regular Air"/>
    <n v="35"/>
    <x v="484"/>
    <x v="6"/>
    <s v="East"/>
    <x v="2"/>
    <s v="Erin"/>
    <x v="1"/>
    <x v="0"/>
    <x v="0"/>
    <s v="Tennsco Commercial Shelving"/>
    <x v="0"/>
    <n v="0.84"/>
    <d v="2010-11-20T00:00:00"/>
  </r>
  <r>
    <n v="45190"/>
    <x v="665"/>
    <x v="1"/>
    <x v="42"/>
    <n v="1962.7399999999998"/>
    <s v="Sales"/>
    <n v="0"/>
    <s v="Delivery Truck"/>
    <n v="43.71"/>
    <x v="143"/>
    <x v="1"/>
    <s v="West"/>
    <x v="1"/>
    <s v="William"/>
    <x v="1"/>
    <x v="1"/>
    <x v="2"/>
    <s v="Global Airflow Leather Mesh Back Chair, Black"/>
    <x v="2"/>
    <n v="0.55000000000000004"/>
    <d v="2010-11-19T00:00:00"/>
  </r>
  <r>
    <n v="8001"/>
    <x v="665"/>
    <x v="1"/>
    <x v="6"/>
    <n v="31.200000000000003"/>
    <s v="Sales"/>
    <n v="0.1"/>
    <s v="Regular Air"/>
    <n v="7.09"/>
    <x v="157"/>
    <x v="10"/>
    <s v="East"/>
    <x v="2"/>
    <s v="Erin"/>
    <x v="2"/>
    <x v="0"/>
    <x v="3"/>
    <s v="Ampad® Evidence® Wirebond Steno Books, 6&quot; x 9&quot;"/>
    <x v="3"/>
    <n v="0.38"/>
    <d v="2010-11-21T00:00:00"/>
  </r>
  <r>
    <n v="8001"/>
    <x v="665"/>
    <x v="1"/>
    <x v="45"/>
    <n v="985.58999999999992"/>
    <s v="Sales"/>
    <n v="0.01"/>
    <s v="Regular Air"/>
    <n v="5.42"/>
    <x v="157"/>
    <x v="10"/>
    <s v="East"/>
    <x v="2"/>
    <s v="Erin"/>
    <x v="2"/>
    <x v="0"/>
    <x v="0"/>
    <s v="Acco Perma® 3000 Stacking Storage Drawers"/>
    <x v="1"/>
    <n v="0.66"/>
    <d v="2010-11-21T00:00:00"/>
  </r>
  <r>
    <n v="23366"/>
    <x v="665"/>
    <x v="0"/>
    <x v="9"/>
    <n v="125.51999999999998"/>
    <s v="Sales"/>
    <n v="0.06"/>
    <s v="Regular Air"/>
    <n v="7.94"/>
    <x v="619"/>
    <x v="10"/>
    <s v="East"/>
    <x v="2"/>
    <s v="Erin"/>
    <x v="3"/>
    <x v="1"/>
    <x v="9"/>
    <s v="Ultra Door Pull Handle"/>
    <x v="6"/>
    <n v="0.52"/>
    <d v="2010-11-21T00:00:00"/>
  </r>
  <r>
    <n v="23366"/>
    <x v="665"/>
    <x v="0"/>
    <x v="15"/>
    <n v="270.3"/>
    <s v="Sales"/>
    <n v="0.04"/>
    <s v="Regular Air"/>
    <n v="19.989999999999998"/>
    <x v="619"/>
    <x v="10"/>
    <s v="East"/>
    <x v="2"/>
    <s v="Erin"/>
    <x v="3"/>
    <x v="0"/>
    <x v="0"/>
    <s v="Desktop 3-Pocket Hot File®"/>
    <x v="1"/>
    <n v="0.59"/>
    <d v="2010-11-19T00:00:00"/>
  </r>
  <r>
    <n v="59393"/>
    <x v="666"/>
    <x v="4"/>
    <x v="27"/>
    <n v="391.34"/>
    <s v="Sales"/>
    <n v="7.0000000000000007E-2"/>
    <s v="Regular Air"/>
    <n v="6.97"/>
    <x v="420"/>
    <x v="3"/>
    <s v="North"/>
    <x v="3"/>
    <s v="Pat"/>
    <x v="0"/>
    <x v="0"/>
    <x v="14"/>
    <s v="Peel &amp; Seel® Recycled Catalog Envelopes, Brown"/>
    <x v="1"/>
    <n v="0.35"/>
    <d v="2010-11-21T00:00:00"/>
  </r>
  <r>
    <n v="13895"/>
    <x v="666"/>
    <x v="1"/>
    <x v="31"/>
    <n v="616.43999999999994"/>
    <s v="Sales"/>
    <n v="0.02"/>
    <s v="Regular Air"/>
    <n v="9.3699999999999992"/>
    <x v="277"/>
    <x v="1"/>
    <s v="West"/>
    <x v="1"/>
    <s v="William"/>
    <x v="1"/>
    <x v="0"/>
    <x v="0"/>
    <s v="Project Tote Personal File"/>
    <x v="1"/>
    <n v="0.56000000000000005"/>
    <d v="2010-11-20T00:00:00"/>
  </r>
  <r>
    <n v="8582"/>
    <x v="666"/>
    <x v="3"/>
    <x v="6"/>
    <n v="1579.5"/>
    <s v="Sales"/>
    <n v="0.04"/>
    <s v="Regular Air"/>
    <n v="24.49"/>
    <x v="299"/>
    <x v="10"/>
    <s v="East"/>
    <x v="2"/>
    <s v="Erin"/>
    <x v="0"/>
    <x v="1"/>
    <x v="9"/>
    <s v="Deflect-o DuraMat Antistatic Studded Beveled Mat for Medium Pile Carpeting"/>
    <x v="0"/>
    <n v="0.61"/>
    <d v="2010-11-20T00:00:00"/>
  </r>
  <r>
    <n v="5988"/>
    <x v="667"/>
    <x v="0"/>
    <x v="38"/>
    <n v="19995.599999999999"/>
    <s v="Sales"/>
    <n v="0.1"/>
    <s v="Express Air"/>
    <n v="24.49"/>
    <x v="717"/>
    <x v="3"/>
    <s v="North"/>
    <x v="3"/>
    <s v="Pat"/>
    <x v="0"/>
    <x v="2"/>
    <x v="11"/>
    <s v="Sharp AL-1530CS Digital Copier"/>
    <x v="0"/>
    <n v="0.36"/>
    <d v="2010-11-22T00:00:00"/>
  </r>
  <r>
    <n v="5863"/>
    <x v="667"/>
    <x v="4"/>
    <x v="38"/>
    <n v="917.2"/>
    <s v="Sales"/>
    <n v="0.05"/>
    <s v="Regular Air"/>
    <n v="7.58"/>
    <x v="418"/>
    <x v="8"/>
    <s v="South"/>
    <x v="4"/>
    <s v="Sam"/>
    <x v="3"/>
    <x v="1"/>
    <x v="9"/>
    <s v="Seth Thomas 12&quot; Clock w/ Goldtone Case"/>
    <x v="1"/>
    <n v="0.51"/>
    <d v="2010-11-22T00:00:00"/>
  </r>
  <r>
    <n v="21863"/>
    <x v="667"/>
    <x v="0"/>
    <x v="26"/>
    <n v="75.87"/>
    <s v="Sales"/>
    <n v="0.03"/>
    <s v="Regular Air"/>
    <n v="5.44"/>
    <x v="119"/>
    <x v="8"/>
    <s v="South"/>
    <x v="4"/>
    <s v="Sam"/>
    <x v="1"/>
    <x v="0"/>
    <x v="1"/>
    <s v="Avery Round Ring Poly Binders"/>
    <x v="1"/>
    <n v="0.36"/>
    <d v="2010-11-22T00:00:00"/>
  </r>
  <r>
    <n v="21863"/>
    <x v="667"/>
    <x v="0"/>
    <x v="42"/>
    <n v="142.74"/>
    <s v="Sales"/>
    <n v="0"/>
    <s v="Regular Air"/>
    <n v="5.14"/>
    <x v="119"/>
    <x v="8"/>
    <s v="South"/>
    <x v="4"/>
    <s v="Sam"/>
    <x v="1"/>
    <x v="0"/>
    <x v="1"/>
    <s v="GBC Imprintable Covers"/>
    <x v="1"/>
    <n v="0.36"/>
    <d v="2010-11-22T00:00:00"/>
  </r>
  <r>
    <n v="38917"/>
    <x v="667"/>
    <x v="3"/>
    <x v="14"/>
    <n v="725.67"/>
    <s v="Sales"/>
    <n v="0.02"/>
    <s v="Regular Air"/>
    <n v="8.8000000000000007"/>
    <x v="453"/>
    <x v="1"/>
    <s v="West"/>
    <x v="1"/>
    <s v="William"/>
    <x v="2"/>
    <x v="2"/>
    <x v="4"/>
    <s v="6120"/>
    <x v="1"/>
    <n v="0.57999999999999996"/>
    <d v="2010-11-28T00:00:00"/>
  </r>
  <r>
    <n v="33152"/>
    <x v="667"/>
    <x v="2"/>
    <x v="23"/>
    <n v="2963.8100000000004"/>
    <s v="Sales"/>
    <n v="0"/>
    <s v="Regular Air"/>
    <n v="8.99"/>
    <x v="640"/>
    <x v="0"/>
    <s v="Central"/>
    <x v="0"/>
    <s v="Chris"/>
    <x v="3"/>
    <x v="2"/>
    <x v="4"/>
    <s v="R280"/>
    <x v="1"/>
    <n v="0.55000000000000004"/>
    <d v="2010-11-23T00:00:00"/>
  </r>
  <r>
    <n v="36134"/>
    <x v="668"/>
    <x v="3"/>
    <x v="13"/>
    <n v="935.88000000000011"/>
    <s v="Sales"/>
    <n v="0.01"/>
    <s v="Regular Air"/>
    <n v="8.99"/>
    <x v="261"/>
    <x v="7"/>
    <s v="Central"/>
    <x v="0"/>
    <s v="Chris"/>
    <x v="3"/>
    <x v="2"/>
    <x v="4"/>
    <s v="R280"/>
    <x v="1"/>
    <n v="0.55000000000000004"/>
    <d v="2010-11-22T00:00:00"/>
  </r>
  <r>
    <n v="27047"/>
    <x v="668"/>
    <x v="1"/>
    <x v="29"/>
    <n v="14998.250000000002"/>
    <s v="Sales"/>
    <n v="0.06"/>
    <s v="Regular Air"/>
    <n v="24.49"/>
    <x v="565"/>
    <x v="1"/>
    <s v="West"/>
    <x v="1"/>
    <s v="William"/>
    <x v="2"/>
    <x v="2"/>
    <x v="11"/>
    <s v="Canon PC1080F Personal Copier"/>
    <x v="0"/>
    <n v="0.5"/>
    <d v="2010-11-23T00:00:00"/>
  </r>
  <r>
    <n v="27047"/>
    <x v="668"/>
    <x v="1"/>
    <x v="48"/>
    <n v="160.74"/>
    <s v="Sales"/>
    <n v="0.05"/>
    <s v="Regular Air"/>
    <n v="6.72"/>
    <x v="565"/>
    <x v="1"/>
    <s v="West"/>
    <x v="1"/>
    <s v="William"/>
    <x v="2"/>
    <x v="0"/>
    <x v="3"/>
    <s v="Xerox 1927"/>
    <x v="1"/>
    <n v="0.4"/>
    <d v="2010-11-23T00:00:00"/>
  </r>
  <r>
    <n v="41186"/>
    <x v="668"/>
    <x v="1"/>
    <x v="18"/>
    <n v="690.03"/>
    <s v="Returned"/>
    <n v="0.08"/>
    <s v="Regular Air"/>
    <n v="0.99"/>
    <x v="345"/>
    <x v="5"/>
    <s v="East"/>
    <x v="2"/>
    <s v="Erin"/>
    <x v="3"/>
    <x v="2"/>
    <x v="4"/>
    <s v="Accessory15"/>
    <x v="6"/>
    <n v="0.83"/>
    <d v="2010-11-23T00:00:00"/>
  </r>
  <r>
    <n v="41186"/>
    <x v="668"/>
    <x v="1"/>
    <x v="42"/>
    <n v="127.00999999999999"/>
    <s v="Returned"/>
    <n v="0.01"/>
    <s v="Express Air"/>
    <n v="1.39"/>
    <x v="345"/>
    <x v="4"/>
    <s v="West"/>
    <x v="1"/>
    <s v="William"/>
    <x v="3"/>
    <x v="0"/>
    <x v="14"/>
    <s v="Staples #10 Laser &amp; Inkjet Envelopes, 4 1/8&quot; x 9 1/2&quot;, 100/Box"/>
    <x v="1"/>
    <n v="0.39"/>
    <d v="2010-11-24T00:00:00"/>
  </r>
  <r>
    <n v="52128"/>
    <x v="668"/>
    <x v="0"/>
    <x v="14"/>
    <n v="10.559999999999999"/>
    <s v="Sales"/>
    <n v="0.03"/>
    <s v="Regular Air"/>
    <n v="2.96"/>
    <x v="59"/>
    <x v="3"/>
    <s v="North"/>
    <x v="3"/>
    <s v="Pat"/>
    <x v="2"/>
    <x v="2"/>
    <x v="6"/>
    <s v="Sony IBM Color Diskettes, 25/Pack"/>
    <x v="6"/>
    <n v="0.61"/>
    <d v="2010-11-23T00:00:00"/>
  </r>
  <r>
    <n v="45088"/>
    <x v="668"/>
    <x v="3"/>
    <x v="0"/>
    <n v="1763.1000000000001"/>
    <s v="Sales"/>
    <n v="0.09"/>
    <s v="Regular Air"/>
    <n v="4.2"/>
    <x v="233"/>
    <x v="6"/>
    <s v="East"/>
    <x v="2"/>
    <s v="Erin"/>
    <x v="0"/>
    <x v="2"/>
    <x v="4"/>
    <s v="688"/>
    <x v="1"/>
    <n v="0.6"/>
    <d v="2010-11-29T00:00:00"/>
  </r>
  <r>
    <n v="807"/>
    <x v="669"/>
    <x v="4"/>
    <x v="37"/>
    <n v="192.15000000000003"/>
    <s v="Sales"/>
    <n v="0.01"/>
    <s v="Regular Air"/>
    <n v="6.18"/>
    <x v="169"/>
    <x v="11"/>
    <s v="East"/>
    <x v="2"/>
    <s v="Erin"/>
    <x v="0"/>
    <x v="0"/>
    <x v="3"/>
    <s v="Xerox 1980"/>
    <x v="1"/>
    <n v="0.4"/>
    <d v="2010-11-24T00:00:00"/>
  </r>
  <r>
    <n v="807"/>
    <x v="669"/>
    <x v="4"/>
    <x v="1"/>
    <n v="125.12"/>
    <s v="Sales"/>
    <n v="0.04"/>
    <s v="Regular Air"/>
    <n v="2"/>
    <x v="169"/>
    <x v="11"/>
    <s v="East"/>
    <x v="2"/>
    <s v="Erin"/>
    <x v="0"/>
    <x v="0"/>
    <x v="13"/>
    <s v="Advantus Map Pennant Flags and Round Head Tacks"/>
    <x v="3"/>
    <n v="0.53"/>
    <d v="2010-11-24T00:00:00"/>
  </r>
  <r>
    <n v="24128"/>
    <x v="669"/>
    <x v="1"/>
    <x v="42"/>
    <n v="284.44"/>
    <s v="Sales"/>
    <n v="0.1"/>
    <s v="Regular Air"/>
    <n v="8.32"/>
    <x v="107"/>
    <x v="7"/>
    <s v="Central"/>
    <x v="0"/>
    <s v="Chris"/>
    <x v="3"/>
    <x v="0"/>
    <x v="3"/>
    <s v="Standard Line™ “While You Were Out” Hardbound Telephone Message Book"/>
    <x v="3"/>
    <n v="0.39"/>
    <d v="2010-11-25T00:00:00"/>
  </r>
  <r>
    <n v="24128"/>
    <x v="669"/>
    <x v="1"/>
    <x v="4"/>
    <n v="8423.7000000000007"/>
    <s v="Sales"/>
    <n v="0.09"/>
    <s v="Regular Air"/>
    <n v="3.99"/>
    <x v="107"/>
    <x v="7"/>
    <s v="Central"/>
    <x v="0"/>
    <s v="Chris"/>
    <x v="3"/>
    <x v="2"/>
    <x v="4"/>
    <s v="CF 888"/>
    <x v="1"/>
    <n v="0.59"/>
    <d v="2010-11-25T00:00:00"/>
  </r>
  <r>
    <n v="54274"/>
    <x v="669"/>
    <x v="0"/>
    <x v="35"/>
    <n v="1572.0000000000002"/>
    <s v="Sales"/>
    <n v="0.05"/>
    <s v="Regular Air"/>
    <n v="13.99"/>
    <x v="452"/>
    <x v="7"/>
    <s v="Central"/>
    <x v="0"/>
    <s v="Chris"/>
    <x v="3"/>
    <x v="0"/>
    <x v="12"/>
    <s v="Honeywell Quietcare HEPA Air Cleaner"/>
    <x v="5"/>
    <n v="0.52"/>
    <d v="2010-11-25T00:00:00"/>
  </r>
  <r>
    <n v="51075"/>
    <x v="669"/>
    <x v="0"/>
    <x v="4"/>
    <n v="1544.99"/>
    <s v="Returned"/>
    <n v="0.06"/>
    <s v="Express Air"/>
    <n v="5"/>
    <x v="63"/>
    <x v="8"/>
    <s v="South"/>
    <x v="4"/>
    <s v="Sam"/>
    <x v="1"/>
    <x v="2"/>
    <x v="4"/>
    <s v="Accessory17"/>
    <x v="3"/>
    <n v="0.82"/>
    <d v="2010-11-25T00:00:00"/>
  </r>
  <r>
    <n v="50725"/>
    <x v="669"/>
    <x v="4"/>
    <x v="22"/>
    <n v="110.88000000000001"/>
    <s v="Sales"/>
    <n v="0.1"/>
    <s v="Delivery Truck"/>
    <n v="30"/>
    <x v="25"/>
    <x v="0"/>
    <s v="Central"/>
    <x v="0"/>
    <s v="Chris"/>
    <x v="2"/>
    <x v="1"/>
    <x v="2"/>
    <s v="Office Star Flex Back Scooter Chair with White Frame"/>
    <x v="2"/>
    <n v="0.71"/>
    <d v="2010-11-24T00:00:00"/>
  </r>
  <r>
    <n v="25828"/>
    <x v="669"/>
    <x v="0"/>
    <x v="34"/>
    <n v="239.05"/>
    <s v="Returned"/>
    <n v="0.01"/>
    <s v="Regular Air"/>
    <n v="4.42"/>
    <x v="245"/>
    <x v="8"/>
    <s v="South"/>
    <x v="4"/>
    <s v="Sam"/>
    <x v="1"/>
    <x v="0"/>
    <x v="16"/>
    <s v="Acme® Design Stainless Steel Bent Scissors"/>
    <x v="6"/>
    <n v="0.57999999999999996"/>
    <d v="2010-11-25T00:00:00"/>
  </r>
  <r>
    <n v="25828"/>
    <x v="669"/>
    <x v="0"/>
    <x v="8"/>
    <n v="167.04"/>
    <s v="Returned"/>
    <n v="0.08"/>
    <s v="Regular Air"/>
    <n v="1"/>
    <x v="245"/>
    <x v="5"/>
    <s v="East"/>
    <x v="2"/>
    <s v="Erin"/>
    <x v="1"/>
    <x v="0"/>
    <x v="8"/>
    <s v="Quartet Omega® Colored Chalk, 12/Pack"/>
    <x v="3"/>
    <n v="0.38"/>
    <d v="2010-11-24T00:00:00"/>
  </r>
  <r>
    <n v="25828"/>
    <x v="669"/>
    <x v="0"/>
    <x v="32"/>
    <n v="8892.0400000000009"/>
    <s v="Returned"/>
    <n v="0.01"/>
    <s v="Delivery Truck"/>
    <n v="61.76"/>
    <x v="245"/>
    <x v="5"/>
    <s v="East"/>
    <x v="2"/>
    <s v="Erin"/>
    <x v="1"/>
    <x v="1"/>
    <x v="5"/>
    <s v="Riverside Furniture Stanwyck Manor Table Series"/>
    <x v="4"/>
    <n v="0.78"/>
    <d v="2010-11-23T00:00:00"/>
  </r>
  <r>
    <n v="50725"/>
    <x v="669"/>
    <x v="4"/>
    <x v="23"/>
    <n v="2962.86"/>
    <s v="Sales"/>
    <n v="0.05"/>
    <s v="Regular Air"/>
    <n v="8.99"/>
    <x v="25"/>
    <x v="4"/>
    <s v="West"/>
    <x v="1"/>
    <s v="William"/>
    <x v="2"/>
    <x v="2"/>
    <x v="4"/>
    <s v="R280"/>
    <x v="1"/>
    <n v="0.55000000000000004"/>
    <d v="2010-11-25T00:00:00"/>
  </r>
  <r>
    <n v="33123"/>
    <x v="670"/>
    <x v="4"/>
    <x v="17"/>
    <n v="6186.8999999999987"/>
    <s v="Sales"/>
    <n v="0.08"/>
    <s v="Delivery Truck"/>
    <n v="66.27"/>
    <x v="301"/>
    <x v="7"/>
    <s v="Central"/>
    <x v="0"/>
    <s v="Chris"/>
    <x v="3"/>
    <x v="1"/>
    <x v="10"/>
    <s v="Bush Mission Pointe Library"/>
    <x v="4"/>
    <n v="0.65"/>
    <d v="2010-11-26T00:00:00"/>
  </r>
  <r>
    <n v="27681"/>
    <x v="670"/>
    <x v="4"/>
    <x v="28"/>
    <n v="34.440000000000005"/>
    <s v="Sales"/>
    <n v="0.06"/>
    <s v="Regular Air"/>
    <n v="4.7"/>
    <x v="12"/>
    <x v="1"/>
    <s v="West"/>
    <x v="1"/>
    <s v="William"/>
    <x v="0"/>
    <x v="0"/>
    <x v="3"/>
    <s v="Staples Copy Paper (20Lb. and 84 Bright)"/>
    <x v="1"/>
    <n v="0.38"/>
    <d v="2010-11-25T00:00:00"/>
  </r>
  <r>
    <n v="27681"/>
    <x v="670"/>
    <x v="4"/>
    <x v="21"/>
    <n v="181.2"/>
    <s v="Sales"/>
    <n v="0.04"/>
    <s v="Regular Air"/>
    <n v="1.17"/>
    <x v="12"/>
    <x v="1"/>
    <s v="West"/>
    <x v="1"/>
    <s v="William"/>
    <x v="0"/>
    <x v="0"/>
    <x v="8"/>
    <s v="Col-Erase® Pencils with Erasers"/>
    <x v="3"/>
    <n v="0.56000000000000005"/>
    <d v="2010-11-26T00:00:00"/>
  </r>
  <r>
    <n v="20900"/>
    <x v="670"/>
    <x v="3"/>
    <x v="41"/>
    <n v="2299.5"/>
    <s v="Sales"/>
    <n v="0"/>
    <s v="Regular Air"/>
    <n v="4.99"/>
    <x v="297"/>
    <x v="0"/>
    <s v="Central"/>
    <x v="0"/>
    <s v="Chris"/>
    <x v="3"/>
    <x v="2"/>
    <x v="4"/>
    <s v="600 Series Non-Flip"/>
    <x v="1"/>
    <n v="0.56999999999999995"/>
    <d v="2010-11-26T00:00:00"/>
  </r>
  <r>
    <n v="37603"/>
    <x v="670"/>
    <x v="4"/>
    <x v="41"/>
    <n v="2259.5"/>
    <s v="Sales"/>
    <n v="0"/>
    <s v="Regular Air"/>
    <n v="1.99"/>
    <x v="46"/>
    <x v="5"/>
    <s v="East"/>
    <x v="2"/>
    <s v="Erin"/>
    <x v="2"/>
    <x v="2"/>
    <x v="6"/>
    <s v="Verbatim DVD-RAM, 9.4GB, Rewritable, Type 1, DS, DataLife Plus"/>
    <x v="6"/>
    <n v="0.55000000000000004"/>
    <d v="2010-11-26T00:00:00"/>
  </r>
  <r>
    <n v="37603"/>
    <x v="670"/>
    <x v="4"/>
    <x v="20"/>
    <n v="1038.6799999999998"/>
    <s v="Sales"/>
    <n v="0.03"/>
    <s v="Regular Air"/>
    <n v="1.99"/>
    <x v="46"/>
    <x v="5"/>
    <s v="East"/>
    <x v="2"/>
    <s v="Erin"/>
    <x v="2"/>
    <x v="2"/>
    <x v="6"/>
    <s v="Verbatim DVD-RAM, 9.4GB, Rewritable, Type 1, DS, DataLife Plus"/>
    <x v="6"/>
    <n v="0.55000000000000004"/>
    <d v="2010-11-26T00:00:00"/>
  </r>
  <r>
    <n v="2759"/>
    <x v="670"/>
    <x v="0"/>
    <x v="29"/>
    <n v="774.5"/>
    <s v="Sales"/>
    <n v="0"/>
    <s v="Regular Air"/>
    <n v="6.5"/>
    <x v="647"/>
    <x v="5"/>
    <s v="East"/>
    <x v="2"/>
    <s v="Erin"/>
    <x v="1"/>
    <x v="2"/>
    <x v="6"/>
    <s v="Belkin ErgoBoard™ Keyboard"/>
    <x v="1"/>
    <n v="0.64"/>
    <d v="2010-11-26T00:00:00"/>
  </r>
  <r>
    <n v="35910"/>
    <x v="670"/>
    <x v="1"/>
    <x v="40"/>
    <n v="1007.16"/>
    <s v="Returned"/>
    <n v="0.02"/>
    <s v="Express Air"/>
    <n v="3.3"/>
    <x v="70"/>
    <x v="5"/>
    <s v="East"/>
    <x v="2"/>
    <s v="Erin"/>
    <x v="3"/>
    <x v="2"/>
    <x v="4"/>
    <s v="Accessory9"/>
    <x v="6"/>
    <n v="0.39"/>
    <d v="2010-11-25T00:00:00"/>
  </r>
  <r>
    <n v="35910"/>
    <x v="670"/>
    <x v="1"/>
    <x v="29"/>
    <n v="159.75"/>
    <s v="Returned"/>
    <n v="0.09"/>
    <s v="Regular Air"/>
    <n v="8.4"/>
    <x v="70"/>
    <x v="5"/>
    <s v="East"/>
    <x v="2"/>
    <s v="Erin"/>
    <x v="3"/>
    <x v="0"/>
    <x v="3"/>
    <s v="Xerox 212"/>
    <x v="1"/>
    <n v="0.37"/>
    <d v="2010-11-26T00:00:00"/>
  </r>
  <r>
    <n v="35910"/>
    <x v="670"/>
    <x v="1"/>
    <x v="44"/>
    <n v="753.83999999999992"/>
    <s v="Returned"/>
    <n v="0.05"/>
    <s v="Regular Air"/>
    <n v="1.25"/>
    <x v="70"/>
    <x v="5"/>
    <s v="East"/>
    <x v="2"/>
    <s v="Erin"/>
    <x v="3"/>
    <x v="2"/>
    <x v="4"/>
    <s v="Accessory29"/>
    <x v="6"/>
    <n v="0.83"/>
    <d v="2010-11-26T00:00:00"/>
  </r>
  <r>
    <n v="4675"/>
    <x v="670"/>
    <x v="0"/>
    <x v="3"/>
    <n v="15.92"/>
    <s v="Sales"/>
    <n v="0"/>
    <s v="Regular Air"/>
    <n v="0.7"/>
    <x v="145"/>
    <x v="5"/>
    <s v="East"/>
    <x v="2"/>
    <s v="Erin"/>
    <x v="2"/>
    <x v="0"/>
    <x v="8"/>
    <s v="4009® Highlighters by Sanford"/>
    <x v="3"/>
    <n v="0.52"/>
    <d v="2010-11-26T00:00:00"/>
  </r>
  <r>
    <n v="11427"/>
    <x v="670"/>
    <x v="4"/>
    <x v="26"/>
    <n v="57.51"/>
    <s v="Sales"/>
    <n v="0.08"/>
    <s v="Regular Air"/>
    <n v="1"/>
    <x v="208"/>
    <x v="4"/>
    <s v="West"/>
    <x v="1"/>
    <s v="William"/>
    <x v="1"/>
    <x v="0"/>
    <x v="8"/>
    <s v="Quartet Alpha® White Chalk, 12/Pack"/>
    <x v="3"/>
    <n v="0.38"/>
    <d v="2010-11-25T00:00:00"/>
  </r>
  <r>
    <n v="11427"/>
    <x v="670"/>
    <x v="4"/>
    <x v="35"/>
    <n v="126.6"/>
    <s v="Sales"/>
    <n v="0.04"/>
    <s v="Regular Air"/>
    <n v="5.19"/>
    <x v="208"/>
    <x v="4"/>
    <s v="West"/>
    <x v="1"/>
    <s v="William"/>
    <x v="1"/>
    <x v="0"/>
    <x v="1"/>
    <s v="C-Line Peel &amp; Stick Add-On Filing Pockets, 8-3/4 x 5-1/8, 10/Pack"/>
    <x v="1"/>
    <n v="0.38"/>
    <d v="2010-11-26T00:00:00"/>
  </r>
  <r>
    <n v="52807"/>
    <x v="671"/>
    <x v="4"/>
    <x v="40"/>
    <n v="615.44000000000005"/>
    <s v="Sales"/>
    <n v="0"/>
    <s v="Regular Air"/>
    <n v="2.87"/>
    <x v="701"/>
    <x v="7"/>
    <s v="Central"/>
    <x v="0"/>
    <s v="Chris"/>
    <x v="2"/>
    <x v="0"/>
    <x v="8"/>
    <s v="Panasonic KP-310 Heavy-Duty Electric Pencil Sharpener"/>
    <x v="6"/>
    <n v="0.55000000000000004"/>
    <d v="2010-11-27T00:00:00"/>
  </r>
  <r>
    <n v="32135"/>
    <x v="671"/>
    <x v="1"/>
    <x v="46"/>
    <n v="1479.26"/>
    <s v="Sales"/>
    <n v="0"/>
    <s v="Regular Air"/>
    <n v="7.12"/>
    <x v="559"/>
    <x v="1"/>
    <s v="West"/>
    <x v="1"/>
    <s v="William"/>
    <x v="0"/>
    <x v="2"/>
    <x v="6"/>
    <s v="IBM Active Response Keyboard, Black"/>
    <x v="1"/>
    <n v="0.67"/>
    <d v="2010-11-27T00:00:00"/>
  </r>
  <r>
    <n v="32135"/>
    <x v="671"/>
    <x v="1"/>
    <x v="5"/>
    <n v="190.56"/>
    <s v="Sales"/>
    <n v="0.08"/>
    <s v="Regular Air"/>
    <n v="5.99"/>
    <x v="559"/>
    <x v="1"/>
    <s v="West"/>
    <x v="1"/>
    <s v="William"/>
    <x v="0"/>
    <x v="2"/>
    <x v="7"/>
    <s v="TI 30X Scientific Calculator"/>
    <x v="5"/>
    <n v="0.36"/>
    <d v="2010-11-27T00:00:00"/>
  </r>
  <r>
    <n v="5189"/>
    <x v="671"/>
    <x v="3"/>
    <x v="7"/>
    <n v="21.44"/>
    <s v="Returned"/>
    <n v="0.06"/>
    <s v="Regular Air"/>
    <n v="3.5"/>
    <x v="293"/>
    <x v="2"/>
    <s v="East"/>
    <x v="2"/>
    <s v="Erin"/>
    <x v="3"/>
    <x v="0"/>
    <x v="8"/>
    <s v="Rogers Handheld Barrel Pencil Sharpener"/>
    <x v="6"/>
    <n v="0.57999999999999996"/>
    <d v="2010-11-27T00:00:00"/>
  </r>
  <r>
    <n v="30754"/>
    <x v="671"/>
    <x v="3"/>
    <x v="35"/>
    <n v="4185.6000000000004"/>
    <s v="Sales"/>
    <n v="0.09"/>
    <s v="Regular Air"/>
    <n v="69"/>
    <x v="303"/>
    <x v="0"/>
    <s v="Central"/>
    <x v="0"/>
    <s v="Chris"/>
    <x v="0"/>
    <x v="1"/>
    <x v="5"/>
    <s v="Hon 2111 Invitation™ Series Corner Table"/>
    <x v="0"/>
    <n v="0.79"/>
    <d v="2010-11-29T00:00:00"/>
  </r>
  <r>
    <n v="5189"/>
    <x v="671"/>
    <x v="3"/>
    <x v="43"/>
    <n v="1971.48"/>
    <s v="Returned"/>
    <n v="0.03"/>
    <s v="Regular Air"/>
    <n v="19.989999999999998"/>
    <x v="293"/>
    <x v="0"/>
    <s v="Central"/>
    <x v="0"/>
    <s v="Chris"/>
    <x v="3"/>
    <x v="0"/>
    <x v="0"/>
    <s v="Fellowes Strictly Business® Drawer File, Letter/Legal Size"/>
    <x v="1"/>
    <n v="0.73"/>
    <d v="2010-11-27T00:00:00"/>
  </r>
  <r>
    <n v="5189"/>
    <x v="671"/>
    <x v="3"/>
    <x v="9"/>
    <n v="887.16000000000008"/>
    <s v="Returned"/>
    <n v="0.05"/>
    <s v="Regular Air"/>
    <n v="14.52"/>
    <x v="293"/>
    <x v="10"/>
    <s v="East"/>
    <x v="2"/>
    <s v="Erin"/>
    <x v="3"/>
    <x v="2"/>
    <x v="6"/>
    <s v="Keytronic French Keyboard"/>
    <x v="1"/>
    <n v="0.65"/>
    <d v="2010-12-02T00:00:00"/>
  </r>
  <r>
    <n v="15015"/>
    <x v="671"/>
    <x v="1"/>
    <x v="45"/>
    <n v="291.87"/>
    <s v="Sales"/>
    <n v="0.03"/>
    <s v="Regular Air"/>
    <n v="5.22"/>
    <x v="484"/>
    <x v="6"/>
    <s v="East"/>
    <x v="2"/>
    <s v="Erin"/>
    <x v="1"/>
    <x v="1"/>
    <x v="9"/>
    <s v="Eldon Expressions Mahogany Wood Desk Collection"/>
    <x v="1"/>
    <n v="0.6"/>
    <d v="2010-11-26T00:00:00"/>
  </r>
  <r>
    <n v="41861"/>
    <x v="672"/>
    <x v="3"/>
    <x v="19"/>
    <n v="479.04"/>
    <s v="Returned"/>
    <n v="0.02"/>
    <s v="Regular Air"/>
    <n v="5.97"/>
    <x v="748"/>
    <x v="1"/>
    <s v="West"/>
    <x v="1"/>
    <s v="William"/>
    <x v="3"/>
    <x v="0"/>
    <x v="3"/>
    <s v="Xerox 1936"/>
    <x v="1"/>
    <n v="0.38"/>
    <d v="2010-11-28T00:00:00"/>
  </r>
  <r>
    <n v="55653"/>
    <x v="672"/>
    <x v="4"/>
    <x v="27"/>
    <n v="17031.62"/>
    <s v="Sales"/>
    <n v="0.05"/>
    <s v="Delivery Truck"/>
    <n v="28.14"/>
    <x v="340"/>
    <x v="10"/>
    <s v="East"/>
    <x v="2"/>
    <s v="Erin"/>
    <x v="0"/>
    <x v="2"/>
    <x v="7"/>
    <s v="Hewlett-Packard cp1700 [D, PS] Series Color Inkjet Printers"/>
    <x v="2"/>
    <n v="0.38"/>
    <d v="2010-11-27T00:00:00"/>
  </r>
  <r>
    <n v="45249"/>
    <x v="673"/>
    <x v="3"/>
    <x v="19"/>
    <n v="1342.8000000000002"/>
    <s v="Sales"/>
    <n v="0.04"/>
    <s v="Regular Air"/>
    <n v="5"/>
    <x v="531"/>
    <x v="8"/>
    <s v="South"/>
    <x v="4"/>
    <s v="Sam"/>
    <x v="1"/>
    <x v="2"/>
    <x v="4"/>
    <s v="Accessory6"/>
    <x v="6"/>
    <n v="0.8"/>
    <d v="2010-12-02T00:00:00"/>
  </r>
  <r>
    <n v="48195"/>
    <x v="673"/>
    <x v="0"/>
    <x v="34"/>
    <n v="4057.2000000000003"/>
    <s v="Sales"/>
    <n v="7.0000000000000007E-2"/>
    <s v="Regular Air"/>
    <n v="2.5"/>
    <x v="175"/>
    <x v="1"/>
    <s v="West"/>
    <x v="1"/>
    <s v="William"/>
    <x v="3"/>
    <x v="2"/>
    <x v="4"/>
    <s v="6162m"/>
    <x v="1"/>
    <n v="0.56999999999999995"/>
    <d v="2010-11-28T00:00:00"/>
  </r>
  <r>
    <n v="48195"/>
    <x v="673"/>
    <x v="0"/>
    <x v="34"/>
    <n v="1256.5"/>
    <s v="Sales"/>
    <n v="0.09"/>
    <s v="Regular Air"/>
    <n v="5.99"/>
    <x v="175"/>
    <x v="1"/>
    <s v="West"/>
    <x v="1"/>
    <s v="William"/>
    <x v="3"/>
    <x v="2"/>
    <x v="4"/>
    <s v="Accessory41"/>
    <x v="3"/>
    <n v="0.38"/>
    <d v="2010-11-27T00:00:00"/>
  </r>
  <r>
    <n v="48195"/>
    <x v="673"/>
    <x v="0"/>
    <x v="45"/>
    <n v="3101.0599999999995"/>
    <s v="Sales"/>
    <n v="0.01"/>
    <s v="Regular Air"/>
    <n v="19.989999999999998"/>
    <x v="175"/>
    <x v="1"/>
    <s v="West"/>
    <x v="1"/>
    <s v="William"/>
    <x v="3"/>
    <x v="2"/>
    <x v="4"/>
    <s v="iDENi80s"/>
    <x v="1"/>
    <n v="0.59"/>
    <d v="2010-11-28T00:00:00"/>
  </r>
  <r>
    <n v="26630"/>
    <x v="673"/>
    <x v="1"/>
    <x v="0"/>
    <n v="58.140000000000008"/>
    <s v="Sales"/>
    <n v="0.02"/>
    <s v="Regular Air"/>
    <n v="7.37"/>
    <x v="419"/>
    <x v="0"/>
    <s v="Central"/>
    <x v="0"/>
    <s v="Chris"/>
    <x v="3"/>
    <x v="0"/>
    <x v="3"/>
    <s v="Xerox 210"/>
    <x v="1"/>
    <n v="0.37"/>
    <d v="2010-11-29T00:00:00"/>
  </r>
  <r>
    <n v="31718"/>
    <x v="673"/>
    <x v="3"/>
    <x v="19"/>
    <n v="1583.04"/>
    <s v="Sales"/>
    <n v="0.03"/>
    <s v="Regular Air"/>
    <n v="7.69"/>
    <x v="588"/>
    <x v="4"/>
    <s v="West"/>
    <x v="1"/>
    <s v="William"/>
    <x v="3"/>
    <x v="2"/>
    <x v="4"/>
    <s v="5190"/>
    <x v="1"/>
    <n v="0.59"/>
    <d v="2010-12-01T00:00:00"/>
  </r>
  <r>
    <n v="31718"/>
    <x v="673"/>
    <x v="3"/>
    <x v="35"/>
    <n v="1317.8"/>
    <s v="Sales"/>
    <n v="0.1"/>
    <s v="Regular Air"/>
    <n v="8.99"/>
    <x v="588"/>
    <x v="4"/>
    <s v="West"/>
    <x v="1"/>
    <s v="William"/>
    <x v="3"/>
    <x v="2"/>
    <x v="4"/>
    <s v="StarTAC Analog"/>
    <x v="1"/>
    <n v="0.6"/>
    <d v="2010-12-04T00:00:00"/>
  </r>
  <r>
    <n v="10209"/>
    <x v="674"/>
    <x v="4"/>
    <x v="43"/>
    <n v="474.45999999999992"/>
    <s v="Sales"/>
    <n v="0.09"/>
    <s v="Regular Air"/>
    <n v="19.989999999999998"/>
    <x v="612"/>
    <x v="9"/>
    <s v="North"/>
    <x v="3"/>
    <s v="Pat"/>
    <x v="3"/>
    <x v="1"/>
    <x v="9"/>
    <s v="Linden® 12&quot; Wall Clock With Oak Frame"/>
    <x v="1"/>
    <n v="0.55000000000000004"/>
    <d v="2010-11-29T00:00:00"/>
  </r>
  <r>
    <n v="10209"/>
    <x v="674"/>
    <x v="4"/>
    <x v="33"/>
    <n v="411.84000000000003"/>
    <s v="Sales"/>
    <n v="0.02"/>
    <s v="Regular Air"/>
    <n v="6.19"/>
    <x v="612"/>
    <x v="2"/>
    <s v="East"/>
    <x v="2"/>
    <s v="Erin"/>
    <x v="3"/>
    <x v="0"/>
    <x v="1"/>
    <s v="Avery Printable Repositionable Plastic Tabs"/>
    <x v="1"/>
    <n v="0.38"/>
    <d v="2010-12-01T00:00:00"/>
  </r>
  <r>
    <n v="1953"/>
    <x v="674"/>
    <x v="4"/>
    <x v="42"/>
    <n v="141.04999999999998"/>
    <s v="Sales"/>
    <n v="0.06"/>
    <s v="Regular Air"/>
    <n v="2.99"/>
    <x v="396"/>
    <x v="1"/>
    <s v="West"/>
    <x v="1"/>
    <s v="William"/>
    <x v="1"/>
    <x v="0"/>
    <x v="1"/>
    <s v="Heavy-Duty E-Z-D® Binders"/>
    <x v="1"/>
    <n v="0.38"/>
    <d v="2010-11-29T00:00:00"/>
  </r>
  <r>
    <n v="31072"/>
    <x v="674"/>
    <x v="3"/>
    <x v="3"/>
    <n v="691.64"/>
    <s v="Sales"/>
    <n v="0.08"/>
    <s v="Regular Air"/>
    <n v="19.989999999999998"/>
    <x v="100"/>
    <x v="1"/>
    <s v="West"/>
    <x v="1"/>
    <s v="William"/>
    <x v="3"/>
    <x v="0"/>
    <x v="1"/>
    <s v="Ibico EB-19 Dual Function Manual Binding System"/>
    <x v="1"/>
    <n v="0.39"/>
    <d v="2010-12-04T00:00:00"/>
  </r>
  <r>
    <n v="44359"/>
    <x v="674"/>
    <x v="1"/>
    <x v="23"/>
    <n v="113.62"/>
    <s v="Sales"/>
    <n v="0.1"/>
    <s v="Regular Air"/>
    <n v="0.91"/>
    <x v="185"/>
    <x v="8"/>
    <s v="South"/>
    <x v="4"/>
    <s v="Sam"/>
    <x v="0"/>
    <x v="0"/>
    <x v="8"/>
    <s v="Zebra Zazzle Fluorescent Highlighters"/>
    <x v="3"/>
    <n v="0.51"/>
    <d v="2010-12-01T00:00:00"/>
  </r>
  <r>
    <n v="35265"/>
    <x v="674"/>
    <x v="0"/>
    <x v="3"/>
    <n v="122.16"/>
    <s v="Sales"/>
    <n v="0.02"/>
    <s v="Regular Air"/>
    <n v="2.99"/>
    <x v="487"/>
    <x v="8"/>
    <s v="South"/>
    <x v="4"/>
    <s v="Sam"/>
    <x v="1"/>
    <x v="0"/>
    <x v="1"/>
    <s v="Surelock™ Post Binders"/>
    <x v="1"/>
    <n v="0.35"/>
    <d v="2010-11-30T00:00:00"/>
  </r>
  <r>
    <n v="35265"/>
    <x v="674"/>
    <x v="0"/>
    <x v="5"/>
    <n v="542.4"/>
    <s v="Sales"/>
    <n v="0.04"/>
    <s v="Delivery Truck"/>
    <n v="19.190000000000001"/>
    <x v="487"/>
    <x v="8"/>
    <s v="South"/>
    <x v="4"/>
    <s v="Sam"/>
    <x v="1"/>
    <x v="1"/>
    <x v="2"/>
    <s v="Metal Folding Chairs, Beige, 4/Carton"/>
    <x v="2"/>
    <n v="0.57999999999999996"/>
    <d v="2010-11-30T00:00:00"/>
  </r>
  <r>
    <n v="35265"/>
    <x v="674"/>
    <x v="0"/>
    <x v="25"/>
    <n v="18.900000000000002"/>
    <s v="Sales"/>
    <n v="0.04"/>
    <s v="Regular Air"/>
    <n v="5.76"/>
    <x v="487"/>
    <x v="8"/>
    <s v="South"/>
    <x v="4"/>
    <s v="Sam"/>
    <x v="1"/>
    <x v="2"/>
    <x v="7"/>
    <s v="Sharp EL501VB Scientific Calculator, Battery Operated, 10-Digit Display, Hard Case"/>
    <x v="5"/>
    <n v="0.39"/>
    <d v="2010-12-01T00:00:00"/>
  </r>
  <r>
    <n v="56769"/>
    <x v="674"/>
    <x v="4"/>
    <x v="14"/>
    <n v="417.01"/>
    <s v="Returned"/>
    <n v="0.02"/>
    <s v="Regular Air"/>
    <n v="13.99"/>
    <x v="384"/>
    <x v="10"/>
    <s v="East"/>
    <x v="2"/>
    <s v="Erin"/>
    <x v="2"/>
    <x v="1"/>
    <x v="9"/>
    <s v="Eldon Delta Triangular Chair Mat, 52&quot; x 58&quot;, Clear"/>
    <x v="3"/>
    <n v="0.67"/>
    <d v="2010-12-01T00:00:00"/>
  </r>
  <r>
    <n v="14789"/>
    <x v="674"/>
    <x v="0"/>
    <x v="46"/>
    <n v="402.93"/>
    <s v="Sales"/>
    <n v="0"/>
    <s v="Express Air"/>
    <n v="4.5"/>
    <x v="464"/>
    <x v="6"/>
    <s v="East"/>
    <x v="2"/>
    <s v="Erin"/>
    <x v="2"/>
    <x v="0"/>
    <x v="12"/>
    <s v="Belkin 6 Outlet Metallic Surge Strip"/>
    <x v="1"/>
    <n v="0.59"/>
    <d v="2010-12-01T00:00:00"/>
  </r>
  <r>
    <n v="14789"/>
    <x v="674"/>
    <x v="0"/>
    <x v="23"/>
    <n v="105.45"/>
    <s v="Sales"/>
    <n v="0.03"/>
    <s v="Regular Air"/>
    <n v="5.3"/>
    <x v="464"/>
    <x v="6"/>
    <s v="East"/>
    <x v="2"/>
    <s v="Erin"/>
    <x v="2"/>
    <x v="0"/>
    <x v="14"/>
    <s v="Staples Brown Kraft Recycled Clasp Envelopes"/>
    <x v="1"/>
    <n v="0.35"/>
    <d v="2010-11-30T00:00:00"/>
  </r>
  <r>
    <n v="37216"/>
    <x v="675"/>
    <x v="1"/>
    <x v="19"/>
    <n v="503.28"/>
    <s v="Sales"/>
    <n v="0.01"/>
    <s v="Regular Air"/>
    <n v="8.83"/>
    <x v="273"/>
    <x v="1"/>
    <s v="West"/>
    <x v="1"/>
    <s v="William"/>
    <x v="0"/>
    <x v="0"/>
    <x v="1"/>
    <s v="Premium Transparent Presentation Covers by GBC"/>
    <x v="1"/>
    <n v="0.37"/>
    <d v="2010-12-01T00:00:00"/>
  </r>
  <r>
    <n v="24102"/>
    <x v="675"/>
    <x v="2"/>
    <x v="41"/>
    <n v="1886.4999999999998"/>
    <s v="Sales"/>
    <n v="0.03"/>
    <s v="Regular Air"/>
    <n v="12.9"/>
    <x v="692"/>
    <x v="2"/>
    <s v="East"/>
    <x v="2"/>
    <s v="Erin"/>
    <x v="1"/>
    <x v="0"/>
    <x v="0"/>
    <s v="Companion Letter/Legal File, Black"/>
    <x v="1"/>
    <n v="0.56999999999999995"/>
    <d v="2010-12-01T00:00:00"/>
  </r>
  <r>
    <n v="27527"/>
    <x v="675"/>
    <x v="4"/>
    <x v="46"/>
    <n v="381.47"/>
    <s v="Sales"/>
    <n v="0.09"/>
    <s v="Regular Air"/>
    <n v="5.4"/>
    <x v="77"/>
    <x v="1"/>
    <s v="West"/>
    <x v="1"/>
    <s v="William"/>
    <x v="2"/>
    <x v="1"/>
    <x v="9"/>
    <s v="Executive Impressions 8-1/2&quot; Career Panel/Partition Cubicle Clock"/>
    <x v="6"/>
    <n v="0.51"/>
    <d v="2010-12-03T00:00:00"/>
  </r>
  <r>
    <n v="9957"/>
    <x v="675"/>
    <x v="0"/>
    <x v="32"/>
    <n v="68.819999999999993"/>
    <s v="Sales"/>
    <n v="0.06"/>
    <s v="Express Air"/>
    <n v="5.2"/>
    <x v="618"/>
    <x v="5"/>
    <s v="East"/>
    <x v="2"/>
    <s v="Erin"/>
    <x v="3"/>
    <x v="0"/>
    <x v="8"/>
    <s v="Binney &amp; Smith inkTank™ Erasable Pocket Highlighter, Chisel Tip, Yellow"/>
    <x v="3"/>
    <n v="0.41"/>
    <d v="2010-12-01T00:00:00"/>
  </r>
  <r>
    <n v="25092"/>
    <x v="676"/>
    <x v="1"/>
    <x v="13"/>
    <n v="127.80000000000001"/>
    <s v="Sales"/>
    <n v="0.08"/>
    <s v="Express Air"/>
    <n v="2.99"/>
    <x v="642"/>
    <x v="2"/>
    <s v="East"/>
    <x v="2"/>
    <s v="Erin"/>
    <x v="2"/>
    <x v="0"/>
    <x v="1"/>
    <s v="Trimflex™ Flexible Post Binders"/>
    <x v="1"/>
    <n v="0.37"/>
    <d v="2010-12-03T00:00:00"/>
  </r>
  <r>
    <n v="25092"/>
    <x v="676"/>
    <x v="1"/>
    <x v="0"/>
    <n v="15.48"/>
    <s v="Sales"/>
    <n v="0.09"/>
    <s v="Regular Air"/>
    <n v="0.75"/>
    <x v="642"/>
    <x v="2"/>
    <s v="East"/>
    <x v="2"/>
    <s v="Erin"/>
    <x v="2"/>
    <x v="0"/>
    <x v="13"/>
    <s v="Assorted Color Push Pins"/>
    <x v="3"/>
    <n v="0.52"/>
    <d v="2010-12-03T00:00:00"/>
  </r>
  <r>
    <n v="1831"/>
    <x v="676"/>
    <x v="2"/>
    <x v="18"/>
    <n v="12242.34"/>
    <s v="Sales"/>
    <n v="0"/>
    <s v="Delivery Truck"/>
    <n v="99"/>
    <x v="98"/>
    <x v="1"/>
    <s v="West"/>
    <x v="1"/>
    <s v="William"/>
    <x v="0"/>
    <x v="0"/>
    <x v="0"/>
    <s v="Sauder Facets Collection Locker/File Cabinet, Sky Alder Finish"/>
    <x v="2"/>
    <n v="0.65"/>
    <d v="2010-12-02T00:00:00"/>
  </r>
  <r>
    <n v="25092"/>
    <x v="676"/>
    <x v="1"/>
    <x v="12"/>
    <n v="242.33999999999997"/>
    <s v="Sales"/>
    <n v="7.0000000000000007E-2"/>
    <s v="Regular Air"/>
    <n v="1"/>
    <x v="642"/>
    <x v="1"/>
    <s v="West"/>
    <x v="1"/>
    <s v="William"/>
    <x v="2"/>
    <x v="0"/>
    <x v="8"/>
    <s v="Quartet Omega® Colored Chalk, 12/Pack"/>
    <x v="3"/>
    <n v="0.38"/>
    <d v="2010-12-03T00:00:00"/>
  </r>
  <r>
    <n v="41632"/>
    <x v="676"/>
    <x v="3"/>
    <x v="27"/>
    <n v="1901.9600000000003"/>
    <s v="Sales"/>
    <n v="0.05"/>
    <s v="Regular Air"/>
    <n v="5"/>
    <x v="6"/>
    <x v="4"/>
    <s v="West"/>
    <x v="1"/>
    <s v="William"/>
    <x v="0"/>
    <x v="2"/>
    <x v="4"/>
    <s v="Accessory36"/>
    <x v="6"/>
    <n v="0.83"/>
    <d v="2010-12-08T00:00:00"/>
  </r>
  <r>
    <n v="51426"/>
    <x v="676"/>
    <x v="4"/>
    <x v="17"/>
    <n v="341.12"/>
    <s v="Sales"/>
    <n v="0.01"/>
    <s v="Regular Air"/>
    <n v="1.99"/>
    <x v="590"/>
    <x v="5"/>
    <s v="East"/>
    <x v="2"/>
    <s v="Erin"/>
    <x v="2"/>
    <x v="2"/>
    <x v="6"/>
    <s v="80 Minute Slim Jewel Case CD-R , 10/Pack - Staples"/>
    <x v="6"/>
    <n v="0.52"/>
    <d v="2010-12-02T00:00:00"/>
  </r>
  <r>
    <n v="13799"/>
    <x v="676"/>
    <x v="2"/>
    <x v="15"/>
    <n v="110.9"/>
    <s v="Sales"/>
    <n v="0.05"/>
    <s v="Regular Air"/>
    <n v="5.08"/>
    <x v="620"/>
    <x v="6"/>
    <s v="East"/>
    <x v="2"/>
    <s v="Erin"/>
    <x v="1"/>
    <x v="1"/>
    <x v="9"/>
    <s v="Executive Impressions 14&quot;"/>
    <x v="6"/>
    <n v="0.41"/>
    <d v="2010-12-03T00:00:00"/>
  </r>
  <r>
    <n v="25315"/>
    <x v="677"/>
    <x v="3"/>
    <x v="44"/>
    <n v="8098.92"/>
    <s v="Sales"/>
    <n v="7.0000000000000007E-2"/>
    <s v="Express Air"/>
    <n v="11.79"/>
    <x v="112"/>
    <x v="12"/>
    <s v="Central"/>
    <x v="0"/>
    <s v="Chris"/>
    <x v="2"/>
    <x v="0"/>
    <x v="12"/>
    <s v="Holmes Harmony HEPA Air Purifier for 17 x 20 Room"/>
    <x v="5"/>
    <n v="0.42"/>
    <d v="2010-12-02T00:00:00"/>
  </r>
  <r>
    <n v="25315"/>
    <x v="677"/>
    <x v="3"/>
    <x v="16"/>
    <n v="59.64"/>
    <s v="Sales"/>
    <n v="0"/>
    <s v="Regular Air"/>
    <n v="0.93"/>
    <x v="112"/>
    <x v="12"/>
    <s v="Central"/>
    <x v="0"/>
    <s v="Chris"/>
    <x v="2"/>
    <x v="0"/>
    <x v="8"/>
    <s v="SANFORD Liquid Accent™ Tank-Style Highlighters"/>
    <x v="3"/>
    <n v="0.54"/>
    <d v="2010-12-02T00:00:00"/>
  </r>
  <r>
    <n v="25315"/>
    <x v="677"/>
    <x v="3"/>
    <x v="44"/>
    <n v="1143.3600000000001"/>
    <s v="Sales"/>
    <n v="0"/>
    <s v="Delivery Truck"/>
    <n v="45.51"/>
    <x v="112"/>
    <x v="12"/>
    <s v="Central"/>
    <x v="0"/>
    <s v="Chris"/>
    <x v="2"/>
    <x v="1"/>
    <x v="5"/>
    <s v="Hon iLevel™ Computer Training Table"/>
    <x v="4"/>
    <n v="0.65"/>
    <d v="2010-12-04T00:00:00"/>
  </r>
  <r>
    <n v="35042"/>
    <x v="677"/>
    <x v="0"/>
    <x v="20"/>
    <n v="1171.1599999999999"/>
    <s v="Sales"/>
    <n v="0.06"/>
    <s v="Regular Air"/>
    <n v="6.5"/>
    <x v="92"/>
    <x v="1"/>
    <s v="West"/>
    <x v="1"/>
    <s v="William"/>
    <x v="0"/>
    <x v="2"/>
    <x v="6"/>
    <s v="Microsoft Natural Multimedia Keyboard"/>
    <x v="1"/>
    <n v="0.73"/>
    <d v="2010-12-03T00:00:00"/>
  </r>
  <r>
    <n v="26305"/>
    <x v="677"/>
    <x v="4"/>
    <x v="41"/>
    <n v="1115.5"/>
    <s v="Sales"/>
    <n v="7.0000000000000007E-2"/>
    <s v="Regular Air"/>
    <n v="15.1"/>
    <x v="555"/>
    <x v="1"/>
    <s v="West"/>
    <x v="1"/>
    <s v="William"/>
    <x v="0"/>
    <x v="0"/>
    <x v="1"/>
    <s v="Avery Flip-Chart Easel Binder, Black"/>
    <x v="1"/>
    <n v="0.38"/>
    <d v="2010-12-04T00:00:00"/>
  </r>
  <r>
    <n v="26305"/>
    <x v="677"/>
    <x v="4"/>
    <x v="42"/>
    <n v="3407.3"/>
    <s v="Sales"/>
    <n v="0.01"/>
    <s v="Delivery Truck"/>
    <n v="62.74"/>
    <x v="555"/>
    <x v="1"/>
    <s v="West"/>
    <x v="1"/>
    <s v="William"/>
    <x v="0"/>
    <x v="1"/>
    <x v="5"/>
    <s v="Bevis Boat-Shaped Conference Table"/>
    <x v="4"/>
    <n v="0.75"/>
    <d v="2010-12-03T00:00:00"/>
  </r>
  <r>
    <n v="38406"/>
    <x v="677"/>
    <x v="4"/>
    <x v="9"/>
    <n v="697.56000000000006"/>
    <s v="Sales"/>
    <n v="0.01"/>
    <s v="Delivery Truck"/>
    <n v="36.61"/>
    <x v="307"/>
    <x v="3"/>
    <s v="North"/>
    <x v="3"/>
    <s v="Pat"/>
    <x v="1"/>
    <x v="1"/>
    <x v="10"/>
    <s v="O'Sullivan 3-Shelf Heavy-Duty Bookcases"/>
    <x v="4"/>
    <n v="0.61"/>
    <d v="2010-12-03T00:00:00"/>
  </r>
  <r>
    <n v="41570"/>
    <x v="678"/>
    <x v="0"/>
    <x v="19"/>
    <n v="2514.2399999999998"/>
    <s v="Sales"/>
    <n v="0.09"/>
    <s v="Regular Air"/>
    <n v="4.6500000000000004"/>
    <x v="593"/>
    <x v="12"/>
    <s v="Central"/>
    <x v="0"/>
    <s v="Chris"/>
    <x v="2"/>
    <x v="0"/>
    <x v="3"/>
    <s v="Xerox 1941"/>
    <x v="1"/>
    <n v="0.37"/>
    <d v="2010-12-05T00:00:00"/>
  </r>
  <r>
    <n v="44390"/>
    <x v="678"/>
    <x v="0"/>
    <x v="1"/>
    <n v="3174.4"/>
    <s v="Sales"/>
    <n v="0.03"/>
    <s v="Regular Air"/>
    <n v="8.99"/>
    <x v="329"/>
    <x v="1"/>
    <s v="West"/>
    <x v="1"/>
    <s v="William"/>
    <x v="0"/>
    <x v="1"/>
    <x v="9"/>
    <s v="GE 48&quot; Fluorescent Tube, Cool White Energy Saver, 34 Watts, 30/Box"/>
    <x v="6"/>
    <n v="0.35"/>
    <d v="2010-12-05T00:00:00"/>
  </r>
  <r>
    <n v="19139"/>
    <x v="678"/>
    <x v="0"/>
    <x v="6"/>
    <n v="89.550000000000011"/>
    <s v="Sales"/>
    <n v="0.01"/>
    <s v="Regular Air"/>
    <n v="5.15"/>
    <x v="135"/>
    <x v="0"/>
    <s v="Central"/>
    <x v="0"/>
    <s v="Chris"/>
    <x v="3"/>
    <x v="0"/>
    <x v="3"/>
    <s v="Xerox 193"/>
    <x v="1"/>
    <n v="0.36"/>
    <d v="2010-12-04T00:00:00"/>
  </r>
  <r>
    <n v="55172"/>
    <x v="678"/>
    <x v="0"/>
    <x v="22"/>
    <n v="35.409999999999997"/>
    <s v="Returned"/>
    <n v="0"/>
    <s v="Regular Air"/>
    <n v="1.99"/>
    <x v="546"/>
    <x v="1"/>
    <s v="West"/>
    <x v="1"/>
    <s v="William"/>
    <x v="3"/>
    <x v="2"/>
    <x v="6"/>
    <s v="Imation DVD-RAM discs"/>
    <x v="6"/>
    <n v="0.43"/>
    <d v="2010-12-04T00:00:00"/>
  </r>
  <r>
    <n v="25350"/>
    <x v="678"/>
    <x v="0"/>
    <x v="21"/>
    <n v="2429.4"/>
    <s v="Sales"/>
    <n v="0"/>
    <s v="Regular Air"/>
    <n v="4.5"/>
    <x v="436"/>
    <x v="8"/>
    <s v="South"/>
    <x v="4"/>
    <s v="Sam"/>
    <x v="0"/>
    <x v="0"/>
    <x v="12"/>
    <s v="Belkin 8 Outlet SurgeMaster II Gold Surge Protector with Phone Protection"/>
    <x v="1"/>
    <n v="0.59"/>
    <d v="2010-12-05T00:00:00"/>
  </r>
  <r>
    <n v="25350"/>
    <x v="678"/>
    <x v="0"/>
    <x v="20"/>
    <n v="46.92"/>
    <s v="Sales"/>
    <n v="0.06"/>
    <s v="Regular Air"/>
    <n v="0.7"/>
    <x v="436"/>
    <x v="8"/>
    <s v="South"/>
    <x v="4"/>
    <s v="Sam"/>
    <x v="0"/>
    <x v="0"/>
    <x v="8"/>
    <s v="Sanford EarthWrite® Recycled Pencils, Medium Soft, #2"/>
    <x v="3"/>
    <n v="0.56999999999999995"/>
    <d v="2010-12-05T00:00:00"/>
  </r>
  <r>
    <n v="40800"/>
    <x v="679"/>
    <x v="0"/>
    <x v="36"/>
    <n v="101.16"/>
    <s v="Sales"/>
    <n v="0.06"/>
    <s v="Regular Air"/>
    <n v="1.39"/>
    <x v="529"/>
    <x v="12"/>
    <s v="Central"/>
    <x v="0"/>
    <s v="Chris"/>
    <x v="3"/>
    <x v="0"/>
    <x v="14"/>
    <s v="Staples Standard Envelopes"/>
    <x v="1"/>
    <n v="0.38"/>
    <d v="2010-12-06T00:00:00"/>
  </r>
  <r>
    <n v="58656"/>
    <x v="679"/>
    <x v="1"/>
    <x v="15"/>
    <n v="33.75"/>
    <s v="Sales"/>
    <n v="0"/>
    <s v="Regular Air"/>
    <n v="2.99"/>
    <x v="575"/>
    <x v="1"/>
    <s v="West"/>
    <x v="1"/>
    <s v="William"/>
    <x v="1"/>
    <x v="0"/>
    <x v="1"/>
    <s v="Wilson Jones DublLock® D-Ring Binders"/>
    <x v="1"/>
    <n v="0.35"/>
    <d v="2010-12-06T00:00:00"/>
  </r>
  <r>
    <n v="58656"/>
    <x v="679"/>
    <x v="1"/>
    <x v="2"/>
    <n v="5.97"/>
    <s v="Sales"/>
    <n v="0.09"/>
    <s v="Regular Air"/>
    <n v="5.33"/>
    <x v="575"/>
    <x v="1"/>
    <s v="West"/>
    <x v="1"/>
    <s v="William"/>
    <x v="1"/>
    <x v="1"/>
    <x v="9"/>
    <s v="Eldon® Wave Desk Accessories"/>
    <x v="1"/>
    <n v="0.43"/>
    <d v="2010-12-06T00:00:00"/>
  </r>
  <r>
    <n v="1825"/>
    <x v="679"/>
    <x v="4"/>
    <x v="49"/>
    <n v="38.06"/>
    <s v="Sales"/>
    <n v="0.03"/>
    <s v="Regular Air"/>
    <n v="0.7"/>
    <x v="78"/>
    <x v="0"/>
    <s v="Central"/>
    <x v="0"/>
    <s v="Chris"/>
    <x v="1"/>
    <x v="0"/>
    <x v="8"/>
    <s v="Newell 310"/>
    <x v="3"/>
    <n v="0.56000000000000005"/>
    <d v="2010-12-06T00:00:00"/>
  </r>
  <r>
    <n v="3586"/>
    <x v="679"/>
    <x v="1"/>
    <x v="1"/>
    <n v="400.64"/>
    <s v="Sales"/>
    <n v="0.06"/>
    <s v="Regular Air"/>
    <n v="5.16"/>
    <x v="235"/>
    <x v="0"/>
    <s v="Central"/>
    <x v="0"/>
    <s v="Chris"/>
    <x v="0"/>
    <x v="1"/>
    <x v="9"/>
    <s v="DAX Copper Panel Document Frame, 5 x 7 Size"/>
    <x v="1"/>
    <n v="0.43"/>
    <d v="2010-12-05T00:00:00"/>
  </r>
  <r>
    <n v="3586"/>
    <x v="679"/>
    <x v="1"/>
    <x v="32"/>
    <n v="442.98999999999995"/>
    <s v="Sales"/>
    <n v="0.05"/>
    <s v="Regular Air"/>
    <n v="5"/>
    <x v="235"/>
    <x v="0"/>
    <s v="Central"/>
    <x v="0"/>
    <s v="Chris"/>
    <x v="0"/>
    <x v="1"/>
    <x v="9"/>
    <s v="Nu-Dell Leatherette Frames"/>
    <x v="6"/>
    <n v="0.49"/>
    <d v="2010-12-06T00:00:00"/>
  </r>
  <r>
    <n v="27746"/>
    <x v="679"/>
    <x v="2"/>
    <x v="2"/>
    <n v="1499.85"/>
    <s v="Sales"/>
    <n v="0.04"/>
    <s v="Regular Air"/>
    <n v="24.49"/>
    <x v="276"/>
    <x v="1"/>
    <s v="West"/>
    <x v="1"/>
    <s v="William"/>
    <x v="2"/>
    <x v="2"/>
    <x v="11"/>
    <s v="Sharp AL-1530CS Digital Copier"/>
    <x v="0"/>
    <n v="0.36"/>
    <d v="2010-12-04T00:00:00"/>
  </r>
  <r>
    <n v="40800"/>
    <x v="679"/>
    <x v="0"/>
    <x v="17"/>
    <n v="263.63000000000005"/>
    <s v="Sales"/>
    <n v="0.05"/>
    <s v="Regular Air"/>
    <n v="7.91"/>
    <x v="529"/>
    <x v="1"/>
    <s v="West"/>
    <x v="1"/>
    <s v="William"/>
    <x v="3"/>
    <x v="0"/>
    <x v="3"/>
    <s v="Xerox 216"/>
    <x v="1"/>
    <n v="0.37"/>
    <d v="2010-12-04T00:00:00"/>
  </r>
  <r>
    <n v="27746"/>
    <x v="679"/>
    <x v="2"/>
    <x v="2"/>
    <n v="87.72"/>
    <s v="Sales"/>
    <n v="0.1"/>
    <s v="Regular Air"/>
    <n v="7.87"/>
    <x v="276"/>
    <x v="6"/>
    <s v="East"/>
    <x v="2"/>
    <s v="Erin"/>
    <x v="2"/>
    <x v="1"/>
    <x v="9"/>
    <s v="Seth Thomas 14&quot; Putty-Colored Wall Clock"/>
    <x v="1"/>
    <n v="0.54"/>
    <d v="2010-12-05T00:00:00"/>
  </r>
  <r>
    <n v="27746"/>
    <x v="679"/>
    <x v="2"/>
    <x v="12"/>
    <n v="196.98"/>
    <s v="Sales"/>
    <n v="7.0000000000000007E-2"/>
    <s v="Regular Air"/>
    <n v="0.88"/>
    <x v="276"/>
    <x v="6"/>
    <s v="East"/>
    <x v="2"/>
    <s v="Erin"/>
    <x v="2"/>
    <x v="0"/>
    <x v="3"/>
    <s v="Wirebound Voice Message Log Book"/>
    <x v="3"/>
    <n v="0.39"/>
    <d v="2010-12-05T00:00:00"/>
  </r>
  <r>
    <n v="18887"/>
    <x v="680"/>
    <x v="0"/>
    <x v="0"/>
    <n v="188.91"/>
    <s v="Sales"/>
    <n v="0"/>
    <s v="Regular Air"/>
    <n v="0.99"/>
    <x v="106"/>
    <x v="7"/>
    <s v="Central"/>
    <x v="0"/>
    <s v="Chris"/>
    <x v="3"/>
    <x v="2"/>
    <x v="4"/>
    <s v="Accessory21"/>
    <x v="3"/>
    <n v="0.37"/>
    <d v="2010-12-07T00:00:00"/>
  </r>
  <r>
    <n v="46177"/>
    <x v="680"/>
    <x v="3"/>
    <x v="18"/>
    <n v="428.34000000000003"/>
    <s v="Sales"/>
    <n v="0.01"/>
    <s v="Regular Air"/>
    <n v="14.37"/>
    <x v="311"/>
    <x v="9"/>
    <s v="North"/>
    <x v="3"/>
    <s v="Pat"/>
    <x v="3"/>
    <x v="1"/>
    <x v="9"/>
    <s v="Tensor &quot;Hersey Kiss&quot; Styled Floor Lamp"/>
    <x v="0"/>
    <n v="0.73"/>
    <d v="2010-12-05T00:00:00"/>
  </r>
  <r>
    <n v="46177"/>
    <x v="680"/>
    <x v="3"/>
    <x v="33"/>
    <n v="10495.2"/>
    <s v="Sales"/>
    <n v="0.1"/>
    <s v="Delivery Truck"/>
    <n v="69.64"/>
    <x v="311"/>
    <x v="2"/>
    <s v="East"/>
    <x v="2"/>
    <s v="Erin"/>
    <x v="3"/>
    <x v="1"/>
    <x v="5"/>
    <s v="BoxOffice By Design Rectangular and Half-Moon Meeting Room Tables"/>
    <x v="4"/>
    <n v="0.77"/>
    <d v="2010-12-07T00:00:00"/>
  </r>
  <r>
    <n v="46177"/>
    <x v="680"/>
    <x v="3"/>
    <x v="42"/>
    <n v="11659.96"/>
    <s v="Sales"/>
    <n v="7.0000000000000007E-2"/>
    <s v="Regular Air"/>
    <n v="19.989999999999998"/>
    <x v="311"/>
    <x v="0"/>
    <s v="Central"/>
    <x v="0"/>
    <s v="Chris"/>
    <x v="3"/>
    <x v="0"/>
    <x v="1"/>
    <s v="GBC DocuBind TL300 Electric Binding System"/>
    <x v="1"/>
    <n v="0.38"/>
    <d v="2010-12-05T00:00:00"/>
  </r>
  <r>
    <n v="54950"/>
    <x v="680"/>
    <x v="1"/>
    <x v="47"/>
    <n v="175.76"/>
    <s v="Sales"/>
    <n v="0.08"/>
    <s v="Regular Air"/>
    <n v="4.42"/>
    <x v="501"/>
    <x v="1"/>
    <s v="West"/>
    <x v="1"/>
    <s v="William"/>
    <x v="2"/>
    <x v="0"/>
    <x v="16"/>
    <s v="Acme® Design Stainless Steel Bent Scissors"/>
    <x v="6"/>
    <n v="0.57999999999999996"/>
    <d v="2010-12-06T00:00:00"/>
  </r>
  <r>
    <n v="54950"/>
    <x v="680"/>
    <x v="1"/>
    <x v="49"/>
    <n v="9331.08"/>
    <s v="Sales"/>
    <n v="7.0000000000000007E-2"/>
    <s v="Delivery Truck"/>
    <n v="110.2"/>
    <x v="501"/>
    <x v="1"/>
    <s v="West"/>
    <x v="1"/>
    <s v="William"/>
    <x v="2"/>
    <x v="1"/>
    <x v="5"/>
    <s v="Bush Advantage Collection® Racetrack Conference Table"/>
    <x v="4"/>
    <n v="0.67"/>
    <d v="2010-12-06T00:00:00"/>
  </r>
  <r>
    <n v="44738"/>
    <x v="680"/>
    <x v="0"/>
    <x v="27"/>
    <n v="70.72"/>
    <s v="Sales"/>
    <n v="0.02"/>
    <s v="Regular Air"/>
    <n v="0.7"/>
    <x v="555"/>
    <x v="1"/>
    <s v="West"/>
    <x v="1"/>
    <s v="William"/>
    <x v="0"/>
    <x v="0"/>
    <x v="8"/>
    <s v="Sanford EarthWrite® Recycled Pencils, Medium Soft, #2"/>
    <x v="3"/>
    <n v="0.56999999999999995"/>
    <d v="2010-12-07T00:00:00"/>
  </r>
  <r>
    <n v="20036"/>
    <x v="680"/>
    <x v="0"/>
    <x v="29"/>
    <n v="296.75"/>
    <s v="Returned"/>
    <n v="0.1"/>
    <s v="Regular Air"/>
    <n v="4.9800000000000004"/>
    <x v="64"/>
    <x v="4"/>
    <s v="West"/>
    <x v="1"/>
    <s v="William"/>
    <x v="3"/>
    <x v="0"/>
    <x v="12"/>
    <s v="Staples 6 Outlet Surge"/>
    <x v="1"/>
    <n v="0.57999999999999996"/>
    <d v="2010-12-05T00:00:00"/>
  </r>
  <r>
    <n v="20036"/>
    <x v="680"/>
    <x v="0"/>
    <x v="31"/>
    <n v="1156.32"/>
    <s v="Returned"/>
    <n v="0.03"/>
    <s v="Regular Air"/>
    <n v="5.89"/>
    <x v="64"/>
    <x v="4"/>
    <s v="West"/>
    <x v="1"/>
    <s v="William"/>
    <x v="3"/>
    <x v="2"/>
    <x v="6"/>
    <s v="Micro Innovations Micro 3000 Keyboard, Black"/>
    <x v="1"/>
    <n v="0.75"/>
    <d v="2010-12-07T00:00:00"/>
  </r>
  <r>
    <n v="20036"/>
    <x v="680"/>
    <x v="0"/>
    <x v="40"/>
    <n v="4226.5999999999995"/>
    <s v="Returned"/>
    <n v="0.03"/>
    <s v="Delivery Truck"/>
    <n v="66.27"/>
    <x v="64"/>
    <x v="8"/>
    <s v="South"/>
    <x v="4"/>
    <s v="Sam"/>
    <x v="3"/>
    <x v="1"/>
    <x v="10"/>
    <s v="Bush Mission Pointe Library"/>
    <x v="4"/>
    <n v="0.65"/>
    <d v="2010-12-08T00:00:00"/>
  </r>
  <r>
    <n v="20036"/>
    <x v="680"/>
    <x v="0"/>
    <x v="16"/>
    <n v="2015.1599999999999"/>
    <s v="Returned"/>
    <n v="0.03"/>
    <s v="Regular Air"/>
    <n v="4.9000000000000004"/>
    <x v="64"/>
    <x v="8"/>
    <s v="South"/>
    <x v="4"/>
    <s v="Sam"/>
    <x v="3"/>
    <x v="2"/>
    <x v="4"/>
    <s v="T60"/>
    <x v="1"/>
    <n v="0.56000000000000005"/>
    <d v="2010-12-07T00:00:00"/>
  </r>
  <r>
    <n v="3783"/>
    <x v="680"/>
    <x v="0"/>
    <x v="14"/>
    <n v="89.21"/>
    <s v="Returned"/>
    <n v="0.01"/>
    <s v="Regular Air"/>
    <n v="2.83"/>
    <x v="260"/>
    <x v="5"/>
    <s v="East"/>
    <x v="2"/>
    <s v="Erin"/>
    <x v="3"/>
    <x v="2"/>
    <x v="6"/>
    <s v="Imation Neon Mac Format Diskettes, 10/Pack"/>
    <x v="6"/>
    <n v="0.77"/>
    <d v="2010-12-05T00:00:00"/>
  </r>
  <r>
    <n v="3783"/>
    <x v="680"/>
    <x v="0"/>
    <x v="38"/>
    <n v="257.20000000000005"/>
    <s v="Returned"/>
    <n v="0.05"/>
    <s v="Regular Air"/>
    <n v="8.73"/>
    <x v="260"/>
    <x v="5"/>
    <s v="East"/>
    <x v="2"/>
    <s v="Erin"/>
    <x v="3"/>
    <x v="0"/>
    <x v="3"/>
    <s v="Xerox 227"/>
    <x v="1"/>
    <n v="0.37"/>
    <d v="2010-12-07T00:00:00"/>
  </r>
  <r>
    <n v="7746"/>
    <x v="680"/>
    <x v="4"/>
    <x v="22"/>
    <n v="19.920000000000002"/>
    <s v="Sales"/>
    <n v="0.06"/>
    <s v="Regular Air"/>
    <n v="8.68"/>
    <x v="587"/>
    <x v="6"/>
    <s v="East"/>
    <x v="2"/>
    <s v="Erin"/>
    <x v="2"/>
    <x v="0"/>
    <x v="3"/>
    <s v="Southworth 25% Cotton Premium Laser Paper and Envelopes"/>
    <x v="1"/>
    <n v="0.37"/>
    <d v="2010-12-07T00:00:00"/>
  </r>
  <r>
    <n v="36997"/>
    <x v="680"/>
    <x v="0"/>
    <x v="30"/>
    <n v="101.78999999999999"/>
    <s v="Sales"/>
    <n v="0"/>
    <s v="Regular Air"/>
    <n v="0.5"/>
    <x v="266"/>
    <x v="6"/>
    <s v="East"/>
    <x v="2"/>
    <s v="Erin"/>
    <x v="2"/>
    <x v="0"/>
    <x v="15"/>
    <s v="Avery 494"/>
    <x v="1"/>
    <n v="0.39"/>
    <d v="2010-12-06T00:00:00"/>
  </r>
  <r>
    <n v="45733"/>
    <x v="681"/>
    <x v="2"/>
    <x v="30"/>
    <n v="870.08999999999992"/>
    <s v="Sales"/>
    <n v="7.0000000000000007E-2"/>
    <s v="Regular Air"/>
    <n v="15.1"/>
    <x v="479"/>
    <x v="5"/>
    <s v="East"/>
    <x v="2"/>
    <s v="Erin"/>
    <x v="3"/>
    <x v="0"/>
    <x v="1"/>
    <s v="Avery Flip-Chart Easel Binder, Black"/>
    <x v="1"/>
    <n v="0.38"/>
    <d v="2010-12-07T00:00:00"/>
  </r>
  <r>
    <n v="54564"/>
    <x v="681"/>
    <x v="1"/>
    <x v="26"/>
    <n v="1780.6499999999996"/>
    <s v="Sales"/>
    <n v="0.04"/>
    <s v="Express Air"/>
    <n v="5.92"/>
    <x v="227"/>
    <x v="3"/>
    <s v="North"/>
    <x v="3"/>
    <s v="Pat"/>
    <x v="3"/>
    <x v="2"/>
    <x v="4"/>
    <s v="252"/>
    <x v="1"/>
    <n v="0.55000000000000004"/>
    <d v="2010-12-08T00:00:00"/>
  </r>
  <r>
    <n v="41123"/>
    <x v="681"/>
    <x v="3"/>
    <x v="26"/>
    <n v="305.10000000000002"/>
    <s v="Sales"/>
    <n v="0.04"/>
    <s v="Regular Air"/>
    <n v="5.01"/>
    <x v="749"/>
    <x v="6"/>
    <s v="East"/>
    <x v="2"/>
    <s v="Erin"/>
    <x v="1"/>
    <x v="0"/>
    <x v="3"/>
    <s v="Xerox 188"/>
    <x v="1"/>
    <n v="0.36"/>
    <d v="2010-12-11T00:00:00"/>
  </r>
  <r>
    <n v="23264"/>
    <x v="682"/>
    <x v="2"/>
    <x v="5"/>
    <n v="103.36000000000001"/>
    <s v="Sales"/>
    <n v="0.02"/>
    <s v="Regular Air"/>
    <n v="6.81"/>
    <x v="106"/>
    <x v="7"/>
    <s v="Central"/>
    <x v="0"/>
    <s v="Chris"/>
    <x v="3"/>
    <x v="0"/>
    <x v="3"/>
    <s v="Xerox 1930"/>
    <x v="1"/>
    <n v="0.36"/>
    <d v="2010-12-09T00:00:00"/>
  </r>
  <r>
    <n v="23264"/>
    <x v="682"/>
    <x v="2"/>
    <x v="26"/>
    <n v="76.14"/>
    <s v="Sales"/>
    <n v="0.06"/>
    <s v="Regular Air"/>
    <n v="0.99"/>
    <x v="106"/>
    <x v="7"/>
    <s v="Central"/>
    <x v="0"/>
    <s v="Chris"/>
    <x v="3"/>
    <x v="0"/>
    <x v="15"/>
    <s v="Avery 474"/>
    <x v="1"/>
    <n v="0.36"/>
    <d v="2010-12-09T00:00:00"/>
  </r>
  <r>
    <n v="12452"/>
    <x v="682"/>
    <x v="4"/>
    <x v="22"/>
    <n v="387.91"/>
    <s v="Sales"/>
    <n v="0.08"/>
    <s v="Regular Air"/>
    <n v="19.989999999999998"/>
    <x v="5"/>
    <x v="1"/>
    <s v="West"/>
    <x v="1"/>
    <s v="William"/>
    <x v="3"/>
    <x v="0"/>
    <x v="1"/>
    <s v="Fellowes PB300 Plastic Comb Binding Machine"/>
    <x v="1"/>
    <n v="0.38"/>
    <d v="2010-12-08T00:00:00"/>
  </r>
  <r>
    <n v="12452"/>
    <x v="682"/>
    <x v="4"/>
    <x v="11"/>
    <n v="111.52"/>
    <s v="Sales"/>
    <n v="0.04"/>
    <s v="Regular Air"/>
    <n v="4.07"/>
    <x v="5"/>
    <x v="1"/>
    <s v="West"/>
    <x v="1"/>
    <s v="William"/>
    <x v="3"/>
    <x v="2"/>
    <x v="6"/>
    <s v="3.5&quot; IBM Formatted Diskettes, DS/HD"/>
    <x v="6"/>
    <n v="0.66"/>
    <d v="2010-12-09T00:00:00"/>
  </r>
  <r>
    <n v="12452"/>
    <x v="682"/>
    <x v="4"/>
    <x v="48"/>
    <n v="2126.1"/>
    <s v="Sales"/>
    <n v="0.03"/>
    <s v="Regular Air"/>
    <n v="5.15"/>
    <x v="5"/>
    <x v="1"/>
    <s v="West"/>
    <x v="1"/>
    <s v="William"/>
    <x v="3"/>
    <x v="0"/>
    <x v="3"/>
    <s v="Xerox 1934"/>
    <x v="1"/>
    <n v="0.36"/>
    <d v="2010-12-09T00:00:00"/>
  </r>
  <r>
    <n v="3591"/>
    <x v="682"/>
    <x v="4"/>
    <x v="2"/>
    <n v="302.90999999999997"/>
    <s v="Sales"/>
    <n v="0.01"/>
    <s v="Delivery Truck"/>
    <n v="15.66"/>
    <x v="657"/>
    <x v="1"/>
    <s v="West"/>
    <x v="1"/>
    <s v="William"/>
    <x v="1"/>
    <x v="0"/>
    <x v="12"/>
    <s v="Avanti 1.7 Cu. Ft. Refrigerator"/>
    <x v="2"/>
    <n v="0.56999999999999995"/>
    <d v="2010-12-09T00:00:00"/>
  </r>
  <r>
    <n v="3591"/>
    <x v="682"/>
    <x v="4"/>
    <x v="9"/>
    <n v="1078.92"/>
    <s v="Sales"/>
    <n v="0.08"/>
    <s v="Delivery Truck"/>
    <n v="42"/>
    <x v="657"/>
    <x v="1"/>
    <s v="West"/>
    <x v="1"/>
    <s v="William"/>
    <x v="1"/>
    <x v="1"/>
    <x v="2"/>
    <s v="Global Leather Task Chair, Black"/>
    <x v="2"/>
    <n v="0.66"/>
    <d v="2010-12-08T00:00:00"/>
  </r>
  <r>
    <n v="35490"/>
    <x v="682"/>
    <x v="1"/>
    <x v="28"/>
    <n v="40.669999999999995"/>
    <s v="Sales"/>
    <n v="0.03"/>
    <s v="Express Air"/>
    <n v="1.2"/>
    <x v="90"/>
    <x v="6"/>
    <s v="East"/>
    <x v="2"/>
    <s v="Erin"/>
    <x v="1"/>
    <x v="0"/>
    <x v="8"/>
    <s v="Newell 312"/>
    <x v="3"/>
    <n v="0.55000000000000004"/>
    <d v="2010-12-09T00:00:00"/>
  </r>
  <r>
    <n v="35490"/>
    <x v="682"/>
    <x v="1"/>
    <x v="17"/>
    <n v="1474.3600000000001"/>
    <s v="Sales"/>
    <n v="0.03"/>
    <s v="Regular Air"/>
    <n v="1.1000000000000001"/>
    <x v="90"/>
    <x v="6"/>
    <s v="East"/>
    <x v="2"/>
    <s v="Erin"/>
    <x v="1"/>
    <x v="2"/>
    <x v="4"/>
    <s v="Accessory35"/>
    <x v="1"/>
    <n v="0.55000000000000004"/>
    <d v="2010-12-09T00:00:00"/>
  </r>
  <r>
    <n v="27396"/>
    <x v="683"/>
    <x v="2"/>
    <x v="43"/>
    <n v="135.79999999999998"/>
    <s v="Sales"/>
    <n v="7.0000000000000007E-2"/>
    <s v="Regular Air"/>
    <n v="6.02"/>
    <x v="39"/>
    <x v="3"/>
    <s v="North"/>
    <x v="3"/>
    <s v="Pat"/>
    <x v="3"/>
    <x v="1"/>
    <x v="9"/>
    <s v="DAX Solid Wood Frames"/>
    <x v="5"/>
    <n v="0.48"/>
    <d v="2010-12-10T00:00:00"/>
  </r>
  <r>
    <n v="20674"/>
    <x v="683"/>
    <x v="1"/>
    <x v="46"/>
    <n v="18535.89"/>
    <s v="Sales"/>
    <n v="0"/>
    <s v="Delivery Truck"/>
    <n v="69.3"/>
    <x v="257"/>
    <x v="1"/>
    <s v="West"/>
    <x v="1"/>
    <s v="William"/>
    <x v="3"/>
    <x v="2"/>
    <x v="7"/>
    <s v="Epson Stylus 1520 Color Inkjet Printer"/>
    <x v="2"/>
    <n v="0.37"/>
    <d v="2010-12-09T00:00:00"/>
  </r>
  <r>
    <n v="2976"/>
    <x v="684"/>
    <x v="0"/>
    <x v="21"/>
    <n v="15026.7"/>
    <s v="Sales"/>
    <n v="0.09"/>
    <s v="Delivery Truck"/>
    <n v="26"/>
    <x v="427"/>
    <x v="11"/>
    <s v="East"/>
    <x v="2"/>
    <s v="Erin"/>
    <x v="2"/>
    <x v="1"/>
    <x v="2"/>
    <s v="Global Troy™ Executive Leather Low-Back Tilter"/>
    <x v="2"/>
    <n v="0.6"/>
    <d v="2010-12-11T00:00:00"/>
  </r>
  <r>
    <n v="6948"/>
    <x v="684"/>
    <x v="0"/>
    <x v="6"/>
    <n v="1109.0999999999999"/>
    <s v="Sales"/>
    <n v="0.04"/>
    <s v="Regular Air"/>
    <n v="4"/>
    <x v="740"/>
    <x v="1"/>
    <s v="West"/>
    <x v="1"/>
    <s v="William"/>
    <x v="3"/>
    <x v="2"/>
    <x v="6"/>
    <s v="Keytronic French Keyboard"/>
    <x v="1"/>
    <n v="0.79"/>
    <d v="2010-12-10T00:00:00"/>
  </r>
  <r>
    <n v="8097"/>
    <x v="684"/>
    <x v="4"/>
    <x v="33"/>
    <n v="7818.7200000000012"/>
    <s v="Sales"/>
    <n v="0.04"/>
    <s v="Express Air"/>
    <n v="19.989999999999998"/>
    <x v="658"/>
    <x v="0"/>
    <s v="Central"/>
    <x v="0"/>
    <s v="Chris"/>
    <x v="0"/>
    <x v="0"/>
    <x v="14"/>
    <s v="Multimedia Mailers"/>
    <x v="1"/>
    <n v="0.39"/>
    <d v="2010-12-11T00:00:00"/>
  </r>
  <r>
    <n v="6978"/>
    <x v="684"/>
    <x v="1"/>
    <x v="45"/>
    <n v="378.34999999999997"/>
    <s v="Returned"/>
    <n v="7.0000000000000007E-2"/>
    <s v="Regular Air"/>
    <n v="2.83"/>
    <x v="109"/>
    <x v="3"/>
    <s v="North"/>
    <x v="3"/>
    <s v="Pat"/>
    <x v="0"/>
    <x v="2"/>
    <x v="6"/>
    <s v="Imation Neon Mac Format Diskettes, 10/Pack"/>
    <x v="6"/>
    <n v="0.77"/>
    <d v="2010-12-10T00:00:00"/>
  </r>
  <r>
    <n v="11047"/>
    <x v="685"/>
    <x v="3"/>
    <x v="26"/>
    <n v="1857.6"/>
    <s v="Sales"/>
    <n v="0.01"/>
    <s v="Delivery Truck"/>
    <n v="60"/>
    <x v="140"/>
    <x v="4"/>
    <s v="West"/>
    <x v="1"/>
    <s v="William"/>
    <x v="0"/>
    <x v="0"/>
    <x v="12"/>
    <s v="Holmes Replacement Filter for HEPA Air Cleaner, Very Large Room, HEPA Filter"/>
    <x v="2"/>
    <n v="0.41"/>
    <d v="2010-12-17T00:00:00"/>
  </r>
  <r>
    <n v="11047"/>
    <x v="685"/>
    <x v="3"/>
    <x v="19"/>
    <n v="13221.84"/>
    <s v="Sales"/>
    <n v="7.0000000000000007E-2"/>
    <s v="Delivery Truck"/>
    <n v="64.59"/>
    <x v="140"/>
    <x v="4"/>
    <s v="West"/>
    <x v="1"/>
    <s v="William"/>
    <x v="0"/>
    <x v="1"/>
    <x v="5"/>
    <s v="Chromcraft Bull-Nose Wood 48&quot; x 96&quot; Rectangular Conference Tables"/>
    <x v="4"/>
    <n v="0.66"/>
    <d v="2010-12-12T00:00:00"/>
  </r>
  <r>
    <n v="34438"/>
    <x v="686"/>
    <x v="1"/>
    <x v="40"/>
    <n v="563.07999999999993"/>
    <s v="Sales"/>
    <n v="0.04"/>
    <s v="Regular Air"/>
    <n v="8.99"/>
    <x v="593"/>
    <x v="12"/>
    <s v="Central"/>
    <x v="0"/>
    <s v="Chris"/>
    <x v="2"/>
    <x v="0"/>
    <x v="8"/>
    <s v="Boston 19500 Mighty Mite Electric Pencil Sharpener"/>
    <x v="6"/>
    <n v="0.57999999999999996"/>
    <d v="2010-12-12T00:00:00"/>
  </r>
  <r>
    <n v="52194"/>
    <x v="686"/>
    <x v="2"/>
    <x v="29"/>
    <n v="620.5"/>
    <s v="Sales"/>
    <n v="0.1"/>
    <s v="Regular Air"/>
    <n v="12.98"/>
    <x v="750"/>
    <x v="0"/>
    <s v="Central"/>
    <x v="0"/>
    <s v="Chris"/>
    <x v="0"/>
    <x v="0"/>
    <x v="1"/>
    <s v="GBC Standard Therm-A-Bind Covers"/>
    <x v="1"/>
    <n v="0.39"/>
    <d v="2010-12-12T00:00:00"/>
  </r>
  <r>
    <n v="52194"/>
    <x v="686"/>
    <x v="2"/>
    <x v="9"/>
    <n v="1451.4"/>
    <s v="Sales"/>
    <n v="0.03"/>
    <s v="Delivery Truck"/>
    <n v="78.64"/>
    <x v="750"/>
    <x v="0"/>
    <s v="Central"/>
    <x v="0"/>
    <s v="Chris"/>
    <x v="0"/>
    <x v="1"/>
    <x v="10"/>
    <s v="O'Sullivan Living Dimensions 2-Shelf Bookcases"/>
    <x v="4"/>
    <n v="0.75"/>
    <d v="2010-12-12T00:00:00"/>
  </r>
  <r>
    <n v="6053"/>
    <x v="686"/>
    <x v="4"/>
    <x v="3"/>
    <n v="15.04"/>
    <s v="Sales"/>
    <n v="0.04"/>
    <s v="Regular Air"/>
    <n v="1.49"/>
    <x v="708"/>
    <x v="1"/>
    <s v="West"/>
    <x v="1"/>
    <s v="William"/>
    <x v="3"/>
    <x v="0"/>
    <x v="1"/>
    <s v="Durable Pressboard Binders"/>
    <x v="1"/>
    <n v="0.38"/>
    <d v="2010-12-13T00:00:00"/>
  </r>
  <r>
    <n v="30149"/>
    <x v="687"/>
    <x v="4"/>
    <x v="7"/>
    <n v="15.84"/>
    <s v="Sales"/>
    <n v="0.1"/>
    <s v="Regular Air"/>
    <n v="1.49"/>
    <x v="515"/>
    <x v="3"/>
    <s v="North"/>
    <x v="3"/>
    <s v="Pat"/>
    <x v="3"/>
    <x v="0"/>
    <x v="1"/>
    <s v="Round Ring Binders"/>
    <x v="1"/>
    <n v="0.38"/>
    <d v="2010-12-13T00:00:00"/>
  </r>
  <r>
    <n v="30149"/>
    <x v="687"/>
    <x v="4"/>
    <x v="15"/>
    <n v="169.24999999999997"/>
    <s v="Sales"/>
    <n v="0.09"/>
    <s v="Delivery Truck"/>
    <n v="19.190000000000001"/>
    <x v="515"/>
    <x v="3"/>
    <s v="North"/>
    <x v="3"/>
    <s v="Pat"/>
    <x v="3"/>
    <x v="1"/>
    <x v="2"/>
    <s v="Metal Folding Chairs, Beige, 4/Carton"/>
    <x v="2"/>
    <n v="0.57999999999999996"/>
    <d v="2010-12-14T00:00:00"/>
  </r>
  <r>
    <n v="30149"/>
    <x v="687"/>
    <x v="4"/>
    <x v="41"/>
    <n v="688"/>
    <s v="Sales"/>
    <n v="0.03"/>
    <s v="Regular Air"/>
    <n v="8.7799999999999994"/>
    <x v="515"/>
    <x v="3"/>
    <s v="North"/>
    <x v="3"/>
    <s v="Pat"/>
    <x v="3"/>
    <x v="1"/>
    <x v="9"/>
    <s v="9-3/4 Diameter Round Wall Clock"/>
    <x v="1"/>
    <n v="0.43"/>
    <d v="2010-12-15T00:00:00"/>
  </r>
  <r>
    <n v="10242"/>
    <x v="687"/>
    <x v="4"/>
    <x v="1"/>
    <n v="732.80000000000007"/>
    <s v="Sales"/>
    <n v="0.08"/>
    <s v="Regular Air"/>
    <n v="7.58"/>
    <x v="430"/>
    <x v="8"/>
    <s v="South"/>
    <x v="4"/>
    <s v="Sam"/>
    <x v="0"/>
    <x v="1"/>
    <x v="9"/>
    <s v="Seth Thomas 12&quot; Clock w/ Goldtone Case"/>
    <x v="1"/>
    <n v="0.51"/>
    <d v="2010-12-13T00:00:00"/>
  </r>
  <r>
    <n v="19492"/>
    <x v="687"/>
    <x v="1"/>
    <x v="0"/>
    <n v="707.49"/>
    <s v="Sales"/>
    <n v="0.08"/>
    <s v="Regular Air"/>
    <n v="19.989999999999998"/>
    <x v="751"/>
    <x v="8"/>
    <s v="South"/>
    <x v="4"/>
    <s v="Sam"/>
    <x v="1"/>
    <x v="1"/>
    <x v="9"/>
    <s v="Howard Miller 12-3/4 Diameter Accuwave DS ™ Wall Clock"/>
    <x v="1"/>
    <n v="0.43"/>
    <d v="2010-12-14T00:00:00"/>
  </r>
  <r>
    <n v="19492"/>
    <x v="687"/>
    <x v="1"/>
    <x v="18"/>
    <n v="724.68000000000006"/>
    <s v="Sales"/>
    <n v="0.02"/>
    <s v="Regular Air"/>
    <n v="2.87"/>
    <x v="751"/>
    <x v="8"/>
    <s v="South"/>
    <x v="4"/>
    <s v="Sam"/>
    <x v="1"/>
    <x v="0"/>
    <x v="8"/>
    <s v="Panasonic KP-310 Heavy-Duty Electric Pencil Sharpener"/>
    <x v="6"/>
    <n v="0.55000000000000004"/>
    <d v="2010-12-13T00:00:00"/>
  </r>
  <r>
    <n v="35908"/>
    <x v="687"/>
    <x v="0"/>
    <x v="38"/>
    <n v="228.8"/>
    <s v="Sales"/>
    <n v="0.06"/>
    <s v="Regular Air"/>
    <n v="7.64"/>
    <x v="300"/>
    <x v="1"/>
    <s v="West"/>
    <x v="1"/>
    <s v="William"/>
    <x v="1"/>
    <x v="0"/>
    <x v="3"/>
    <s v="HP Office Recycled Paper (20Lb. and 87 Bright)"/>
    <x v="1"/>
    <n v="0.36"/>
    <d v="2010-12-14T00:00:00"/>
  </r>
  <r>
    <n v="35908"/>
    <x v="687"/>
    <x v="0"/>
    <x v="37"/>
    <n v="544.95000000000005"/>
    <s v="Sales"/>
    <n v="0.1"/>
    <s v="Express Air"/>
    <n v="4.8099999999999996"/>
    <x v="300"/>
    <x v="1"/>
    <s v="West"/>
    <x v="1"/>
    <s v="William"/>
    <x v="1"/>
    <x v="0"/>
    <x v="0"/>
    <s v="Portable Personal File Box"/>
    <x v="1"/>
    <n v="0.57999999999999996"/>
    <d v="2010-12-13T00:00:00"/>
  </r>
  <r>
    <n v="12160"/>
    <x v="687"/>
    <x v="3"/>
    <x v="33"/>
    <n v="9990.24"/>
    <s v="Sales"/>
    <n v="0.03"/>
    <s v="Delivery Truck"/>
    <n v="68.02"/>
    <x v="17"/>
    <x v="1"/>
    <s v="West"/>
    <x v="1"/>
    <s v="William"/>
    <x v="3"/>
    <x v="1"/>
    <x v="2"/>
    <s v="Bevis Steel Folding Chairs"/>
    <x v="2"/>
    <n v="0.56999999999999995"/>
    <d v="2010-12-17T00:00:00"/>
  </r>
  <r>
    <n v="12160"/>
    <x v="687"/>
    <x v="3"/>
    <x v="25"/>
    <n v="49.800000000000004"/>
    <s v="Sales"/>
    <n v="0.08"/>
    <s v="Regular Air"/>
    <n v="8.7899999999999991"/>
    <x v="17"/>
    <x v="1"/>
    <s v="West"/>
    <x v="1"/>
    <s v="William"/>
    <x v="3"/>
    <x v="1"/>
    <x v="2"/>
    <s v="Global Deluxe Stacking Chair, Gray"/>
    <x v="2"/>
    <n v="0.56000000000000005"/>
    <d v="2010-12-16T00:00:00"/>
  </r>
  <r>
    <n v="12160"/>
    <x v="687"/>
    <x v="3"/>
    <x v="0"/>
    <n v="30.150000000000002"/>
    <s v="Sales"/>
    <n v="0.01"/>
    <s v="Regular Air"/>
    <n v="6.27"/>
    <x v="17"/>
    <x v="1"/>
    <s v="West"/>
    <x v="1"/>
    <s v="William"/>
    <x v="3"/>
    <x v="1"/>
    <x v="9"/>
    <s v="Dana Fluorescent Magnifying Lamp, White, 36&quot;"/>
    <x v="0"/>
    <n v="0.55000000000000004"/>
    <d v="2010-12-17T00:00:00"/>
  </r>
  <r>
    <n v="38210"/>
    <x v="687"/>
    <x v="3"/>
    <x v="39"/>
    <n v="48.900000000000006"/>
    <s v="Returned"/>
    <n v="0.09"/>
    <s v="Regular Air"/>
    <n v="7.44"/>
    <x v="519"/>
    <x v="1"/>
    <s v="West"/>
    <x v="1"/>
    <s v="William"/>
    <x v="3"/>
    <x v="0"/>
    <x v="3"/>
    <s v="Xerox 1922"/>
    <x v="1"/>
    <n v="0.36"/>
    <d v="2010-12-12T00:00:00"/>
  </r>
  <r>
    <n v="47844"/>
    <x v="687"/>
    <x v="2"/>
    <x v="17"/>
    <n v="6186.08"/>
    <s v="Sales"/>
    <n v="0.1"/>
    <s v="Delivery Truck"/>
    <n v="30"/>
    <x v="76"/>
    <x v="8"/>
    <s v="South"/>
    <x v="4"/>
    <s v="Sam"/>
    <x v="2"/>
    <x v="1"/>
    <x v="2"/>
    <s v="Novimex Swivel Fabric Task Chair"/>
    <x v="2"/>
    <n v="0.74"/>
    <d v="2010-12-14T00:00:00"/>
  </r>
  <r>
    <n v="59777"/>
    <x v="687"/>
    <x v="1"/>
    <x v="23"/>
    <n v="948.86000000000013"/>
    <s v="Sales"/>
    <n v="0.05"/>
    <s v="Express Air"/>
    <n v="19.989999999999998"/>
    <x v="633"/>
    <x v="5"/>
    <s v="East"/>
    <x v="2"/>
    <s v="Erin"/>
    <x v="0"/>
    <x v="2"/>
    <x v="6"/>
    <s v="US Robotics 56K V.92 Internal PCI Faxmodem"/>
    <x v="1"/>
    <n v="0.45"/>
    <d v="2010-12-13T00:00:00"/>
  </r>
  <r>
    <n v="16579"/>
    <x v="687"/>
    <x v="0"/>
    <x v="18"/>
    <n v="60.389999999999993"/>
    <s v="Sales"/>
    <n v="0.05"/>
    <s v="Regular Air"/>
    <n v="1.49"/>
    <x v="590"/>
    <x v="5"/>
    <s v="East"/>
    <x v="2"/>
    <s v="Erin"/>
    <x v="2"/>
    <x v="0"/>
    <x v="1"/>
    <s v="Staples® General Use 3-Ring Binders"/>
    <x v="1"/>
    <n v="0.37"/>
    <d v="2010-12-13T00:00:00"/>
  </r>
  <r>
    <n v="16579"/>
    <x v="687"/>
    <x v="0"/>
    <x v="20"/>
    <n v="185.61"/>
    <s v="Sales"/>
    <n v="7.0000000000000007E-2"/>
    <s v="Regular Air"/>
    <n v="3.12"/>
    <x v="590"/>
    <x v="5"/>
    <s v="East"/>
    <x v="2"/>
    <s v="Erin"/>
    <x v="2"/>
    <x v="0"/>
    <x v="8"/>
    <s v="Avery Hi-Liter® EverBold™ Pen Style Fluorescent Highlighters, 4/Pack"/>
    <x v="3"/>
    <n v="0.45"/>
    <d v="2010-12-13T00:00:00"/>
  </r>
  <r>
    <n v="16992"/>
    <x v="687"/>
    <x v="1"/>
    <x v="6"/>
    <n v="128.85"/>
    <s v="Sales"/>
    <n v="0.08"/>
    <s v="Regular Air"/>
    <n v="3.5"/>
    <x v="513"/>
    <x v="10"/>
    <s v="East"/>
    <x v="2"/>
    <s v="Erin"/>
    <x v="1"/>
    <x v="0"/>
    <x v="12"/>
    <s v="Staples 4 Outlet Surge Protector"/>
    <x v="1"/>
    <n v="0.57999999999999996"/>
    <d v="2010-12-13T00:00:00"/>
  </r>
  <r>
    <n v="45668"/>
    <x v="687"/>
    <x v="0"/>
    <x v="7"/>
    <n v="655.43999999999994"/>
    <s v="Sales"/>
    <n v="0.01"/>
    <s v="Delivery Truck"/>
    <n v="55.81"/>
    <x v="471"/>
    <x v="6"/>
    <s v="East"/>
    <x v="2"/>
    <s v="Erin"/>
    <x v="3"/>
    <x v="1"/>
    <x v="10"/>
    <s v="O'Sullivan 5-Shelf Heavy-Duty Bookcases"/>
    <x v="4"/>
    <n v="0.6"/>
    <d v="2010-12-13T00:00:00"/>
  </r>
  <r>
    <n v="55331"/>
    <x v="688"/>
    <x v="1"/>
    <x v="42"/>
    <n v="47.32"/>
    <s v="Sales"/>
    <n v="0.05"/>
    <s v="Regular Air"/>
    <n v="2.5"/>
    <x v="589"/>
    <x v="8"/>
    <s v="South"/>
    <x v="4"/>
    <s v="Sam"/>
    <x v="1"/>
    <x v="0"/>
    <x v="14"/>
    <s v="Colored Envelopes"/>
    <x v="1"/>
    <n v="0.39"/>
    <d v="2010-12-15T00:00:00"/>
  </r>
  <r>
    <n v="46849"/>
    <x v="688"/>
    <x v="0"/>
    <x v="20"/>
    <n v="189.52"/>
    <s v="Sales"/>
    <n v="0.09"/>
    <s v="Regular Air"/>
    <n v="1.99"/>
    <x v="502"/>
    <x v="2"/>
    <s v="East"/>
    <x v="2"/>
    <s v="Erin"/>
    <x v="3"/>
    <x v="2"/>
    <x v="6"/>
    <s v="80 Minute Slim Jewel Case CD-R , 10/Pack - Staples"/>
    <x v="6"/>
    <n v="0.52"/>
    <d v="2010-12-14T00:00:00"/>
  </r>
  <r>
    <n v="59714"/>
    <x v="688"/>
    <x v="2"/>
    <x v="47"/>
    <n v="9084.92"/>
    <s v="Sales"/>
    <n v="0.03"/>
    <s v="Delivery Truck"/>
    <n v="60"/>
    <x v="28"/>
    <x v="0"/>
    <s v="Central"/>
    <x v="0"/>
    <s v="Chris"/>
    <x v="3"/>
    <x v="1"/>
    <x v="5"/>
    <s v="SAFCO PlanMaster Heigh-Adjustable Drafting Table Base, 43w x 30d x 30-37h, Black"/>
    <x v="2"/>
    <n v="0"/>
    <d v="2010-12-15T00:00:00"/>
  </r>
  <r>
    <n v="13125"/>
    <x v="688"/>
    <x v="0"/>
    <x v="21"/>
    <n v="921.30000000000007"/>
    <s v="Sales"/>
    <n v="0.02"/>
    <s v="Express Air"/>
    <n v="4"/>
    <x v="381"/>
    <x v="1"/>
    <s v="West"/>
    <x v="1"/>
    <s v="William"/>
    <x v="3"/>
    <x v="2"/>
    <x v="6"/>
    <s v="Fellowes 17-key keypad for PS/2 interface"/>
    <x v="1"/>
    <n v="0.75"/>
    <d v="2010-12-15T00:00:00"/>
  </r>
  <r>
    <n v="54727"/>
    <x v="688"/>
    <x v="4"/>
    <x v="8"/>
    <n v="1392.58"/>
    <s v="Sales"/>
    <n v="0.02"/>
    <s v="Regular Air"/>
    <n v="7.23"/>
    <x v="42"/>
    <x v="3"/>
    <s v="North"/>
    <x v="3"/>
    <s v="Pat"/>
    <x v="1"/>
    <x v="0"/>
    <x v="3"/>
    <s v="Xerox 1885"/>
    <x v="1"/>
    <n v="0.37"/>
    <d v="2010-12-14T00:00:00"/>
  </r>
  <r>
    <n v="2339"/>
    <x v="689"/>
    <x v="3"/>
    <x v="9"/>
    <n v="1689.12"/>
    <s v="Sales"/>
    <n v="0.09"/>
    <s v="Regular Air"/>
    <n v="19.989999999999998"/>
    <x v="589"/>
    <x v="12"/>
    <s v="Central"/>
    <x v="0"/>
    <s v="Chris"/>
    <x v="1"/>
    <x v="0"/>
    <x v="0"/>
    <s v="Fellowes Strictly Business® Drawer File, Letter/Legal Size"/>
    <x v="1"/>
    <n v="0.73"/>
    <d v="2010-12-16T00:00:00"/>
  </r>
  <r>
    <n v="36805"/>
    <x v="689"/>
    <x v="4"/>
    <x v="28"/>
    <n v="239.60999999999999"/>
    <s v="Sales"/>
    <n v="0"/>
    <s v="Regular Air"/>
    <n v="5.0199999999999996"/>
    <x v="294"/>
    <x v="3"/>
    <s v="North"/>
    <x v="3"/>
    <s v="Pat"/>
    <x v="3"/>
    <x v="1"/>
    <x v="9"/>
    <s v="Hand-Finished Solid Wood Document Frame"/>
    <x v="1"/>
    <n v="0.55000000000000004"/>
    <d v="2010-12-16T00:00:00"/>
  </r>
  <r>
    <n v="36805"/>
    <x v="689"/>
    <x v="4"/>
    <x v="40"/>
    <n v="1845.76"/>
    <s v="Sales"/>
    <n v="7.0000000000000007E-2"/>
    <s v="Express Air"/>
    <n v="5.26"/>
    <x v="294"/>
    <x v="3"/>
    <s v="North"/>
    <x v="3"/>
    <s v="Pat"/>
    <x v="3"/>
    <x v="2"/>
    <x v="4"/>
    <s v="g520"/>
    <x v="1"/>
    <n v="0.59"/>
    <d v="2010-12-16T00:00:00"/>
  </r>
  <r>
    <n v="15109"/>
    <x v="689"/>
    <x v="0"/>
    <x v="14"/>
    <n v="229.57000000000002"/>
    <s v="Sales"/>
    <n v="0.08"/>
    <s v="Regular Air"/>
    <n v="5.99"/>
    <x v="430"/>
    <x v="8"/>
    <s v="South"/>
    <x v="4"/>
    <s v="Sam"/>
    <x v="0"/>
    <x v="2"/>
    <x v="6"/>
    <s v="Fellowes Basic 104-Key Keyboard, Platinum"/>
    <x v="1"/>
    <n v="0.65"/>
    <d v="2010-12-17T00:00:00"/>
  </r>
  <r>
    <n v="15109"/>
    <x v="689"/>
    <x v="0"/>
    <x v="37"/>
    <n v="288.90000000000003"/>
    <s v="Sales"/>
    <n v="0.06"/>
    <s v="Regular Air"/>
    <n v="8.4"/>
    <x v="430"/>
    <x v="8"/>
    <s v="South"/>
    <x v="4"/>
    <s v="Sam"/>
    <x v="0"/>
    <x v="0"/>
    <x v="3"/>
    <s v="Xerox 212"/>
    <x v="1"/>
    <n v="0.37"/>
    <d v="2010-12-16T00:00:00"/>
  </r>
  <r>
    <n v="15109"/>
    <x v="689"/>
    <x v="0"/>
    <x v="18"/>
    <n v="81.179999999999993"/>
    <s v="Sales"/>
    <n v="0.06"/>
    <s v="Regular Air"/>
    <n v="4.28"/>
    <x v="430"/>
    <x v="8"/>
    <s v="South"/>
    <x v="4"/>
    <s v="Sam"/>
    <x v="0"/>
    <x v="0"/>
    <x v="8"/>
    <s v="Binney &amp; Smith inkTank™ Erasable Desk Highlighter, Chisel Tip, Yellow, 12/Box"/>
    <x v="3"/>
    <n v="0.44"/>
    <d v="2010-12-16T00:00:00"/>
  </r>
  <r>
    <n v="15109"/>
    <x v="689"/>
    <x v="0"/>
    <x v="20"/>
    <n v="251.62000000000003"/>
    <s v="Sales"/>
    <n v="0.04"/>
    <s v="Regular Air"/>
    <n v="3.37"/>
    <x v="430"/>
    <x v="8"/>
    <s v="South"/>
    <x v="4"/>
    <s v="Sam"/>
    <x v="0"/>
    <x v="0"/>
    <x v="16"/>
    <s v="Fiskars® Softgrip Scissors"/>
    <x v="6"/>
    <n v="0.56999999999999995"/>
    <d v="2010-12-15T00:00:00"/>
  </r>
  <r>
    <n v="15109"/>
    <x v="689"/>
    <x v="0"/>
    <x v="39"/>
    <n v="139.4"/>
    <s v="Sales"/>
    <n v="0.09"/>
    <s v="Regular Air"/>
    <n v="9.3699999999999992"/>
    <x v="430"/>
    <x v="8"/>
    <s v="South"/>
    <x v="4"/>
    <s v="Sam"/>
    <x v="0"/>
    <x v="0"/>
    <x v="0"/>
    <s v="Project Tote Personal File"/>
    <x v="1"/>
    <n v="0.56000000000000005"/>
    <d v="2010-12-16T00:00:00"/>
  </r>
  <r>
    <n v="15808"/>
    <x v="689"/>
    <x v="2"/>
    <x v="18"/>
    <n v="120.45000000000002"/>
    <s v="Sales"/>
    <n v="0.05"/>
    <s v="Regular Air"/>
    <n v="1.61"/>
    <x v="5"/>
    <x v="1"/>
    <s v="West"/>
    <x v="1"/>
    <s v="William"/>
    <x v="3"/>
    <x v="1"/>
    <x v="9"/>
    <s v="3M Hangers With Command Adhesive"/>
    <x v="3"/>
    <n v="0.44"/>
    <d v="2010-12-14T00:00:00"/>
  </r>
  <r>
    <n v="15808"/>
    <x v="689"/>
    <x v="2"/>
    <x v="12"/>
    <n v="937.02"/>
    <s v="Sales"/>
    <n v="7.0000000000000007E-2"/>
    <s v="Express Air"/>
    <n v="15.1"/>
    <x v="5"/>
    <x v="1"/>
    <s v="West"/>
    <x v="1"/>
    <s v="William"/>
    <x v="3"/>
    <x v="0"/>
    <x v="1"/>
    <s v="Avery Flip-Chart Easel Binder, Black"/>
    <x v="1"/>
    <n v="0.38"/>
    <d v="2010-12-14T00:00:00"/>
  </r>
  <r>
    <n v="15808"/>
    <x v="689"/>
    <x v="2"/>
    <x v="37"/>
    <n v="896.40000000000009"/>
    <s v="Sales"/>
    <n v="0.06"/>
    <s v="Regular Air"/>
    <n v="4"/>
    <x v="5"/>
    <x v="1"/>
    <s v="West"/>
    <x v="1"/>
    <s v="William"/>
    <x v="3"/>
    <x v="2"/>
    <x v="6"/>
    <s v="Belkin 105-Key Black Keyboard"/>
    <x v="1"/>
    <n v="0.68"/>
    <d v="2010-12-16T00:00:00"/>
  </r>
  <r>
    <n v="15808"/>
    <x v="689"/>
    <x v="2"/>
    <x v="2"/>
    <n v="62.939999999999991"/>
    <s v="Sales"/>
    <n v="0.01"/>
    <s v="Regular Air"/>
    <n v="4.8099999999999996"/>
    <x v="5"/>
    <x v="1"/>
    <s v="West"/>
    <x v="1"/>
    <s v="William"/>
    <x v="3"/>
    <x v="2"/>
    <x v="4"/>
    <s v="1726 Digital Answering Machine"/>
    <x v="5"/>
    <n v="0.57999999999999996"/>
    <d v="2010-12-15T00:00:00"/>
  </r>
  <r>
    <n v="56837"/>
    <x v="689"/>
    <x v="3"/>
    <x v="39"/>
    <n v="909.5"/>
    <s v="Sales"/>
    <n v="0.03"/>
    <s v="Delivery Truck"/>
    <n v="30"/>
    <x v="394"/>
    <x v="1"/>
    <s v="West"/>
    <x v="1"/>
    <s v="William"/>
    <x v="2"/>
    <x v="1"/>
    <x v="2"/>
    <s v="Office Star - Task Chair with Contemporary Loop Arms"/>
    <x v="2"/>
    <n v="0.61"/>
    <d v="2010-12-18T00:00:00"/>
  </r>
  <r>
    <n v="59815"/>
    <x v="690"/>
    <x v="0"/>
    <x v="43"/>
    <n v="50.68"/>
    <s v="Sales"/>
    <n v="0.09"/>
    <s v="Regular Air"/>
    <n v="1.93"/>
    <x v="312"/>
    <x v="3"/>
    <s v="North"/>
    <x v="3"/>
    <s v="Pat"/>
    <x v="2"/>
    <x v="0"/>
    <x v="3"/>
    <s v="&quot;While you Were Out&quot; Message Book, One Form per Page"/>
    <x v="3"/>
    <n v="0.35"/>
    <d v="2010-12-17T00:00:00"/>
  </r>
  <r>
    <n v="42151"/>
    <x v="690"/>
    <x v="1"/>
    <x v="34"/>
    <n v="5457.9"/>
    <s v="Sales"/>
    <n v="0.05"/>
    <s v="Regular Air"/>
    <n v="3.9"/>
    <x v="266"/>
    <x v="6"/>
    <s v="East"/>
    <x v="2"/>
    <s v="Erin"/>
    <x v="2"/>
    <x v="2"/>
    <x v="4"/>
    <s v="T39m"/>
    <x v="1"/>
    <n v="0.55000000000000004"/>
    <d v="2010-12-18T00:00:00"/>
  </r>
  <r>
    <n v="23746"/>
    <x v="690"/>
    <x v="1"/>
    <x v="39"/>
    <n v="409.09999999999997"/>
    <s v="Sales"/>
    <n v="0.06"/>
    <s v="Regular Air"/>
    <n v="1.99"/>
    <x v="359"/>
    <x v="6"/>
    <s v="East"/>
    <x v="2"/>
    <s v="Erin"/>
    <x v="0"/>
    <x v="2"/>
    <x v="6"/>
    <s v="TDK 4.7GB DVD-R Spindle, 15/Pack"/>
    <x v="6"/>
    <n v="0.42"/>
    <d v="2010-12-16T00:00:00"/>
  </r>
  <r>
    <n v="49575"/>
    <x v="691"/>
    <x v="1"/>
    <x v="9"/>
    <n v="513"/>
    <s v="Sales"/>
    <n v="0.05"/>
    <s v="Regular Air"/>
    <n v="2.99"/>
    <x v="748"/>
    <x v="1"/>
    <s v="West"/>
    <x v="1"/>
    <s v="William"/>
    <x v="3"/>
    <x v="0"/>
    <x v="1"/>
    <s v="Wilson Jones Elliptical Ring 3 1/2&quot; Capacity Binders, 800 sheets"/>
    <x v="1"/>
    <n v="0.36"/>
    <d v="2010-12-17T00:00:00"/>
  </r>
  <r>
    <n v="34597"/>
    <x v="691"/>
    <x v="4"/>
    <x v="7"/>
    <n v="1007.36"/>
    <s v="Sales"/>
    <n v="7.0000000000000007E-2"/>
    <s v="Express Air"/>
    <n v="2.5"/>
    <x v="298"/>
    <x v="3"/>
    <s v="North"/>
    <x v="3"/>
    <s v="Pat"/>
    <x v="0"/>
    <x v="2"/>
    <x v="4"/>
    <s v="V2397"/>
    <x v="1"/>
    <n v="0.57999999999999996"/>
    <d v="2010-12-18T00:00:00"/>
  </r>
  <r>
    <n v="70"/>
    <x v="692"/>
    <x v="3"/>
    <x v="33"/>
    <n v="87.84"/>
    <s v="Sales"/>
    <n v="0.03"/>
    <s v="Regular Air"/>
    <n v="2.58"/>
    <x v="135"/>
    <x v="0"/>
    <s v="Central"/>
    <x v="0"/>
    <s v="Chris"/>
    <x v="0"/>
    <x v="0"/>
    <x v="13"/>
    <s v="Super Bands, 12/Pack"/>
    <x v="3"/>
    <n v="0.82"/>
    <d v="2010-12-22T00:00:00"/>
  </r>
  <r>
    <n v="70"/>
    <x v="692"/>
    <x v="3"/>
    <x v="24"/>
    <n v="9473.24"/>
    <s v="Sales"/>
    <n v="0.05"/>
    <s v="Regular Air"/>
    <n v="5.99"/>
    <x v="135"/>
    <x v="0"/>
    <s v="Central"/>
    <x v="0"/>
    <s v="Chris"/>
    <x v="0"/>
    <x v="2"/>
    <x v="4"/>
    <s v="3285"/>
    <x v="1"/>
    <n v="0.59"/>
    <d v="2010-12-22T00:00:00"/>
  </r>
  <r>
    <n v="21702"/>
    <x v="692"/>
    <x v="0"/>
    <x v="38"/>
    <n v="4919.2"/>
    <s v="Sales"/>
    <n v="0.01"/>
    <s v="Delivery Truck"/>
    <n v="70.2"/>
    <x v="86"/>
    <x v="4"/>
    <s v="West"/>
    <x v="1"/>
    <s v="William"/>
    <x v="0"/>
    <x v="1"/>
    <x v="2"/>
    <s v="Global High-Back Leather Tilter, Burgundy"/>
    <x v="2"/>
    <n v="0.74"/>
    <d v="2010-12-18T00:00:00"/>
  </r>
  <r>
    <n v="32996"/>
    <x v="692"/>
    <x v="2"/>
    <x v="6"/>
    <n v="265.35000000000002"/>
    <s v="Returned"/>
    <n v="0.09"/>
    <s v="Regular Air"/>
    <n v="5.03"/>
    <x v="156"/>
    <x v="5"/>
    <s v="East"/>
    <x v="2"/>
    <s v="Erin"/>
    <x v="2"/>
    <x v="1"/>
    <x v="9"/>
    <s v="Seth Thomas 13 1/2&quot; Wall Clock"/>
    <x v="1"/>
    <n v="0.54"/>
    <d v="2010-12-20T00:00:00"/>
  </r>
  <r>
    <n v="32996"/>
    <x v="692"/>
    <x v="2"/>
    <x v="25"/>
    <n v="131.89999999999998"/>
    <s v="Returned"/>
    <n v="0.04"/>
    <s v="Regular Air"/>
    <n v="3.9"/>
    <x v="156"/>
    <x v="5"/>
    <s v="East"/>
    <x v="2"/>
    <s v="Erin"/>
    <x v="2"/>
    <x v="2"/>
    <x v="4"/>
    <s v="StarTAC Series"/>
    <x v="1"/>
    <n v="0.55000000000000004"/>
    <d v="2010-12-19T00:00:00"/>
  </r>
  <r>
    <n v="57891"/>
    <x v="692"/>
    <x v="4"/>
    <x v="11"/>
    <n v="1120.47"/>
    <s v="Sales"/>
    <n v="0.08"/>
    <s v="Regular Air"/>
    <n v="5.92"/>
    <x v="282"/>
    <x v="3"/>
    <s v="North"/>
    <x v="3"/>
    <s v="Pat"/>
    <x v="0"/>
    <x v="2"/>
    <x v="4"/>
    <s v="252"/>
    <x v="1"/>
    <n v="0.55000000000000004"/>
    <d v="2010-12-17T00:00:00"/>
  </r>
  <r>
    <n v="2659"/>
    <x v="692"/>
    <x v="0"/>
    <x v="41"/>
    <n v="944.5"/>
    <s v="Sales"/>
    <n v="0.08"/>
    <s v="Regular Air"/>
    <n v="9.0299999999999994"/>
    <x v="439"/>
    <x v="6"/>
    <s v="East"/>
    <x v="2"/>
    <s v="Erin"/>
    <x v="3"/>
    <x v="0"/>
    <x v="3"/>
    <s v="Computer Printout Paper with Letter-Trim Perforations"/>
    <x v="1"/>
    <n v="0.37"/>
    <d v="2010-12-19T00:00:00"/>
  </r>
  <r>
    <n v="16995"/>
    <x v="693"/>
    <x v="0"/>
    <x v="12"/>
    <n v="45.359999999999992"/>
    <s v="Sales"/>
    <n v="0.06"/>
    <s v="Regular Air"/>
    <n v="0.7"/>
    <x v="509"/>
    <x v="10"/>
    <s v="East"/>
    <x v="2"/>
    <s v="Erin"/>
    <x v="2"/>
    <x v="0"/>
    <x v="13"/>
    <s v="OIC Thumb-Tacks"/>
    <x v="3"/>
    <n v="0.38"/>
    <d v="2010-12-20T00:00:00"/>
  </r>
  <r>
    <n v="54437"/>
    <x v="694"/>
    <x v="1"/>
    <x v="6"/>
    <n v="838.5"/>
    <s v="Sales"/>
    <n v="0.09"/>
    <s v="Regular Air"/>
    <n v="5"/>
    <x v="419"/>
    <x v="8"/>
    <s v="South"/>
    <x v="4"/>
    <s v="Sam"/>
    <x v="3"/>
    <x v="2"/>
    <x v="4"/>
    <s v="Accessory36"/>
    <x v="6"/>
    <n v="0.83"/>
    <d v="2010-12-19T00:00:00"/>
  </r>
  <r>
    <n v="36741"/>
    <x v="694"/>
    <x v="2"/>
    <x v="47"/>
    <n v="145.6"/>
    <s v="Sales"/>
    <n v="0.08"/>
    <s v="Regular Air"/>
    <n v="1.46"/>
    <x v="752"/>
    <x v="1"/>
    <s v="West"/>
    <x v="1"/>
    <s v="William"/>
    <x v="0"/>
    <x v="0"/>
    <x v="3"/>
    <s v="Adams Write n' Stick Phone Message Book, 11&quot; X 5 1/4&quot;, 200 Messages"/>
    <x v="3"/>
    <n v="0.39"/>
    <d v="2010-12-22T00:00:00"/>
  </r>
  <r>
    <n v="36741"/>
    <x v="694"/>
    <x v="2"/>
    <x v="13"/>
    <n v="335.88"/>
    <s v="Sales"/>
    <n v="0.01"/>
    <s v="Regular Air"/>
    <n v="5"/>
    <x v="752"/>
    <x v="1"/>
    <s v="West"/>
    <x v="1"/>
    <s v="William"/>
    <x v="0"/>
    <x v="2"/>
    <x v="4"/>
    <s v="Accessory36"/>
    <x v="6"/>
    <n v="0.83"/>
    <d v="2010-12-21T00:00:00"/>
  </r>
  <r>
    <n v="39842"/>
    <x v="694"/>
    <x v="4"/>
    <x v="48"/>
    <n v="1567.1200000000001"/>
    <s v="Sales"/>
    <n v="0.08"/>
    <s v="Express Air"/>
    <n v="8.66"/>
    <x v="72"/>
    <x v="2"/>
    <s v="East"/>
    <x v="2"/>
    <s v="Erin"/>
    <x v="2"/>
    <x v="1"/>
    <x v="9"/>
    <s v="Deflect-o EconoMat Studded, No Bevel Mat for Low Pile Carpeting"/>
    <x v="5"/>
    <n v="0.76"/>
    <d v="2010-12-19T00:00:00"/>
  </r>
  <r>
    <n v="39842"/>
    <x v="694"/>
    <x v="4"/>
    <x v="49"/>
    <n v="1451.5599999999997"/>
    <s v="Sales"/>
    <n v="0.01"/>
    <s v="Express Air"/>
    <n v="3.99"/>
    <x v="72"/>
    <x v="2"/>
    <s v="East"/>
    <x v="2"/>
    <s v="Erin"/>
    <x v="2"/>
    <x v="2"/>
    <x v="4"/>
    <s v="StarTAC 7760"/>
    <x v="1"/>
    <n v="0.59"/>
    <d v="2010-12-20T00:00:00"/>
  </r>
  <r>
    <n v="33826"/>
    <x v="694"/>
    <x v="3"/>
    <x v="42"/>
    <n v="186.03"/>
    <s v="Sales"/>
    <n v="0.03"/>
    <s v="Regular Air"/>
    <n v="5"/>
    <x v="264"/>
    <x v="10"/>
    <s v="East"/>
    <x v="2"/>
    <s v="Erin"/>
    <x v="1"/>
    <x v="1"/>
    <x v="9"/>
    <s v="Nu-Dell Leatherette Frames"/>
    <x v="6"/>
    <n v="0.49"/>
    <d v="2010-12-23T00:00:00"/>
  </r>
  <r>
    <n v="37218"/>
    <x v="694"/>
    <x v="1"/>
    <x v="8"/>
    <n v="1768.1299999999999"/>
    <s v="Sales"/>
    <n v="0"/>
    <s v="Regular Air"/>
    <n v="4.5"/>
    <x v="164"/>
    <x v="6"/>
    <s v="East"/>
    <x v="2"/>
    <s v="Erin"/>
    <x v="3"/>
    <x v="0"/>
    <x v="12"/>
    <s v="Tripp Lite Isotel 6 Outlet Surge Protector with Fax/Modem Protection"/>
    <x v="1"/>
    <n v="0.56000000000000005"/>
    <d v="2010-12-21T00:00:00"/>
  </r>
  <r>
    <n v="37218"/>
    <x v="694"/>
    <x v="1"/>
    <x v="20"/>
    <n v="147.20000000000002"/>
    <s v="Sales"/>
    <n v="0.08"/>
    <s v="Regular Air"/>
    <n v="5.82"/>
    <x v="164"/>
    <x v="6"/>
    <s v="East"/>
    <x v="2"/>
    <s v="Erin"/>
    <x v="3"/>
    <x v="0"/>
    <x v="3"/>
    <s v="Xerox 1998"/>
    <x v="1"/>
    <n v="0.37"/>
    <d v="2010-12-20T00:00:00"/>
  </r>
  <r>
    <n v="3905"/>
    <x v="695"/>
    <x v="0"/>
    <x v="12"/>
    <n v="2556.12"/>
    <s v="Sales"/>
    <n v="0.03"/>
    <s v="Delivery Truck"/>
    <n v="32.409999999999997"/>
    <x v="753"/>
    <x v="2"/>
    <s v="East"/>
    <x v="2"/>
    <s v="Erin"/>
    <x v="2"/>
    <x v="1"/>
    <x v="2"/>
    <s v="Global Push Button Manager's Chair, Indigo"/>
    <x v="2"/>
    <n v="0.56000000000000005"/>
    <d v="2010-12-21T00:00:00"/>
  </r>
  <r>
    <n v="18627"/>
    <x v="695"/>
    <x v="4"/>
    <x v="3"/>
    <n v="14.72"/>
    <s v="Sales"/>
    <n v="0.01"/>
    <s v="Regular Air"/>
    <n v="0.5"/>
    <x v="159"/>
    <x v="0"/>
    <s v="Central"/>
    <x v="0"/>
    <s v="Chris"/>
    <x v="1"/>
    <x v="0"/>
    <x v="15"/>
    <s v="Avery 487"/>
    <x v="1"/>
    <n v="0.38"/>
    <d v="2010-12-21T00:00:00"/>
  </r>
  <r>
    <n v="49988"/>
    <x v="695"/>
    <x v="1"/>
    <x v="4"/>
    <n v="7192.6100000000006"/>
    <s v="Returned"/>
    <n v="0"/>
    <s v="Regular Air"/>
    <n v="35"/>
    <x v="135"/>
    <x v="0"/>
    <s v="Central"/>
    <x v="0"/>
    <s v="Chris"/>
    <x v="0"/>
    <x v="0"/>
    <x v="0"/>
    <s v="Office Impressions Heavy Duty Welded Shelving &amp; Multimedia Storage Drawers"/>
    <x v="0"/>
    <n v="0.85"/>
    <d v="2010-12-23T00:00:00"/>
  </r>
  <r>
    <n v="49988"/>
    <x v="695"/>
    <x v="1"/>
    <x v="18"/>
    <n v="13229.7"/>
    <s v="Returned"/>
    <n v="0.08"/>
    <s v="Delivery Truck"/>
    <n v="42.52"/>
    <x v="135"/>
    <x v="0"/>
    <s v="Central"/>
    <x v="0"/>
    <s v="Chris"/>
    <x v="0"/>
    <x v="1"/>
    <x v="5"/>
    <s v="Bretford CR8500 Series Meeting Room Furniture"/>
    <x v="4"/>
    <n v="0.71"/>
    <d v="2010-12-22T00:00:00"/>
  </r>
  <r>
    <n v="49988"/>
    <x v="695"/>
    <x v="1"/>
    <x v="18"/>
    <n v="6797.34"/>
    <s v="Returned"/>
    <n v="0.01"/>
    <s v="Regular Air"/>
    <n v="2.79"/>
    <x v="135"/>
    <x v="0"/>
    <s v="Central"/>
    <x v="0"/>
    <s v="Chris"/>
    <x v="0"/>
    <x v="2"/>
    <x v="4"/>
    <s v="ELITE Series"/>
    <x v="1"/>
    <n v="0.57999999999999996"/>
    <d v="2010-12-23T00:00:00"/>
  </r>
  <r>
    <n v="3169"/>
    <x v="695"/>
    <x v="4"/>
    <x v="28"/>
    <n v="30.66"/>
    <s v="Sales"/>
    <n v="0.04"/>
    <s v="Regular Air"/>
    <n v="4.99"/>
    <x v="446"/>
    <x v="5"/>
    <s v="East"/>
    <x v="2"/>
    <s v="Erin"/>
    <x v="3"/>
    <x v="0"/>
    <x v="14"/>
    <s v="Grip Seal Envelopes"/>
    <x v="1"/>
    <n v="0.38"/>
    <d v="2010-12-21T00:00:00"/>
  </r>
  <r>
    <n v="59173"/>
    <x v="695"/>
    <x v="1"/>
    <x v="26"/>
    <n v="2726.19"/>
    <s v="Sales"/>
    <n v="0.01"/>
    <s v="Delivery Truck"/>
    <n v="35.840000000000003"/>
    <x v="52"/>
    <x v="3"/>
    <s v="North"/>
    <x v="3"/>
    <s v="Pat"/>
    <x v="0"/>
    <x v="1"/>
    <x v="10"/>
    <s v="Bush Westfield Collection Bookcases, Fully Assembled"/>
    <x v="4"/>
    <n v="0.62"/>
    <d v="2010-12-21T00:00:00"/>
  </r>
  <r>
    <n v="8515"/>
    <x v="696"/>
    <x v="2"/>
    <x v="18"/>
    <n v="691.35"/>
    <s v="Sales"/>
    <n v="0"/>
    <s v="Regular Air"/>
    <n v="4"/>
    <x v="199"/>
    <x v="3"/>
    <s v="North"/>
    <x v="3"/>
    <s v="Pat"/>
    <x v="1"/>
    <x v="2"/>
    <x v="6"/>
    <s v="Fellowes Basic 104-Key Keyboard, Platinum"/>
    <x v="1"/>
    <n v="0.6"/>
    <d v="2010-12-22T00:00:00"/>
  </r>
  <r>
    <n v="9028"/>
    <x v="696"/>
    <x v="3"/>
    <x v="33"/>
    <n v="14692.8"/>
    <s v="Sales"/>
    <n v="0.04"/>
    <s v="Delivery Truck"/>
    <n v="26.53"/>
    <x v="613"/>
    <x v="1"/>
    <s v="West"/>
    <x v="1"/>
    <s v="William"/>
    <x v="1"/>
    <x v="2"/>
    <x v="7"/>
    <s v="Okidata ML184 Turbo Dot Matrix Printers"/>
    <x v="2"/>
    <n v="0.56000000000000005"/>
    <d v="2010-12-25T00:00:00"/>
  </r>
  <r>
    <n v="42465"/>
    <x v="696"/>
    <x v="4"/>
    <x v="6"/>
    <n v="96"/>
    <s v="Sales"/>
    <n v="0.08"/>
    <s v="Regular Air"/>
    <n v="5.74"/>
    <x v="11"/>
    <x v="1"/>
    <s v="West"/>
    <x v="1"/>
    <s v="William"/>
    <x v="3"/>
    <x v="0"/>
    <x v="3"/>
    <s v="Xerox 1994"/>
    <x v="1"/>
    <n v="0.37"/>
    <d v="2010-12-22T00:00:00"/>
  </r>
  <r>
    <n v="18822"/>
    <x v="696"/>
    <x v="3"/>
    <x v="27"/>
    <n v="2242.64"/>
    <s v="Returned"/>
    <n v="0.03"/>
    <s v="Regular Air"/>
    <n v="8.99"/>
    <x v="75"/>
    <x v="5"/>
    <s v="East"/>
    <x v="2"/>
    <s v="Erin"/>
    <x v="1"/>
    <x v="2"/>
    <x v="4"/>
    <s v="Talkabout T8367"/>
    <x v="1"/>
    <n v="0.56000000000000005"/>
    <d v="2010-12-30T00:00:00"/>
  </r>
  <r>
    <n v="45924"/>
    <x v="696"/>
    <x v="3"/>
    <x v="22"/>
    <n v="24.93"/>
    <s v="Sales"/>
    <n v="0.02"/>
    <s v="Regular Air"/>
    <n v="2.99"/>
    <x v="594"/>
    <x v="4"/>
    <s v="West"/>
    <x v="1"/>
    <s v="William"/>
    <x v="3"/>
    <x v="0"/>
    <x v="1"/>
    <s v="Large Capacity Hanging Post Binders"/>
    <x v="1"/>
    <n v="0.39"/>
    <d v="2010-12-26T00:00:00"/>
  </r>
  <r>
    <n v="12612"/>
    <x v="696"/>
    <x v="3"/>
    <x v="8"/>
    <n v="2280.2700000000004"/>
    <s v="Sales"/>
    <n v="0.02"/>
    <s v="Regular Air"/>
    <n v="13.99"/>
    <x v="28"/>
    <x v="10"/>
    <s v="East"/>
    <x v="2"/>
    <s v="Erin"/>
    <x v="0"/>
    <x v="0"/>
    <x v="12"/>
    <s v="Honeywell Quietcare HEPA Air Cleaner"/>
    <x v="5"/>
    <n v="0.52"/>
    <d v="2010-12-21T00:00:00"/>
  </r>
  <r>
    <n v="12612"/>
    <x v="696"/>
    <x v="3"/>
    <x v="10"/>
    <n v="179.34"/>
    <s v="Sales"/>
    <n v="0.09"/>
    <s v="Express Air"/>
    <n v="0.5"/>
    <x v="28"/>
    <x v="10"/>
    <s v="East"/>
    <x v="2"/>
    <s v="Erin"/>
    <x v="0"/>
    <x v="0"/>
    <x v="15"/>
    <s v="Avery 496"/>
    <x v="1"/>
    <n v="0.37"/>
    <d v="2010-12-26T00:00:00"/>
  </r>
  <r>
    <n v="40519"/>
    <x v="696"/>
    <x v="2"/>
    <x v="48"/>
    <n v="79.8"/>
    <s v="Sales"/>
    <n v="0.08"/>
    <s v="Regular Air"/>
    <n v="1.38"/>
    <x v="522"/>
    <x v="6"/>
    <s v="East"/>
    <x v="2"/>
    <s v="Erin"/>
    <x v="1"/>
    <x v="0"/>
    <x v="13"/>
    <s v="Advantus Push Pins"/>
    <x v="3"/>
    <n v="0.44"/>
    <d v="2010-12-23T00:00:00"/>
  </r>
  <r>
    <n v="42695"/>
    <x v="697"/>
    <x v="0"/>
    <x v="9"/>
    <n v="791.64"/>
    <s v="Sales"/>
    <n v="0.02"/>
    <s v="Regular Air"/>
    <n v="5.31"/>
    <x v="193"/>
    <x v="7"/>
    <s v="Central"/>
    <x v="0"/>
    <s v="Chris"/>
    <x v="1"/>
    <x v="2"/>
    <x v="4"/>
    <s v="3390"/>
    <x v="1"/>
    <n v="0.56999999999999995"/>
    <d v="2010-12-24T00:00:00"/>
  </r>
  <r>
    <n v="22656"/>
    <x v="697"/>
    <x v="0"/>
    <x v="39"/>
    <n v="309.3"/>
    <s v="Returned"/>
    <n v="0.05"/>
    <s v="Express Air"/>
    <n v="6.5"/>
    <x v="188"/>
    <x v="12"/>
    <s v="Central"/>
    <x v="0"/>
    <s v="Chris"/>
    <x v="3"/>
    <x v="2"/>
    <x v="6"/>
    <s v="Belkin ErgoBoard™ Keyboard"/>
    <x v="1"/>
    <n v="0.64"/>
    <d v="2010-12-24T00:00:00"/>
  </r>
  <r>
    <n v="41702"/>
    <x v="697"/>
    <x v="0"/>
    <x v="16"/>
    <n v="3201.45"/>
    <s v="Sales"/>
    <n v="0.03"/>
    <s v="Regular Air"/>
    <n v="4"/>
    <x v="410"/>
    <x v="1"/>
    <s v="West"/>
    <x v="1"/>
    <s v="William"/>
    <x v="3"/>
    <x v="2"/>
    <x v="6"/>
    <s v="Adesso Programmable 142-Key Keyboard"/>
    <x v="1"/>
    <n v="0.79"/>
    <d v="2010-12-23T00:00:00"/>
  </r>
  <r>
    <n v="41702"/>
    <x v="697"/>
    <x v="0"/>
    <x v="15"/>
    <n v="21.300000000000004"/>
    <s v="Sales"/>
    <n v="0.02"/>
    <s v="Regular Air"/>
    <n v="6.72"/>
    <x v="410"/>
    <x v="1"/>
    <s v="West"/>
    <x v="1"/>
    <s v="William"/>
    <x v="3"/>
    <x v="0"/>
    <x v="3"/>
    <s v="Xerox 1927"/>
    <x v="1"/>
    <n v="0.4"/>
    <d v="2010-12-24T00:00:00"/>
  </r>
  <r>
    <n v="39043"/>
    <x v="697"/>
    <x v="0"/>
    <x v="43"/>
    <n v="50.4"/>
    <s v="Returned"/>
    <n v="0.09"/>
    <s v="Regular Air"/>
    <n v="0.5"/>
    <x v="33"/>
    <x v="5"/>
    <s v="East"/>
    <x v="2"/>
    <s v="Erin"/>
    <x v="0"/>
    <x v="0"/>
    <x v="15"/>
    <s v="Avery 501"/>
    <x v="1"/>
    <n v="0.38"/>
    <d v="2010-12-23T00:00:00"/>
  </r>
  <r>
    <n v="39043"/>
    <x v="697"/>
    <x v="0"/>
    <x v="46"/>
    <n v="749.99"/>
    <s v="Returned"/>
    <n v="7.0000000000000007E-2"/>
    <s v="Express Air"/>
    <n v="35"/>
    <x v="33"/>
    <x v="5"/>
    <s v="East"/>
    <x v="2"/>
    <s v="Erin"/>
    <x v="0"/>
    <x v="0"/>
    <x v="0"/>
    <s v="Tennsco Commercial Shelving"/>
    <x v="0"/>
    <n v="0.84"/>
    <d v="2010-12-23T00:00:00"/>
  </r>
  <r>
    <n v="1761"/>
    <x v="698"/>
    <x v="1"/>
    <x v="29"/>
    <n v="11249.5"/>
    <s v="Sales"/>
    <n v="0.01"/>
    <s v="Delivery Truck"/>
    <n v="49"/>
    <x v="629"/>
    <x v="11"/>
    <s v="East"/>
    <x v="2"/>
    <s v="Erin"/>
    <x v="3"/>
    <x v="2"/>
    <x v="11"/>
    <s v="Canon PC940 Copier"/>
    <x v="2"/>
    <n v="0.38"/>
    <d v="2010-12-25T00:00:00"/>
  </r>
  <r>
    <n v="51169"/>
    <x v="699"/>
    <x v="1"/>
    <x v="25"/>
    <n v="273.79999999999995"/>
    <s v="Sales"/>
    <n v="0.08"/>
    <s v="Regular Air"/>
    <n v="24.49"/>
    <x v="667"/>
    <x v="7"/>
    <s v="Central"/>
    <x v="0"/>
    <s v="Chris"/>
    <x v="0"/>
    <x v="1"/>
    <x v="9"/>
    <s v="3M Polarizing Task Lamp with Clamp Arm, Light Gray"/>
    <x v="0"/>
    <n v="0.59"/>
    <d v="2010-12-26T00:00:00"/>
  </r>
  <r>
    <n v="42112"/>
    <x v="699"/>
    <x v="0"/>
    <x v="5"/>
    <n v="3135.6800000000003"/>
    <s v="Sales"/>
    <n v="0.01"/>
    <s v="Regular Air"/>
    <n v="8.99"/>
    <x v="158"/>
    <x v="3"/>
    <s v="North"/>
    <x v="3"/>
    <s v="Pat"/>
    <x v="3"/>
    <x v="2"/>
    <x v="4"/>
    <s v="T28 WORLD"/>
    <x v="1"/>
    <n v="0.6"/>
    <d v="2010-12-26T00:00:00"/>
  </r>
  <r>
    <n v="5538"/>
    <x v="699"/>
    <x v="2"/>
    <x v="4"/>
    <n v="1252.1600000000001"/>
    <s v="Sales"/>
    <n v="0.05"/>
    <s v="Regular Air"/>
    <n v="6.27"/>
    <x v="451"/>
    <x v="8"/>
    <s v="South"/>
    <x v="4"/>
    <s v="Sam"/>
    <x v="2"/>
    <x v="0"/>
    <x v="1"/>
    <s v="Binding Machine Supplies"/>
    <x v="1"/>
    <n v="0.37"/>
    <d v="2010-12-26T00:00:00"/>
  </r>
  <r>
    <n v="5538"/>
    <x v="699"/>
    <x v="2"/>
    <x v="42"/>
    <n v="1898.2600000000002"/>
    <s v="Sales"/>
    <n v="0.03"/>
    <s v="Delivery Truck"/>
    <n v="80.2"/>
    <x v="451"/>
    <x v="8"/>
    <s v="South"/>
    <x v="4"/>
    <s v="Sam"/>
    <x v="2"/>
    <x v="1"/>
    <x v="5"/>
    <s v="BPI Conference Tables"/>
    <x v="4"/>
    <n v="0.71"/>
    <d v="2010-12-25T00:00:00"/>
  </r>
  <r>
    <n v="5538"/>
    <x v="699"/>
    <x v="2"/>
    <x v="3"/>
    <n v="503.71999999999997"/>
    <s v="Sales"/>
    <n v="0.06"/>
    <s v="Regular Air"/>
    <n v="5.63"/>
    <x v="451"/>
    <x v="8"/>
    <s v="South"/>
    <x v="4"/>
    <s v="Sam"/>
    <x v="2"/>
    <x v="2"/>
    <x v="4"/>
    <s v="8290"/>
    <x v="1"/>
    <n v="0.6"/>
    <d v="2010-12-27T00:00:00"/>
  </r>
  <r>
    <n v="16613"/>
    <x v="699"/>
    <x v="1"/>
    <x v="40"/>
    <n v="46.48"/>
    <s v="Sales"/>
    <n v="0.08"/>
    <s v="Regular Air"/>
    <n v="4.08"/>
    <x v="360"/>
    <x v="1"/>
    <s v="West"/>
    <x v="1"/>
    <s v="William"/>
    <x v="0"/>
    <x v="1"/>
    <x v="9"/>
    <s v="Eldon Regeneration Recycled Desk Accessories, Smoke"/>
    <x v="6"/>
    <n v="0.53"/>
    <d v="2010-12-26T00:00:00"/>
  </r>
  <r>
    <n v="54850"/>
    <x v="699"/>
    <x v="0"/>
    <x v="5"/>
    <n v="2854.4"/>
    <s v="Sales"/>
    <n v="7.0000000000000007E-2"/>
    <s v="Regular Air"/>
    <n v="19.989999999999998"/>
    <x v="241"/>
    <x v="1"/>
    <s v="West"/>
    <x v="1"/>
    <s v="William"/>
    <x v="0"/>
    <x v="0"/>
    <x v="0"/>
    <s v="Hot File® 7-Pocket, Floor Stand"/>
    <x v="1"/>
    <n v="0.55000000000000004"/>
    <d v="2010-12-24T00:00:00"/>
  </r>
  <r>
    <n v="54850"/>
    <x v="699"/>
    <x v="0"/>
    <x v="0"/>
    <n v="1133.73"/>
    <s v="Sales"/>
    <n v="0.02"/>
    <s v="Regular Air"/>
    <n v="8.08"/>
    <x v="241"/>
    <x v="1"/>
    <s v="West"/>
    <x v="1"/>
    <s v="William"/>
    <x v="0"/>
    <x v="2"/>
    <x v="4"/>
    <s v="StarTAC ST7762"/>
    <x v="1"/>
    <n v="0.56999999999999995"/>
    <d v="2010-12-25T00:00:00"/>
  </r>
  <r>
    <n v="5346"/>
    <x v="700"/>
    <x v="2"/>
    <x v="27"/>
    <n v="3090.9400000000005"/>
    <s v="Sales"/>
    <n v="7.0000000000000007E-2"/>
    <s v="Regular Air"/>
    <n v="56.2"/>
    <x v="84"/>
    <x v="3"/>
    <s v="North"/>
    <x v="3"/>
    <s v="Pat"/>
    <x v="0"/>
    <x v="1"/>
    <x v="9"/>
    <s v="Eldon ClusterMat Chair Mat with Cordless Antistatic Protection"/>
    <x v="5"/>
    <n v="0.74"/>
    <d v="2010-12-26T00:00:00"/>
  </r>
  <r>
    <n v="5346"/>
    <x v="700"/>
    <x v="2"/>
    <x v="37"/>
    <n v="9839.25"/>
    <s v="Sales"/>
    <n v="0.1"/>
    <s v="Delivery Truck"/>
    <n v="69.64"/>
    <x v="84"/>
    <x v="3"/>
    <s v="North"/>
    <x v="3"/>
    <s v="Pat"/>
    <x v="0"/>
    <x v="1"/>
    <x v="5"/>
    <s v="BoxOffice By Design Rectangular and Half-Moon Meeting Room Tables"/>
    <x v="4"/>
    <n v="0.77"/>
    <d v="2010-12-27T00:00:00"/>
  </r>
  <r>
    <n v="5346"/>
    <x v="700"/>
    <x v="2"/>
    <x v="11"/>
    <n v="2395.2999999999997"/>
    <s v="Sales"/>
    <n v="0.08"/>
    <s v="Delivery Truck"/>
    <n v="36.090000000000003"/>
    <x v="84"/>
    <x v="3"/>
    <s v="North"/>
    <x v="3"/>
    <s v="Pat"/>
    <x v="0"/>
    <x v="1"/>
    <x v="10"/>
    <s v="Sauder Forest Hills Library, Woodland Oak Finish"/>
    <x v="4"/>
    <n v="0.77"/>
    <d v="2010-12-27T00:00:00"/>
  </r>
  <r>
    <n v="38976"/>
    <x v="700"/>
    <x v="2"/>
    <x v="5"/>
    <n v="7198.4000000000005"/>
    <s v="Sales"/>
    <n v="0.09"/>
    <s v="Delivery Truck"/>
    <n v="49"/>
    <x v="528"/>
    <x v="2"/>
    <s v="East"/>
    <x v="2"/>
    <s v="Erin"/>
    <x v="3"/>
    <x v="2"/>
    <x v="11"/>
    <s v="Canon PC940 Copier"/>
    <x v="2"/>
    <n v="0.38"/>
    <d v="2010-12-26T00:00:00"/>
  </r>
  <r>
    <n v="38976"/>
    <x v="700"/>
    <x v="2"/>
    <x v="24"/>
    <n v="917.69999999999993"/>
    <s v="Sales"/>
    <n v="0.03"/>
    <s v="Regular Air"/>
    <n v="8.68"/>
    <x v="528"/>
    <x v="0"/>
    <s v="Central"/>
    <x v="0"/>
    <s v="Chris"/>
    <x v="3"/>
    <x v="0"/>
    <x v="3"/>
    <s v="Southworth 25% Cotton Premium Laser Paper and Envelopes"/>
    <x v="1"/>
    <n v="0.37"/>
    <d v="2010-12-27T00:00:00"/>
  </r>
  <r>
    <n v="41605"/>
    <x v="700"/>
    <x v="4"/>
    <x v="3"/>
    <n v="99.600000000000009"/>
    <s v="Sales"/>
    <n v="0.02"/>
    <s v="Regular Air"/>
    <n v="12.98"/>
    <x v="208"/>
    <x v="4"/>
    <s v="West"/>
    <x v="1"/>
    <s v="William"/>
    <x v="1"/>
    <x v="0"/>
    <x v="1"/>
    <s v="GBC Standard Therm-A-Bind Covers"/>
    <x v="1"/>
    <n v="0.39"/>
    <d v="2010-12-26T00:00:00"/>
  </r>
  <r>
    <n v="19841"/>
    <x v="701"/>
    <x v="3"/>
    <x v="11"/>
    <n v="202.98000000000002"/>
    <s v="Sales"/>
    <n v="0.03"/>
    <s v="Regular Air"/>
    <n v="5.81"/>
    <x v="263"/>
    <x v="0"/>
    <s v="Central"/>
    <x v="0"/>
    <s v="Chris"/>
    <x v="3"/>
    <x v="0"/>
    <x v="8"/>
    <s v="Staples SlimLine Pencil Sharpener"/>
    <x v="6"/>
    <n v="0.6"/>
    <d v="2011-01-22T00:00:00"/>
  </r>
  <r>
    <n v="19841"/>
    <x v="701"/>
    <x v="3"/>
    <x v="28"/>
    <n v="1371.37"/>
    <s v="Sales"/>
    <n v="0.08"/>
    <s v="Regular Air"/>
    <n v="4.2"/>
    <x v="263"/>
    <x v="0"/>
    <s v="Central"/>
    <x v="0"/>
    <s v="Chris"/>
    <x v="3"/>
    <x v="2"/>
    <x v="4"/>
    <s v="688"/>
    <x v="1"/>
    <n v="0.6"/>
    <d v="2011-01-26T00:00:00"/>
  </r>
  <r>
    <n v="5957"/>
    <x v="701"/>
    <x v="1"/>
    <x v="6"/>
    <n v="63.45"/>
    <s v="Sales"/>
    <n v="0.05"/>
    <s v="Regular Air"/>
    <n v="6.72"/>
    <x v="140"/>
    <x v="4"/>
    <s v="West"/>
    <x v="1"/>
    <s v="William"/>
    <x v="1"/>
    <x v="0"/>
    <x v="3"/>
    <s v="Xerox 1927"/>
    <x v="1"/>
    <n v="0.4"/>
    <d v="2010-12-27T00:00:00"/>
  </r>
  <r>
    <n v="5957"/>
    <x v="701"/>
    <x v="1"/>
    <x v="2"/>
    <n v="452.84999999999997"/>
    <s v="Sales"/>
    <n v="0.03"/>
    <s v="Delivery Truck"/>
    <n v="66.27"/>
    <x v="140"/>
    <x v="4"/>
    <s v="West"/>
    <x v="1"/>
    <s v="William"/>
    <x v="1"/>
    <x v="1"/>
    <x v="10"/>
    <s v="Bush Mission Pointe Library"/>
    <x v="4"/>
    <n v="0.65"/>
    <d v="2010-12-28T00:00:00"/>
  </r>
  <r>
    <n v="5957"/>
    <x v="701"/>
    <x v="1"/>
    <x v="20"/>
    <n v="480.46999999999991"/>
    <s v="Sales"/>
    <n v="0.1"/>
    <s v="Regular Air"/>
    <n v="4.8099999999999996"/>
    <x v="140"/>
    <x v="4"/>
    <s v="West"/>
    <x v="1"/>
    <s v="William"/>
    <x v="1"/>
    <x v="2"/>
    <x v="4"/>
    <s v="1726 Digital Answering Machine"/>
    <x v="5"/>
    <n v="0.57999999999999996"/>
    <d v="2010-12-29T00:00:00"/>
  </r>
  <r>
    <n v="19841"/>
    <x v="701"/>
    <x v="3"/>
    <x v="4"/>
    <n v="5414.99"/>
    <s v="Sales"/>
    <n v="0.06"/>
    <s v="Express Air"/>
    <n v="8.08"/>
    <x v="263"/>
    <x v="5"/>
    <s v="East"/>
    <x v="2"/>
    <s v="Erin"/>
    <x v="3"/>
    <x v="2"/>
    <x v="4"/>
    <s v="M3682"/>
    <x v="1"/>
    <n v="0.56999999999999995"/>
    <d v="2011-01-14T00:00:00"/>
  </r>
  <r>
    <n v="12420"/>
    <x v="701"/>
    <x v="4"/>
    <x v="27"/>
    <n v="541.62"/>
    <s v="Sales"/>
    <n v="0.06"/>
    <s v="Express Air"/>
    <n v="13.18"/>
    <x v="66"/>
    <x v="5"/>
    <s v="East"/>
    <x v="2"/>
    <s v="Erin"/>
    <x v="0"/>
    <x v="0"/>
    <x v="1"/>
    <s v="GBC Pre-Punched Binding Paper, Plastic, White, 8-1/2&quot; x 11&quot;"/>
    <x v="1"/>
    <n v="0.37"/>
    <d v="2010-12-26T00:00:00"/>
  </r>
  <r>
    <n v="12420"/>
    <x v="701"/>
    <x v="4"/>
    <x v="22"/>
    <n v="4.9700000000000006"/>
    <s v="Sales"/>
    <n v="0.01"/>
    <s v="Regular Air"/>
    <n v="0.8"/>
    <x v="66"/>
    <x v="5"/>
    <s v="East"/>
    <x v="2"/>
    <s v="Erin"/>
    <x v="0"/>
    <x v="0"/>
    <x v="3"/>
    <s v="Rediform S.O.S. Phone Message Books"/>
    <x v="3"/>
    <n v="0.36"/>
    <d v="2010-12-27T00:00:00"/>
  </r>
  <r>
    <n v="56103"/>
    <x v="701"/>
    <x v="1"/>
    <x v="19"/>
    <n v="2782.08"/>
    <s v="Sales"/>
    <n v="7.0000000000000007E-2"/>
    <s v="Regular Air"/>
    <n v="5.92"/>
    <x v="590"/>
    <x v="5"/>
    <s v="East"/>
    <x v="2"/>
    <s v="Erin"/>
    <x v="3"/>
    <x v="2"/>
    <x v="4"/>
    <s v="8890"/>
    <x v="1"/>
    <n v="0.57999999999999996"/>
    <d v="2010-12-28T00:00:00"/>
  </r>
  <r>
    <n v="45408"/>
    <x v="701"/>
    <x v="3"/>
    <x v="29"/>
    <n v="746"/>
    <s v="Sales"/>
    <n v="0.05"/>
    <s v="Regular Air"/>
    <n v="1.99"/>
    <x v="399"/>
    <x v="4"/>
    <s v="West"/>
    <x v="1"/>
    <s v="William"/>
    <x v="0"/>
    <x v="2"/>
    <x v="6"/>
    <s v="Verbatim DVD-RAM, 5.2GB, Rewritable, Type 1, DS"/>
    <x v="6"/>
    <n v="0.5"/>
    <d v="2011-01-17T00:00:00"/>
  </r>
  <r>
    <n v="23329"/>
    <x v="701"/>
    <x v="3"/>
    <x v="3"/>
    <n v="31.76"/>
    <s v="Sales"/>
    <n v="0.05"/>
    <s v="Regular Air"/>
    <n v="5.03"/>
    <x v="754"/>
    <x v="10"/>
    <s v="East"/>
    <x v="2"/>
    <s v="Erin"/>
    <x v="0"/>
    <x v="2"/>
    <x v="4"/>
    <s v="Bell Sonecor JB700 Caller ID"/>
    <x v="5"/>
    <n v="0.6"/>
    <d v="2011-01-19T00:00:00"/>
  </r>
  <r>
    <n v="23329"/>
    <x v="701"/>
    <x v="3"/>
    <x v="45"/>
    <n v="5919.18"/>
    <s v="Sales"/>
    <n v="0.05"/>
    <s v="Regular Air"/>
    <n v="8.99"/>
    <x v="754"/>
    <x v="10"/>
    <s v="East"/>
    <x v="2"/>
    <s v="Erin"/>
    <x v="0"/>
    <x v="2"/>
    <x v="4"/>
    <s v="SC7868i"/>
    <x v="1"/>
    <n v="0.55000000000000004"/>
    <d v="2010-12-30T00:00:00"/>
  </r>
  <r>
    <n v="30757"/>
    <x v="701"/>
    <x v="4"/>
    <x v="15"/>
    <n v="16.5"/>
    <s v="Sales"/>
    <n v="0.08"/>
    <s v="Express Air"/>
    <n v="0.85"/>
    <x v="338"/>
    <x v="6"/>
    <s v="East"/>
    <x v="2"/>
    <s v="Erin"/>
    <x v="0"/>
    <x v="0"/>
    <x v="8"/>
    <s v="Avery Hi-Liter® Fluorescent Desk Style Markers"/>
    <x v="3"/>
    <n v="0.48"/>
    <d v="2010-12-26T00:00:00"/>
  </r>
  <r>
    <n v="30757"/>
    <x v="701"/>
    <x v="4"/>
    <x v="12"/>
    <n v="485.52000000000004"/>
    <s v="Sales"/>
    <n v="0.1"/>
    <s v="Regular Air"/>
    <n v="7.95"/>
    <x v="338"/>
    <x v="6"/>
    <s v="East"/>
    <x v="2"/>
    <s v="Erin"/>
    <x v="0"/>
    <x v="0"/>
    <x v="8"/>
    <s v="Hunt BOSTON® Vista® Battery-Operated Pencil Sharpener, Black"/>
    <x v="6"/>
    <n v="0.57999999999999996"/>
    <d v="2010-12-27T00:00:00"/>
  </r>
  <r>
    <n v="32131"/>
    <x v="702"/>
    <x v="2"/>
    <x v="27"/>
    <n v="127.5"/>
    <s v="Sales"/>
    <n v="0.03"/>
    <s v="Regular Air"/>
    <n v="0.71"/>
    <x v="149"/>
    <x v="1"/>
    <s v="West"/>
    <x v="1"/>
    <s v="William"/>
    <x v="1"/>
    <x v="0"/>
    <x v="13"/>
    <s v="Staples Bulldog Clip"/>
    <x v="3"/>
    <n v="0.39"/>
    <d v="2010-12-29T00:00:00"/>
  </r>
  <r>
    <n v="195"/>
    <x v="702"/>
    <x v="4"/>
    <x v="27"/>
    <n v="1241.6799999999998"/>
    <s v="Sales"/>
    <n v="0.03"/>
    <s v="Regular Air"/>
    <n v="13.89"/>
    <x v="298"/>
    <x v="10"/>
    <s v="East"/>
    <x v="2"/>
    <s v="Erin"/>
    <x v="0"/>
    <x v="0"/>
    <x v="8"/>
    <s v="Dixon Ticonderoga Core-Lock Colored Pencils, 48-Color Set"/>
    <x v="3"/>
    <n v="0.41"/>
    <d v="2010-12-29T00:00:00"/>
  </r>
  <r>
    <n v="55363"/>
    <x v="703"/>
    <x v="1"/>
    <x v="43"/>
    <n v="2170.42"/>
    <s v="Sales"/>
    <n v="0.03"/>
    <s v="Regular Air"/>
    <n v="7.07"/>
    <x v="369"/>
    <x v="7"/>
    <s v="Central"/>
    <x v="0"/>
    <s v="Chris"/>
    <x v="2"/>
    <x v="0"/>
    <x v="0"/>
    <s v="Dual Level, Single-Width Filing Carts"/>
    <x v="1"/>
    <n v="0.59"/>
    <d v="2010-12-30T00:00:00"/>
  </r>
  <r>
    <n v="21024"/>
    <x v="703"/>
    <x v="4"/>
    <x v="27"/>
    <n v="196.86"/>
    <s v="Sales"/>
    <n v="0.05"/>
    <s v="Regular Air"/>
    <n v="1.2"/>
    <x v="454"/>
    <x v="3"/>
    <s v="North"/>
    <x v="3"/>
    <s v="Pat"/>
    <x v="3"/>
    <x v="0"/>
    <x v="8"/>
    <s v="Newell 312"/>
    <x v="3"/>
    <n v="0.55000000000000004"/>
    <d v="2010-12-30T00:00:00"/>
  </r>
  <r>
    <n v="229"/>
    <x v="703"/>
    <x v="2"/>
    <x v="4"/>
    <n v="538.79000000000008"/>
    <s v="Sales"/>
    <n v="0.11"/>
    <s v="Regular Air"/>
    <n v="4.9800000000000004"/>
    <x v="108"/>
    <x v="2"/>
    <s v="East"/>
    <x v="2"/>
    <s v="Erin"/>
    <x v="2"/>
    <x v="1"/>
    <x v="9"/>
    <s v="Nu-Dell Executive Frame"/>
    <x v="6"/>
    <n v="0.48"/>
    <d v="2010-12-30T00:00:00"/>
  </r>
  <r>
    <n v="258"/>
    <x v="703"/>
    <x v="2"/>
    <x v="16"/>
    <n v="136.08000000000001"/>
    <s v="Sales"/>
    <n v="0"/>
    <s v="Regular Air"/>
    <n v="8.74"/>
    <x v="431"/>
    <x v="2"/>
    <s v="East"/>
    <x v="2"/>
    <s v="Erin"/>
    <x v="0"/>
    <x v="0"/>
    <x v="3"/>
    <s v="Xerox 1984"/>
    <x v="1"/>
    <n v="0.36"/>
    <d v="2010-12-30T00:00:00"/>
  </r>
  <r>
    <n v="258"/>
    <x v="703"/>
    <x v="2"/>
    <x v="28"/>
    <n v="146.86000000000001"/>
    <s v="Sales"/>
    <n v="0"/>
    <s v="Delivery Truck"/>
    <n v="53.03"/>
    <x v="431"/>
    <x v="2"/>
    <s v="East"/>
    <x v="2"/>
    <s v="Erin"/>
    <x v="0"/>
    <x v="0"/>
    <x v="0"/>
    <s v="Tennsco Lockers, Gray"/>
    <x v="2"/>
    <n v="0.78"/>
    <d v="2010-12-29T00:00:00"/>
  </r>
  <r>
    <n v="258"/>
    <x v="703"/>
    <x v="2"/>
    <x v="18"/>
    <n v="215.16000000000003"/>
    <s v="Sales"/>
    <n v="0.02"/>
    <s v="Regular Air"/>
    <n v="5.27"/>
    <x v="431"/>
    <x v="0"/>
    <s v="Central"/>
    <x v="0"/>
    <s v="Chris"/>
    <x v="0"/>
    <x v="0"/>
    <x v="1"/>
    <s v="Wilson Jones® Four-Pocket Poly Binders"/>
    <x v="1"/>
    <n v="0.36"/>
    <d v="2010-12-30T00:00:00"/>
  </r>
  <r>
    <n v="7301"/>
    <x v="703"/>
    <x v="3"/>
    <x v="11"/>
    <n v="1120.81"/>
    <s v="Sales"/>
    <n v="0.06"/>
    <s v="Regular Air"/>
    <n v="2.5"/>
    <x v="419"/>
    <x v="0"/>
    <s v="Central"/>
    <x v="0"/>
    <s v="Chris"/>
    <x v="3"/>
    <x v="2"/>
    <x v="4"/>
    <s v="6000"/>
    <x v="1"/>
    <n v="0.55000000000000004"/>
    <d v="2011-01-14T00:00:00"/>
  </r>
  <r>
    <n v="229"/>
    <x v="703"/>
    <x v="2"/>
    <x v="19"/>
    <n v="597.6"/>
    <s v="Sales"/>
    <n v="0.02"/>
    <s v="Regular Air"/>
    <n v="12.98"/>
    <x v="308"/>
    <x v="5"/>
    <s v="East"/>
    <x v="2"/>
    <s v="Erin"/>
    <x v="2"/>
    <x v="0"/>
    <x v="1"/>
    <s v="GBC Standard Therm-A-Bind Covers"/>
    <x v="1"/>
    <n v="0.39"/>
    <d v="2010-12-29T00:00:00"/>
  </r>
  <r>
    <n v="1699"/>
    <x v="704"/>
    <x v="2"/>
    <x v="38"/>
    <n v="441.59999999999997"/>
    <s v="Sales"/>
    <n v="0.05"/>
    <s v="Regular Air"/>
    <n v="5.25"/>
    <x v="591"/>
    <x v="2"/>
    <s v="East"/>
    <x v="2"/>
    <s v="Erin"/>
    <x v="3"/>
    <x v="0"/>
    <x v="14"/>
    <s v="#10 Self-Seal White Envelopes"/>
    <x v="1"/>
    <n v="0.36"/>
    <d v="2011-03-23T00:00:00"/>
  </r>
  <r>
    <n v="47267"/>
    <x v="704"/>
    <x v="4"/>
    <x v="19"/>
    <n v="479.04"/>
    <s v="Sales"/>
    <n v="0.02"/>
    <s v="Regular Air"/>
    <n v="8.68"/>
    <x v="395"/>
    <x v="8"/>
    <s v="South"/>
    <x v="4"/>
    <s v="Sam"/>
    <x v="3"/>
    <x v="0"/>
    <x v="3"/>
    <s v="Southworth 25% Cotton Premium Laser Paper and Envelopes"/>
    <x v="1"/>
    <n v="0.37"/>
    <d v="2010-12-30T00:00:00"/>
  </r>
  <r>
    <n v="47267"/>
    <x v="704"/>
    <x v="4"/>
    <x v="43"/>
    <n v="991.89999999999986"/>
    <s v="Sales"/>
    <n v="0.04"/>
    <s v="Delivery Truck"/>
    <n v="89.3"/>
    <x v="395"/>
    <x v="8"/>
    <s v="South"/>
    <x v="4"/>
    <s v="Sam"/>
    <x v="3"/>
    <x v="1"/>
    <x v="5"/>
    <s v="KI Conference Tables"/>
    <x v="4"/>
    <n v="0.69"/>
    <d v="2010-12-30T00:00:00"/>
  </r>
  <r>
    <n v="59684"/>
    <x v="704"/>
    <x v="4"/>
    <x v="41"/>
    <n v="9045.5"/>
    <s v="Sales"/>
    <n v="7.0000000000000007E-2"/>
    <s v="Delivery Truck"/>
    <n v="55.24"/>
    <x v="423"/>
    <x v="8"/>
    <s v="South"/>
    <x v="4"/>
    <s v="Sam"/>
    <x v="3"/>
    <x v="0"/>
    <x v="12"/>
    <s v="Avanti 4.4 Cu. Ft. Refrigerator"/>
    <x v="2"/>
    <n v="0.56999999999999995"/>
    <d v="2011-01-15T00:00:00"/>
  </r>
  <r>
    <n v="59684"/>
    <x v="704"/>
    <x v="4"/>
    <x v="17"/>
    <n v="341.12"/>
    <s v="Sales"/>
    <n v="0"/>
    <s v="Express Air"/>
    <n v="2.38"/>
    <x v="423"/>
    <x v="8"/>
    <s v="South"/>
    <x v="4"/>
    <s v="Sam"/>
    <x v="3"/>
    <x v="2"/>
    <x v="6"/>
    <s v="Imation 3.5 IBM Formatted Diskettes, 10/Box"/>
    <x v="6"/>
    <n v="0.74"/>
    <d v="2011-01-16T00:00:00"/>
  </r>
  <r>
    <n v="59684"/>
    <x v="704"/>
    <x v="4"/>
    <x v="2"/>
    <n v="12.420000000000002"/>
    <s v="Sales"/>
    <n v="0.06"/>
    <s v="Regular Air"/>
    <n v="2.2599999999999998"/>
    <x v="423"/>
    <x v="8"/>
    <s v="South"/>
    <x v="4"/>
    <s v="Sam"/>
    <x v="3"/>
    <x v="0"/>
    <x v="3"/>
    <s v="Important Message Pads, 50 4-1/4 x 5-1/2 Forms per Pad"/>
    <x v="3"/>
    <n v="0.36"/>
    <d v="2011-01-17T00:00:00"/>
  </r>
  <r>
    <n v="59684"/>
    <x v="704"/>
    <x v="4"/>
    <x v="29"/>
    <n v="161.25"/>
    <s v="Sales"/>
    <n v="0.03"/>
    <s v="Regular Air"/>
    <n v="9.68"/>
    <x v="423"/>
    <x v="8"/>
    <s v="South"/>
    <x v="4"/>
    <s v="Sam"/>
    <x v="3"/>
    <x v="0"/>
    <x v="3"/>
    <s v="Xerox 1993"/>
    <x v="1"/>
    <n v="0.36"/>
    <d v="2010-12-30T00:00:00"/>
  </r>
  <r>
    <n v="23399"/>
    <x v="704"/>
    <x v="1"/>
    <x v="43"/>
    <n v="188.58"/>
    <s v="Sales"/>
    <n v="0.01"/>
    <s v="Express Air"/>
    <n v="4.51"/>
    <x v="403"/>
    <x v="5"/>
    <s v="East"/>
    <x v="2"/>
    <s v="Erin"/>
    <x v="1"/>
    <x v="0"/>
    <x v="0"/>
    <s v="Tenex Personal Project File with Scoop Front Design, Black"/>
    <x v="1"/>
    <n v="0.59"/>
    <d v="2010-12-29T00:00:00"/>
  </r>
  <r>
    <n v="36293"/>
    <x v="705"/>
    <x v="4"/>
    <x v="42"/>
    <n v="1312.22"/>
    <s v="Sales"/>
    <n v="0.04"/>
    <s v="Regular Air"/>
    <n v="7.18"/>
    <x v="63"/>
    <x v="12"/>
    <s v="Central"/>
    <x v="0"/>
    <s v="Chris"/>
    <x v="1"/>
    <x v="2"/>
    <x v="6"/>
    <s v="Logitech Cordless Elite Duo"/>
    <x v="1"/>
    <n v="0.4"/>
    <d v="2011-01-10T00:00:00"/>
  </r>
  <r>
    <n v="36293"/>
    <x v="705"/>
    <x v="4"/>
    <x v="29"/>
    <n v="159.75"/>
    <s v="Sales"/>
    <n v="0.09"/>
    <s v="Express Air"/>
    <n v="7.49"/>
    <x v="63"/>
    <x v="12"/>
    <s v="Central"/>
    <x v="0"/>
    <s v="Chris"/>
    <x v="1"/>
    <x v="0"/>
    <x v="3"/>
    <s v="Xerox 220"/>
    <x v="1"/>
    <n v="0.37"/>
    <d v="2011-01-14T00:00:00"/>
  </r>
  <r>
    <n v="25735"/>
    <x v="705"/>
    <x v="0"/>
    <x v="37"/>
    <n v="250.20000000000002"/>
    <s v="Returned"/>
    <n v="0.02"/>
    <s v="Regular Air"/>
    <n v="1.99"/>
    <x v="602"/>
    <x v="1"/>
    <s v="West"/>
    <x v="1"/>
    <s v="William"/>
    <x v="2"/>
    <x v="0"/>
    <x v="8"/>
    <s v="DIXON Ticonderoga® Erasable Checking Pencils"/>
    <x v="3"/>
    <n v="0.46"/>
    <d v="2011-01-13T00:00:00"/>
  </r>
  <r>
    <n v="27011"/>
    <x v="705"/>
    <x v="4"/>
    <x v="15"/>
    <n v="54.25"/>
    <s v="Sales"/>
    <n v="0.09"/>
    <s v="Regular Air"/>
    <n v="1.39"/>
    <x v="434"/>
    <x v="0"/>
    <s v="Central"/>
    <x v="0"/>
    <s v="Chris"/>
    <x v="0"/>
    <x v="0"/>
    <x v="14"/>
    <s v="White Business Envelopes with Contemporary Seam, Recycled White Business Envelopes"/>
    <x v="1"/>
    <n v="0.35"/>
    <d v="2010-12-30T00:00:00"/>
  </r>
  <r>
    <n v="353"/>
    <x v="705"/>
    <x v="3"/>
    <x v="16"/>
    <n v="45.99"/>
    <s v="Sales"/>
    <n v="0.02"/>
    <s v="Regular Air"/>
    <n v="1"/>
    <x v="561"/>
    <x v="10"/>
    <s v="East"/>
    <x v="2"/>
    <s v="Erin"/>
    <x v="0"/>
    <x v="0"/>
    <x v="8"/>
    <s v="Quartet Alpha® White Chalk, 12/Pack"/>
    <x v="3"/>
    <n v="0.38"/>
    <d v="2011-04-01T00:00:00"/>
  </r>
  <r>
    <n v="19556"/>
    <x v="705"/>
    <x v="0"/>
    <x v="37"/>
    <n v="5890.95"/>
    <s v="Sales"/>
    <n v="7.0000000000000007E-2"/>
    <s v="Delivery Truck"/>
    <n v="30"/>
    <x v="157"/>
    <x v="10"/>
    <s v="East"/>
    <x v="2"/>
    <s v="Erin"/>
    <x v="2"/>
    <x v="1"/>
    <x v="2"/>
    <s v="Office Star - Contemporary Task Swivel chair with 2-way adjustable arms, Plum"/>
    <x v="2"/>
    <n v="0.78"/>
    <d v="2011-01-16T00:00:00"/>
  </r>
  <r>
    <n v="19556"/>
    <x v="705"/>
    <x v="0"/>
    <x v="49"/>
    <n v="1229.58"/>
    <s v="Sales"/>
    <n v="0.09"/>
    <s v="Regular Air"/>
    <n v="4.8600000000000003"/>
    <x v="157"/>
    <x v="10"/>
    <s v="East"/>
    <x v="2"/>
    <s v="Erin"/>
    <x v="2"/>
    <x v="0"/>
    <x v="3"/>
    <s v="Xerox 1908"/>
    <x v="1"/>
    <n v="0.36"/>
    <d v="2011-01-10T00:00:00"/>
  </r>
  <r>
    <n v="19556"/>
    <x v="705"/>
    <x v="0"/>
    <x v="34"/>
    <n v="4056.85"/>
    <s v="Sales"/>
    <n v="0.08"/>
    <s v="Regular Air"/>
    <n v="4.2300000000000004"/>
    <x v="157"/>
    <x v="10"/>
    <s v="East"/>
    <x v="2"/>
    <s v="Erin"/>
    <x v="2"/>
    <x v="2"/>
    <x v="4"/>
    <s v="282"/>
    <x v="1"/>
    <n v="0.56000000000000005"/>
    <d v="2011-01-27T00:00:00"/>
  </r>
  <r>
    <n v="43392"/>
    <x v="706"/>
    <x v="4"/>
    <x v="30"/>
    <n v="6353.1"/>
    <s v="Sales"/>
    <n v="0.03"/>
    <s v="Regular Air"/>
    <n v="19.989999999999998"/>
    <x v="540"/>
    <x v="7"/>
    <s v="Central"/>
    <x v="0"/>
    <s v="Chris"/>
    <x v="1"/>
    <x v="0"/>
    <x v="14"/>
    <s v="Multimedia Mailers"/>
    <x v="1"/>
    <n v="0.39"/>
    <d v="2011-01-02T00:00:00"/>
  </r>
  <r>
    <n v="18530"/>
    <x v="706"/>
    <x v="0"/>
    <x v="25"/>
    <n v="40.520000000000003"/>
    <s v="Sales"/>
    <n v="0.02"/>
    <s v="Regular Air"/>
    <n v="14.39"/>
    <x v="285"/>
    <x v="10"/>
    <s v="East"/>
    <x v="2"/>
    <s v="Erin"/>
    <x v="3"/>
    <x v="1"/>
    <x v="9"/>
    <s v="Career Cubicle Clock, 8 1/4&quot;, Black"/>
    <x v="1"/>
    <n v="0.47"/>
    <d v="2010-12-31T00:00:00"/>
  </r>
  <r>
    <n v="18530"/>
    <x v="706"/>
    <x v="0"/>
    <x v="29"/>
    <n v="1649.7499999999998"/>
    <s v="Sales"/>
    <n v="0"/>
    <s v="Regular Air"/>
    <n v="5.99"/>
    <x v="285"/>
    <x v="10"/>
    <s v="East"/>
    <x v="2"/>
    <s v="Erin"/>
    <x v="3"/>
    <x v="2"/>
    <x v="4"/>
    <s v="i1000"/>
    <x v="1"/>
    <n v="0.57999999999999996"/>
    <d v="2011-01-02T00:00:00"/>
  </r>
  <r>
    <n v="28262"/>
    <x v="706"/>
    <x v="4"/>
    <x v="47"/>
    <n v="293.53999999999996"/>
    <s v="Sales"/>
    <n v="0.05"/>
    <s v="Regular Air"/>
    <n v="5.01"/>
    <x v="616"/>
    <x v="6"/>
    <s v="East"/>
    <x v="2"/>
    <s v="Erin"/>
    <x v="1"/>
    <x v="0"/>
    <x v="3"/>
    <s v="Xerox 188"/>
    <x v="1"/>
    <n v="0.36"/>
    <d v="2011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D86D7-DA7D-4BFB-9F9E-71BAFB1C67FE}" name="数据透视表9" cacheId="0" applyNumberFormats="0" applyBorderFormats="0" applyFontFormats="0" applyPatternFormats="0" applyAlignmentFormats="0" applyWidthHeightFormats="1" dataCaption="值" updatedVersion="6" minRefreshableVersion="5" useAutoFormatting="1" itemPrintTitles="1" createdVersion="6" indent="0" outline="1" outlineData="1" multipleFieldFilters="0" chartFormat="3">
  <location ref="A3:B8" firstHeaderRow="1" firstDataRow="1" firstDataCol="1"/>
  <pivotFields count="2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4">
        <item x="7"/>
        <item x="1"/>
        <item x="2"/>
        <item x="10"/>
        <item x="3"/>
        <item x="12"/>
        <item x="9"/>
        <item x="6"/>
        <item x="11"/>
        <item x="5"/>
        <item x="8"/>
        <item x="0"/>
        <item x="4"/>
        <item t="default"/>
      </items>
    </pivotField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18">
        <item x="12"/>
        <item x="1"/>
        <item x="10"/>
        <item x="2"/>
        <item x="6"/>
        <item x="11"/>
        <item x="14"/>
        <item x="15"/>
        <item x="9"/>
        <item x="7"/>
        <item x="3"/>
        <item x="8"/>
        <item x="13"/>
        <item x="16"/>
        <item x="0"/>
        <item x="5"/>
        <item x="4"/>
        <item t="default"/>
      </items>
    </pivotField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求和项:Sales" fld="4" showDataAs="percentOfTotal" baseField="0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32078-5B31-4CB5-B595-A6976543A82F}" name="数据透视表11" cacheId="0" applyNumberFormats="0" applyBorderFormats="0" applyFontFormats="0" applyPatternFormats="0" applyAlignmentFormats="0" applyWidthHeightFormats="1" dataCaption="值" updatedVersion="6" minRefreshableVersion="5" useAutoFormatting="1" itemPrintTitles="1" createdVersion="6" indent="0" outline="1" outlineData="1" multipleFieldFilters="0" chartFormat="4">
  <location ref="A3:E31" firstHeaderRow="1" firstDataRow="2" firstDataCol="1"/>
  <pivotFields count="23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4">
        <item x="7"/>
        <item x="1"/>
        <item x="2"/>
        <item x="10"/>
        <item x="3"/>
        <item x="12"/>
        <item x="9"/>
        <item x="6"/>
        <item x="11"/>
        <item x="5"/>
        <item x="8"/>
        <item x="0"/>
        <item x="4"/>
        <item t="default"/>
      </items>
    </pivotField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axis="axisCol" showAll="0">
      <items count="4">
        <item x="1"/>
        <item x="0"/>
        <item x="2"/>
        <item t="default"/>
      </items>
    </pivotField>
    <pivotField showAll="0">
      <items count="18">
        <item x="12"/>
        <item x="1"/>
        <item x="10"/>
        <item x="2"/>
        <item x="6"/>
        <item x="11"/>
        <item x="14"/>
        <item x="15"/>
        <item x="9"/>
        <item x="7"/>
        <item x="3"/>
        <item x="8"/>
        <item x="13"/>
        <item x="16"/>
        <item x="0"/>
        <item x="5"/>
        <item x="4"/>
        <item t="default"/>
      </items>
    </pivotField>
    <pivotField showAll="0"/>
    <pivotField showAll="0"/>
    <pivotField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defaultSubtotal="0">
      <items count="5">
        <item x="0"/>
        <item x="1"/>
        <item x="2"/>
        <item x="3"/>
        <item x="4"/>
      </items>
    </pivotField>
  </pivotFields>
  <rowFields count="2">
    <field x="22"/>
    <field x="1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求和项:Sales" fld="4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89A19-496A-43FE-9048-46ED782D6BFD}" name="数据透视表14" cacheId="0" applyNumberFormats="0" applyBorderFormats="0" applyFontFormats="0" applyPatternFormats="0" applyAlignmentFormats="0" applyWidthHeightFormats="1" dataCaption="值" updatedVersion="6" minRefreshableVersion="5" useAutoFormatting="1" itemPrintTitles="1" createdVersion="6" indent="0" outline="1" outlineData="1" multipleFieldFilters="0" chartFormat="4">
  <location ref="A1:E29" firstHeaderRow="1" firstDataRow="2" firstDataCol="1"/>
  <pivotFields count="2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sortType="ascending">
      <items count="14">
        <item x="7"/>
        <item x="1"/>
        <item x="2"/>
        <item x="10"/>
        <item x="3"/>
        <item x="12"/>
        <item x="9"/>
        <item x="6"/>
        <item x="11"/>
        <item x="5"/>
        <item x="8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6">
        <item x="0"/>
        <item x="2"/>
        <item x="3"/>
        <item x="4"/>
        <item x="1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axis="axisCol" showAll="0">
      <items count="4">
        <item x="1"/>
        <item x="0"/>
        <item x="2"/>
        <item t="default"/>
      </items>
    </pivotField>
    <pivotField showAll="0">
      <items count="18">
        <item x="12"/>
        <item x="1"/>
        <item x="10"/>
        <item x="2"/>
        <item x="6"/>
        <item x="11"/>
        <item x="14"/>
        <item x="15"/>
        <item x="9"/>
        <item x="7"/>
        <item x="3"/>
        <item x="8"/>
        <item x="13"/>
        <item x="16"/>
        <item x="0"/>
        <item x="5"/>
        <item x="4"/>
        <item t="default"/>
      </items>
    </pivotField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2">
    <field x="10"/>
    <field x="12"/>
  </rowFields>
  <rowItems count="27">
    <i>
      <x v="8"/>
    </i>
    <i r="1">
      <x v="1"/>
    </i>
    <i>
      <x v="6"/>
    </i>
    <i r="1">
      <x v="2"/>
    </i>
    <i>
      <x v="5"/>
    </i>
    <i r="1">
      <x/>
    </i>
    <i>
      <x/>
    </i>
    <i r="1">
      <x/>
    </i>
    <i>
      <x v="2"/>
    </i>
    <i r="1">
      <x v="1"/>
    </i>
    <i>
      <x v="12"/>
    </i>
    <i r="1">
      <x v="4"/>
    </i>
    <i>
      <x v="3"/>
    </i>
    <i r="1">
      <x v="1"/>
    </i>
    <i>
      <x v="10"/>
    </i>
    <i r="1">
      <x v="3"/>
    </i>
    <i>
      <x v="9"/>
    </i>
    <i r="1">
      <x v="1"/>
    </i>
    <i>
      <x v="11"/>
    </i>
    <i r="1">
      <x/>
    </i>
    <i>
      <x v="7"/>
    </i>
    <i r="1">
      <x v="1"/>
    </i>
    <i>
      <x v="4"/>
    </i>
    <i r="1">
      <x v="2"/>
    </i>
    <i>
      <x v="1"/>
    </i>
    <i r="1">
      <x v="4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求和项:Sales" fld="4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DB968-9750-44B3-BD8B-93F5E5835CD5}" name="数据透视表15" cacheId="0" applyNumberFormats="0" applyBorderFormats="0" applyFontFormats="0" applyPatternFormats="0" applyAlignmentFormats="0" applyWidthHeightFormats="1" dataCaption="值" updatedVersion="6" minRefreshableVersion="5" useAutoFormatting="1" itemPrintTitles="1" createdVersion="6" indent="0" outline="1" outlineData="1" multipleFieldFilters="0" chartFormat="4">
  <location ref="A2:B15" firstHeaderRow="1" firstDataRow="1" firstDataCol="1"/>
  <pivotFields count="2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Row" showAll="0" measureFilter="1">
      <items count="756">
        <item x="426"/>
        <item x="478"/>
        <item x="78"/>
        <item x="341"/>
        <item x="102"/>
        <item x="173"/>
        <item x="715"/>
        <item x="580"/>
        <item x="41"/>
        <item x="461"/>
        <item x="560"/>
        <item x="191"/>
        <item x="3"/>
        <item x="645"/>
        <item x="115"/>
        <item x="381"/>
        <item x="345"/>
        <item x="572"/>
        <item x="279"/>
        <item x="8"/>
        <item x="439"/>
        <item x="551"/>
        <item x="734"/>
        <item x="457"/>
        <item x="665"/>
        <item x="325"/>
        <item x="375"/>
        <item x="57"/>
        <item x="82"/>
        <item x="701"/>
        <item x="428"/>
        <item x="43"/>
        <item x="7"/>
        <item x="679"/>
        <item x="655"/>
        <item x="601"/>
        <item x="170"/>
        <item x="472"/>
        <item x="10"/>
        <item x="541"/>
        <item x="226"/>
        <item x="443"/>
        <item x="695"/>
        <item x="434"/>
        <item x="712"/>
        <item x="600"/>
        <item x="271"/>
        <item x="125"/>
        <item x="172"/>
        <item x="310"/>
        <item x="488"/>
        <item x="591"/>
        <item x="109"/>
        <item x="576"/>
        <item x="74"/>
        <item x="79"/>
        <item x="346"/>
        <item x="264"/>
        <item x="351"/>
        <item x="404"/>
        <item x="533"/>
        <item x="612"/>
        <item x="663"/>
        <item x="474"/>
        <item x="691"/>
        <item x="229"/>
        <item x="339"/>
        <item x="543"/>
        <item x="727"/>
        <item x="598"/>
        <item x="304"/>
        <item x="328"/>
        <item x="519"/>
        <item x="462"/>
        <item x="388"/>
        <item x="340"/>
        <item x="331"/>
        <item x="31"/>
        <item x="368"/>
        <item x="217"/>
        <item x="557"/>
        <item x="322"/>
        <item x="5"/>
        <item x="158"/>
        <item x="114"/>
        <item x="352"/>
        <item x="571"/>
        <item x="327"/>
        <item x="129"/>
        <item x="442"/>
        <item x="411"/>
        <item x="300"/>
        <item x="417"/>
        <item x="298"/>
        <item x="42"/>
        <item x="134"/>
        <item x="700"/>
        <item x="647"/>
        <item x="456"/>
        <item x="227"/>
        <item x="342"/>
        <item x="583"/>
        <item x="176"/>
        <item x="50"/>
        <item x="595"/>
        <item x="616"/>
        <item x="447"/>
        <item x="363"/>
        <item x="702"/>
        <item x="564"/>
        <item x="440"/>
        <item x="690"/>
        <item x="605"/>
        <item x="448"/>
        <item x="103"/>
        <item x="667"/>
        <item x="636"/>
        <item x="629"/>
        <item x="194"/>
        <item x="214"/>
        <item x="337"/>
        <item x="63"/>
        <item x="215"/>
        <item x="117"/>
        <item x="216"/>
        <item x="640"/>
        <item x="628"/>
        <item x="147"/>
        <item x="181"/>
        <item x="563"/>
        <item x="644"/>
        <item x="632"/>
        <item x="545"/>
        <item x="157"/>
        <item x="716"/>
        <item x="405"/>
        <item x="408"/>
        <item x="32"/>
        <item x="72"/>
        <item x="706"/>
        <item x="62"/>
        <item x="197"/>
        <item x="124"/>
        <item x="138"/>
        <item x="283"/>
        <item x="703"/>
        <item x="119"/>
        <item x="233"/>
        <item x="248"/>
        <item x="252"/>
        <item x="312"/>
        <item x="498"/>
        <item x="413"/>
        <item x="219"/>
        <item x="101"/>
        <item x="45"/>
        <item x="384"/>
        <item x="338"/>
        <item x="371"/>
        <item x="567"/>
        <item x="106"/>
        <item x="383"/>
        <item x="728"/>
        <item x="282"/>
        <item x="22"/>
        <item x="410"/>
        <item x="374"/>
        <item x="24"/>
        <item x="568"/>
        <item x="437"/>
        <item x="639"/>
        <item x="354"/>
        <item x="75"/>
        <item x="94"/>
        <item x="37"/>
        <item x="726"/>
        <item x="556"/>
        <item x="180"/>
        <item x="536"/>
        <item x="367"/>
        <item x="179"/>
        <item x="220"/>
        <item x="485"/>
        <item x="247"/>
        <item x="17"/>
        <item x="116"/>
        <item x="438"/>
        <item x="509"/>
        <item x="182"/>
        <item x="110"/>
        <item x="12"/>
        <item x="256"/>
        <item x="278"/>
        <item x="163"/>
        <item x="303"/>
        <item x="299"/>
        <item x="2"/>
        <item x="149"/>
        <item x="654"/>
        <item x="237"/>
        <item x="123"/>
        <item x="561"/>
        <item x="494"/>
        <item x="316"/>
        <item x="93"/>
        <item x="698"/>
        <item x="193"/>
        <item x="361"/>
        <item x="189"/>
        <item x="201"/>
        <item x="210"/>
        <item x="622"/>
        <item x="722"/>
        <item x="609"/>
        <item x="307"/>
        <item x="400"/>
        <item x="364"/>
        <item x="630"/>
        <item x="244"/>
        <item x="452"/>
        <item x="514"/>
        <item x="255"/>
        <item x="204"/>
        <item x="688"/>
        <item x="267"/>
        <item x="18"/>
        <item x="540"/>
        <item x="658"/>
        <item x="575"/>
        <item x="295"/>
        <item x="349"/>
        <item x="542"/>
        <item x="133"/>
        <item x="513"/>
        <item x="490"/>
        <item x="139"/>
        <item x="427"/>
        <item x="432"/>
        <item x="258"/>
        <item x="599"/>
        <item x="4"/>
        <item x="297"/>
        <item x="376"/>
        <item x="687"/>
        <item x="291"/>
        <item x="359"/>
        <item x="231"/>
        <item x="225"/>
        <item x="512"/>
        <item x="675"/>
        <item x="69"/>
        <item x="631"/>
        <item x="689"/>
        <item x="161"/>
        <item x="550"/>
        <item x="537"/>
        <item x="517"/>
        <item x="694"/>
        <item x="273"/>
        <item x="107"/>
        <item x="350"/>
        <item x="309"/>
        <item x="392"/>
        <item x="141"/>
        <item x="293"/>
        <item x="188"/>
        <item x="91"/>
        <item x="713"/>
        <item x="666"/>
        <item x="749"/>
        <item x="148"/>
        <item x="164"/>
        <item x="424"/>
        <item x="684"/>
        <item x="686"/>
        <item x="265"/>
        <item x="752"/>
        <item x="692"/>
        <item x="315"/>
        <item x="724"/>
        <item x="569"/>
        <item x="459"/>
        <item x="378"/>
        <item x="97"/>
        <item x="121"/>
        <item x="143"/>
        <item x="669"/>
        <item x="386"/>
        <item x="324"/>
        <item x="729"/>
        <item x="96"/>
        <item x="55"/>
        <item x="382"/>
        <item x="261"/>
        <item x="137"/>
        <item x="285"/>
        <item x="330"/>
        <item x="737"/>
        <item x="47"/>
        <item x="465"/>
        <item x="750"/>
        <item x="195"/>
        <item x="87"/>
        <item x="418"/>
        <item x="674"/>
        <item x="275"/>
        <item x="593"/>
        <item x="391"/>
        <item x="80"/>
        <item x="746"/>
        <item x="709"/>
        <item x="253"/>
        <item x="209"/>
        <item x="685"/>
        <item x="608"/>
        <item x="135"/>
        <item x="120"/>
        <item x="578"/>
        <item x="397"/>
        <item x="657"/>
        <item x="614"/>
        <item x="603"/>
        <item x="140"/>
        <item x="445"/>
        <item x="468"/>
        <item x="745"/>
        <item x="534"/>
        <item x="617"/>
        <item x="239"/>
        <item x="305"/>
        <item x="296"/>
        <item x="582"/>
        <item x="711"/>
        <item x="156"/>
        <item x="319"/>
        <item x="480"/>
        <item x="581"/>
        <item x="751"/>
        <item x="60"/>
        <item x="30"/>
        <item x="288"/>
        <item x="276"/>
        <item x="589"/>
        <item x="254"/>
        <item x="661"/>
        <item x="56"/>
        <item x="52"/>
        <item x="604"/>
        <item x="511"/>
        <item x="178"/>
        <item x="455"/>
        <item x="1"/>
        <item x="407"/>
        <item x="719"/>
        <item x="183"/>
        <item x="743"/>
        <item x="313"/>
        <item x="526"/>
        <item x="473"/>
        <item x="192"/>
        <item x="529"/>
        <item x="89"/>
        <item x="61"/>
        <item x="246"/>
        <item x="66"/>
        <item x="680"/>
        <item x="444"/>
        <item x="221"/>
        <item x="638"/>
        <item x="202"/>
        <item x="64"/>
        <item x="450"/>
        <item x="549"/>
        <item x="544"/>
        <item x="260"/>
        <item x="523"/>
        <item x="155"/>
        <item x="648"/>
        <item x="491"/>
        <item x="453"/>
        <item x="535"/>
        <item x="198"/>
        <item x="718"/>
        <item x="112"/>
        <item x="28"/>
        <item x="451"/>
        <item x="21"/>
        <item x="610"/>
        <item x="668"/>
        <item x="29"/>
        <item x="623"/>
        <item x="705"/>
        <item x="358"/>
        <item x="466"/>
        <item x="166"/>
        <item x="627"/>
        <item x="748"/>
        <item x="205"/>
        <item x="538"/>
        <item x="641"/>
        <item x="347"/>
        <item x="269"/>
        <item x="402"/>
        <item x="326"/>
        <item x="65"/>
        <item x="105"/>
        <item x="500"/>
        <item x="546"/>
        <item x="521"/>
        <item x="642"/>
        <item x="585"/>
        <item x="425"/>
        <item x="720"/>
        <item x="185"/>
        <item x="710"/>
        <item x="131"/>
        <item x="662"/>
        <item x="287"/>
        <item x="236"/>
        <item x="637"/>
        <item x="98"/>
        <item x="435"/>
        <item x="548"/>
        <item x="84"/>
        <item x="223"/>
        <item x="70"/>
        <item x="38"/>
        <item x="584"/>
        <item x="577"/>
        <item x="9"/>
        <item x="554"/>
        <item x="95"/>
        <item x="594"/>
        <item x="558"/>
        <item x="504"/>
        <item x="406"/>
        <item x="235"/>
        <item x="154"/>
        <item x="739"/>
        <item x="615"/>
        <item x="518"/>
        <item x="586"/>
        <item x="213"/>
        <item x="697"/>
        <item x="414"/>
        <item x="602"/>
        <item x="483"/>
        <item x="353"/>
        <item x="446"/>
        <item x="104"/>
        <item x="249"/>
        <item x="46"/>
        <item x="652"/>
        <item x="431"/>
        <item x="730"/>
        <item x="419"/>
        <item x="664"/>
        <item x="467"/>
        <item x="33"/>
        <item x="693"/>
        <item x="735"/>
        <item x="250"/>
        <item x="559"/>
        <item x="113"/>
        <item x="224"/>
        <item x="430"/>
        <item x="469"/>
        <item x="111"/>
        <item x="399"/>
        <item x="27"/>
        <item x="681"/>
        <item x="15"/>
        <item x="754"/>
        <item x="515"/>
        <item x="35"/>
        <item x="458"/>
        <item x="606"/>
        <item x="174"/>
        <item x="334"/>
        <item x="475"/>
        <item x="355"/>
        <item x="108"/>
        <item x="14"/>
        <item x="0"/>
        <item x="412"/>
        <item x="493"/>
        <item x="484"/>
        <item x="708"/>
        <item x="650"/>
        <item x="699"/>
        <item x="280"/>
        <item x="136"/>
        <item x="555"/>
        <item x="460"/>
        <item x="206"/>
        <item x="479"/>
        <item x="366"/>
        <item x="379"/>
        <item x="516"/>
        <item x="621"/>
        <item x="92"/>
        <item x="122"/>
        <item x="433"/>
        <item x="495"/>
        <item x="144"/>
        <item x="613"/>
        <item x="245"/>
        <item x="646"/>
        <item x="222"/>
        <item x="530"/>
        <item x="277"/>
        <item x="48"/>
        <item x="40"/>
        <item x="539"/>
        <item x="160"/>
        <item x="126"/>
        <item x="552"/>
        <item x="49"/>
        <item x="218"/>
        <item x="505"/>
        <item x="314"/>
        <item x="356"/>
        <item x="362"/>
        <item x="323"/>
        <item x="489"/>
        <item x="753"/>
        <item x="607"/>
        <item x="25"/>
        <item x="360"/>
        <item x="481"/>
        <item x="241"/>
        <item x="389"/>
        <item x="707"/>
        <item x="71"/>
        <item x="422"/>
        <item x="357"/>
        <item x="86"/>
        <item x="429"/>
        <item x="336"/>
        <item x="317"/>
        <item x="169"/>
        <item x="733"/>
        <item x="547"/>
        <item x="510"/>
        <item x="130"/>
        <item x="146"/>
        <item x="725"/>
        <item x="165"/>
        <item x="228"/>
        <item x="329"/>
        <item x="588"/>
        <item x="262"/>
        <item x="284"/>
        <item x="208"/>
        <item x="272"/>
        <item x="150"/>
        <item x="625"/>
        <item x="238"/>
        <item x="286"/>
        <item x="656"/>
        <item x="565"/>
        <item x="486"/>
        <item x="6"/>
        <item x="596"/>
        <item x="492"/>
        <item x="306"/>
        <item x="732"/>
        <item x="528"/>
        <item x="343"/>
        <item x="508"/>
        <item x="68"/>
        <item x="672"/>
        <item x="470"/>
        <item x="16"/>
        <item x="643"/>
        <item x="387"/>
        <item x="635"/>
        <item x="741"/>
        <item x="520"/>
        <item x="393"/>
        <item x="171"/>
        <item x="308"/>
        <item x="177"/>
        <item x="257"/>
        <item x="592"/>
        <item x="522"/>
        <item x="740"/>
        <item x="159"/>
        <item x="574"/>
        <item x="196"/>
        <item x="570"/>
        <item x="369"/>
        <item x="409"/>
        <item x="499"/>
        <item x="403"/>
        <item x="67"/>
        <item x="200"/>
        <item x="302"/>
        <item x="212"/>
        <item x="127"/>
        <item x="203"/>
        <item x="677"/>
        <item x="747"/>
        <item x="311"/>
        <item x="398"/>
        <item x="251"/>
        <item x="44"/>
        <item x="145"/>
        <item x="673"/>
        <item x="211"/>
        <item x="441"/>
        <item x="77"/>
        <item x="744"/>
        <item x="421"/>
        <item x="128"/>
        <item x="132"/>
        <item x="373"/>
        <item x="20"/>
        <item x="321"/>
        <item x="587"/>
        <item x="531"/>
        <item x="167"/>
        <item x="651"/>
        <item x="524"/>
        <item x="671"/>
        <item x="292"/>
        <item x="290"/>
        <item x="83"/>
        <item x="301"/>
        <item x="175"/>
        <item x="34"/>
        <item x="88"/>
        <item x="676"/>
        <item x="259"/>
        <item x="168"/>
        <item x="318"/>
        <item x="85"/>
        <item x="633"/>
        <item x="396"/>
        <item x="496"/>
        <item x="624"/>
        <item x="717"/>
        <item x="597"/>
        <item x="59"/>
        <item x="590"/>
        <item x="335"/>
        <item x="502"/>
        <item x="464"/>
        <item x="477"/>
        <item x="611"/>
        <item x="270"/>
        <item x="274"/>
        <item x="333"/>
        <item x="653"/>
        <item x="487"/>
        <item x="553"/>
        <item x="100"/>
        <item x="39"/>
        <item x="420"/>
        <item x="579"/>
        <item x="294"/>
        <item x="162"/>
        <item x="471"/>
        <item x="506"/>
        <item x="370"/>
        <item x="415"/>
        <item x="736"/>
        <item x="696"/>
        <item x="620"/>
        <item x="54"/>
        <item x="714"/>
        <item x="118"/>
        <item x="503"/>
        <item x="344"/>
        <item x="99"/>
        <item x="184"/>
        <item x="501"/>
        <item x="372"/>
        <item x="497"/>
        <item x="394"/>
        <item x="731"/>
        <item x="562"/>
        <item x="186"/>
        <item x="454"/>
        <item x="721"/>
        <item x="73"/>
        <item x="289"/>
        <item x="532"/>
        <item x="527"/>
        <item x="704"/>
        <item x="507"/>
        <item x="626"/>
        <item x="423"/>
        <item x="401"/>
        <item x="13"/>
        <item x="618"/>
        <item x="58"/>
        <item x="242"/>
        <item x="11"/>
        <item x="53"/>
        <item x="380"/>
        <item x="76"/>
        <item x="634"/>
        <item x="649"/>
        <item x="142"/>
        <item x="81"/>
        <item x="395"/>
        <item x="660"/>
        <item x="190"/>
        <item x="268"/>
        <item x="207"/>
        <item x="463"/>
        <item x="683"/>
        <item x="723"/>
        <item x="266"/>
        <item x="619"/>
        <item x="476"/>
        <item x="738"/>
        <item x="525"/>
        <item x="51"/>
        <item x="449"/>
        <item x="659"/>
        <item x="385"/>
        <item x="390"/>
        <item x="263"/>
        <item x="482"/>
        <item x="234"/>
        <item x="416"/>
        <item x="348"/>
        <item x="232"/>
        <item x="281"/>
        <item x="26"/>
        <item x="365"/>
        <item x="742"/>
        <item x="678"/>
        <item x="436"/>
        <item x="243"/>
        <item x="152"/>
        <item x="566"/>
        <item x="199"/>
        <item x="19"/>
        <item x="332"/>
        <item x="153"/>
        <item x="23"/>
        <item x="90"/>
        <item x="187"/>
        <item x="230"/>
        <item x="682"/>
        <item x="151"/>
        <item x="670"/>
        <item x="377"/>
        <item x="240"/>
        <item x="573"/>
        <item x="36"/>
        <item x="320"/>
        <item t="default"/>
      </items>
    </pivotField>
    <pivotField showAll="0">
      <items count="14">
        <item x="7"/>
        <item x="1"/>
        <item x="2"/>
        <item x="10"/>
        <item x="3"/>
        <item x="12"/>
        <item x="9"/>
        <item x="6"/>
        <item x="11"/>
        <item x="5"/>
        <item x="8"/>
        <item x="0"/>
        <item x="4"/>
        <item t="default"/>
      </items>
    </pivotField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>
      <items count="18">
        <item x="12"/>
        <item x="1"/>
        <item x="10"/>
        <item x="2"/>
        <item x="6"/>
        <item x="11"/>
        <item x="14"/>
        <item x="15"/>
        <item x="9"/>
        <item x="7"/>
        <item x="3"/>
        <item x="8"/>
        <item x="13"/>
        <item x="16"/>
        <item x="0"/>
        <item x="5"/>
        <item x="4"/>
        <item t="default"/>
      </items>
    </pivotField>
    <pivotField showAll="0"/>
    <pivotField showAll="0">
      <items count="8">
        <item x="4"/>
        <item x="2"/>
        <item x="0"/>
        <item x="5"/>
        <item x="1"/>
        <item x="6"/>
        <item x="3"/>
        <item t="default"/>
      </items>
    </pivotField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2">
    <field x="15"/>
    <field x="9"/>
  </rowFields>
  <rowItems count="13">
    <i>
      <x/>
    </i>
    <i r="1">
      <x v="521"/>
    </i>
    <i r="1">
      <x v="628"/>
    </i>
    <i r="1">
      <x v="696"/>
    </i>
    <i>
      <x v="1"/>
    </i>
    <i r="1">
      <x v="14"/>
    </i>
    <i r="1">
      <x v="293"/>
    </i>
    <i r="1">
      <x v="373"/>
    </i>
    <i>
      <x v="2"/>
    </i>
    <i r="1">
      <x v="246"/>
    </i>
    <i r="1">
      <x v="339"/>
    </i>
    <i r="1">
      <x v="607"/>
    </i>
    <i t="grand">
      <x/>
    </i>
  </rowItems>
  <colItems count="1">
    <i/>
  </colItems>
  <dataFields count="1">
    <dataField name="求和项:Sales" fld="4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E7FF0-3F6F-4F43-B2AC-A2C428B54E29}" name="数据透视表18" cacheId="0" applyNumberFormats="0" applyBorderFormats="0" applyFontFormats="0" applyPatternFormats="0" applyAlignmentFormats="0" applyWidthHeightFormats="1" dataCaption="值" updatedVersion="6" minRefreshableVersion="5" useAutoFormatting="1" itemPrintTitles="1" createdVersion="6" indent="0" outline="1" outlineData="1" multipleFieldFilters="0" chartFormat="2">
  <location ref="A45:L61" firstHeaderRow="1" firstDataRow="3" firstDataCol="1" rowPageCount="1" colPageCount="1"/>
  <pivotFields count="2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756">
        <item x="426"/>
        <item x="478"/>
        <item x="78"/>
        <item x="341"/>
        <item x="102"/>
        <item x="173"/>
        <item x="715"/>
        <item x="580"/>
        <item x="41"/>
        <item x="461"/>
        <item x="560"/>
        <item x="191"/>
        <item x="3"/>
        <item x="645"/>
        <item x="115"/>
        <item x="381"/>
        <item x="345"/>
        <item x="572"/>
        <item x="279"/>
        <item x="8"/>
        <item x="439"/>
        <item x="551"/>
        <item x="734"/>
        <item x="457"/>
        <item x="665"/>
        <item x="325"/>
        <item x="375"/>
        <item x="57"/>
        <item x="82"/>
        <item x="701"/>
        <item x="428"/>
        <item x="43"/>
        <item x="7"/>
        <item x="679"/>
        <item x="655"/>
        <item x="601"/>
        <item x="170"/>
        <item x="472"/>
        <item x="10"/>
        <item x="541"/>
        <item x="226"/>
        <item x="443"/>
        <item x="695"/>
        <item x="434"/>
        <item x="712"/>
        <item x="600"/>
        <item x="271"/>
        <item x="125"/>
        <item x="172"/>
        <item x="310"/>
        <item x="488"/>
        <item x="591"/>
        <item x="109"/>
        <item x="576"/>
        <item x="74"/>
        <item x="79"/>
        <item x="346"/>
        <item x="264"/>
        <item x="351"/>
        <item x="404"/>
        <item x="533"/>
        <item x="612"/>
        <item x="663"/>
        <item x="474"/>
        <item x="691"/>
        <item x="229"/>
        <item x="339"/>
        <item x="543"/>
        <item x="727"/>
        <item x="598"/>
        <item x="304"/>
        <item x="328"/>
        <item x="519"/>
        <item x="462"/>
        <item x="388"/>
        <item x="340"/>
        <item x="331"/>
        <item x="31"/>
        <item x="368"/>
        <item x="217"/>
        <item x="557"/>
        <item x="322"/>
        <item x="5"/>
        <item x="158"/>
        <item x="114"/>
        <item x="352"/>
        <item x="571"/>
        <item x="327"/>
        <item x="129"/>
        <item x="442"/>
        <item x="411"/>
        <item x="300"/>
        <item x="417"/>
        <item x="298"/>
        <item x="42"/>
        <item x="134"/>
        <item x="700"/>
        <item x="647"/>
        <item x="456"/>
        <item x="227"/>
        <item x="342"/>
        <item x="583"/>
        <item x="176"/>
        <item x="50"/>
        <item x="595"/>
        <item x="616"/>
        <item x="447"/>
        <item x="363"/>
        <item x="702"/>
        <item x="564"/>
        <item x="440"/>
        <item x="690"/>
        <item x="605"/>
        <item x="448"/>
        <item x="103"/>
        <item x="667"/>
        <item x="636"/>
        <item x="629"/>
        <item x="194"/>
        <item x="214"/>
        <item x="337"/>
        <item x="63"/>
        <item x="215"/>
        <item x="117"/>
        <item x="216"/>
        <item x="640"/>
        <item x="628"/>
        <item x="147"/>
        <item x="181"/>
        <item x="563"/>
        <item x="644"/>
        <item x="632"/>
        <item x="545"/>
        <item x="157"/>
        <item x="716"/>
        <item x="405"/>
        <item x="408"/>
        <item x="32"/>
        <item x="72"/>
        <item x="706"/>
        <item x="62"/>
        <item x="197"/>
        <item x="124"/>
        <item x="138"/>
        <item x="283"/>
        <item x="703"/>
        <item x="119"/>
        <item x="233"/>
        <item x="248"/>
        <item x="252"/>
        <item x="312"/>
        <item x="498"/>
        <item x="413"/>
        <item x="219"/>
        <item x="101"/>
        <item x="45"/>
        <item x="384"/>
        <item x="338"/>
        <item x="371"/>
        <item x="567"/>
        <item x="106"/>
        <item x="383"/>
        <item x="728"/>
        <item x="282"/>
        <item x="22"/>
        <item x="410"/>
        <item x="374"/>
        <item x="24"/>
        <item x="568"/>
        <item x="437"/>
        <item x="639"/>
        <item x="354"/>
        <item x="75"/>
        <item x="94"/>
        <item x="37"/>
        <item x="726"/>
        <item x="556"/>
        <item x="180"/>
        <item x="536"/>
        <item x="367"/>
        <item x="179"/>
        <item x="220"/>
        <item x="485"/>
        <item x="247"/>
        <item x="17"/>
        <item x="116"/>
        <item x="438"/>
        <item x="509"/>
        <item x="182"/>
        <item x="110"/>
        <item x="12"/>
        <item x="256"/>
        <item x="278"/>
        <item x="163"/>
        <item x="303"/>
        <item x="299"/>
        <item x="2"/>
        <item x="149"/>
        <item x="654"/>
        <item x="237"/>
        <item x="123"/>
        <item x="561"/>
        <item x="494"/>
        <item x="316"/>
        <item x="93"/>
        <item x="698"/>
        <item x="193"/>
        <item x="361"/>
        <item x="189"/>
        <item x="201"/>
        <item x="210"/>
        <item x="622"/>
        <item x="722"/>
        <item x="609"/>
        <item x="307"/>
        <item x="400"/>
        <item x="364"/>
        <item x="630"/>
        <item x="244"/>
        <item x="452"/>
        <item x="514"/>
        <item x="255"/>
        <item x="204"/>
        <item x="688"/>
        <item x="267"/>
        <item x="18"/>
        <item x="540"/>
        <item x="658"/>
        <item x="575"/>
        <item x="295"/>
        <item x="349"/>
        <item x="542"/>
        <item x="133"/>
        <item x="513"/>
        <item x="490"/>
        <item x="139"/>
        <item x="427"/>
        <item x="432"/>
        <item x="258"/>
        <item x="599"/>
        <item x="4"/>
        <item x="297"/>
        <item x="376"/>
        <item x="687"/>
        <item x="291"/>
        <item x="359"/>
        <item x="231"/>
        <item x="225"/>
        <item x="512"/>
        <item x="675"/>
        <item x="69"/>
        <item x="631"/>
        <item x="689"/>
        <item x="161"/>
        <item x="550"/>
        <item x="537"/>
        <item x="517"/>
        <item x="694"/>
        <item x="273"/>
        <item x="107"/>
        <item x="350"/>
        <item x="309"/>
        <item x="392"/>
        <item x="141"/>
        <item x="293"/>
        <item x="188"/>
        <item x="91"/>
        <item x="713"/>
        <item x="666"/>
        <item x="749"/>
        <item x="148"/>
        <item x="164"/>
        <item x="424"/>
        <item x="684"/>
        <item x="686"/>
        <item x="265"/>
        <item x="752"/>
        <item x="692"/>
        <item x="315"/>
        <item x="724"/>
        <item x="569"/>
        <item x="459"/>
        <item x="378"/>
        <item x="97"/>
        <item x="121"/>
        <item x="143"/>
        <item x="669"/>
        <item x="386"/>
        <item x="324"/>
        <item x="729"/>
        <item x="96"/>
        <item x="55"/>
        <item x="382"/>
        <item x="261"/>
        <item x="137"/>
        <item x="285"/>
        <item x="330"/>
        <item x="737"/>
        <item x="47"/>
        <item x="465"/>
        <item x="750"/>
        <item x="195"/>
        <item x="87"/>
        <item x="418"/>
        <item x="674"/>
        <item x="275"/>
        <item x="593"/>
        <item x="391"/>
        <item x="80"/>
        <item x="746"/>
        <item x="709"/>
        <item x="253"/>
        <item x="209"/>
        <item x="685"/>
        <item x="608"/>
        <item x="135"/>
        <item x="120"/>
        <item x="578"/>
        <item x="397"/>
        <item x="657"/>
        <item x="614"/>
        <item x="603"/>
        <item x="140"/>
        <item x="445"/>
        <item x="468"/>
        <item x="745"/>
        <item x="534"/>
        <item x="617"/>
        <item x="239"/>
        <item x="305"/>
        <item x="296"/>
        <item x="582"/>
        <item x="711"/>
        <item x="156"/>
        <item x="319"/>
        <item x="480"/>
        <item x="581"/>
        <item x="751"/>
        <item x="60"/>
        <item x="30"/>
        <item x="288"/>
        <item x="276"/>
        <item x="589"/>
        <item x="254"/>
        <item x="661"/>
        <item x="56"/>
        <item x="52"/>
        <item x="604"/>
        <item x="511"/>
        <item x="178"/>
        <item x="455"/>
        <item x="1"/>
        <item x="407"/>
        <item x="719"/>
        <item x="183"/>
        <item x="743"/>
        <item x="313"/>
        <item x="526"/>
        <item x="473"/>
        <item x="192"/>
        <item x="529"/>
        <item x="89"/>
        <item x="61"/>
        <item x="246"/>
        <item x="66"/>
        <item x="680"/>
        <item x="444"/>
        <item x="221"/>
        <item x="638"/>
        <item x="202"/>
        <item x="64"/>
        <item x="450"/>
        <item x="549"/>
        <item x="544"/>
        <item x="260"/>
        <item x="523"/>
        <item x="155"/>
        <item x="648"/>
        <item x="491"/>
        <item x="453"/>
        <item x="535"/>
        <item x="198"/>
        <item x="718"/>
        <item x="112"/>
        <item x="28"/>
        <item x="451"/>
        <item x="21"/>
        <item x="610"/>
        <item x="668"/>
        <item x="29"/>
        <item x="623"/>
        <item x="705"/>
        <item x="358"/>
        <item x="466"/>
        <item x="166"/>
        <item x="627"/>
        <item x="748"/>
        <item x="205"/>
        <item x="538"/>
        <item x="641"/>
        <item x="347"/>
        <item x="269"/>
        <item x="402"/>
        <item x="326"/>
        <item x="65"/>
        <item x="105"/>
        <item x="500"/>
        <item x="546"/>
        <item x="521"/>
        <item x="642"/>
        <item x="585"/>
        <item x="425"/>
        <item x="720"/>
        <item x="185"/>
        <item x="710"/>
        <item x="131"/>
        <item x="662"/>
        <item x="287"/>
        <item x="236"/>
        <item x="637"/>
        <item x="98"/>
        <item x="435"/>
        <item x="548"/>
        <item x="84"/>
        <item x="223"/>
        <item x="70"/>
        <item x="38"/>
        <item x="584"/>
        <item x="577"/>
        <item x="9"/>
        <item x="554"/>
        <item x="95"/>
        <item x="594"/>
        <item x="558"/>
        <item x="504"/>
        <item x="406"/>
        <item x="235"/>
        <item x="154"/>
        <item x="739"/>
        <item x="615"/>
        <item x="518"/>
        <item x="586"/>
        <item x="213"/>
        <item x="697"/>
        <item x="414"/>
        <item x="602"/>
        <item x="483"/>
        <item x="353"/>
        <item x="446"/>
        <item x="104"/>
        <item x="249"/>
        <item x="46"/>
        <item x="652"/>
        <item x="431"/>
        <item x="730"/>
        <item x="419"/>
        <item x="664"/>
        <item x="467"/>
        <item x="33"/>
        <item x="693"/>
        <item x="735"/>
        <item x="250"/>
        <item x="559"/>
        <item x="113"/>
        <item x="224"/>
        <item x="430"/>
        <item x="469"/>
        <item x="111"/>
        <item x="399"/>
        <item x="27"/>
        <item x="681"/>
        <item x="15"/>
        <item x="754"/>
        <item x="515"/>
        <item x="35"/>
        <item x="458"/>
        <item x="606"/>
        <item x="174"/>
        <item x="334"/>
        <item x="475"/>
        <item x="355"/>
        <item x="108"/>
        <item x="14"/>
        <item x="0"/>
        <item x="412"/>
        <item x="493"/>
        <item x="484"/>
        <item x="708"/>
        <item x="650"/>
        <item x="699"/>
        <item x="280"/>
        <item x="136"/>
        <item x="555"/>
        <item x="460"/>
        <item x="206"/>
        <item x="479"/>
        <item x="366"/>
        <item x="379"/>
        <item x="516"/>
        <item x="621"/>
        <item x="92"/>
        <item x="122"/>
        <item x="433"/>
        <item x="495"/>
        <item x="144"/>
        <item x="613"/>
        <item x="245"/>
        <item x="646"/>
        <item x="222"/>
        <item x="530"/>
        <item x="277"/>
        <item x="48"/>
        <item x="40"/>
        <item x="539"/>
        <item x="160"/>
        <item x="126"/>
        <item x="552"/>
        <item x="49"/>
        <item x="218"/>
        <item x="505"/>
        <item x="314"/>
        <item x="356"/>
        <item x="362"/>
        <item x="323"/>
        <item x="489"/>
        <item x="753"/>
        <item x="607"/>
        <item x="25"/>
        <item x="360"/>
        <item x="481"/>
        <item x="241"/>
        <item x="389"/>
        <item x="707"/>
        <item x="71"/>
        <item x="422"/>
        <item x="357"/>
        <item x="86"/>
        <item x="429"/>
        <item x="336"/>
        <item x="317"/>
        <item x="169"/>
        <item x="733"/>
        <item x="547"/>
        <item x="510"/>
        <item x="130"/>
        <item x="146"/>
        <item x="725"/>
        <item x="165"/>
        <item x="228"/>
        <item x="329"/>
        <item x="588"/>
        <item x="262"/>
        <item x="284"/>
        <item x="208"/>
        <item x="272"/>
        <item x="150"/>
        <item x="625"/>
        <item x="238"/>
        <item x="286"/>
        <item x="656"/>
        <item x="565"/>
        <item x="486"/>
        <item x="6"/>
        <item x="596"/>
        <item x="492"/>
        <item x="306"/>
        <item x="732"/>
        <item x="528"/>
        <item x="343"/>
        <item x="508"/>
        <item x="68"/>
        <item x="672"/>
        <item x="470"/>
        <item x="16"/>
        <item x="643"/>
        <item x="387"/>
        <item x="635"/>
        <item x="741"/>
        <item x="520"/>
        <item x="393"/>
        <item x="171"/>
        <item x="308"/>
        <item x="177"/>
        <item x="257"/>
        <item x="592"/>
        <item x="522"/>
        <item x="740"/>
        <item x="159"/>
        <item x="574"/>
        <item x="196"/>
        <item x="570"/>
        <item x="369"/>
        <item x="409"/>
        <item x="499"/>
        <item x="403"/>
        <item x="67"/>
        <item x="200"/>
        <item x="302"/>
        <item x="212"/>
        <item x="127"/>
        <item x="203"/>
        <item x="677"/>
        <item x="747"/>
        <item x="311"/>
        <item x="398"/>
        <item x="251"/>
        <item x="44"/>
        <item x="145"/>
        <item x="673"/>
        <item x="211"/>
        <item x="441"/>
        <item x="77"/>
        <item x="744"/>
        <item x="421"/>
        <item x="128"/>
        <item x="132"/>
        <item x="373"/>
        <item x="20"/>
        <item x="321"/>
        <item x="587"/>
        <item x="531"/>
        <item x="167"/>
        <item x="651"/>
        <item x="524"/>
        <item x="671"/>
        <item x="292"/>
        <item x="290"/>
        <item x="83"/>
        <item x="301"/>
        <item x="175"/>
        <item x="34"/>
        <item x="88"/>
        <item x="676"/>
        <item x="259"/>
        <item x="168"/>
        <item x="318"/>
        <item x="85"/>
        <item x="633"/>
        <item x="396"/>
        <item x="496"/>
        <item x="624"/>
        <item x="717"/>
        <item x="597"/>
        <item x="59"/>
        <item x="590"/>
        <item x="335"/>
        <item x="502"/>
        <item x="464"/>
        <item x="477"/>
        <item x="611"/>
        <item x="270"/>
        <item x="274"/>
        <item x="333"/>
        <item x="653"/>
        <item x="487"/>
        <item x="553"/>
        <item x="100"/>
        <item x="39"/>
        <item x="420"/>
        <item x="579"/>
        <item x="294"/>
        <item x="162"/>
        <item x="471"/>
        <item x="506"/>
        <item x="370"/>
        <item x="415"/>
        <item x="736"/>
        <item x="696"/>
        <item x="620"/>
        <item x="54"/>
        <item x="714"/>
        <item x="118"/>
        <item x="503"/>
        <item x="344"/>
        <item x="99"/>
        <item x="184"/>
        <item x="501"/>
        <item x="372"/>
        <item x="497"/>
        <item x="394"/>
        <item x="731"/>
        <item x="562"/>
        <item x="186"/>
        <item x="454"/>
        <item x="721"/>
        <item x="73"/>
        <item x="289"/>
        <item x="532"/>
        <item x="527"/>
        <item x="704"/>
        <item x="507"/>
        <item x="626"/>
        <item x="423"/>
        <item x="401"/>
        <item x="13"/>
        <item x="618"/>
        <item x="58"/>
        <item x="242"/>
        <item x="11"/>
        <item x="53"/>
        <item x="380"/>
        <item x="76"/>
        <item x="634"/>
        <item x="649"/>
        <item x="142"/>
        <item x="81"/>
        <item x="395"/>
        <item x="660"/>
        <item x="190"/>
        <item x="268"/>
        <item x="207"/>
        <item x="463"/>
        <item x="683"/>
        <item x="723"/>
        <item x="266"/>
        <item x="619"/>
        <item x="476"/>
        <item x="738"/>
        <item x="525"/>
        <item x="51"/>
        <item x="449"/>
        <item x="659"/>
        <item x="385"/>
        <item x="390"/>
        <item x="263"/>
        <item x="482"/>
        <item x="234"/>
        <item x="416"/>
        <item x="348"/>
        <item x="232"/>
        <item x="281"/>
        <item x="26"/>
        <item x="365"/>
        <item x="742"/>
        <item x="678"/>
        <item x="436"/>
        <item x="243"/>
        <item x="152"/>
        <item x="566"/>
        <item x="199"/>
        <item x="19"/>
        <item x="332"/>
        <item x="153"/>
        <item x="23"/>
        <item x="90"/>
        <item x="187"/>
        <item x="230"/>
        <item x="682"/>
        <item x="151"/>
        <item x="670"/>
        <item x="377"/>
        <item x="240"/>
        <item x="573"/>
        <item x="36"/>
        <item x="320"/>
        <item t="default"/>
      </items>
    </pivotField>
    <pivotField axis="axisRow" showAll="0">
      <items count="14">
        <item x="7"/>
        <item x="1"/>
        <item x="2"/>
        <item x="10"/>
        <item x="3"/>
        <item x="12"/>
        <item x="9"/>
        <item x="6"/>
        <item x="11"/>
        <item x="5"/>
        <item x="8"/>
        <item x="0"/>
        <item x="4"/>
        <item t="default"/>
      </items>
    </pivotField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axis="axisPage" showAll="0" sortType="ascending">
      <items count="4">
        <item x="1"/>
        <item x="0"/>
        <item x="2"/>
        <item t="default"/>
      </items>
    </pivotField>
    <pivotField showAll="0">
      <items count="18">
        <item x="12"/>
        <item x="1"/>
        <item x="10"/>
        <item x="2"/>
        <item x="6"/>
        <item x="11"/>
        <item x="14"/>
        <item x="15"/>
        <item x="9"/>
        <item x="7"/>
        <item x="3"/>
        <item x="8"/>
        <item x="13"/>
        <item x="16"/>
        <item x="0"/>
        <item x="5"/>
        <item x="4"/>
        <item t="default"/>
      </items>
    </pivotField>
    <pivotField showAll="0"/>
    <pivotField showAll="0">
      <items count="8">
        <item x="4"/>
        <item x="2"/>
        <item x="0"/>
        <item x="5"/>
        <item x="1"/>
        <item x="6"/>
        <item x="3"/>
        <item t="default"/>
      </items>
    </pivotField>
    <pivotField showAll="0"/>
    <pivotField numFmtId="14" showAll="0"/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1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22"/>
    <field x="21"/>
  </colFields>
  <colItems count="11"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 t="grand">
      <x/>
    </i>
  </colItems>
  <pageFields count="1">
    <pageField fld="15" item="1" hier="-1"/>
  </pageFields>
  <dataFields count="1">
    <dataField name="求和项: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68D7D-8ECC-49B4-9E84-FC88DDBAFB87}" name="数据透视表17" cacheId="0" applyNumberFormats="0" applyBorderFormats="0" applyFontFormats="0" applyPatternFormats="0" applyAlignmentFormats="0" applyWidthHeightFormats="1" dataCaption="值" updatedVersion="6" minRefreshableVersion="5" useAutoFormatting="1" itemPrintTitles="1" createdVersion="6" indent="0" outline="1" outlineData="1" multipleFieldFilters="0" chartFormat="2">
  <location ref="A24:L40" firstHeaderRow="1" firstDataRow="3" firstDataCol="1" rowPageCount="1" colPageCount="1"/>
  <pivotFields count="2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756">
        <item x="426"/>
        <item x="478"/>
        <item x="78"/>
        <item x="341"/>
        <item x="102"/>
        <item x="173"/>
        <item x="715"/>
        <item x="580"/>
        <item x="41"/>
        <item x="461"/>
        <item x="560"/>
        <item x="191"/>
        <item x="3"/>
        <item x="645"/>
        <item x="115"/>
        <item x="381"/>
        <item x="345"/>
        <item x="572"/>
        <item x="279"/>
        <item x="8"/>
        <item x="439"/>
        <item x="551"/>
        <item x="734"/>
        <item x="457"/>
        <item x="665"/>
        <item x="325"/>
        <item x="375"/>
        <item x="57"/>
        <item x="82"/>
        <item x="701"/>
        <item x="428"/>
        <item x="43"/>
        <item x="7"/>
        <item x="679"/>
        <item x="655"/>
        <item x="601"/>
        <item x="170"/>
        <item x="472"/>
        <item x="10"/>
        <item x="541"/>
        <item x="226"/>
        <item x="443"/>
        <item x="695"/>
        <item x="434"/>
        <item x="712"/>
        <item x="600"/>
        <item x="271"/>
        <item x="125"/>
        <item x="172"/>
        <item x="310"/>
        <item x="488"/>
        <item x="591"/>
        <item x="109"/>
        <item x="576"/>
        <item x="74"/>
        <item x="79"/>
        <item x="346"/>
        <item x="264"/>
        <item x="351"/>
        <item x="404"/>
        <item x="533"/>
        <item x="612"/>
        <item x="663"/>
        <item x="474"/>
        <item x="691"/>
        <item x="229"/>
        <item x="339"/>
        <item x="543"/>
        <item x="727"/>
        <item x="598"/>
        <item x="304"/>
        <item x="328"/>
        <item x="519"/>
        <item x="462"/>
        <item x="388"/>
        <item x="340"/>
        <item x="331"/>
        <item x="31"/>
        <item x="368"/>
        <item x="217"/>
        <item x="557"/>
        <item x="322"/>
        <item x="5"/>
        <item x="158"/>
        <item x="114"/>
        <item x="352"/>
        <item x="571"/>
        <item x="327"/>
        <item x="129"/>
        <item x="442"/>
        <item x="411"/>
        <item x="300"/>
        <item x="417"/>
        <item x="298"/>
        <item x="42"/>
        <item x="134"/>
        <item x="700"/>
        <item x="647"/>
        <item x="456"/>
        <item x="227"/>
        <item x="342"/>
        <item x="583"/>
        <item x="176"/>
        <item x="50"/>
        <item x="595"/>
        <item x="616"/>
        <item x="447"/>
        <item x="363"/>
        <item x="702"/>
        <item x="564"/>
        <item x="440"/>
        <item x="690"/>
        <item x="605"/>
        <item x="448"/>
        <item x="103"/>
        <item x="667"/>
        <item x="636"/>
        <item x="629"/>
        <item x="194"/>
        <item x="214"/>
        <item x="337"/>
        <item x="63"/>
        <item x="215"/>
        <item x="117"/>
        <item x="216"/>
        <item x="640"/>
        <item x="628"/>
        <item x="147"/>
        <item x="181"/>
        <item x="563"/>
        <item x="644"/>
        <item x="632"/>
        <item x="545"/>
        <item x="157"/>
        <item x="716"/>
        <item x="405"/>
        <item x="408"/>
        <item x="32"/>
        <item x="72"/>
        <item x="706"/>
        <item x="62"/>
        <item x="197"/>
        <item x="124"/>
        <item x="138"/>
        <item x="283"/>
        <item x="703"/>
        <item x="119"/>
        <item x="233"/>
        <item x="248"/>
        <item x="252"/>
        <item x="312"/>
        <item x="498"/>
        <item x="413"/>
        <item x="219"/>
        <item x="101"/>
        <item x="45"/>
        <item x="384"/>
        <item x="338"/>
        <item x="371"/>
        <item x="567"/>
        <item x="106"/>
        <item x="383"/>
        <item x="728"/>
        <item x="282"/>
        <item x="22"/>
        <item x="410"/>
        <item x="374"/>
        <item x="24"/>
        <item x="568"/>
        <item x="437"/>
        <item x="639"/>
        <item x="354"/>
        <item x="75"/>
        <item x="94"/>
        <item x="37"/>
        <item x="726"/>
        <item x="556"/>
        <item x="180"/>
        <item x="536"/>
        <item x="367"/>
        <item x="179"/>
        <item x="220"/>
        <item x="485"/>
        <item x="247"/>
        <item x="17"/>
        <item x="116"/>
        <item x="438"/>
        <item x="509"/>
        <item x="182"/>
        <item x="110"/>
        <item x="12"/>
        <item x="256"/>
        <item x="278"/>
        <item x="163"/>
        <item x="303"/>
        <item x="299"/>
        <item x="2"/>
        <item x="149"/>
        <item x="654"/>
        <item x="237"/>
        <item x="123"/>
        <item x="561"/>
        <item x="494"/>
        <item x="316"/>
        <item x="93"/>
        <item x="698"/>
        <item x="193"/>
        <item x="361"/>
        <item x="189"/>
        <item x="201"/>
        <item x="210"/>
        <item x="622"/>
        <item x="722"/>
        <item x="609"/>
        <item x="307"/>
        <item x="400"/>
        <item x="364"/>
        <item x="630"/>
        <item x="244"/>
        <item x="452"/>
        <item x="514"/>
        <item x="255"/>
        <item x="204"/>
        <item x="688"/>
        <item x="267"/>
        <item x="18"/>
        <item x="540"/>
        <item x="658"/>
        <item x="575"/>
        <item x="295"/>
        <item x="349"/>
        <item x="542"/>
        <item x="133"/>
        <item x="513"/>
        <item x="490"/>
        <item x="139"/>
        <item x="427"/>
        <item x="432"/>
        <item x="258"/>
        <item x="599"/>
        <item x="4"/>
        <item x="297"/>
        <item x="376"/>
        <item x="687"/>
        <item x="291"/>
        <item x="359"/>
        <item x="231"/>
        <item x="225"/>
        <item x="512"/>
        <item x="675"/>
        <item x="69"/>
        <item x="631"/>
        <item x="689"/>
        <item x="161"/>
        <item x="550"/>
        <item x="537"/>
        <item x="517"/>
        <item x="694"/>
        <item x="273"/>
        <item x="107"/>
        <item x="350"/>
        <item x="309"/>
        <item x="392"/>
        <item x="141"/>
        <item x="293"/>
        <item x="188"/>
        <item x="91"/>
        <item x="713"/>
        <item x="666"/>
        <item x="749"/>
        <item x="148"/>
        <item x="164"/>
        <item x="424"/>
        <item x="684"/>
        <item x="686"/>
        <item x="265"/>
        <item x="752"/>
        <item x="692"/>
        <item x="315"/>
        <item x="724"/>
        <item x="569"/>
        <item x="459"/>
        <item x="378"/>
        <item x="97"/>
        <item x="121"/>
        <item x="143"/>
        <item x="669"/>
        <item x="386"/>
        <item x="324"/>
        <item x="729"/>
        <item x="96"/>
        <item x="55"/>
        <item x="382"/>
        <item x="261"/>
        <item x="137"/>
        <item x="285"/>
        <item x="330"/>
        <item x="737"/>
        <item x="47"/>
        <item x="465"/>
        <item x="750"/>
        <item x="195"/>
        <item x="87"/>
        <item x="418"/>
        <item x="674"/>
        <item x="275"/>
        <item x="593"/>
        <item x="391"/>
        <item x="80"/>
        <item x="746"/>
        <item x="709"/>
        <item x="253"/>
        <item x="209"/>
        <item x="685"/>
        <item x="608"/>
        <item x="135"/>
        <item x="120"/>
        <item x="578"/>
        <item x="397"/>
        <item x="657"/>
        <item x="614"/>
        <item x="603"/>
        <item x="140"/>
        <item x="445"/>
        <item x="468"/>
        <item x="745"/>
        <item x="534"/>
        <item x="617"/>
        <item x="239"/>
        <item x="305"/>
        <item x="296"/>
        <item x="582"/>
        <item x="711"/>
        <item x="156"/>
        <item x="319"/>
        <item x="480"/>
        <item x="581"/>
        <item x="751"/>
        <item x="60"/>
        <item x="30"/>
        <item x="288"/>
        <item x="276"/>
        <item x="589"/>
        <item x="254"/>
        <item x="661"/>
        <item x="56"/>
        <item x="52"/>
        <item x="604"/>
        <item x="511"/>
        <item x="178"/>
        <item x="455"/>
        <item x="1"/>
        <item x="407"/>
        <item x="719"/>
        <item x="183"/>
        <item x="743"/>
        <item x="313"/>
        <item x="526"/>
        <item x="473"/>
        <item x="192"/>
        <item x="529"/>
        <item x="89"/>
        <item x="61"/>
        <item x="246"/>
        <item x="66"/>
        <item x="680"/>
        <item x="444"/>
        <item x="221"/>
        <item x="638"/>
        <item x="202"/>
        <item x="64"/>
        <item x="450"/>
        <item x="549"/>
        <item x="544"/>
        <item x="260"/>
        <item x="523"/>
        <item x="155"/>
        <item x="648"/>
        <item x="491"/>
        <item x="453"/>
        <item x="535"/>
        <item x="198"/>
        <item x="718"/>
        <item x="112"/>
        <item x="28"/>
        <item x="451"/>
        <item x="21"/>
        <item x="610"/>
        <item x="668"/>
        <item x="29"/>
        <item x="623"/>
        <item x="705"/>
        <item x="358"/>
        <item x="466"/>
        <item x="166"/>
        <item x="627"/>
        <item x="748"/>
        <item x="205"/>
        <item x="538"/>
        <item x="641"/>
        <item x="347"/>
        <item x="269"/>
        <item x="402"/>
        <item x="326"/>
        <item x="65"/>
        <item x="105"/>
        <item x="500"/>
        <item x="546"/>
        <item x="521"/>
        <item x="642"/>
        <item x="585"/>
        <item x="425"/>
        <item x="720"/>
        <item x="185"/>
        <item x="710"/>
        <item x="131"/>
        <item x="662"/>
        <item x="287"/>
        <item x="236"/>
        <item x="637"/>
        <item x="98"/>
        <item x="435"/>
        <item x="548"/>
        <item x="84"/>
        <item x="223"/>
        <item x="70"/>
        <item x="38"/>
        <item x="584"/>
        <item x="577"/>
        <item x="9"/>
        <item x="554"/>
        <item x="95"/>
        <item x="594"/>
        <item x="558"/>
        <item x="504"/>
        <item x="406"/>
        <item x="235"/>
        <item x="154"/>
        <item x="739"/>
        <item x="615"/>
        <item x="518"/>
        <item x="586"/>
        <item x="213"/>
        <item x="697"/>
        <item x="414"/>
        <item x="602"/>
        <item x="483"/>
        <item x="353"/>
        <item x="446"/>
        <item x="104"/>
        <item x="249"/>
        <item x="46"/>
        <item x="652"/>
        <item x="431"/>
        <item x="730"/>
        <item x="419"/>
        <item x="664"/>
        <item x="467"/>
        <item x="33"/>
        <item x="693"/>
        <item x="735"/>
        <item x="250"/>
        <item x="559"/>
        <item x="113"/>
        <item x="224"/>
        <item x="430"/>
        <item x="469"/>
        <item x="111"/>
        <item x="399"/>
        <item x="27"/>
        <item x="681"/>
        <item x="15"/>
        <item x="754"/>
        <item x="515"/>
        <item x="35"/>
        <item x="458"/>
        <item x="606"/>
        <item x="174"/>
        <item x="334"/>
        <item x="475"/>
        <item x="355"/>
        <item x="108"/>
        <item x="14"/>
        <item x="0"/>
        <item x="412"/>
        <item x="493"/>
        <item x="484"/>
        <item x="708"/>
        <item x="650"/>
        <item x="699"/>
        <item x="280"/>
        <item x="136"/>
        <item x="555"/>
        <item x="460"/>
        <item x="206"/>
        <item x="479"/>
        <item x="366"/>
        <item x="379"/>
        <item x="516"/>
        <item x="621"/>
        <item x="92"/>
        <item x="122"/>
        <item x="433"/>
        <item x="495"/>
        <item x="144"/>
        <item x="613"/>
        <item x="245"/>
        <item x="646"/>
        <item x="222"/>
        <item x="530"/>
        <item x="277"/>
        <item x="48"/>
        <item x="40"/>
        <item x="539"/>
        <item x="160"/>
        <item x="126"/>
        <item x="552"/>
        <item x="49"/>
        <item x="218"/>
        <item x="505"/>
        <item x="314"/>
        <item x="356"/>
        <item x="362"/>
        <item x="323"/>
        <item x="489"/>
        <item x="753"/>
        <item x="607"/>
        <item x="25"/>
        <item x="360"/>
        <item x="481"/>
        <item x="241"/>
        <item x="389"/>
        <item x="707"/>
        <item x="71"/>
        <item x="422"/>
        <item x="357"/>
        <item x="86"/>
        <item x="429"/>
        <item x="336"/>
        <item x="317"/>
        <item x="169"/>
        <item x="733"/>
        <item x="547"/>
        <item x="510"/>
        <item x="130"/>
        <item x="146"/>
        <item x="725"/>
        <item x="165"/>
        <item x="228"/>
        <item x="329"/>
        <item x="588"/>
        <item x="262"/>
        <item x="284"/>
        <item x="208"/>
        <item x="272"/>
        <item x="150"/>
        <item x="625"/>
        <item x="238"/>
        <item x="286"/>
        <item x="656"/>
        <item x="565"/>
        <item x="486"/>
        <item x="6"/>
        <item x="596"/>
        <item x="492"/>
        <item x="306"/>
        <item x="732"/>
        <item x="528"/>
        <item x="343"/>
        <item x="508"/>
        <item x="68"/>
        <item x="672"/>
        <item x="470"/>
        <item x="16"/>
        <item x="643"/>
        <item x="387"/>
        <item x="635"/>
        <item x="741"/>
        <item x="520"/>
        <item x="393"/>
        <item x="171"/>
        <item x="308"/>
        <item x="177"/>
        <item x="257"/>
        <item x="592"/>
        <item x="522"/>
        <item x="740"/>
        <item x="159"/>
        <item x="574"/>
        <item x="196"/>
        <item x="570"/>
        <item x="369"/>
        <item x="409"/>
        <item x="499"/>
        <item x="403"/>
        <item x="67"/>
        <item x="200"/>
        <item x="302"/>
        <item x="212"/>
        <item x="127"/>
        <item x="203"/>
        <item x="677"/>
        <item x="747"/>
        <item x="311"/>
        <item x="398"/>
        <item x="251"/>
        <item x="44"/>
        <item x="145"/>
        <item x="673"/>
        <item x="211"/>
        <item x="441"/>
        <item x="77"/>
        <item x="744"/>
        <item x="421"/>
        <item x="128"/>
        <item x="132"/>
        <item x="373"/>
        <item x="20"/>
        <item x="321"/>
        <item x="587"/>
        <item x="531"/>
        <item x="167"/>
        <item x="651"/>
        <item x="524"/>
        <item x="671"/>
        <item x="292"/>
        <item x="290"/>
        <item x="83"/>
        <item x="301"/>
        <item x="175"/>
        <item x="34"/>
        <item x="88"/>
        <item x="676"/>
        <item x="259"/>
        <item x="168"/>
        <item x="318"/>
        <item x="85"/>
        <item x="633"/>
        <item x="396"/>
        <item x="496"/>
        <item x="624"/>
        <item x="717"/>
        <item x="597"/>
        <item x="59"/>
        <item x="590"/>
        <item x="335"/>
        <item x="502"/>
        <item x="464"/>
        <item x="477"/>
        <item x="611"/>
        <item x="270"/>
        <item x="274"/>
        <item x="333"/>
        <item x="653"/>
        <item x="487"/>
        <item x="553"/>
        <item x="100"/>
        <item x="39"/>
        <item x="420"/>
        <item x="579"/>
        <item x="294"/>
        <item x="162"/>
        <item x="471"/>
        <item x="506"/>
        <item x="370"/>
        <item x="415"/>
        <item x="736"/>
        <item x="696"/>
        <item x="620"/>
        <item x="54"/>
        <item x="714"/>
        <item x="118"/>
        <item x="503"/>
        <item x="344"/>
        <item x="99"/>
        <item x="184"/>
        <item x="501"/>
        <item x="372"/>
        <item x="497"/>
        <item x="394"/>
        <item x="731"/>
        <item x="562"/>
        <item x="186"/>
        <item x="454"/>
        <item x="721"/>
        <item x="73"/>
        <item x="289"/>
        <item x="532"/>
        <item x="527"/>
        <item x="704"/>
        <item x="507"/>
        <item x="626"/>
        <item x="423"/>
        <item x="401"/>
        <item x="13"/>
        <item x="618"/>
        <item x="58"/>
        <item x="242"/>
        <item x="11"/>
        <item x="53"/>
        <item x="380"/>
        <item x="76"/>
        <item x="634"/>
        <item x="649"/>
        <item x="142"/>
        <item x="81"/>
        <item x="395"/>
        <item x="660"/>
        <item x="190"/>
        <item x="268"/>
        <item x="207"/>
        <item x="463"/>
        <item x="683"/>
        <item x="723"/>
        <item x="266"/>
        <item x="619"/>
        <item x="476"/>
        <item x="738"/>
        <item x="525"/>
        <item x="51"/>
        <item x="449"/>
        <item x="659"/>
        <item x="385"/>
        <item x="390"/>
        <item x="263"/>
        <item x="482"/>
        <item x="234"/>
        <item x="416"/>
        <item x="348"/>
        <item x="232"/>
        <item x="281"/>
        <item x="26"/>
        <item x="365"/>
        <item x="742"/>
        <item x="678"/>
        <item x="436"/>
        <item x="243"/>
        <item x="152"/>
        <item x="566"/>
        <item x="199"/>
        <item x="19"/>
        <item x="332"/>
        <item x="153"/>
        <item x="23"/>
        <item x="90"/>
        <item x="187"/>
        <item x="230"/>
        <item x="682"/>
        <item x="151"/>
        <item x="670"/>
        <item x="377"/>
        <item x="240"/>
        <item x="573"/>
        <item x="36"/>
        <item x="320"/>
        <item t="default"/>
      </items>
    </pivotField>
    <pivotField axis="axisRow" showAll="0">
      <items count="14">
        <item x="7"/>
        <item x="1"/>
        <item x="2"/>
        <item x="10"/>
        <item x="3"/>
        <item x="12"/>
        <item x="9"/>
        <item x="6"/>
        <item x="11"/>
        <item x="5"/>
        <item x="8"/>
        <item x="0"/>
        <item x="4"/>
        <item t="default"/>
      </items>
    </pivotField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axis="axisPage" showAll="0" sortType="ascending">
      <items count="4">
        <item x="1"/>
        <item x="0"/>
        <item x="2"/>
        <item t="default"/>
      </items>
    </pivotField>
    <pivotField showAll="0">
      <items count="18">
        <item x="12"/>
        <item x="1"/>
        <item x="10"/>
        <item x="2"/>
        <item x="6"/>
        <item x="11"/>
        <item x="14"/>
        <item x="15"/>
        <item x="9"/>
        <item x="7"/>
        <item x="3"/>
        <item x="8"/>
        <item x="13"/>
        <item x="16"/>
        <item x="0"/>
        <item x="5"/>
        <item x="4"/>
        <item t="default"/>
      </items>
    </pivotField>
    <pivotField showAll="0"/>
    <pivotField showAll="0">
      <items count="8">
        <item x="4"/>
        <item x="2"/>
        <item x="0"/>
        <item x="5"/>
        <item x="1"/>
        <item x="6"/>
        <item x="3"/>
        <item t="default"/>
      </items>
    </pivotField>
    <pivotField showAll="0"/>
    <pivotField numFmtId="14" showAll="0"/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1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22"/>
    <field x="21"/>
  </colFields>
  <colItems count="11"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 t="grand">
      <x/>
    </i>
  </colItems>
  <pageFields count="1">
    <pageField fld="15" item="0" hier="-1"/>
  </pageFields>
  <dataFields count="1">
    <dataField name="求和项: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B2320-E289-452F-A068-36556016712B}" name="数据透视表16" cacheId="0" applyNumberFormats="0" applyBorderFormats="0" applyFontFormats="0" applyPatternFormats="0" applyAlignmentFormats="0" applyWidthHeightFormats="1" dataCaption="值" updatedVersion="6" minRefreshableVersion="5" useAutoFormatting="1" rowGrandTotals="0" itemPrintTitles="1" createdVersion="6" indent="0" outline="1" outlineData="1" multipleFieldFilters="0" chartFormat="2">
  <location ref="A3:J18" firstHeaderRow="1" firstDataRow="3" firstDataCol="1" rowPageCount="1" colPageCount="1"/>
  <pivotFields count="23">
    <pivotField showAll="0" defaultSubtota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755">
        <item x="426"/>
        <item x="478"/>
        <item x="78"/>
        <item x="341"/>
        <item x="102"/>
        <item x="173"/>
        <item x="715"/>
        <item x="580"/>
        <item x="41"/>
        <item x="461"/>
        <item x="560"/>
        <item x="191"/>
        <item x="3"/>
        <item x="645"/>
        <item x="115"/>
        <item x="381"/>
        <item x="345"/>
        <item x="572"/>
        <item x="279"/>
        <item x="8"/>
        <item x="439"/>
        <item x="551"/>
        <item x="734"/>
        <item x="457"/>
        <item x="665"/>
        <item x="325"/>
        <item x="375"/>
        <item x="57"/>
        <item x="82"/>
        <item x="701"/>
        <item x="428"/>
        <item x="43"/>
        <item x="7"/>
        <item x="679"/>
        <item x="655"/>
        <item x="601"/>
        <item x="170"/>
        <item x="472"/>
        <item x="10"/>
        <item x="541"/>
        <item x="226"/>
        <item x="443"/>
        <item x="695"/>
        <item x="434"/>
        <item x="712"/>
        <item x="600"/>
        <item x="271"/>
        <item x="125"/>
        <item x="172"/>
        <item x="310"/>
        <item x="488"/>
        <item x="591"/>
        <item x="109"/>
        <item x="576"/>
        <item x="74"/>
        <item x="79"/>
        <item x="346"/>
        <item x="264"/>
        <item x="351"/>
        <item x="404"/>
        <item x="533"/>
        <item x="612"/>
        <item x="663"/>
        <item x="474"/>
        <item x="691"/>
        <item x="229"/>
        <item x="339"/>
        <item x="543"/>
        <item x="727"/>
        <item x="598"/>
        <item x="304"/>
        <item x="328"/>
        <item x="519"/>
        <item x="462"/>
        <item x="388"/>
        <item x="340"/>
        <item x="331"/>
        <item x="31"/>
        <item x="368"/>
        <item x="217"/>
        <item x="557"/>
        <item x="322"/>
        <item x="5"/>
        <item x="158"/>
        <item x="114"/>
        <item x="352"/>
        <item x="571"/>
        <item x="327"/>
        <item x="129"/>
        <item x="442"/>
        <item x="411"/>
        <item x="300"/>
        <item x="417"/>
        <item x="298"/>
        <item x="42"/>
        <item x="134"/>
        <item x="700"/>
        <item x="647"/>
        <item x="456"/>
        <item x="227"/>
        <item x="342"/>
        <item x="583"/>
        <item x="176"/>
        <item x="50"/>
        <item x="595"/>
        <item x="616"/>
        <item x="447"/>
        <item x="363"/>
        <item x="702"/>
        <item x="564"/>
        <item x="440"/>
        <item x="690"/>
        <item x="605"/>
        <item x="448"/>
        <item x="103"/>
        <item x="667"/>
        <item x="636"/>
        <item x="629"/>
        <item x="194"/>
        <item x="214"/>
        <item x="337"/>
        <item x="63"/>
        <item x="215"/>
        <item x="117"/>
        <item x="216"/>
        <item x="640"/>
        <item x="628"/>
        <item x="147"/>
        <item x="181"/>
        <item x="563"/>
        <item x="644"/>
        <item x="632"/>
        <item x="545"/>
        <item x="157"/>
        <item x="716"/>
        <item x="405"/>
        <item x="408"/>
        <item x="32"/>
        <item x="72"/>
        <item x="706"/>
        <item x="62"/>
        <item x="197"/>
        <item x="124"/>
        <item x="138"/>
        <item x="283"/>
        <item x="703"/>
        <item x="119"/>
        <item x="233"/>
        <item x="248"/>
        <item x="252"/>
        <item x="312"/>
        <item x="498"/>
        <item x="413"/>
        <item x="219"/>
        <item x="101"/>
        <item x="45"/>
        <item x="384"/>
        <item x="338"/>
        <item x="371"/>
        <item x="567"/>
        <item x="106"/>
        <item x="383"/>
        <item x="728"/>
        <item x="282"/>
        <item x="22"/>
        <item x="410"/>
        <item x="374"/>
        <item x="24"/>
        <item x="568"/>
        <item x="437"/>
        <item x="639"/>
        <item x="354"/>
        <item x="75"/>
        <item x="94"/>
        <item x="37"/>
        <item x="726"/>
        <item x="556"/>
        <item x="180"/>
        <item x="536"/>
        <item x="367"/>
        <item x="179"/>
        <item x="220"/>
        <item x="485"/>
        <item x="247"/>
        <item x="17"/>
        <item x="116"/>
        <item x="438"/>
        <item x="509"/>
        <item x="182"/>
        <item x="110"/>
        <item x="12"/>
        <item x="256"/>
        <item x="278"/>
        <item x="163"/>
        <item x="303"/>
        <item x="299"/>
        <item x="2"/>
        <item x="149"/>
        <item x="654"/>
        <item x="237"/>
        <item x="123"/>
        <item x="561"/>
        <item x="494"/>
        <item x="316"/>
        <item x="93"/>
        <item x="698"/>
        <item x="193"/>
        <item x="361"/>
        <item x="189"/>
        <item x="201"/>
        <item x="210"/>
        <item x="622"/>
        <item x="722"/>
        <item x="609"/>
        <item x="307"/>
        <item x="400"/>
        <item x="364"/>
        <item x="630"/>
        <item x="244"/>
        <item x="452"/>
        <item x="514"/>
        <item x="255"/>
        <item x="204"/>
        <item x="688"/>
        <item x="267"/>
        <item x="18"/>
        <item x="540"/>
        <item x="658"/>
        <item x="575"/>
        <item x="295"/>
        <item x="349"/>
        <item x="542"/>
        <item x="133"/>
        <item x="513"/>
        <item x="490"/>
        <item x="139"/>
        <item x="427"/>
        <item x="432"/>
        <item x="258"/>
        <item x="599"/>
        <item x="4"/>
        <item x="297"/>
        <item x="376"/>
        <item x="687"/>
        <item x="291"/>
        <item x="359"/>
        <item x="231"/>
        <item x="225"/>
        <item x="512"/>
        <item x="675"/>
        <item x="69"/>
        <item x="631"/>
        <item x="689"/>
        <item x="161"/>
        <item x="550"/>
        <item x="537"/>
        <item x="517"/>
        <item x="694"/>
        <item x="273"/>
        <item x="107"/>
        <item x="350"/>
        <item x="309"/>
        <item x="392"/>
        <item x="141"/>
        <item x="293"/>
        <item x="188"/>
        <item x="91"/>
        <item x="713"/>
        <item x="666"/>
        <item x="749"/>
        <item x="148"/>
        <item x="164"/>
        <item x="424"/>
        <item x="684"/>
        <item x="686"/>
        <item x="265"/>
        <item x="752"/>
        <item x="692"/>
        <item x="315"/>
        <item x="724"/>
        <item x="569"/>
        <item x="459"/>
        <item x="378"/>
        <item x="97"/>
        <item x="121"/>
        <item x="143"/>
        <item x="669"/>
        <item x="386"/>
        <item x="324"/>
        <item x="729"/>
        <item x="96"/>
        <item x="55"/>
        <item x="382"/>
        <item x="261"/>
        <item x="137"/>
        <item x="285"/>
        <item x="330"/>
        <item x="737"/>
        <item x="47"/>
        <item x="465"/>
        <item x="750"/>
        <item x="195"/>
        <item x="87"/>
        <item x="418"/>
        <item x="674"/>
        <item x="275"/>
        <item x="593"/>
        <item x="391"/>
        <item x="80"/>
        <item x="746"/>
        <item x="709"/>
        <item x="253"/>
        <item x="209"/>
        <item x="685"/>
        <item x="608"/>
        <item x="135"/>
        <item x="120"/>
        <item x="578"/>
        <item x="397"/>
        <item x="657"/>
        <item x="614"/>
        <item x="603"/>
        <item x="140"/>
        <item x="445"/>
        <item x="468"/>
        <item x="745"/>
        <item x="534"/>
        <item x="617"/>
        <item x="239"/>
        <item x="305"/>
        <item x="296"/>
        <item x="582"/>
        <item x="711"/>
        <item x="156"/>
        <item x="319"/>
        <item x="480"/>
        <item x="581"/>
        <item x="751"/>
        <item x="60"/>
        <item x="30"/>
        <item x="288"/>
        <item x="276"/>
        <item x="589"/>
        <item x="254"/>
        <item x="661"/>
        <item x="56"/>
        <item x="52"/>
        <item x="604"/>
        <item x="511"/>
        <item x="178"/>
        <item x="455"/>
        <item x="1"/>
        <item x="407"/>
        <item x="719"/>
        <item x="183"/>
        <item x="743"/>
        <item x="313"/>
        <item x="526"/>
        <item x="473"/>
        <item x="192"/>
        <item x="529"/>
        <item x="89"/>
        <item x="61"/>
        <item x="246"/>
        <item x="66"/>
        <item x="680"/>
        <item x="444"/>
        <item x="221"/>
        <item x="638"/>
        <item x="202"/>
        <item x="64"/>
        <item x="450"/>
        <item x="549"/>
        <item x="544"/>
        <item x="260"/>
        <item x="523"/>
        <item x="155"/>
        <item x="648"/>
        <item x="491"/>
        <item x="453"/>
        <item x="535"/>
        <item x="198"/>
        <item x="718"/>
        <item x="112"/>
        <item x="28"/>
        <item x="451"/>
        <item x="21"/>
        <item x="610"/>
        <item x="668"/>
        <item x="29"/>
        <item x="623"/>
        <item x="705"/>
        <item x="358"/>
        <item x="466"/>
        <item x="166"/>
        <item x="627"/>
        <item x="748"/>
        <item x="205"/>
        <item x="538"/>
        <item x="641"/>
        <item x="347"/>
        <item x="269"/>
        <item x="402"/>
        <item x="326"/>
        <item x="65"/>
        <item x="105"/>
        <item x="500"/>
        <item x="546"/>
        <item x="521"/>
        <item x="642"/>
        <item x="585"/>
        <item x="425"/>
        <item x="720"/>
        <item x="185"/>
        <item x="710"/>
        <item x="131"/>
        <item x="662"/>
        <item x="287"/>
        <item x="236"/>
        <item x="637"/>
        <item x="98"/>
        <item x="435"/>
        <item x="548"/>
        <item x="84"/>
        <item x="223"/>
        <item x="70"/>
        <item x="38"/>
        <item x="584"/>
        <item x="577"/>
        <item x="9"/>
        <item x="554"/>
        <item x="95"/>
        <item x="594"/>
        <item x="558"/>
        <item x="504"/>
        <item x="406"/>
        <item x="235"/>
        <item x="154"/>
        <item x="739"/>
        <item x="615"/>
        <item x="518"/>
        <item x="586"/>
        <item x="213"/>
        <item x="697"/>
        <item x="414"/>
        <item x="602"/>
        <item x="483"/>
        <item x="353"/>
        <item x="446"/>
        <item x="104"/>
        <item x="249"/>
        <item x="46"/>
        <item x="652"/>
        <item x="431"/>
        <item x="730"/>
        <item x="419"/>
        <item x="664"/>
        <item x="467"/>
        <item x="33"/>
        <item x="693"/>
        <item x="735"/>
        <item x="250"/>
        <item x="559"/>
        <item x="113"/>
        <item x="224"/>
        <item x="430"/>
        <item x="469"/>
        <item x="111"/>
        <item x="399"/>
        <item x="27"/>
        <item x="681"/>
        <item x="15"/>
        <item x="754"/>
        <item x="515"/>
        <item x="35"/>
        <item x="458"/>
        <item x="606"/>
        <item x="174"/>
        <item x="334"/>
        <item x="475"/>
        <item x="355"/>
        <item x="108"/>
        <item x="14"/>
        <item x="0"/>
        <item x="412"/>
        <item x="493"/>
        <item x="484"/>
        <item x="708"/>
        <item x="650"/>
        <item x="699"/>
        <item x="280"/>
        <item x="136"/>
        <item x="555"/>
        <item x="460"/>
        <item x="206"/>
        <item x="479"/>
        <item x="366"/>
        <item x="379"/>
        <item x="516"/>
        <item x="621"/>
        <item x="92"/>
        <item x="122"/>
        <item x="433"/>
        <item x="495"/>
        <item x="144"/>
        <item x="613"/>
        <item x="245"/>
        <item x="646"/>
        <item x="222"/>
        <item x="530"/>
        <item x="277"/>
        <item x="48"/>
        <item x="40"/>
        <item x="539"/>
        <item x="160"/>
        <item x="126"/>
        <item x="552"/>
        <item x="49"/>
        <item x="218"/>
        <item x="505"/>
        <item x="314"/>
        <item x="356"/>
        <item x="362"/>
        <item x="323"/>
        <item x="489"/>
        <item x="753"/>
        <item x="607"/>
        <item x="25"/>
        <item x="360"/>
        <item x="481"/>
        <item x="241"/>
        <item x="389"/>
        <item x="707"/>
        <item x="71"/>
        <item x="422"/>
        <item x="357"/>
        <item x="86"/>
        <item x="429"/>
        <item x="336"/>
        <item x="317"/>
        <item x="169"/>
        <item x="733"/>
        <item x="547"/>
        <item x="510"/>
        <item x="130"/>
        <item x="146"/>
        <item x="725"/>
        <item x="165"/>
        <item x="228"/>
        <item x="329"/>
        <item x="588"/>
        <item x="262"/>
        <item x="284"/>
        <item x="208"/>
        <item x="272"/>
        <item x="150"/>
        <item x="625"/>
        <item x="238"/>
        <item x="286"/>
        <item x="656"/>
        <item x="565"/>
        <item x="486"/>
        <item x="6"/>
        <item x="596"/>
        <item x="492"/>
        <item x="306"/>
        <item x="732"/>
        <item x="528"/>
        <item x="343"/>
        <item x="508"/>
        <item x="68"/>
        <item x="672"/>
        <item x="470"/>
        <item x="16"/>
        <item x="643"/>
        <item x="387"/>
        <item x="635"/>
        <item x="741"/>
        <item x="520"/>
        <item x="393"/>
        <item x="171"/>
        <item x="308"/>
        <item x="177"/>
        <item x="257"/>
        <item x="592"/>
        <item x="522"/>
        <item x="740"/>
        <item x="159"/>
        <item x="574"/>
        <item x="196"/>
        <item x="570"/>
        <item x="369"/>
        <item x="409"/>
        <item x="499"/>
        <item x="403"/>
        <item x="67"/>
        <item x="200"/>
        <item x="302"/>
        <item x="212"/>
        <item x="127"/>
        <item x="203"/>
        <item x="677"/>
        <item x="747"/>
        <item x="311"/>
        <item x="398"/>
        <item x="251"/>
        <item x="44"/>
        <item x="145"/>
        <item x="673"/>
        <item x="211"/>
        <item x="441"/>
        <item x="77"/>
        <item x="744"/>
        <item x="421"/>
        <item x="128"/>
        <item x="132"/>
        <item x="373"/>
        <item x="20"/>
        <item x="321"/>
        <item x="587"/>
        <item x="531"/>
        <item x="167"/>
        <item x="651"/>
        <item x="524"/>
        <item x="671"/>
        <item x="292"/>
        <item x="290"/>
        <item x="83"/>
        <item x="301"/>
        <item x="175"/>
        <item x="34"/>
        <item x="88"/>
        <item x="676"/>
        <item x="259"/>
        <item x="168"/>
        <item x="318"/>
        <item x="85"/>
        <item x="633"/>
        <item x="396"/>
        <item x="496"/>
        <item x="624"/>
        <item x="717"/>
        <item x="597"/>
        <item x="59"/>
        <item x="590"/>
        <item x="335"/>
        <item x="502"/>
        <item x="464"/>
        <item x="477"/>
        <item x="611"/>
        <item x="270"/>
        <item x="274"/>
        <item x="333"/>
        <item x="653"/>
        <item x="487"/>
        <item x="553"/>
        <item x="100"/>
        <item x="39"/>
        <item x="420"/>
        <item x="579"/>
        <item x="294"/>
        <item x="162"/>
        <item x="471"/>
        <item x="506"/>
        <item x="370"/>
        <item x="415"/>
        <item x="736"/>
        <item x="696"/>
        <item x="620"/>
        <item x="54"/>
        <item x="714"/>
        <item x="118"/>
        <item x="503"/>
        <item x="344"/>
        <item x="99"/>
        <item x="184"/>
        <item x="501"/>
        <item x="372"/>
        <item x="497"/>
        <item x="394"/>
        <item x="731"/>
        <item x="562"/>
        <item x="186"/>
        <item x="454"/>
        <item x="721"/>
        <item x="73"/>
        <item x="289"/>
        <item x="532"/>
        <item x="527"/>
        <item x="704"/>
        <item x="507"/>
        <item x="626"/>
        <item x="423"/>
        <item x="401"/>
        <item x="13"/>
        <item x="618"/>
        <item x="58"/>
        <item x="242"/>
        <item x="11"/>
        <item x="53"/>
        <item x="380"/>
        <item x="76"/>
        <item x="634"/>
        <item x="649"/>
        <item x="142"/>
        <item x="81"/>
        <item x="395"/>
        <item x="660"/>
        <item x="190"/>
        <item x="268"/>
        <item x="207"/>
        <item x="463"/>
        <item x="683"/>
        <item x="723"/>
        <item x="266"/>
        <item x="619"/>
        <item x="476"/>
        <item x="738"/>
        <item x="525"/>
        <item x="51"/>
        <item x="449"/>
        <item x="659"/>
        <item x="385"/>
        <item x="390"/>
        <item x="263"/>
        <item x="482"/>
        <item x="234"/>
        <item x="416"/>
        <item x="348"/>
        <item x="232"/>
        <item x="281"/>
        <item x="26"/>
        <item x="365"/>
        <item x="742"/>
        <item x="678"/>
        <item x="436"/>
        <item x="243"/>
        <item x="152"/>
        <item x="566"/>
        <item x="199"/>
        <item x="19"/>
        <item x="332"/>
        <item x="153"/>
        <item x="23"/>
        <item x="90"/>
        <item x="187"/>
        <item x="230"/>
        <item x="682"/>
        <item x="151"/>
        <item x="670"/>
        <item x="377"/>
        <item x="240"/>
        <item x="573"/>
        <item x="36"/>
        <item x="320"/>
      </items>
    </pivotField>
    <pivotField axis="axisRow" showAll="0" defaultSubtotal="0">
      <items count="13">
        <item x="7"/>
        <item x="1"/>
        <item x="2"/>
        <item x="10"/>
        <item x="3"/>
        <item x="12"/>
        <item x="9"/>
        <item x="6"/>
        <item x="11"/>
        <item x="5"/>
        <item x="8"/>
        <item x="0"/>
        <item x="4"/>
      </items>
    </pivotField>
    <pivotField showAll="0" defaultSubtotal="0"/>
    <pivotField showAll="0" defaultSubtotal="0"/>
    <pivotField showAll="0" defaultSubtotal="0"/>
    <pivotField showAll="0" defaultSubtotal="0">
      <items count="4">
        <item x="2"/>
        <item x="3"/>
        <item x="0"/>
        <item x="1"/>
      </items>
    </pivotField>
    <pivotField axis="axisPage" showAll="0" sortType="ascending" defaultSubtotal="0">
      <items count="3">
        <item x="1"/>
        <item x="0"/>
        <item x="2"/>
      </items>
    </pivotField>
    <pivotField showAll="0" defaultSubtotal="0">
      <items count="17">
        <item x="12"/>
        <item x="1"/>
        <item x="10"/>
        <item x="2"/>
        <item x="6"/>
        <item x="11"/>
        <item x="14"/>
        <item x="15"/>
        <item x="9"/>
        <item x="7"/>
        <item x="3"/>
        <item x="8"/>
        <item x="13"/>
        <item x="16"/>
        <item x="0"/>
        <item x="5"/>
        <item x="4"/>
      </items>
    </pivotField>
    <pivotField showAll="0" defaultSubtotal="0"/>
    <pivotField showAll="0" defaultSubtotal="0">
      <items count="7">
        <item x="4"/>
        <item x="2"/>
        <item x="0"/>
        <item x="5"/>
        <item x="1"/>
        <item x="6"/>
        <item x="3"/>
      </items>
    </pivotField>
    <pivotField showAll="0" defaultSubtotal="0"/>
    <pivotField numFmtId="14" showAll="0" defaultSubtotal="0"/>
    <pivotField axis="axisCol" showAll="0" defaultSubtotal="0">
      <items count="6">
        <item x="0"/>
        <item x="1"/>
        <item x="2"/>
        <item x="3"/>
        <item x="4"/>
        <item x="5"/>
      </items>
    </pivotField>
    <pivotField axis="axisCol" showAll="0" defaultSubtotal="0">
      <items count="5">
        <item x="0"/>
        <item x="1"/>
        <item x="2"/>
        <item x="3"/>
        <item x="4"/>
      </items>
    </pivotField>
  </pivotFields>
  <rowFields count="1">
    <field x="1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2">
    <field x="22"/>
    <field x="21"/>
  </colFields>
  <colItems count="9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 t="grand">
      <x/>
    </i>
  </colItems>
  <pageFields count="1">
    <pageField fld="15" hier="-1"/>
  </pageFields>
  <dataFields count="1">
    <dataField name="求和项: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3775C-4618-42A1-9C46-DE8B3B429E5D}" name="数据透视表19" cacheId="0" applyNumberFormats="0" applyBorderFormats="0" applyFontFormats="0" applyPatternFormats="0" applyAlignmentFormats="0" applyWidthHeightFormats="1" dataCaption="值" updatedVersion="6" minRefreshableVersion="5" useAutoFormatting="1" itemPrintTitles="1" createdVersion="6" indent="0" outline="1" outlineData="1" multipleFieldFilters="0" chartFormat="2">
  <location ref="A65:L81" firstHeaderRow="1" firstDataRow="3" firstDataCol="1" rowPageCount="1" colPageCount="1"/>
  <pivotFields count="2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756">
        <item x="426"/>
        <item x="478"/>
        <item x="78"/>
        <item x="341"/>
        <item x="102"/>
        <item x="173"/>
        <item x="715"/>
        <item x="580"/>
        <item x="41"/>
        <item x="461"/>
        <item x="560"/>
        <item x="191"/>
        <item x="3"/>
        <item x="645"/>
        <item x="115"/>
        <item x="381"/>
        <item x="345"/>
        <item x="572"/>
        <item x="279"/>
        <item x="8"/>
        <item x="439"/>
        <item x="551"/>
        <item x="734"/>
        <item x="457"/>
        <item x="665"/>
        <item x="325"/>
        <item x="375"/>
        <item x="57"/>
        <item x="82"/>
        <item x="701"/>
        <item x="428"/>
        <item x="43"/>
        <item x="7"/>
        <item x="679"/>
        <item x="655"/>
        <item x="601"/>
        <item x="170"/>
        <item x="472"/>
        <item x="10"/>
        <item x="541"/>
        <item x="226"/>
        <item x="443"/>
        <item x="695"/>
        <item x="434"/>
        <item x="712"/>
        <item x="600"/>
        <item x="271"/>
        <item x="125"/>
        <item x="172"/>
        <item x="310"/>
        <item x="488"/>
        <item x="591"/>
        <item x="109"/>
        <item x="576"/>
        <item x="74"/>
        <item x="79"/>
        <item x="346"/>
        <item x="264"/>
        <item x="351"/>
        <item x="404"/>
        <item x="533"/>
        <item x="612"/>
        <item x="663"/>
        <item x="474"/>
        <item x="691"/>
        <item x="229"/>
        <item x="339"/>
        <item x="543"/>
        <item x="727"/>
        <item x="598"/>
        <item x="304"/>
        <item x="328"/>
        <item x="519"/>
        <item x="462"/>
        <item x="388"/>
        <item x="340"/>
        <item x="331"/>
        <item x="31"/>
        <item x="368"/>
        <item x="217"/>
        <item x="557"/>
        <item x="322"/>
        <item x="5"/>
        <item x="158"/>
        <item x="114"/>
        <item x="352"/>
        <item x="571"/>
        <item x="327"/>
        <item x="129"/>
        <item x="442"/>
        <item x="411"/>
        <item x="300"/>
        <item x="417"/>
        <item x="298"/>
        <item x="42"/>
        <item x="134"/>
        <item x="700"/>
        <item x="647"/>
        <item x="456"/>
        <item x="227"/>
        <item x="342"/>
        <item x="583"/>
        <item x="176"/>
        <item x="50"/>
        <item x="595"/>
        <item x="616"/>
        <item x="447"/>
        <item x="363"/>
        <item x="702"/>
        <item x="564"/>
        <item x="440"/>
        <item x="690"/>
        <item x="605"/>
        <item x="448"/>
        <item x="103"/>
        <item x="667"/>
        <item x="636"/>
        <item x="629"/>
        <item x="194"/>
        <item x="214"/>
        <item x="337"/>
        <item x="63"/>
        <item x="215"/>
        <item x="117"/>
        <item x="216"/>
        <item x="640"/>
        <item x="628"/>
        <item x="147"/>
        <item x="181"/>
        <item x="563"/>
        <item x="644"/>
        <item x="632"/>
        <item x="545"/>
        <item x="157"/>
        <item x="716"/>
        <item x="405"/>
        <item x="408"/>
        <item x="32"/>
        <item x="72"/>
        <item x="706"/>
        <item x="62"/>
        <item x="197"/>
        <item x="124"/>
        <item x="138"/>
        <item x="283"/>
        <item x="703"/>
        <item x="119"/>
        <item x="233"/>
        <item x="248"/>
        <item x="252"/>
        <item x="312"/>
        <item x="498"/>
        <item x="413"/>
        <item x="219"/>
        <item x="101"/>
        <item x="45"/>
        <item x="384"/>
        <item x="338"/>
        <item x="371"/>
        <item x="567"/>
        <item x="106"/>
        <item x="383"/>
        <item x="728"/>
        <item x="282"/>
        <item x="22"/>
        <item x="410"/>
        <item x="374"/>
        <item x="24"/>
        <item x="568"/>
        <item x="437"/>
        <item x="639"/>
        <item x="354"/>
        <item x="75"/>
        <item x="94"/>
        <item x="37"/>
        <item x="726"/>
        <item x="556"/>
        <item x="180"/>
        <item x="536"/>
        <item x="367"/>
        <item x="179"/>
        <item x="220"/>
        <item x="485"/>
        <item x="247"/>
        <item x="17"/>
        <item x="116"/>
        <item x="438"/>
        <item x="509"/>
        <item x="182"/>
        <item x="110"/>
        <item x="12"/>
        <item x="256"/>
        <item x="278"/>
        <item x="163"/>
        <item x="303"/>
        <item x="299"/>
        <item x="2"/>
        <item x="149"/>
        <item x="654"/>
        <item x="237"/>
        <item x="123"/>
        <item x="561"/>
        <item x="494"/>
        <item x="316"/>
        <item x="93"/>
        <item x="698"/>
        <item x="193"/>
        <item x="361"/>
        <item x="189"/>
        <item x="201"/>
        <item x="210"/>
        <item x="622"/>
        <item x="722"/>
        <item x="609"/>
        <item x="307"/>
        <item x="400"/>
        <item x="364"/>
        <item x="630"/>
        <item x="244"/>
        <item x="452"/>
        <item x="514"/>
        <item x="255"/>
        <item x="204"/>
        <item x="688"/>
        <item x="267"/>
        <item x="18"/>
        <item x="540"/>
        <item x="658"/>
        <item x="575"/>
        <item x="295"/>
        <item x="349"/>
        <item x="542"/>
        <item x="133"/>
        <item x="513"/>
        <item x="490"/>
        <item x="139"/>
        <item x="427"/>
        <item x="432"/>
        <item x="258"/>
        <item x="599"/>
        <item x="4"/>
        <item x="297"/>
        <item x="376"/>
        <item x="687"/>
        <item x="291"/>
        <item x="359"/>
        <item x="231"/>
        <item x="225"/>
        <item x="512"/>
        <item x="675"/>
        <item x="69"/>
        <item x="631"/>
        <item x="689"/>
        <item x="161"/>
        <item x="550"/>
        <item x="537"/>
        <item x="517"/>
        <item x="694"/>
        <item x="273"/>
        <item x="107"/>
        <item x="350"/>
        <item x="309"/>
        <item x="392"/>
        <item x="141"/>
        <item x="293"/>
        <item x="188"/>
        <item x="91"/>
        <item x="713"/>
        <item x="666"/>
        <item x="749"/>
        <item x="148"/>
        <item x="164"/>
        <item x="424"/>
        <item x="684"/>
        <item x="686"/>
        <item x="265"/>
        <item x="752"/>
        <item x="692"/>
        <item x="315"/>
        <item x="724"/>
        <item x="569"/>
        <item x="459"/>
        <item x="378"/>
        <item x="97"/>
        <item x="121"/>
        <item x="143"/>
        <item x="669"/>
        <item x="386"/>
        <item x="324"/>
        <item x="729"/>
        <item x="96"/>
        <item x="55"/>
        <item x="382"/>
        <item x="261"/>
        <item x="137"/>
        <item x="285"/>
        <item x="330"/>
        <item x="737"/>
        <item x="47"/>
        <item x="465"/>
        <item x="750"/>
        <item x="195"/>
        <item x="87"/>
        <item x="418"/>
        <item x="674"/>
        <item x="275"/>
        <item x="593"/>
        <item x="391"/>
        <item x="80"/>
        <item x="746"/>
        <item x="709"/>
        <item x="253"/>
        <item x="209"/>
        <item x="685"/>
        <item x="608"/>
        <item x="135"/>
        <item x="120"/>
        <item x="578"/>
        <item x="397"/>
        <item x="657"/>
        <item x="614"/>
        <item x="603"/>
        <item x="140"/>
        <item x="445"/>
        <item x="468"/>
        <item x="745"/>
        <item x="534"/>
        <item x="617"/>
        <item x="239"/>
        <item x="305"/>
        <item x="296"/>
        <item x="582"/>
        <item x="711"/>
        <item x="156"/>
        <item x="319"/>
        <item x="480"/>
        <item x="581"/>
        <item x="751"/>
        <item x="60"/>
        <item x="30"/>
        <item x="288"/>
        <item x="276"/>
        <item x="589"/>
        <item x="254"/>
        <item x="661"/>
        <item x="56"/>
        <item x="52"/>
        <item x="604"/>
        <item x="511"/>
        <item x="178"/>
        <item x="455"/>
        <item x="1"/>
        <item x="407"/>
        <item x="719"/>
        <item x="183"/>
        <item x="743"/>
        <item x="313"/>
        <item x="526"/>
        <item x="473"/>
        <item x="192"/>
        <item x="529"/>
        <item x="89"/>
        <item x="61"/>
        <item x="246"/>
        <item x="66"/>
        <item x="680"/>
        <item x="444"/>
        <item x="221"/>
        <item x="638"/>
        <item x="202"/>
        <item x="64"/>
        <item x="450"/>
        <item x="549"/>
        <item x="544"/>
        <item x="260"/>
        <item x="523"/>
        <item x="155"/>
        <item x="648"/>
        <item x="491"/>
        <item x="453"/>
        <item x="535"/>
        <item x="198"/>
        <item x="718"/>
        <item x="112"/>
        <item x="28"/>
        <item x="451"/>
        <item x="21"/>
        <item x="610"/>
        <item x="668"/>
        <item x="29"/>
        <item x="623"/>
        <item x="705"/>
        <item x="358"/>
        <item x="466"/>
        <item x="166"/>
        <item x="627"/>
        <item x="748"/>
        <item x="205"/>
        <item x="538"/>
        <item x="641"/>
        <item x="347"/>
        <item x="269"/>
        <item x="402"/>
        <item x="326"/>
        <item x="65"/>
        <item x="105"/>
        <item x="500"/>
        <item x="546"/>
        <item x="521"/>
        <item x="642"/>
        <item x="585"/>
        <item x="425"/>
        <item x="720"/>
        <item x="185"/>
        <item x="710"/>
        <item x="131"/>
        <item x="662"/>
        <item x="287"/>
        <item x="236"/>
        <item x="637"/>
        <item x="98"/>
        <item x="435"/>
        <item x="548"/>
        <item x="84"/>
        <item x="223"/>
        <item x="70"/>
        <item x="38"/>
        <item x="584"/>
        <item x="577"/>
        <item x="9"/>
        <item x="554"/>
        <item x="95"/>
        <item x="594"/>
        <item x="558"/>
        <item x="504"/>
        <item x="406"/>
        <item x="235"/>
        <item x="154"/>
        <item x="739"/>
        <item x="615"/>
        <item x="518"/>
        <item x="586"/>
        <item x="213"/>
        <item x="697"/>
        <item x="414"/>
        <item x="602"/>
        <item x="483"/>
        <item x="353"/>
        <item x="446"/>
        <item x="104"/>
        <item x="249"/>
        <item x="46"/>
        <item x="652"/>
        <item x="431"/>
        <item x="730"/>
        <item x="419"/>
        <item x="664"/>
        <item x="467"/>
        <item x="33"/>
        <item x="693"/>
        <item x="735"/>
        <item x="250"/>
        <item x="559"/>
        <item x="113"/>
        <item x="224"/>
        <item x="430"/>
        <item x="469"/>
        <item x="111"/>
        <item x="399"/>
        <item x="27"/>
        <item x="681"/>
        <item x="15"/>
        <item x="754"/>
        <item x="515"/>
        <item x="35"/>
        <item x="458"/>
        <item x="606"/>
        <item x="174"/>
        <item x="334"/>
        <item x="475"/>
        <item x="355"/>
        <item x="108"/>
        <item x="14"/>
        <item x="0"/>
        <item x="412"/>
        <item x="493"/>
        <item x="484"/>
        <item x="708"/>
        <item x="650"/>
        <item x="699"/>
        <item x="280"/>
        <item x="136"/>
        <item x="555"/>
        <item x="460"/>
        <item x="206"/>
        <item x="479"/>
        <item x="366"/>
        <item x="379"/>
        <item x="516"/>
        <item x="621"/>
        <item x="92"/>
        <item x="122"/>
        <item x="433"/>
        <item x="495"/>
        <item x="144"/>
        <item x="613"/>
        <item x="245"/>
        <item x="646"/>
        <item x="222"/>
        <item x="530"/>
        <item x="277"/>
        <item x="48"/>
        <item x="40"/>
        <item x="539"/>
        <item x="160"/>
        <item x="126"/>
        <item x="552"/>
        <item x="49"/>
        <item x="218"/>
        <item x="505"/>
        <item x="314"/>
        <item x="356"/>
        <item x="362"/>
        <item x="323"/>
        <item x="489"/>
        <item x="753"/>
        <item x="607"/>
        <item x="25"/>
        <item x="360"/>
        <item x="481"/>
        <item x="241"/>
        <item x="389"/>
        <item x="707"/>
        <item x="71"/>
        <item x="422"/>
        <item x="357"/>
        <item x="86"/>
        <item x="429"/>
        <item x="336"/>
        <item x="317"/>
        <item x="169"/>
        <item x="733"/>
        <item x="547"/>
        <item x="510"/>
        <item x="130"/>
        <item x="146"/>
        <item x="725"/>
        <item x="165"/>
        <item x="228"/>
        <item x="329"/>
        <item x="588"/>
        <item x="262"/>
        <item x="284"/>
        <item x="208"/>
        <item x="272"/>
        <item x="150"/>
        <item x="625"/>
        <item x="238"/>
        <item x="286"/>
        <item x="656"/>
        <item x="565"/>
        <item x="486"/>
        <item x="6"/>
        <item x="596"/>
        <item x="492"/>
        <item x="306"/>
        <item x="732"/>
        <item x="528"/>
        <item x="343"/>
        <item x="508"/>
        <item x="68"/>
        <item x="672"/>
        <item x="470"/>
        <item x="16"/>
        <item x="643"/>
        <item x="387"/>
        <item x="635"/>
        <item x="741"/>
        <item x="520"/>
        <item x="393"/>
        <item x="171"/>
        <item x="308"/>
        <item x="177"/>
        <item x="257"/>
        <item x="592"/>
        <item x="522"/>
        <item x="740"/>
        <item x="159"/>
        <item x="574"/>
        <item x="196"/>
        <item x="570"/>
        <item x="369"/>
        <item x="409"/>
        <item x="499"/>
        <item x="403"/>
        <item x="67"/>
        <item x="200"/>
        <item x="302"/>
        <item x="212"/>
        <item x="127"/>
        <item x="203"/>
        <item x="677"/>
        <item x="747"/>
        <item x="311"/>
        <item x="398"/>
        <item x="251"/>
        <item x="44"/>
        <item x="145"/>
        <item x="673"/>
        <item x="211"/>
        <item x="441"/>
        <item x="77"/>
        <item x="744"/>
        <item x="421"/>
        <item x="128"/>
        <item x="132"/>
        <item x="373"/>
        <item x="20"/>
        <item x="321"/>
        <item x="587"/>
        <item x="531"/>
        <item x="167"/>
        <item x="651"/>
        <item x="524"/>
        <item x="671"/>
        <item x="292"/>
        <item x="290"/>
        <item x="83"/>
        <item x="301"/>
        <item x="175"/>
        <item x="34"/>
        <item x="88"/>
        <item x="676"/>
        <item x="259"/>
        <item x="168"/>
        <item x="318"/>
        <item x="85"/>
        <item x="633"/>
        <item x="396"/>
        <item x="496"/>
        <item x="624"/>
        <item x="717"/>
        <item x="597"/>
        <item x="59"/>
        <item x="590"/>
        <item x="335"/>
        <item x="502"/>
        <item x="464"/>
        <item x="477"/>
        <item x="611"/>
        <item x="270"/>
        <item x="274"/>
        <item x="333"/>
        <item x="653"/>
        <item x="487"/>
        <item x="553"/>
        <item x="100"/>
        <item x="39"/>
        <item x="420"/>
        <item x="579"/>
        <item x="294"/>
        <item x="162"/>
        <item x="471"/>
        <item x="506"/>
        <item x="370"/>
        <item x="415"/>
        <item x="736"/>
        <item x="696"/>
        <item x="620"/>
        <item x="54"/>
        <item x="714"/>
        <item x="118"/>
        <item x="503"/>
        <item x="344"/>
        <item x="99"/>
        <item x="184"/>
        <item x="501"/>
        <item x="372"/>
        <item x="497"/>
        <item x="394"/>
        <item x="731"/>
        <item x="562"/>
        <item x="186"/>
        <item x="454"/>
        <item x="721"/>
        <item x="73"/>
        <item x="289"/>
        <item x="532"/>
        <item x="527"/>
        <item x="704"/>
        <item x="507"/>
        <item x="626"/>
        <item x="423"/>
        <item x="401"/>
        <item x="13"/>
        <item x="618"/>
        <item x="58"/>
        <item x="242"/>
        <item x="11"/>
        <item x="53"/>
        <item x="380"/>
        <item x="76"/>
        <item x="634"/>
        <item x="649"/>
        <item x="142"/>
        <item x="81"/>
        <item x="395"/>
        <item x="660"/>
        <item x="190"/>
        <item x="268"/>
        <item x="207"/>
        <item x="463"/>
        <item x="683"/>
        <item x="723"/>
        <item x="266"/>
        <item x="619"/>
        <item x="476"/>
        <item x="738"/>
        <item x="525"/>
        <item x="51"/>
        <item x="449"/>
        <item x="659"/>
        <item x="385"/>
        <item x="390"/>
        <item x="263"/>
        <item x="482"/>
        <item x="234"/>
        <item x="416"/>
        <item x="348"/>
        <item x="232"/>
        <item x="281"/>
        <item x="26"/>
        <item x="365"/>
        <item x="742"/>
        <item x="678"/>
        <item x="436"/>
        <item x="243"/>
        <item x="152"/>
        <item x="566"/>
        <item x="199"/>
        <item x="19"/>
        <item x="332"/>
        <item x="153"/>
        <item x="23"/>
        <item x="90"/>
        <item x="187"/>
        <item x="230"/>
        <item x="682"/>
        <item x="151"/>
        <item x="670"/>
        <item x="377"/>
        <item x="240"/>
        <item x="573"/>
        <item x="36"/>
        <item x="320"/>
        <item t="default"/>
      </items>
    </pivotField>
    <pivotField axis="axisRow" showAll="0">
      <items count="14">
        <item x="7"/>
        <item x="1"/>
        <item x="2"/>
        <item x="10"/>
        <item x="3"/>
        <item x="12"/>
        <item x="9"/>
        <item x="6"/>
        <item x="11"/>
        <item x="5"/>
        <item x="8"/>
        <item x="0"/>
        <item x="4"/>
        <item t="default"/>
      </items>
    </pivotField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axis="axisPage" showAll="0" sortType="ascending">
      <items count="4">
        <item x="1"/>
        <item x="0"/>
        <item x="2"/>
        <item t="default"/>
      </items>
    </pivotField>
    <pivotField showAll="0">
      <items count="18">
        <item x="12"/>
        <item x="1"/>
        <item x="10"/>
        <item x="2"/>
        <item x="6"/>
        <item x="11"/>
        <item x="14"/>
        <item x="15"/>
        <item x="9"/>
        <item x="7"/>
        <item x="3"/>
        <item x="8"/>
        <item x="13"/>
        <item x="16"/>
        <item x="0"/>
        <item x="5"/>
        <item x="4"/>
        <item t="default"/>
      </items>
    </pivotField>
    <pivotField showAll="0"/>
    <pivotField showAll="0">
      <items count="8">
        <item x="4"/>
        <item x="2"/>
        <item x="0"/>
        <item x="5"/>
        <item x="1"/>
        <item x="6"/>
        <item x="3"/>
        <item t="default"/>
      </items>
    </pivotField>
    <pivotField showAll="0"/>
    <pivotField numFmtId="14" showAll="0"/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1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22"/>
    <field x="21"/>
  </colFields>
  <colItems count="11"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 t="grand">
      <x/>
    </i>
  </colItems>
  <pageFields count="1">
    <pageField fld="15" item="2" hier="-1"/>
  </pageFields>
  <dataFields count="1">
    <dataField name="求和项: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2A08D-0972-41C0-825F-6166A1CC4F0F}" name="数据透视表12" cacheId="0" applyNumberFormats="0" applyBorderFormats="0" applyFontFormats="0" applyPatternFormats="0" applyAlignmentFormats="0" applyWidthHeightFormats="1" dataCaption="值" updatedVersion="6" minRefreshableVersion="5" useAutoFormatting="1" itemPrintTitles="1" createdVersion="6" indent="0" outline="1" outlineData="1" multipleFieldFilters="0" chartFormat="9">
  <location ref="A2:E8" firstHeaderRow="1" firstDataRow="2" firstDataCol="1"/>
  <pivotFields count="2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4">
        <item x="7"/>
        <item x="1"/>
        <item x="2"/>
        <item x="10"/>
        <item x="3"/>
        <item x="12"/>
        <item x="9"/>
        <item x="6"/>
        <item x="11"/>
        <item x="5"/>
        <item x="8"/>
        <item x="0"/>
        <item x="4"/>
        <item t="default"/>
      </items>
    </pivotField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Col" showAll="0">
      <items count="4">
        <item x="1"/>
        <item x="0"/>
        <item x="2"/>
        <item t="default"/>
      </items>
    </pivotField>
    <pivotField showAll="0">
      <items count="18">
        <item x="12"/>
        <item x="1"/>
        <item x="10"/>
        <item x="2"/>
        <item x="6"/>
        <item x="11"/>
        <item x="14"/>
        <item x="15"/>
        <item x="9"/>
        <item x="7"/>
        <item x="3"/>
        <item x="8"/>
        <item x="13"/>
        <item x="16"/>
        <item x="0"/>
        <item x="5"/>
        <item x="4"/>
        <item t="default"/>
      </items>
    </pivotField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求和项:Sales" fld="4" baseField="0" baseItem="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CE51F-C646-4DFC-A8A7-4FCC7680249D}" name="数据透视表10" cacheId="0" applyNumberFormats="0" applyBorderFormats="0" applyFontFormats="0" applyPatternFormats="0" applyAlignmentFormats="0" applyWidthHeightFormats="1" dataCaption="值" updatedVersion="6" minRefreshableVersion="5" useAutoFormatting="1" itemPrintTitles="1" createdVersion="6" indent="0" outline="1" outlineData="1" multipleFieldFilters="0" chartFormat="7">
  <location ref="A3:B7" firstHeaderRow="1" firstDataRow="1" firstDataCol="1"/>
  <pivotFields count="2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4">
        <item x="7"/>
        <item x="1"/>
        <item x="2"/>
        <item x="10"/>
        <item x="3"/>
        <item x="12"/>
        <item x="9"/>
        <item x="6"/>
        <item x="11"/>
        <item x="5"/>
        <item x="8"/>
        <item x="0"/>
        <item x="4"/>
        <item t="default"/>
      </items>
    </pivotField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>
      <items count="18">
        <item x="12"/>
        <item x="1"/>
        <item x="10"/>
        <item x="2"/>
        <item x="6"/>
        <item x="11"/>
        <item x="14"/>
        <item x="15"/>
        <item x="9"/>
        <item x="7"/>
        <item x="3"/>
        <item x="8"/>
        <item x="13"/>
        <item x="16"/>
        <item x="0"/>
        <item x="5"/>
        <item x="4"/>
        <item t="default"/>
      </items>
    </pivotField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求和项:Sales" fld="4" showDataAs="percentOfTotal" baseField="0" baseItem="0" numFmtId="10"/>
  </dataField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State" xr10:uid="{271460DF-36F3-4831-8981-87BF2AD750C7}" sourceName="State">
  <pivotTables>
    <pivotTable tabId="9" name="数据透视表11"/>
    <pivotTable tabId="6" name="数据透视表9"/>
    <pivotTable tabId="7" name="数据透视表10"/>
    <pivotTable tabId="11" name="数据透视表14"/>
    <pivotTable tabId="10" name="数据透视表12"/>
    <pivotTable tabId="14" name="数据透视表16"/>
    <pivotTable tabId="14" name="数据透视表17"/>
    <pivotTable tabId="14" name="数据透视表18"/>
    <pivotTable tabId="14" name="数据透视表19"/>
    <pivotTable tabId="12" name="数据透视表15"/>
  </pivotTables>
  <data>
    <tabular pivotCacheId="2139340349">
      <items count="13">
        <i x="7" s="1"/>
        <i x="1" s="1"/>
        <i x="2" s="1"/>
        <i x="10" s="1"/>
        <i x="3" s="1"/>
        <i x="12" s="1"/>
        <i x="9" s="1"/>
        <i x="6" s="1"/>
        <i x="11" s="1"/>
        <i x="5" s="1"/>
        <i x="8" s="1"/>
        <i x="0" s="1"/>
        <i x="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Customer_Segment" xr10:uid="{BE7152AD-32A5-47A3-A029-F49723BBD0C3}" sourceName="Customer Segment">
  <pivotTables>
    <pivotTable tabId="9" name="数据透视表11"/>
    <pivotTable tabId="6" name="数据透视表9"/>
    <pivotTable tabId="7" name="数据透视表10"/>
    <pivotTable tabId="11" name="数据透视表14"/>
    <pivotTable tabId="10" name="数据透视表12"/>
    <pivotTable tabId="14" name="数据透视表16"/>
    <pivotTable tabId="14" name="数据透视表17"/>
    <pivotTable tabId="14" name="数据透视表18"/>
    <pivotTable tabId="14" name="数据透视表19"/>
    <pivotTable tabId="12" name="数据透视表15"/>
  </pivotTables>
  <data>
    <tabular pivotCacheId="2139340349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Product_Sub_Category" xr10:uid="{DAD46834-9436-496B-B631-5DF4585410A9}" sourceName="Product Sub-Category">
  <pivotTables>
    <pivotTable tabId="9" name="数据透视表11"/>
    <pivotTable tabId="6" name="数据透视表9"/>
    <pivotTable tabId="7" name="数据透视表10"/>
    <pivotTable tabId="11" name="数据透视表14"/>
    <pivotTable tabId="10" name="数据透视表12"/>
    <pivotTable tabId="14" name="数据透视表16"/>
    <pivotTable tabId="14" name="数据透视表17"/>
    <pivotTable tabId="14" name="数据透视表18"/>
    <pivotTable tabId="14" name="数据透视表19"/>
    <pivotTable tabId="12" name="数据透视表15"/>
  </pivotTables>
  <data>
    <tabular pivotCacheId="2139340349">
      <items count="17">
        <i x="12" s="1"/>
        <i x="1" s="1"/>
        <i x="10" s="1"/>
        <i x="2" s="1"/>
        <i x="6" s="1"/>
        <i x="11" s="1"/>
        <i x="14" s="1"/>
        <i x="15" s="1"/>
        <i x="9" s="1"/>
        <i x="7" s="1"/>
        <i x="3" s="1"/>
        <i x="8" s="1"/>
        <i x="13" s="1"/>
        <i x="16" s="1"/>
        <i x="0" s="1"/>
        <i x="5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58786734-4208-42BC-84F2-5E9666020A4C}" cache="切片器_State" caption="State" rowHeight="241300"/>
  <slicer name="Customer Segment" xr10:uid="{C4250B97-29F1-4775-B442-70C5C28964A1}" cache="切片器_Customer_Segment" caption="Customer Segment" rowHeight="241300"/>
  <slicer name="Product Sub-Category" xr10:uid="{EB31CAB7-1C4A-452D-A83C-42A8400888AB}" cache="切片器_Product_Sub_Category" caption="Product Sub-Category" startItem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2892F4-A5B3-4683-8FFD-72300AFBCDDA}" name="表1" displayName="表1" ref="A1:U1471" totalsRowShown="0">
  <autoFilter ref="A1:U1471" xr:uid="{8831C94D-AFBC-4C40-A4C9-23E51F5ED69B}"/>
  <tableColumns count="21">
    <tableColumn id="1" xr3:uid="{D6CD8EA1-4468-4AF0-9C2F-8A4F6A17D867}" name="Order ID"/>
    <tableColumn id="2" xr3:uid="{681C7D0A-D821-4CAA-B475-4B9CAFC411AE}" name="Order Date" dataDxfId="1"/>
    <tableColumn id="3" xr3:uid="{B65298C0-6E1C-4353-8306-1A7971EBD986}" name="Order Priority"/>
    <tableColumn id="4" xr3:uid="{9C64BB54-9930-4832-9F8D-2F6FDB699781}" name="Order Quantity"/>
    <tableColumn id="5" xr3:uid="{84E5D5C9-7674-456D-96D0-8805568F9BB8}" name="Sales"/>
    <tableColumn id="6" xr3:uid="{28F7E269-269A-4769-BD27-13722A9EFFEB}" name="Sales type"/>
    <tableColumn id="7" xr3:uid="{F86709A9-4B0A-41DF-9139-F11F9C3E6FD2}" name="Discount"/>
    <tableColumn id="8" xr3:uid="{57F31BF8-1188-4821-AECC-642233D089C8}" name="Ship Mode"/>
    <tableColumn id="9" xr3:uid="{0A4BEF6D-8D8B-4191-A34E-7FB5A82272A2}" name="Shipping Cost"/>
    <tableColumn id="10" xr3:uid="{5CEF2C16-0353-45A0-B656-9AB396F3328C}" name="Customer Name"/>
    <tableColumn id="11" xr3:uid="{189DC7F6-DB0B-4EF9-97C0-71C1FE361055}" name="State"/>
    <tableColumn id="12" xr3:uid="{3D1386FD-085C-48BB-8731-512622A828CC}" name="Region"/>
    <tableColumn id="13" xr3:uid="{6CD60CED-1509-4E6A-80B2-A3FD2A6C1E6B}" name="Manager"/>
    <tableColumn id="14" xr3:uid="{2D3AF7BA-C348-44B5-93EC-E7F416ABD904}" name="Users"/>
    <tableColumn id="15" xr3:uid="{6DD5600D-083F-4216-9288-029009D1B42A}" name="Customer Segment"/>
    <tableColumn id="16" xr3:uid="{CC63FC18-2C99-447B-B89C-F6BE00D1D382}" name="Product Category"/>
    <tableColumn id="17" xr3:uid="{616ACAD9-6BFC-4BF6-A9A1-F939489E2D84}" name="Product Sub-Category"/>
    <tableColumn id="18" xr3:uid="{BC76706D-B4E6-44F8-A531-30F4BADAA240}" name="Product Name"/>
    <tableColumn id="19" xr3:uid="{178712EE-09A9-4D44-BB26-56D5383B68F5}" name="Product Container"/>
    <tableColumn id="20" xr3:uid="{CE51623C-7A4B-405F-89B1-4F6D8A43BF52}" name="Product Base Margin"/>
    <tableColumn id="21" xr3:uid="{94699C15-AF78-4D25-9CF0-BE51E304B5F2}" name="Ship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AC9E689C-8933-48CF-9C7A-ACC8276CBF18}" sourceName="Order Date">
  <pivotTables>
    <pivotTable tabId="9" name="数据透视表11"/>
    <pivotTable tabId="6" name="数据透视表9"/>
    <pivotTable tabId="7" name="数据透视表10"/>
    <pivotTable tabId="11" name="数据透视表14"/>
    <pivotTable tabId="10" name="数据透视表12"/>
    <pivotTable tabId="14" name="数据透视表16"/>
    <pivotTable tabId="14" name="数据透视表17"/>
    <pivotTable tabId="14" name="数据透视表18"/>
    <pivotTable tabId="14" name="数据透视表19"/>
    <pivotTable tabId="12" name="数据透视表15"/>
  </pivotTables>
  <state minimalRefreshVersion="6" lastRefreshVersion="6" pivotCacheId="2139340349" filterType="unknown">
    <bounds startDate="2009-01-01T00:00:00" endDate="201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11BC49DA-DA0A-4342-B122-CDD475CE9372}" cache="NativeTimeline_Order_Date" caption="Order Date" level="2" selectionLevel="2" scrollPosition="2009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20453-702D-4D46-8529-FE1EDE0CA1FC}">
  <dimension ref="A1:B8"/>
  <sheetViews>
    <sheetView zoomScale="130" zoomScaleNormal="130" workbookViewId="0">
      <selection activeCell="A3" sqref="A3:B8"/>
    </sheetView>
  </sheetViews>
  <sheetFormatPr defaultRowHeight="12.45"/>
  <cols>
    <col min="1" max="1" width="13.3828125" bestFit="1" customWidth="1"/>
    <col min="2" max="2" width="11.921875" bestFit="1" customWidth="1"/>
  </cols>
  <sheetData>
    <row r="1" spans="1:2" ht="12.9">
      <c r="A1" s="15" t="s">
        <v>2033</v>
      </c>
    </row>
    <row r="2" spans="1:2" ht="12.9">
      <c r="A2" s="15" t="s">
        <v>2034</v>
      </c>
    </row>
    <row r="3" spans="1:2" ht="15">
      <c r="A3" s="7" t="s">
        <v>2015</v>
      </c>
      <c r="B3" t="s">
        <v>2026</v>
      </c>
    </row>
    <row r="4" spans="1:2" ht="15">
      <c r="A4" s="8" t="s">
        <v>48</v>
      </c>
      <c r="B4" s="11">
        <v>0.21672274989857526</v>
      </c>
    </row>
    <row r="5" spans="1:2" ht="15">
      <c r="A5" s="8" t="s">
        <v>55</v>
      </c>
      <c r="B5" s="11">
        <v>0.35267697968087425</v>
      </c>
    </row>
    <row r="6" spans="1:2">
      <c r="A6" s="8" t="s">
        <v>34</v>
      </c>
      <c r="B6" s="11">
        <v>0.25289202859537174</v>
      </c>
    </row>
    <row r="7" spans="1:2">
      <c r="A7" s="8" t="s">
        <v>42</v>
      </c>
      <c r="B7" s="11">
        <v>0.17770824182517878</v>
      </c>
    </row>
    <row r="8" spans="1:2">
      <c r="A8" s="8" t="s">
        <v>2016</v>
      </c>
      <c r="B8" s="11">
        <v>1</v>
      </c>
    </row>
  </sheetData>
  <phoneticPr fontId="1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7DC95-3C3B-4095-B2B4-8191857C65F3}">
  <dimension ref="A3:E31"/>
  <sheetViews>
    <sheetView workbookViewId="0">
      <selection activeCell="C34" sqref="C34"/>
    </sheetView>
  </sheetViews>
  <sheetFormatPr defaultRowHeight="12.45"/>
  <cols>
    <col min="1" max="1" width="11.921875" bestFit="1" customWidth="1"/>
    <col min="2" max="2" width="11.3046875" bestFit="1" customWidth="1"/>
    <col min="3" max="3" width="14.69140625" bestFit="1" customWidth="1"/>
    <col min="4" max="4" width="11.3828125" bestFit="1" customWidth="1"/>
    <col min="5" max="5" width="11.3046875" bestFit="1" customWidth="1"/>
  </cols>
  <sheetData>
    <row r="3" spans="1:5">
      <c r="A3" s="7" t="s">
        <v>2026</v>
      </c>
      <c r="B3" s="7" t="s">
        <v>2035</v>
      </c>
    </row>
    <row r="4" spans="1:5">
      <c r="A4" s="7" t="s">
        <v>2015</v>
      </c>
      <c r="B4" t="s">
        <v>56</v>
      </c>
      <c r="C4" t="s">
        <v>35</v>
      </c>
      <c r="D4" t="s">
        <v>69</v>
      </c>
      <c r="E4" t="s">
        <v>2016</v>
      </c>
    </row>
    <row r="5" spans="1:5">
      <c r="A5" s="8" t="s">
        <v>2017</v>
      </c>
      <c r="B5" s="10"/>
      <c r="C5" s="10"/>
      <c r="D5" s="10"/>
      <c r="E5" s="10"/>
    </row>
    <row r="6" spans="1:5">
      <c r="A6" s="16" t="s">
        <v>2019</v>
      </c>
      <c r="B6" s="10">
        <v>196544.09999999998</v>
      </c>
      <c r="C6" s="10">
        <v>108071.24999999999</v>
      </c>
      <c r="D6" s="10">
        <v>188081.38</v>
      </c>
      <c r="E6" s="10">
        <v>492696.73</v>
      </c>
    </row>
    <row r="7" spans="1:5">
      <c r="A7" s="16" t="s">
        <v>2053</v>
      </c>
      <c r="B7" s="10">
        <v>131293.94999999998</v>
      </c>
      <c r="C7" s="10">
        <v>36754.83</v>
      </c>
      <c r="D7" s="10">
        <v>152347.49000000002</v>
      </c>
      <c r="E7" s="10">
        <v>320396.27</v>
      </c>
    </row>
    <row r="8" spans="1:5">
      <c r="A8" s="16" t="s">
        <v>2047</v>
      </c>
      <c r="B8" s="10">
        <v>103783.62999999998</v>
      </c>
      <c r="C8" s="10">
        <v>69150</v>
      </c>
      <c r="D8" s="10">
        <v>226615.3</v>
      </c>
      <c r="E8" s="10">
        <v>399548.92999999993</v>
      </c>
    </row>
    <row r="9" spans="1:5">
      <c r="A9" s="16" t="s">
        <v>2048</v>
      </c>
      <c r="B9" s="10">
        <v>119616.18</v>
      </c>
      <c r="C9" s="10">
        <v>110088.58</v>
      </c>
      <c r="D9" s="10">
        <v>136060.74000000002</v>
      </c>
      <c r="E9" s="10">
        <v>365765.5</v>
      </c>
    </row>
    <row r="10" spans="1:5">
      <c r="A10" s="16" t="s">
        <v>2049</v>
      </c>
      <c r="B10" s="10">
        <v>103052.83</v>
      </c>
      <c r="C10" s="10">
        <v>63925.220000000016</v>
      </c>
      <c r="D10" s="10">
        <v>57158.920000000006</v>
      </c>
      <c r="E10" s="10">
        <v>224136.97000000003</v>
      </c>
    </row>
    <row r="11" spans="1:5">
      <c r="A11" s="16" t="s">
        <v>2050</v>
      </c>
      <c r="B11" s="10">
        <v>104066.75000000001</v>
      </c>
      <c r="C11" s="10">
        <v>101263.60000000003</v>
      </c>
      <c r="D11" s="10">
        <v>62478.99</v>
      </c>
      <c r="E11" s="10">
        <v>267809.34000000003</v>
      </c>
    </row>
    <row r="12" spans="1:5">
      <c r="A12" s="16" t="s">
        <v>2051</v>
      </c>
      <c r="B12" s="10">
        <v>65534.280000000006</v>
      </c>
      <c r="C12" s="10">
        <v>92412.879999999961</v>
      </c>
      <c r="D12" s="10">
        <v>200645.84999999998</v>
      </c>
      <c r="E12" s="10">
        <v>358593.00999999995</v>
      </c>
    </row>
    <row r="13" spans="1:5">
      <c r="A13" s="16" t="s">
        <v>2021</v>
      </c>
      <c r="B13" s="10">
        <v>137482.86000000002</v>
      </c>
      <c r="C13" s="10">
        <v>54735.489999999976</v>
      </c>
      <c r="D13" s="10">
        <v>145658.83999999997</v>
      </c>
      <c r="E13" s="10">
        <v>337877.18999999994</v>
      </c>
    </row>
    <row r="14" spans="1:5">
      <c r="A14" s="16" t="s">
        <v>2022</v>
      </c>
      <c r="B14" s="10">
        <v>109372.88</v>
      </c>
      <c r="C14" s="10">
        <v>112123.26999999996</v>
      </c>
      <c r="D14" s="10">
        <v>117704.38999999998</v>
      </c>
      <c r="E14" s="10">
        <v>339200.53999999992</v>
      </c>
    </row>
    <row r="15" spans="1:5">
      <c r="A15" s="16" t="s">
        <v>2024</v>
      </c>
      <c r="B15" s="10">
        <v>86460.179999999978</v>
      </c>
      <c r="C15" s="10">
        <v>132834.06999999998</v>
      </c>
      <c r="D15" s="10">
        <v>151262.17000000004</v>
      </c>
      <c r="E15" s="10">
        <v>370556.42</v>
      </c>
    </row>
    <row r="16" spans="1:5">
      <c r="A16" s="16" t="s">
        <v>2055</v>
      </c>
      <c r="B16" s="10">
        <v>75752.249999999985</v>
      </c>
      <c r="C16" s="10">
        <v>53200.119999999988</v>
      </c>
      <c r="D16" s="10">
        <v>83622.609999999986</v>
      </c>
      <c r="E16" s="10">
        <v>212574.97999999995</v>
      </c>
    </row>
    <row r="17" spans="1:5">
      <c r="A17" s="16" t="s">
        <v>2052</v>
      </c>
      <c r="B17" s="10">
        <v>144219.36000000002</v>
      </c>
      <c r="C17" s="10">
        <v>46882.239999999991</v>
      </c>
      <c r="D17" s="10">
        <v>203613.86</v>
      </c>
      <c r="E17" s="10">
        <v>394715.45999999996</v>
      </c>
    </row>
    <row r="18" spans="1:5">
      <c r="A18" s="8" t="s">
        <v>2025</v>
      </c>
      <c r="B18" s="10"/>
      <c r="C18" s="10"/>
      <c r="D18" s="10"/>
      <c r="E18" s="10"/>
    </row>
    <row r="19" spans="1:5">
      <c r="A19" s="16" t="s">
        <v>2019</v>
      </c>
      <c r="B19" s="10">
        <v>119698.39</v>
      </c>
      <c r="C19" s="10">
        <v>86510.7</v>
      </c>
      <c r="D19" s="10">
        <v>141932.67000000001</v>
      </c>
      <c r="E19" s="10">
        <v>348141.76</v>
      </c>
    </row>
    <row r="20" spans="1:5">
      <c r="A20" s="16" t="s">
        <v>2053</v>
      </c>
      <c r="B20" s="10">
        <v>95662.930000000008</v>
      </c>
      <c r="C20" s="10">
        <v>85942.23000000001</v>
      </c>
      <c r="D20" s="10">
        <v>97599.78</v>
      </c>
      <c r="E20" s="10">
        <v>279204.94000000006</v>
      </c>
    </row>
    <row r="21" spans="1:5">
      <c r="A21" s="16" t="s">
        <v>2047</v>
      </c>
      <c r="B21" s="10">
        <v>114563.84</v>
      </c>
      <c r="C21" s="10">
        <v>49712.859999999993</v>
      </c>
      <c r="D21" s="10">
        <v>60560.71</v>
      </c>
      <c r="E21" s="10">
        <v>224837.40999999997</v>
      </c>
    </row>
    <row r="22" spans="1:5">
      <c r="A22" s="16" t="s">
        <v>2048</v>
      </c>
      <c r="B22" s="10">
        <v>124560.37999999999</v>
      </c>
      <c r="C22" s="10">
        <v>62133.41</v>
      </c>
      <c r="D22" s="10">
        <v>90491.88</v>
      </c>
      <c r="E22" s="10">
        <v>277185.67</v>
      </c>
    </row>
    <row r="23" spans="1:5">
      <c r="A23" s="16" t="s">
        <v>2049</v>
      </c>
      <c r="B23" s="10">
        <v>86388.800000000017</v>
      </c>
      <c r="C23" s="10">
        <v>61083.249999999985</v>
      </c>
      <c r="D23" s="10">
        <v>148294.75</v>
      </c>
      <c r="E23" s="10">
        <v>295766.8</v>
      </c>
    </row>
    <row r="24" spans="1:5">
      <c r="A24" s="16" t="s">
        <v>2050</v>
      </c>
      <c r="B24" s="10">
        <v>73408.710000000006</v>
      </c>
      <c r="C24" s="10">
        <v>70787.899999999994</v>
      </c>
      <c r="D24" s="10">
        <v>129222.13</v>
      </c>
      <c r="E24" s="10">
        <v>273418.74</v>
      </c>
    </row>
    <row r="25" spans="1:5">
      <c r="A25" s="16" t="s">
        <v>2051</v>
      </c>
      <c r="B25" s="10">
        <v>70596.12999999999</v>
      </c>
      <c r="C25" s="10">
        <v>48767.619999999995</v>
      </c>
      <c r="D25" s="10">
        <v>77498.919999999969</v>
      </c>
      <c r="E25" s="10">
        <v>196862.66999999995</v>
      </c>
    </row>
    <row r="26" spans="1:5">
      <c r="A26" s="16" t="s">
        <v>2021</v>
      </c>
      <c r="B26" s="10">
        <v>87193.39999999998</v>
      </c>
      <c r="C26" s="10">
        <v>63944.459999999985</v>
      </c>
      <c r="D26" s="10">
        <v>62344.76</v>
      </c>
      <c r="E26" s="10">
        <v>213482.61999999997</v>
      </c>
    </row>
    <row r="27" spans="1:5">
      <c r="A27" s="16" t="s">
        <v>2022</v>
      </c>
      <c r="B27" s="10">
        <v>139601.93999999997</v>
      </c>
      <c r="C27" s="10">
        <v>52220.599999999991</v>
      </c>
      <c r="D27" s="10">
        <v>180574.47000000006</v>
      </c>
      <c r="E27" s="10">
        <v>372397.01</v>
      </c>
    </row>
    <row r="28" spans="1:5">
      <c r="A28" s="16" t="s">
        <v>2024</v>
      </c>
      <c r="B28" s="10">
        <v>72447.400000000009</v>
      </c>
      <c r="C28" s="10">
        <v>91902.329999999973</v>
      </c>
      <c r="D28" s="10">
        <v>169376.58</v>
      </c>
      <c r="E28" s="10">
        <v>333726.30999999994</v>
      </c>
    </row>
    <row r="29" spans="1:5">
      <c r="A29" s="16" t="s">
        <v>2055</v>
      </c>
      <c r="B29" s="10">
        <v>95651.340000000026</v>
      </c>
      <c r="C29" s="10">
        <v>70528.319999999992</v>
      </c>
      <c r="D29" s="10">
        <v>138126.77999999997</v>
      </c>
      <c r="E29" s="10">
        <v>304306.44</v>
      </c>
    </row>
    <row r="30" spans="1:5">
      <c r="A30" s="16" t="s">
        <v>2052</v>
      </c>
      <c r="B30" s="10">
        <v>145339.20000000001</v>
      </c>
      <c r="C30" s="10">
        <v>106458.38</v>
      </c>
      <c r="D30" s="10">
        <v>134283.37999999998</v>
      </c>
      <c r="E30" s="10">
        <v>386080.95999999996</v>
      </c>
    </row>
    <row r="31" spans="1:5">
      <c r="A31" s="8" t="s">
        <v>2016</v>
      </c>
      <c r="B31" s="10">
        <v>2602291.7099999995</v>
      </c>
      <c r="C31" s="10">
        <v>1831433.6099999999</v>
      </c>
      <c r="D31" s="10">
        <v>3155557.3499999992</v>
      </c>
      <c r="E31" s="10">
        <v>7589282.6699999999</v>
      </c>
    </row>
  </sheetData>
  <phoneticPr fontId="1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BC36-6B3F-40A0-9554-B826A5C65E3F}">
  <dimension ref="A1:E29"/>
  <sheetViews>
    <sheetView workbookViewId="0">
      <selection activeCell="D48" sqref="D48"/>
    </sheetView>
  </sheetViews>
  <sheetFormatPr defaultRowHeight="12.45"/>
  <cols>
    <col min="1" max="1" width="15.84375" bestFit="1" customWidth="1"/>
    <col min="2" max="2" width="11.3046875" bestFit="1" customWidth="1"/>
    <col min="3" max="3" width="14.69140625" bestFit="1" customWidth="1"/>
    <col min="4" max="4" width="11.3828125" bestFit="1" customWidth="1"/>
    <col min="5" max="5" width="11.3046875" bestFit="1" customWidth="1"/>
  </cols>
  <sheetData>
    <row r="1" spans="1:5">
      <c r="A1" s="7" t="s">
        <v>2026</v>
      </c>
      <c r="B1" s="7" t="s">
        <v>2035</v>
      </c>
    </row>
    <row r="2" spans="1:5">
      <c r="A2" s="7" t="s">
        <v>2015</v>
      </c>
      <c r="B2" t="s">
        <v>56</v>
      </c>
      <c r="C2" t="s">
        <v>35</v>
      </c>
      <c r="D2" t="s">
        <v>69</v>
      </c>
      <c r="E2" t="s">
        <v>2016</v>
      </c>
    </row>
    <row r="3" spans="1:5">
      <c r="A3" s="8" t="s">
        <v>249</v>
      </c>
      <c r="B3" s="10">
        <v>21203.420000000002</v>
      </c>
      <c r="C3" s="10">
        <v>16134.43</v>
      </c>
      <c r="D3" s="10">
        <v>14611.74</v>
      </c>
      <c r="E3" s="10">
        <v>51949.590000000004</v>
      </c>
    </row>
    <row r="4" spans="1:5">
      <c r="A4" s="9" t="s">
        <v>24</v>
      </c>
      <c r="B4" s="10">
        <v>21203.420000000002</v>
      </c>
      <c r="C4" s="10">
        <v>16134.43</v>
      </c>
      <c r="D4" s="10">
        <v>14611.74</v>
      </c>
      <c r="E4" s="10">
        <v>51949.590000000004</v>
      </c>
    </row>
    <row r="5" spans="1:5">
      <c r="A5" s="8" t="s">
        <v>130</v>
      </c>
      <c r="B5" s="10">
        <v>29489.88</v>
      </c>
      <c r="C5" s="10">
        <v>14798.319999999998</v>
      </c>
      <c r="D5" s="10">
        <v>10570.51</v>
      </c>
      <c r="E5" s="10">
        <v>54858.71</v>
      </c>
    </row>
    <row r="6" spans="1:5">
      <c r="A6" s="9" t="s">
        <v>29</v>
      </c>
      <c r="B6" s="10">
        <v>29489.88</v>
      </c>
      <c r="C6" s="10">
        <v>14798.319999999998</v>
      </c>
      <c r="D6" s="10">
        <v>10570.51</v>
      </c>
      <c r="E6" s="10">
        <v>54858.71</v>
      </c>
    </row>
    <row r="7" spans="1:5">
      <c r="A7" s="8" t="s">
        <v>291</v>
      </c>
      <c r="B7" s="10">
        <v>86202.73</v>
      </c>
      <c r="C7" s="10">
        <v>46371.19</v>
      </c>
      <c r="D7" s="10">
        <v>92022.12</v>
      </c>
      <c r="E7" s="10">
        <v>224596.03999999998</v>
      </c>
    </row>
    <row r="8" spans="1:5">
      <c r="A8" s="9" t="s">
        <v>22</v>
      </c>
      <c r="B8" s="10">
        <v>86202.73</v>
      </c>
      <c r="C8" s="10">
        <v>46371.19</v>
      </c>
      <c r="D8" s="10">
        <v>92022.12</v>
      </c>
      <c r="E8" s="10">
        <v>224596.03999999998</v>
      </c>
    </row>
    <row r="9" spans="1:5">
      <c r="A9" s="8" t="s">
        <v>101</v>
      </c>
      <c r="B9" s="10">
        <v>111683.32999999997</v>
      </c>
      <c r="C9" s="10">
        <v>110323.8</v>
      </c>
      <c r="D9" s="10">
        <v>180860.02000000002</v>
      </c>
      <c r="E9" s="10">
        <v>402867.15</v>
      </c>
    </row>
    <row r="10" spans="1:5">
      <c r="A10" s="9" t="s">
        <v>22</v>
      </c>
      <c r="B10" s="10">
        <v>111683.32999999997</v>
      </c>
      <c r="C10" s="10">
        <v>110323.8</v>
      </c>
      <c r="D10" s="10">
        <v>180860.02000000002</v>
      </c>
      <c r="E10" s="10">
        <v>402867.15</v>
      </c>
    </row>
    <row r="11" spans="1:5">
      <c r="A11" s="8" t="s">
        <v>47</v>
      </c>
      <c r="B11" s="10">
        <v>177745.13000000003</v>
      </c>
      <c r="C11" s="10">
        <v>73373.470000000016</v>
      </c>
      <c r="D11" s="10">
        <v>198653.15000000002</v>
      </c>
      <c r="E11" s="10">
        <v>449771.75000000006</v>
      </c>
    </row>
    <row r="12" spans="1:5">
      <c r="A12" s="9" t="s">
        <v>24</v>
      </c>
      <c r="B12" s="10">
        <v>177745.13000000003</v>
      </c>
      <c r="C12" s="10">
        <v>73373.470000000016</v>
      </c>
      <c r="D12" s="10">
        <v>198653.15000000002</v>
      </c>
      <c r="E12" s="10">
        <v>449771.75000000006</v>
      </c>
    </row>
    <row r="13" spans="1:5">
      <c r="A13" s="8" t="s">
        <v>73</v>
      </c>
      <c r="B13" s="10">
        <v>110477.68</v>
      </c>
      <c r="C13" s="10">
        <v>104507.46999999994</v>
      </c>
      <c r="D13" s="10">
        <v>272654.04999999987</v>
      </c>
      <c r="E13" s="10">
        <v>487639.19999999984</v>
      </c>
    </row>
    <row r="14" spans="1:5">
      <c r="A14" s="9" t="s">
        <v>28</v>
      </c>
      <c r="B14" s="10">
        <v>110477.68</v>
      </c>
      <c r="C14" s="10">
        <v>104507.46999999994</v>
      </c>
      <c r="D14" s="10">
        <v>272654.04999999987</v>
      </c>
      <c r="E14" s="10">
        <v>487639.19999999984</v>
      </c>
    </row>
    <row r="15" spans="1:5">
      <c r="A15" s="8" t="s">
        <v>148</v>
      </c>
      <c r="B15" s="10">
        <v>162138.93000000002</v>
      </c>
      <c r="C15" s="10">
        <v>115599.99</v>
      </c>
      <c r="D15" s="10">
        <v>249156.87000000002</v>
      </c>
      <c r="E15" s="10">
        <v>526895.79</v>
      </c>
    </row>
    <row r="16" spans="1:5">
      <c r="A16" s="9" t="s">
        <v>24</v>
      </c>
      <c r="B16" s="10">
        <v>162138.93000000002</v>
      </c>
      <c r="C16" s="10">
        <v>115599.99</v>
      </c>
      <c r="D16" s="10">
        <v>249156.87000000002</v>
      </c>
      <c r="E16" s="10">
        <v>526895.79</v>
      </c>
    </row>
    <row r="17" spans="1:5">
      <c r="A17" s="8" t="s">
        <v>123</v>
      </c>
      <c r="B17" s="10">
        <v>264152.01999999996</v>
      </c>
      <c r="C17" s="10">
        <v>152510.31999999992</v>
      </c>
      <c r="D17" s="10">
        <v>215410.31999999998</v>
      </c>
      <c r="E17" s="10">
        <v>632072.6599999998</v>
      </c>
    </row>
    <row r="18" spans="1:5">
      <c r="A18" s="9" t="s">
        <v>26</v>
      </c>
      <c r="B18" s="10">
        <v>264152.01999999996</v>
      </c>
      <c r="C18" s="10">
        <v>152510.31999999992</v>
      </c>
      <c r="D18" s="10">
        <v>215410.31999999998</v>
      </c>
      <c r="E18" s="10">
        <v>632072.6599999998</v>
      </c>
    </row>
    <row r="19" spans="1:5">
      <c r="A19" s="8" t="s">
        <v>79</v>
      </c>
      <c r="B19" s="10">
        <v>227826.70000000004</v>
      </c>
      <c r="C19" s="10">
        <v>223234.43999999992</v>
      </c>
      <c r="D19" s="10">
        <v>292140.90000000008</v>
      </c>
      <c r="E19" s="10">
        <v>743202.04</v>
      </c>
    </row>
    <row r="20" spans="1:5">
      <c r="A20" s="9" t="s">
        <v>24</v>
      </c>
      <c r="B20" s="10">
        <v>227826.70000000004</v>
      </c>
      <c r="C20" s="10">
        <v>223234.43999999992</v>
      </c>
      <c r="D20" s="10">
        <v>292140.90000000008</v>
      </c>
      <c r="E20" s="10">
        <v>743202.04</v>
      </c>
    </row>
    <row r="21" spans="1:5">
      <c r="A21" s="8" t="s">
        <v>33</v>
      </c>
      <c r="B21" s="10">
        <v>293491.97999999992</v>
      </c>
      <c r="C21" s="10">
        <v>166304.28000000003</v>
      </c>
      <c r="D21" s="10">
        <v>308640.77999999997</v>
      </c>
      <c r="E21" s="10">
        <v>768437.03999999992</v>
      </c>
    </row>
    <row r="22" spans="1:5">
      <c r="A22" s="9" t="s">
        <v>22</v>
      </c>
      <c r="B22" s="10">
        <v>293491.97999999992</v>
      </c>
      <c r="C22" s="10">
        <v>166304.28000000003</v>
      </c>
      <c r="D22" s="10">
        <v>308640.77999999997</v>
      </c>
      <c r="E22" s="10">
        <v>768437.03999999992</v>
      </c>
    </row>
    <row r="23" spans="1:5">
      <c r="A23" s="8" t="s">
        <v>86</v>
      </c>
      <c r="B23" s="10">
        <v>307248.83000000007</v>
      </c>
      <c r="C23" s="10">
        <v>161983.09000000005</v>
      </c>
      <c r="D23" s="10">
        <v>406896.62</v>
      </c>
      <c r="E23" s="10">
        <v>876128.54000000015</v>
      </c>
    </row>
    <row r="24" spans="1:5">
      <c r="A24" s="9" t="s">
        <v>24</v>
      </c>
      <c r="B24" s="10">
        <v>307248.83000000007</v>
      </c>
      <c r="C24" s="10">
        <v>161983.09000000005</v>
      </c>
      <c r="D24" s="10">
        <v>406896.62</v>
      </c>
      <c r="E24" s="10">
        <v>876128.54000000015</v>
      </c>
    </row>
    <row r="25" spans="1:5">
      <c r="A25" s="8" t="s">
        <v>54</v>
      </c>
      <c r="B25" s="10">
        <v>372266.06999999989</v>
      </c>
      <c r="C25" s="10">
        <v>210549.17999999988</v>
      </c>
      <c r="D25" s="10">
        <v>510262.52999999968</v>
      </c>
      <c r="E25" s="10">
        <v>1093077.7799999993</v>
      </c>
    </row>
    <row r="26" spans="1:5">
      <c r="A26" s="9" t="s">
        <v>29</v>
      </c>
      <c r="B26" s="10">
        <v>372266.06999999989</v>
      </c>
      <c r="C26" s="10">
        <v>210549.17999999988</v>
      </c>
      <c r="D26" s="10">
        <v>510262.52999999968</v>
      </c>
      <c r="E26" s="10">
        <v>1093077.7799999993</v>
      </c>
    </row>
    <row r="27" spans="1:5">
      <c r="A27" s="8" t="s">
        <v>2013</v>
      </c>
      <c r="B27" s="10">
        <v>438365.01000000013</v>
      </c>
      <c r="C27" s="10">
        <v>435743.63000000047</v>
      </c>
      <c r="D27" s="10">
        <v>403677.73999999993</v>
      </c>
      <c r="E27" s="10">
        <v>1277786.3800000006</v>
      </c>
    </row>
    <row r="28" spans="1:5">
      <c r="A28" s="9" t="s">
        <v>28</v>
      </c>
      <c r="B28" s="10">
        <v>438365.01000000013</v>
      </c>
      <c r="C28" s="10">
        <v>435743.63000000047</v>
      </c>
      <c r="D28" s="10">
        <v>403677.73999999993</v>
      </c>
      <c r="E28" s="10">
        <v>1277786.3800000006</v>
      </c>
    </row>
    <row r="29" spans="1:5">
      <c r="A29" s="8" t="s">
        <v>2016</v>
      </c>
      <c r="B29" s="10">
        <v>2602291.71</v>
      </c>
      <c r="C29" s="10">
        <v>1831433.6099999999</v>
      </c>
      <c r="D29" s="10">
        <v>3155557.3499999992</v>
      </c>
      <c r="E29" s="10">
        <v>7589282.6700000009</v>
      </c>
    </row>
  </sheetData>
  <phoneticPr fontId="1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75B59-94D9-40DC-869A-80FC215DF4C2}">
  <dimension ref="A1:U1471"/>
  <sheetViews>
    <sheetView topLeftCell="A13" workbookViewId="0">
      <selection activeCell="B13" sqref="B13"/>
    </sheetView>
  </sheetViews>
  <sheetFormatPr defaultRowHeight="12.45"/>
  <cols>
    <col min="1" max="1" width="11.53515625" customWidth="1"/>
    <col min="2" max="2" width="14" customWidth="1"/>
    <col min="3" max="3" width="16.84375" customWidth="1"/>
    <col min="4" max="4" width="18.15234375" customWidth="1"/>
    <col min="6" max="6" width="13.15234375" customWidth="1"/>
    <col min="7" max="7" width="11.84375" customWidth="1"/>
    <col min="8" max="8" width="13.53515625" customWidth="1"/>
    <col min="9" max="9" width="16.69140625" customWidth="1"/>
    <col min="10" max="10" width="19" customWidth="1"/>
    <col min="12" max="12" width="9.84375" customWidth="1"/>
    <col min="13" max="13" width="11.69140625" customWidth="1"/>
    <col min="15" max="15" width="21.84375" customWidth="1"/>
    <col min="16" max="16" width="20.3828125" customWidth="1"/>
    <col min="17" max="17" width="24.84375" customWidth="1"/>
    <col min="18" max="18" width="17.3046875" customWidth="1"/>
    <col min="19" max="19" width="21.3046875" customWidth="1"/>
    <col min="20" max="20" width="23.53515625" customWidth="1"/>
    <col min="21" max="21" width="12.53515625" customWidth="1"/>
  </cols>
  <sheetData>
    <row r="1" spans="1:21">
      <c r="A1" t="s">
        <v>2</v>
      </c>
      <c r="B1" t="s">
        <v>3</v>
      </c>
      <c r="C1" t="s">
        <v>6</v>
      </c>
      <c r="D1" t="s">
        <v>7</v>
      </c>
      <c r="E1" t="s">
        <v>8</v>
      </c>
      <c r="F1" t="s">
        <v>2027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0</v>
      </c>
      <c r="M1" t="s">
        <v>1</v>
      </c>
      <c r="N1" t="s">
        <v>2031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18530</v>
      </c>
      <c r="B2" s="18">
        <v>40543</v>
      </c>
      <c r="C2" t="s">
        <v>30</v>
      </c>
      <c r="D2">
        <v>25</v>
      </c>
      <c r="E2">
        <v>1649.7499999999998</v>
      </c>
      <c r="F2" t="s">
        <v>8</v>
      </c>
      <c r="G2">
        <v>0</v>
      </c>
      <c r="H2" t="s">
        <v>40</v>
      </c>
      <c r="I2">
        <v>5.99</v>
      </c>
      <c r="J2" t="s">
        <v>824</v>
      </c>
      <c r="K2" t="s">
        <v>148</v>
      </c>
      <c r="L2" t="s">
        <v>23</v>
      </c>
      <c r="M2" t="s">
        <v>24</v>
      </c>
      <c r="N2" t="s">
        <v>24</v>
      </c>
      <c r="O2" t="s">
        <v>55</v>
      </c>
      <c r="P2" t="s">
        <v>69</v>
      </c>
      <c r="Q2" t="s">
        <v>70</v>
      </c>
      <c r="R2" t="s">
        <v>150</v>
      </c>
      <c r="S2" t="s">
        <v>44</v>
      </c>
      <c r="T2">
        <v>0.57999999999999996</v>
      </c>
      <c r="U2" s="18">
        <v>40545</v>
      </c>
    </row>
    <row r="3" spans="1:21">
      <c r="A3">
        <v>18530</v>
      </c>
      <c r="B3" s="18">
        <v>40543</v>
      </c>
      <c r="C3" t="s">
        <v>30</v>
      </c>
      <c r="D3">
        <v>2</v>
      </c>
      <c r="E3">
        <v>40.520000000000003</v>
      </c>
      <c r="F3" t="s">
        <v>8</v>
      </c>
      <c r="G3">
        <v>0.02</v>
      </c>
      <c r="H3" t="s">
        <v>40</v>
      </c>
      <c r="I3">
        <v>14.39</v>
      </c>
      <c r="J3" t="s">
        <v>824</v>
      </c>
      <c r="K3" t="s">
        <v>148</v>
      </c>
      <c r="L3" t="s">
        <v>23</v>
      </c>
      <c r="M3" t="s">
        <v>24</v>
      </c>
      <c r="N3" t="s">
        <v>24</v>
      </c>
      <c r="O3" t="s">
        <v>55</v>
      </c>
      <c r="P3" t="s">
        <v>56</v>
      </c>
      <c r="Q3" t="s">
        <v>90</v>
      </c>
      <c r="R3" t="s">
        <v>327</v>
      </c>
      <c r="S3" t="s">
        <v>44</v>
      </c>
      <c r="T3">
        <v>0.47</v>
      </c>
      <c r="U3" s="18">
        <v>40543</v>
      </c>
    </row>
    <row r="4" spans="1:21">
      <c r="A4">
        <v>59684</v>
      </c>
      <c r="B4" s="18">
        <v>40541</v>
      </c>
      <c r="C4" t="s">
        <v>121</v>
      </c>
      <c r="D4">
        <v>25</v>
      </c>
      <c r="E4">
        <v>161.25</v>
      </c>
      <c r="F4" t="s">
        <v>8</v>
      </c>
      <c r="G4">
        <v>0.03</v>
      </c>
      <c r="H4" t="s">
        <v>40</v>
      </c>
      <c r="I4">
        <v>9.68</v>
      </c>
      <c r="J4" t="s">
        <v>1197</v>
      </c>
      <c r="K4" t="s">
        <v>123</v>
      </c>
      <c r="L4" t="s">
        <v>25</v>
      </c>
      <c r="M4" t="s">
        <v>26</v>
      </c>
      <c r="N4" t="s">
        <v>26</v>
      </c>
      <c r="O4" t="s">
        <v>55</v>
      </c>
      <c r="P4" t="s">
        <v>35</v>
      </c>
      <c r="Q4" t="s">
        <v>63</v>
      </c>
      <c r="R4" t="s">
        <v>478</v>
      </c>
      <c r="S4" t="s">
        <v>44</v>
      </c>
      <c r="T4">
        <v>0.36</v>
      </c>
      <c r="U4" s="18">
        <v>40542</v>
      </c>
    </row>
    <row r="5" spans="1:21">
      <c r="A5">
        <v>37537</v>
      </c>
      <c r="B5" s="18">
        <v>39815</v>
      </c>
      <c r="C5" t="s">
        <v>51</v>
      </c>
      <c r="D5">
        <v>4</v>
      </c>
      <c r="E5">
        <v>1166.92</v>
      </c>
      <c r="F5" t="s">
        <v>8</v>
      </c>
      <c r="G5">
        <v>0</v>
      </c>
      <c r="H5" t="s">
        <v>52</v>
      </c>
      <c r="I5">
        <v>48.8</v>
      </c>
      <c r="J5" t="s">
        <v>53</v>
      </c>
      <c r="K5" t="s">
        <v>54</v>
      </c>
      <c r="L5" t="s">
        <v>2014</v>
      </c>
      <c r="M5" t="s">
        <v>29</v>
      </c>
      <c r="N5" t="s">
        <v>29</v>
      </c>
      <c r="O5" t="s">
        <v>55</v>
      </c>
      <c r="P5" t="s">
        <v>56</v>
      </c>
      <c r="Q5" t="s">
        <v>57</v>
      </c>
      <c r="R5" t="s">
        <v>58</v>
      </c>
      <c r="S5" t="s">
        <v>59</v>
      </c>
      <c r="T5">
        <v>0.56000000000000005</v>
      </c>
      <c r="U5" s="18">
        <v>39815</v>
      </c>
    </row>
    <row r="6" spans="1:21">
      <c r="A6">
        <v>37537</v>
      </c>
      <c r="B6" s="18">
        <v>39815</v>
      </c>
      <c r="C6" t="s">
        <v>51</v>
      </c>
      <c r="D6">
        <v>43</v>
      </c>
      <c r="E6">
        <v>4339.13</v>
      </c>
      <c r="F6" t="s">
        <v>8</v>
      </c>
      <c r="G6">
        <v>7.0000000000000007E-2</v>
      </c>
      <c r="H6" t="s">
        <v>52</v>
      </c>
      <c r="I6">
        <v>45</v>
      </c>
      <c r="J6" t="s">
        <v>53</v>
      </c>
      <c r="K6" t="s">
        <v>54</v>
      </c>
      <c r="L6" t="s">
        <v>2014</v>
      </c>
      <c r="M6" t="s">
        <v>29</v>
      </c>
      <c r="N6" t="s">
        <v>29</v>
      </c>
      <c r="O6" t="s">
        <v>55</v>
      </c>
      <c r="P6" t="s">
        <v>56</v>
      </c>
      <c r="Q6" t="s">
        <v>57</v>
      </c>
      <c r="R6" t="s">
        <v>60</v>
      </c>
      <c r="S6" t="s">
        <v>59</v>
      </c>
      <c r="T6">
        <v>0.69</v>
      </c>
      <c r="U6" s="18">
        <v>39817</v>
      </c>
    </row>
    <row r="7" spans="1:21">
      <c r="A7">
        <v>37537</v>
      </c>
      <c r="B7" s="18">
        <v>39815</v>
      </c>
      <c r="C7" t="s">
        <v>51</v>
      </c>
      <c r="D7">
        <v>32</v>
      </c>
      <c r="E7">
        <v>4960.32</v>
      </c>
      <c r="F7" t="s">
        <v>8</v>
      </c>
      <c r="G7">
        <v>0.05</v>
      </c>
      <c r="H7" t="s">
        <v>40</v>
      </c>
      <c r="I7">
        <v>7.07</v>
      </c>
      <c r="J7" t="s">
        <v>53</v>
      </c>
      <c r="K7" t="s">
        <v>54</v>
      </c>
      <c r="L7" t="s">
        <v>2014</v>
      </c>
      <c r="M7" t="s">
        <v>29</v>
      </c>
      <c r="N7" t="s">
        <v>29</v>
      </c>
      <c r="O7" t="s">
        <v>55</v>
      </c>
      <c r="P7" t="s">
        <v>35</v>
      </c>
      <c r="Q7" t="s">
        <v>36</v>
      </c>
      <c r="R7" t="s">
        <v>61</v>
      </c>
      <c r="S7" t="s">
        <v>44</v>
      </c>
      <c r="T7">
        <v>0.59</v>
      </c>
      <c r="U7" s="18">
        <v>39822</v>
      </c>
    </row>
    <row r="8" spans="1:21">
      <c r="A8">
        <v>59684</v>
      </c>
      <c r="B8" s="18">
        <v>40541</v>
      </c>
      <c r="C8" t="s">
        <v>121</v>
      </c>
      <c r="D8">
        <v>3</v>
      </c>
      <c r="E8">
        <v>12.420000000000002</v>
      </c>
      <c r="F8" t="s">
        <v>8</v>
      </c>
      <c r="G8">
        <v>0.06</v>
      </c>
      <c r="H8" t="s">
        <v>40</v>
      </c>
      <c r="I8">
        <v>2.2599999999999998</v>
      </c>
      <c r="J8" t="s">
        <v>1197</v>
      </c>
      <c r="K8" t="s">
        <v>123</v>
      </c>
      <c r="L8" t="s">
        <v>25</v>
      </c>
      <c r="M8" t="s">
        <v>26</v>
      </c>
      <c r="N8" t="s">
        <v>26</v>
      </c>
      <c r="O8" t="s">
        <v>55</v>
      </c>
      <c r="P8" t="s">
        <v>35</v>
      </c>
      <c r="Q8" t="s">
        <v>63</v>
      </c>
      <c r="R8" t="s">
        <v>285</v>
      </c>
      <c r="S8" t="s">
        <v>65</v>
      </c>
      <c r="T8">
        <v>0.36</v>
      </c>
      <c r="U8" s="18">
        <v>40560</v>
      </c>
    </row>
    <row r="9" spans="1:21">
      <c r="A9">
        <v>59684</v>
      </c>
      <c r="B9" s="18">
        <v>40541</v>
      </c>
      <c r="C9" t="s">
        <v>121</v>
      </c>
      <c r="D9">
        <v>41</v>
      </c>
      <c r="E9">
        <v>341.12</v>
      </c>
      <c r="F9" t="s">
        <v>8</v>
      </c>
      <c r="G9">
        <v>0</v>
      </c>
      <c r="H9" t="s">
        <v>31</v>
      </c>
      <c r="I9">
        <v>2.38</v>
      </c>
      <c r="J9" t="s">
        <v>1197</v>
      </c>
      <c r="K9" t="s">
        <v>123</v>
      </c>
      <c r="L9" t="s">
        <v>25</v>
      </c>
      <c r="M9" t="s">
        <v>26</v>
      </c>
      <c r="N9" t="s">
        <v>26</v>
      </c>
      <c r="O9" t="s">
        <v>55</v>
      </c>
      <c r="P9" t="s">
        <v>69</v>
      </c>
      <c r="Q9" t="s">
        <v>80</v>
      </c>
      <c r="R9" t="s">
        <v>586</v>
      </c>
      <c r="S9" t="s">
        <v>105</v>
      </c>
      <c r="T9">
        <v>0.74</v>
      </c>
      <c r="U9" s="18">
        <v>40559</v>
      </c>
    </row>
    <row r="10" spans="1:21">
      <c r="A10">
        <v>30016</v>
      </c>
      <c r="B10" s="18">
        <v>39816</v>
      </c>
      <c r="C10" t="s">
        <v>45</v>
      </c>
      <c r="D10">
        <v>15</v>
      </c>
      <c r="E10">
        <v>78.75</v>
      </c>
      <c r="F10" t="s">
        <v>8</v>
      </c>
      <c r="G10">
        <v>0.03</v>
      </c>
      <c r="H10" t="s">
        <v>40</v>
      </c>
      <c r="I10">
        <v>5.66</v>
      </c>
      <c r="J10" t="s">
        <v>67</v>
      </c>
      <c r="K10" t="s">
        <v>2013</v>
      </c>
      <c r="L10" t="s">
        <v>27</v>
      </c>
      <c r="M10" t="s">
        <v>28</v>
      </c>
      <c r="N10" t="s">
        <v>28</v>
      </c>
      <c r="O10" t="s">
        <v>55</v>
      </c>
      <c r="P10" t="s">
        <v>35</v>
      </c>
      <c r="Q10" t="s">
        <v>63</v>
      </c>
      <c r="R10" t="s">
        <v>68</v>
      </c>
      <c r="S10" t="s">
        <v>44</v>
      </c>
      <c r="T10">
        <v>0.4</v>
      </c>
      <c r="U10" s="18">
        <v>39818</v>
      </c>
    </row>
    <row r="11" spans="1:21">
      <c r="A11">
        <v>30016</v>
      </c>
      <c r="B11" s="18">
        <v>39816</v>
      </c>
      <c r="C11" t="s">
        <v>45</v>
      </c>
      <c r="D11">
        <v>8</v>
      </c>
      <c r="E11">
        <v>887.83999999999992</v>
      </c>
      <c r="F11" t="s">
        <v>8</v>
      </c>
      <c r="G11">
        <v>0.01</v>
      </c>
      <c r="H11" t="s">
        <v>40</v>
      </c>
      <c r="I11">
        <v>2.5</v>
      </c>
      <c r="J11" t="s">
        <v>67</v>
      </c>
      <c r="K11" t="s">
        <v>2013</v>
      </c>
      <c r="L11" t="s">
        <v>27</v>
      </c>
      <c r="M11" t="s">
        <v>28</v>
      </c>
      <c r="N11" t="s">
        <v>28</v>
      </c>
      <c r="O11" t="s">
        <v>55</v>
      </c>
      <c r="P11" t="s">
        <v>69</v>
      </c>
      <c r="Q11" t="s">
        <v>70</v>
      </c>
      <c r="R11" t="s">
        <v>71</v>
      </c>
      <c r="S11" t="s">
        <v>44</v>
      </c>
      <c r="T11">
        <v>0.56999999999999995</v>
      </c>
      <c r="U11" s="18">
        <v>39819</v>
      </c>
    </row>
    <row r="12" spans="1:21">
      <c r="A12">
        <v>59684</v>
      </c>
      <c r="B12" s="18">
        <v>40541</v>
      </c>
      <c r="C12" t="s">
        <v>121</v>
      </c>
      <c r="D12">
        <v>50</v>
      </c>
      <c r="E12">
        <v>9045.5</v>
      </c>
      <c r="F12" t="s">
        <v>8</v>
      </c>
      <c r="G12">
        <v>7.0000000000000007E-2</v>
      </c>
      <c r="H12" t="s">
        <v>52</v>
      </c>
      <c r="I12">
        <v>55.24</v>
      </c>
      <c r="J12" t="s">
        <v>1197</v>
      </c>
      <c r="K12" t="s">
        <v>123</v>
      </c>
      <c r="L12" t="s">
        <v>25</v>
      </c>
      <c r="M12" t="s">
        <v>26</v>
      </c>
      <c r="N12" t="s">
        <v>26</v>
      </c>
      <c r="O12" t="s">
        <v>55</v>
      </c>
      <c r="P12" t="s">
        <v>35</v>
      </c>
      <c r="Q12" t="s">
        <v>169</v>
      </c>
      <c r="R12" t="s">
        <v>1700</v>
      </c>
      <c r="S12" t="s">
        <v>59</v>
      </c>
      <c r="T12">
        <v>0.56999999999999995</v>
      </c>
      <c r="U12" s="18">
        <v>40558</v>
      </c>
    </row>
    <row r="13" spans="1:21">
      <c r="A13">
        <v>47267</v>
      </c>
      <c r="B13" s="18">
        <v>40541</v>
      </c>
      <c r="C13" t="s">
        <v>121</v>
      </c>
      <c r="D13">
        <v>14</v>
      </c>
      <c r="E13">
        <v>991.89999999999986</v>
      </c>
      <c r="F13" t="s">
        <v>8</v>
      </c>
      <c r="G13">
        <v>0.04</v>
      </c>
      <c r="H13" t="s">
        <v>52</v>
      </c>
      <c r="I13">
        <v>89.3</v>
      </c>
      <c r="J13" t="s">
        <v>1125</v>
      </c>
      <c r="K13" t="s">
        <v>123</v>
      </c>
      <c r="L13" t="s">
        <v>25</v>
      </c>
      <c r="M13" t="s">
        <v>26</v>
      </c>
      <c r="N13" t="s">
        <v>26</v>
      </c>
      <c r="O13" t="s">
        <v>55</v>
      </c>
      <c r="P13" t="s">
        <v>56</v>
      </c>
      <c r="Q13" t="s">
        <v>75</v>
      </c>
      <c r="R13" t="s">
        <v>1185</v>
      </c>
      <c r="S13" t="s">
        <v>77</v>
      </c>
      <c r="T13">
        <v>0.69</v>
      </c>
      <c r="U13" s="18">
        <v>40542</v>
      </c>
    </row>
    <row r="14" spans="1:21">
      <c r="A14">
        <v>9637</v>
      </c>
      <c r="B14" s="18">
        <v>39816</v>
      </c>
      <c r="C14" t="s">
        <v>51</v>
      </c>
      <c r="D14">
        <v>12</v>
      </c>
      <c r="E14">
        <v>517.68000000000006</v>
      </c>
      <c r="F14" t="s">
        <v>8</v>
      </c>
      <c r="G14">
        <v>0.08</v>
      </c>
      <c r="H14" t="s">
        <v>40</v>
      </c>
      <c r="I14">
        <v>16.71</v>
      </c>
      <c r="J14" t="s">
        <v>78</v>
      </c>
      <c r="K14" t="s">
        <v>79</v>
      </c>
      <c r="L14" t="s">
        <v>23</v>
      </c>
      <c r="M14" t="s">
        <v>24</v>
      </c>
      <c r="N14" t="s">
        <v>24</v>
      </c>
      <c r="O14" t="s">
        <v>55</v>
      </c>
      <c r="P14" t="s">
        <v>69</v>
      </c>
      <c r="Q14" t="s">
        <v>80</v>
      </c>
      <c r="R14" t="s">
        <v>81</v>
      </c>
      <c r="S14" t="s">
        <v>44</v>
      </c>
      <c r="T14">
        <v>0.66</v>
      </c>
      <c r="U14" s="18">
        <v>39818</v>
      </c>
    </row>
    <row r="15" spans="1:21">
      <c r="A15">
        <v>9637</v>
      </c>
      <c r="B15" s="18">
        <v>39816</v>
      </c>
      <c r="C15" t="s">
        <v>51</v>
      </c>
      <c r="D15">
        <v>49</v>
      </c>
      <c r="E15">
        <v>28159.81</v>
      </c>
      <c r="F15" t="s">
        <v>8</v>
      </c>
      <c r="G15">
        <v>0.05</v>
      </c>
      <c r="H15" t="s">
        <v>40</v>
      </c>
      <c r="I15">
        <v>24.49</v>
      </c>
      <c r="J15" t="s">
        <v>78</v>
      </c>
      <c r="K15" t="s">
        <v>79</v>
      </c>
      <c r="L15" t="s">
        <v>23</v>
      </c>
      <c r="M15" t="s">
        <v>24</v>
      </c>
      <c r="N15" t="s">
        <v>24</v>
      </c>
      <c r="O15" t="s">
        <v>55</v>
      </c>
      <c r="P15" t="s">
        <v>69</v>
      </c>
      <c r="Q15" t="s">
        <v>82</v>
      </c>
      <c r="R15" t="s">
        <v>83</v>
      </c>
      <c r="S15" t="s">
        <v>38</v>
      </c>
      <c r="T15">
        <v>0.37</v>
      </c>
      <c r="U15" s="18">
        <v>39823</v>
      </c>
    </row>
    <row r="16" spans="1:21">
      <c r="A16">
        <v>9637</v>
      </c>
      <c r="B16" s="18">
        <v>39816</v>
      </c>
      <c r="C16" t="s">
        <v>51</v>
      </c>
      <c r="D16">
        <v>12</v>
      </c>
      <c r="E16">
        <v>121.20000000000002</v>
      </c>
      <c r="F16" t="s">
        <v>8</v>
      </c>
      <c r="G16">
        <v>0.04</v>
      </c>
      <c r="H16" t="s">
        <v>40</v>
      </c>
      <c r="I16">
        <v>2.27</v>
      </c>
      <c r="J16" t="s">
        <v>78</v>
      </c>
      <c r="K16" t="s">
        <v>79</v>
      </c>
      <c r="L16" t="s">
        <v>23</v>
      </c>
      <c r="M16" t="s">
        <v>24</v>
      </c>
      <c r="N16" t="s">
        <v>24</v>
      </c>
      <c r="O16" t="s">
        <v>55</v>
      </c>
      <c r="P16" t="s">
        <v>35</v>
      </c>
      <c r="Q16" t="s">
        <v>63</v>
      </c>
      <c r="R16" t="s">
        <v>84</v>
      </c>
      <c r="S16" t="s">
        <v>65</v>
      </c>
      <c r="T16">
        <v>0.36</v>
      </c>
      <c r="U16" s="18">
        <v>39820</v>
      </c>
    </row>
    <row r="17" spans="1:21">
      <c r="A17">
        <v>47267</v>
      </c>
      <c r="B17" s="18">
        <v>40541</v>
      </c>
      <c r="C17" t="s">
        <v>121</v>
      </c>
      <c r="D17">
        <v>24</v>
      </c>
      <c r="E17">
        <v>479.04</v>
      </c>
      <c r="F17" t="s">
        <v>8</v>
      </c>
      <c r="G17">
        <v>0.02</v>
      </c>
      <c r="H17" t="s">
        <v>40</v>
      </c>
      <c r="I17">
        <v>8.68</v>
      </c>
      <c r="J17" t="s">
        <v>1125</v>
      </c>
      <c r="K17" t="s">
        <v>123</v>
      </c>
      <c r="L17" t="s">
        <v>25</v>
      </c>
      <c r="M17" t="s">
        <v>26</v>
      </c>
      <c r="N17" t="s">
        <v>26</v>
      </c>
      <c r="O17" t="s">
        <v>55</v>
      </c>
      <c r="P17" t="s">
        <v>35</v>
      </c>
      <c r="Q17" t="s">
        <v>63</v>
      </c>
      <c r="R17" t="s">
        <v>323</v>
      </c>
      <c r="S17" t="s">
        <v>44</v>
      </c>
      <c r="T17">
        <v>0.37</v>
      </c>
      <c r="U17" s="18">
        <v>40542</v>
      </c>
    </row>
    <row r="18" spans="1:21">
      <c r="A18">
        <v>1699</v>
      </c>
      <c r="B18" s="18">
        <v>40541</v>
      </c>
      <c r="C18" t="s">
        <v>45</v>
      </c>
      <c r="D18">
        <v>40</v>
      </c>
      <c r="E18">
        <v>441.59999999999997</v>
      </c>
      <c r="F18" t="s">
        <v>8</v>
      </c>
      <c r="G18">
        <v>0.05</v>
      </c>
      <c r="H18" t="s">
        <v>40</v>
      </c>
      <c r="I18">
        <v>5.25</v>
      </c>
      <c r="J18" t="s">
        <v>1609</v>
      </c>
      <c r="K18" t="s">
        <v>47</v>
      </c>
      <c r="L18" t="s">
        <v>23</v>
      </c>
      <c r="M18" t="s">
        <v>24</v>
      </c>
      <c r="N18" t="s">
        <v>24</v>
      </c>
      <c r="O18" t="s">
        <v>55</v>
      </c>
      <c r="P18" t="s">
        <v>35</v>
      </c>
      <c r="Q18" t="s">
        <v>192</v>
      </c>
      <c r="R18" t="s">
        <v>1851</v>
      </c>
      <c r="S18" t="s">
        <v>44</v>
      </c>
      <c r="T18">
        <v>0.36</v>
      </c>
      <c r="U18" s="18">
        <v>40625</v>
      </c>
    </row>
    <row r="19" spans="1:21">
      <c r="A19">
        <v>11972</v>
      </c>
      <c r="B19" s="18">
        <v>39816</v>
      </c>
      <c r="C19" t="s">
        <v>30</v>
      </c>
      <c r="D19">
        <v>4</v>
      </c>
      <c r="E19">
        <v>853.8</v>
      </c>
      <c r="F19" t="s">
        <v>8</v>
      </c>
      <c r="G19">
        <v>0</v>
      </c>
      <c r="H19" t="s">
        <v>52</v>
      </c>
      <c r="I19">
        <v>14.7</v>
      </c>
      <c r="J19" t="s">
        <v>93</v>
      </c>
      <c r="K19" t="s">
        <v>86</v>
      </c>
      <c r="L19" t="s">
        <v>23</v>
      </c>
      <c r="M19" t="s">
        <v>24</v>
      </c>
      <c r="N19" t="s">
        <v>24</v>
      </c>
      <c r="O19" t="s">
        <v>55</v>
      </c>
      <c r="P19" t="s">
        <v>69</v>
      </c>
      <c r="Q19" t="s">
        <v>82</v>
      </c>
      <c r="R19" t="s">
        <v>94</v>
      </c>
      <c r="S19" t="s">
        <v>59</v>
      </c>
      <c r="T19">
        <v>0.59</v>
      </c>
      <c r="U19" s="18">
        <v>39818</v>
      </c>
    </row>
    <row r="20" spans="1:21">
      <c r="A20">
        <v>8710</v>
      </c>
      <c r="B20" s="18">
        <v>39817</v>
      </c>
      <c r="C20" t="s">
        <v>45</v>
      </c>
      <c r="D20">
        <v>17</v>
      </c>
      <c r="E20">
        <v>56.61</v>
      </c>
      <c r="F20" t="s">
        <v>8</v>
      </c>
      <c r="G20">
        <v>0.03</v>
      </c>
      <c r="H20" t="s">
        <v>40</v>
      </c>
      <c r="I20">
        <v>6.27</v>
      </c>
      <c r="J20" t="s">
        <v>95</v>
      </c>
      <c r="K20" t="s">
        <v>2013</v>
      </c>
      <c r="L20" t="s">
        <v>27</v>
      </c>
      <c r="M20" t="s">
        <v>28</v>
      </c>
      <c r="N20" t="s">
        <v>28</v>
      </c>
      <c r="O20" t="s">
        <v>55</v>
      </c>
      <c r="P20" t="s">
        <v>35</v>
      </c>
      <c r="Q20" t="s">
        <v>49</v>
      </c>
      <c r="R20" t="s">
        <v>96</v>
      </c>
      <c r="S20" t="s">
        <v>44</v>
      </c>
      <c r="T20">
        <v>0.4</v>
      </c>
      <c r="U20" s="18">
        <v>39818</v>
      </c>
    </row>
    <row r="21" spans="1:21">
      <c r="A21">
        <v>8710</v>
      </c>
      <c r="B21" s="18">
        <v>39817</v>
      </c>
      <c r="C21" t="s">
        <v>45</v>
      </c>
      <c r="D21">
        <v>42</v>
      </c>
      <c r="E21">
        <v>152.88</v>
      </c>
      <c r="F21" t="s">
        <v>8</v>
      </c>
      <c r="G21">
        <v>7.0000000000000007E-2</v>
      </c>
      <c r="H21" t="s">
        <v>31</v>
      </c>
      <c r="I21">
        <v>1.93</v>
      </c>
      <c r="J21" t="s">
        <v>95</v>
      </c>
      <c r="K21" t="s">
        <v>2013</v>
      </c>
      <c r="L21" t="s">
        <v>27</v>
      </c>
      <c r="M21" t="s">
        <v>28</v>
      </c>
      <c r="N21" t="s">
        <v>28</v>
      </c>
      <c r="O21" t="s">
        <v>55</v>
      </c>
      <c r="P21" t="s">
        <v>35</v>
      </c>
      <c r="Q21" t="s">
        <v>63</v>
      </c>
      <c r="R21" t="s">
        <v>97</v>
      </c>
      <c r="S21" t="s">
        <v>65</v>
      </c>
      <c r="T21">
        <v>0.35</v>
      </c>
      <c r="U21" s="18">
        <v>39819</v>
      </c>
    </row>
    <row r="22" spans="1:21">
      <c r="A22">
        <v>7301</v>
      </c>
      <c r="B22" s="18">
        <v>40540</v>
      </c>
      <c r="C22" t="s">
        <v>51</v>
      </c>
      <c r="D22">
        <v>17</v>
      </c>
      <c r="E22">
        <v>1120.81</v>
      </c>
      <c r="F22" t="s">
        <v>8</v>
      </c>
      <c r="G22">
        <v>0.06</v>
      </c>
      <c r="H22" t="s">
        <v>40</v>
      </c>
      <c r="I22">
        <v>2.5</v>
      </c>
      <c r="J22" t="s">
        <v>1186</v>
      </c>
      <c r="K22" t="s">
        <v>33</v>
      </c>
      <c r="L22" t="s">
        <v>21</v>
      </c>
      <c r="M22" t="s">
        <v>22</v>
      </c>
      <c r="N22" t="s">
        <v>22</v>
      </c>
      <c r="O22" t="s">
        <v>55</v>
      </c>
      <c r="P22" t="s">
        <v>69</v>
      </c>
      <c r="Q22" t="s">
        <v>70</v>
      </c>
      <c r="R22" t="s">
        <v>1896</v>
      </c>
      <c r="S22" t="s">
        <v>44</v>
      </c>
      <c r="T22">
        <v>0.55000000000000004</v>
      </c>
      <c r="U22" s="18">
        <v>40557</v>
      </c>
    </row>
    <row r="23" spans="1:21">
      <c r="A23">
        <v>21024</v>
      </c>
      <c r="B23" s="18">
        <v>40540</v>
      </c>
      <c r="C23" t="s">
        <v>121</v>
      </c>
      <c r="D23">
        <v>34</v>
      </c>
      <c r="E23">
        <v>196.86</v>
      </c>
      <c r="F23" t="s">
        <v>8</v>
      </c>
      <c r="G23">
        <v>0.05</v>
      </c>
      <c r="H23" t="s">
        <v>40</v>
      </c>
      <c r="I23">
        <v>1.2</v>
      </c>
      <c r="J23" t="s">
        <v>1281</v>
      </c>
      <c r="K23" t="s">
        <v>54</v>
      </c>
      <c r="L23" t="s">
        <v>2014</v>
      </c>
      <c r="M23" t="s">
        <v>29</v>
      </c>
      <c r="N23" t="s">
        <v>29</v>
      </c>
      <c r="O23" t="s">
        <v>55</v>
      </c>
      <c r="P23" t="s">
        <v>35</v>
      </c>
      <c r="Q23" t="s">
        <v>87</v>
      </c>
      <c r="R23" t="s">
        <v>1202</v>
      </c>
      <c r="S23" t="s">
        <v>65</v>
      </c>
      <c r="T23">
        <v>0.55000000000000004</v>
      </c>
      <c r="U23" s="18">
        <v>40542</v>
      </c>
    </row>
    <row r="24" spans="1:21">
      <c r="A24">
        <v>56103</v>
      </c>
      <c r="B24" s="18">
        <v>40538</v>
      </c>
      <c r="C24" t="s">
        <v>39</v>
      </c>
      <c r="D24">
        <v>24</v>
      </c>
      <c r="E24">
        <v>2782.08</v>
      </c>
      <c r="F24" t="s">
        <v>8</v>
      </c>
      <c r="G24">
        <v>7.0000000000000007E-2</v>
      </c>
      <c r="H24" t="s">
        <v>40</v>
      </c>
      <c r="I24">
        <v>5.92</v>
      </c>
      <c r="J24" t="s">
        <v>1608</v>
      </c>
      <c r="K24" t="s">
        <v>79</v>
      </c>
      <c r="L24" t="s">
        <v>23</v>
      </c>
      <c r="M24" t="s">
        <v>24</v>
      </c>
      <c r="N24" t="s">
        <v>24</v>
      </c>
      <c r="O24" t="s">
        <v>55</v>
      </c>
      <c r="P24" t="s">
        <v>69</v>
      </c>
      <c r="Q24" t="s">
        <v>70</v>
      </c>
      <c r="R24" t="s">
        <v>335</v>
      </c>
      <c r="S24" t="s">
        <v>44</v>
      </c>
      <c r="T24">
        <v>0.57999999999999996</v>
      </c>
      <c r="U24" s="18">
        <v>40540</v>
      </c>
    </row>
    <row r="25" spans="1:21">
      <c r="A25">
        <v>19841</v>
      </c>
      <c r="B25" s="18">
        <v>40538</v>
      </c>
      <c r="C25" t="s">
        <v>51</v>
      </c>
      <c r="D25">
        <v>43</v>
      </c>
      <c r="E25">
        <v>5414.99</v>
      </c>
      <c r="F25" t="s">
        <v>8</v>
      </c>
      <c r="G25">
        <v>0.06</v>
      </c>
      <c r="H25" t="s">
        <v>31</v>
      </c>
      <c r="I25">
        <v>8.08</v>
      </c>
      <c r="J25" t="s">
        <v>772</v>
      </c>
      <c r="K25" t="s">
        <v>79</v>
      </c>
      <c r="L25" t="s">
        <v>23</v>
      </c>
      <c r="M25" t="s">
        <v>24</v>
      </c>
      <c r="N25" t="s">
        <v>24</v>
      </c>
      <c r="O25" t="s">
        <v>55</v>
      </c>
      <c r="P25" t="s">
        <v>69</v>
      </c>
      <c r="Q25" t="s">
        <v>70</v>
      </c>
      <c r="R25" t="s">
        <v>1798</v>
      </c>
      <c r="S25" t="s">
        <v>44</v>
      </c>
      <c r="T25">
        <v>0.56999999999999995</v>
      </c>
      <c r="U25" s="18">
        <v>40557</v>
      </c>
    </row>
    <row r="26" spans="1:21">
      <c r="A26">
        <v>32418</v>
      </c>
      <c r="B26" s="18">
        <v>39818</v>
      </c>
      <c r="C26" t="s">
        <v>30</v>
      </c>
      <c r="D26">
        <v>5</v>
      </c>
      <c r="E26">
        <v>1219.5</v>
      </c>
      <c r="F26" t="s">
        <v>8</v>
      </c>
      <c r="G26">
        <v>0.08</v>
      </c>
      <c r="H26" t="s">
        <v>52</v>
      </c>
      <c r="I26">
        <v>43.32</v>
      </c>
      <c r="J26" t="s">
        <v>107</v>
      </c>
      <c r="K26" t="s">
        <v>54</v>
      </c>
      <c r="L26" t="s">
        <v>2014</v>
      </c>
      <c r="M26" t="s">
        <v>29</v>
      </c>
      <c r="N26" t="s">
        <v>29</v>
      </c>
      <c r="O26" t="s">
        <v>55</v>
      </c>
      <c r="P26" t="s">
        <v>56</v>
      </c>
      <c r="Q26" t="s">
        <v>57</v>
      </c>
      <c r="R26" t="s">
        <v>108</v>
      </c>
      <c r="S26" t="s">
        <v>59</v>
      </c>
      <c r="T26">
        <v>0.55000000000000004</v>
      </c>
      <c r="U26" s="18">
        <v>39819</v>
      </c>
    </row>
    <row r="27" spans="1:21">
      <c r="A27">
        <v>19841</v>
      </c>
      <c r="B27" s="18">
        <v>40538</v>
      </c>
      <c r="C27" t="s">
        <v>51</v>
      </c>
      <c r="D27">
        <v>7</v>
      </c>
      <c r="E27">
        <v>1371.37</v>
      </c>
      <c r="F27" t="s">
        <v>8</v>
      </c>
      <c r="G27">
        <v>0.08</v>
      </c>
      <c r="H27" t="s">
        <v>40</v>
      </c>
      <c r="I27">
        <v>4.2</v>
      </c>
      <c r="J27" t="s">
        <v>772</v>
      </c>
      <c r="K27" t="s">
        <v>33</v>
      </c>
      <c r="L27" t="s">
        <v>21</v>
      </c>
      <c r="M27" t="s">
        <v>22</v>
      </c>
      <c r="N27" t="s">
        <v>22</v>
      </c>
      <c r="O27" t="s">
        <v>55</v>
      </c>
      <c r="P27" t="s">
        <v>69</v>
      </c>
      <c r="Q27" t="s">
        <v>70</v>
      </c>
      <c r="R27" t="s">
        <v>1448</v>
      </c>
      <c r="S27" t="s">
        <v>44</v>
      </c>
      <c r="T27">
        <v>0.6</v>
      </c>
      <c r="U27" s="18">
        <v>40569</v>
      </c>
    </row>
    <row r="28" spans="1:21">
      <c r="A28">
        <v>19841</v>
      </c>
      <c r="B28" s="18">
        <v>40538</v>
      </c>
      <c r="C28" t="s">
        <v>51</v>
      </c>
      <c r="D28">
        <v>17</v>
      </c>
      <c r="E28">
        <v>202.98000000000002</v>
      </c>
      <c r="F28" t="s">
        <v>8</v>
      </c>
      <c r="G28">
        <v>0.03</v>
      </c>
      <c r="H28" t="s">
        <v>40</v>
      </c>
      <c r="I28">
        <v>5.81</v>
      </c>
      <c r="J28" t="s">
        <v>772</v>
      </c>
      <c r="K28" t="s">
        <v>33</v>
      </c>
      <c r="L28" t="s">
        <v>21</v>
      </c>
      <c r="M28" t="s">
        <v>22</v>
      </c>
      <c r="N28" t="s">
        <v>22</v>
      </c>
      <c r="O28" t="s">
        <v>55</v>
      </c>
      <c r="P28" t="s">
        <v>35</v>
      </c>
      <c r="Q28" t="s">
        <v>87</v>
      </c>
      <c r="R28" t="s">
        <v>723</v>
      </c>
      <c r="S28" t="s">
        <v>105</v>
      </c>
      <c r="T28">
        <v>0.6</v>
      </c>
      <c r="U28" s="18">
        <v>40565</v>
      </c>
    </row>
    <row r="29" spans="1:21">
      <c r="A29">
        <v>38976</v>
      </c>
      <c r="B29" s="18">
        <v>40537</v>
      </c>
      <c r="C29" t="s">
        <v>45</v>
      </c>
      <c r="D29">
        <v>46</v>
      </c>
      <c r="E29">
        <v>917.69999999999993</v>
      </c>
      <c r="F29" t="s">
        <v>8</v>
      </c>
      <c r="G29">
        <v>0.03</v>
      </c>
      <c r="H29" t="s">
        <v>40</v>
      </c>
      <c r="I29">
        <v>8.68</v>
      </c>
      <c r="J29" t="s">
        <v>1463</v>
      </c>
      <c r="K29" t="s">
        <v>33</v>
      </c>
      <c r="L29" t="s">
        <v>21</v>
      </c>
      <c r="M29" t="s">
        <v>22</v>
      </c>
      <c r="N29" t="s">
        <v>22</v>
      </c>
      <c r="O29" t="s">
        <v>55</v>
      </c>
      <c r="P29" t="s">
        <v>35</v>
      </c>
      <c r="Q29" t="s">
        <v>63</v>
      </c>
      <c r="R29" t="s">
        <v>323</v>
      </c>
      <c r="S29" t="s">
        <v>44</v>
      </c>
      <c r="T29">
        <v>0.37</v>
      </c>
      <c r="U29" s="18">
        <v>40539</v>
      </c>
    </row>
    <row r="30" spans="1:21">
      <c r="A30">
        <v>38976</v>
      </c>
      <c r="B30" s="18">
        <v>40537</v>
      </c>
      <c r="C30" t="s">
        <v>45</v>
      </c>
      <c r="D30">
        <v>16</v>
      </c>
      <c r="E30">
        <v>7198.4000000000005</v>
      </c>
      <c r="F30" t="s">
        <v>8</v>
      </c>
      <c r="G30">
        <v>0.09</v>
      </c>
      <c r="H30" t="s">
        <v>52</v>
      </c>
      <c r="I30">
        <v>49</v>
      </c>
      <c r="J30" t="s">
        <v>1463</v>
      </c>
      <c r="K30" t="s">
        <v>47</v>
      </c>
      <c r="L30" t="s">
        <v>23</v>
      </c>
      <c r="M30" t="s">
        <v>24</v>
      </c>
      <c r="N30" t="s">
        <v>24</v>
      </c>
      <c r="O30" t="s">
        <v>55</v>
      </c>
      <c r="P30" t="s">
        <v>69</v>
      </c>
      <c r="Q30" t="s">
        <v>158</v>
      </c>
      <c r="R30" t="s">
        <v>1130</v>
      </c>
      <c r="S30" t="s">
        <v>59</v>
      </c>
      <c r="T30">
        <v>0.38</v>
      </c>
      <c r="U30" s="18">
        <v>40538</v>
      </c>
    </row>
    <row r="31" spans="1:21">
      <c r="A31">
        <v>42112</v>
      </c>
      <c r="B31" s="18">
        <v>40536</v>
      </c>
      <c r="C31" t="s">
        <v>30</v>
      </c>
      <c r="D31">
        <v>16</v>
      </c>
      <c r="E31">
        <v>3135.6800000000003</v>
      </c>
      <c r="F31" t="s">
        <v>8</v>
      </c>
      <c r="G31">
        <v>0.01</v>
      </c>
      <c r="H31" t="s">
        <v>40</v>
      </c>
      <c r="I31">
        <v>8.99</v>
      </c>
      <c r="J31" t="s">
        <v>506</v>
      </c>
      <c r="K31" t="s">
        <v>54</v>
      </c>
      <c r="L31" t="s">
        <v>2014</v>
      </c>
      <c r="M31" t="s">
        <v>29</v>
      </c>
      <c r="N31" t="s">
        <v>29</v>
      </c>
      <c r="O31" t="s">
        <v>55</v>
      </c>
      <c r="P31" t="s">
        <v>69</v>
      </c>
      <c r="Q31" t="s">
        <v>70</v>
      </c>
      <c r="R31" t="s">
        <v>569</v>
      </c>
      <c r="S31" t="s">
        <v>44</v>
      </c>
      <c r="T31">
        <v>0.6</v>
      </c>
      <c r="U31" s="18">
        <v>40538</v>
      </c>
    </row>
    <row r="32" spans="1:21">
      <c r="A32">
        <v>25601</v>
      </c>
      <c r="B32" s="18">
        <v>39818</v>
      </c>
      <c r="C32" t="s">
        <v>121</v>
      </c>
      <c r="D32">
        <v>43</v>
      </c>
      <c r="E32">
        <v>253.27000000000004</v>
      </c>
      <c r="F32" t="s">
        <v>8</v>
      </c>
      <c r="G32">
        <v>0.09</v>
      </c>
      <c r="H32" t="s">
        <v>40</v>
      </c>
      <c r="I32">
        <v>4.6900000000000004</v>
      </c>
      <c r="J32" t="s">
        <v>122</v>
      </c>
      <c r="K32" t="s">
        <v>123</v>
      </c>
      <c r="L32" t="s">
        <v>25</v>
      </c>
      <c r="M32" t="s">
        <v>26</v>
      </c>
      <c r="N32" t="s">
        <v>26</v>
      </c>
      <c r="O32" t="s">
        <v>55</v>
      </c>
      <c r="P32" t="s">
        <v>35</v>
      </c>
      <c r="Q32" t="s">
        <v>36</v>
      </c>
      <c r="R32" t="s">
        <v>43</v>
      </c>
      <c r="S32" t="s">
        <v>44</v>
      </c>
      <c r="T32">
        <v>0.68</v>
      </c>
      <c r="U32" s="18">
        <v>39819</v>
      </c>
    </row>
    <row r="33" spans="1:21">
      <c r="A33">
        <v>1761</v>
      </c>
      <c r="B33" s="18">
        <v>40535</v>
      </c>
      <c r="C33" t="s">
        <v>39</v>
      </c>
      <c r="D33">
        <v>25</v>
      </c>
      <c r="E33">
        <v>11249.5</v>
      </c>
      <c r="F33" t="s">
        <v>8</v>
      </c>
      <c r="G33">
        <v>0.01</v>
      </c>
      <c r="H33" t="s">
        <v>52</v>
      </c>
      <c r="I33">
        <v>49</v>
      </c>
      <c r="J33" t="s">
        <v>1704</v>
      </c>
      <c r="K33" t="s">
        <v>249</v>
      </c>
      <c r="L33" t="s">
        <v>23</v>
      </c>
      <c r="M33" t="s">
        <v>24</v>
      </c>
      <c r="N33" t="s">
        <v>24</v>
      </c>
      <c r="O33" t="s">
        <v>55</v>
      </c>
      <c r="P33" t="s">
        <v>69</v>
      </c>
      <c r="Q33" t="s">
        <v>158</v>
      </c>
      <c r="R33" t="s">
        <v>1130</v>
      </c>
      <c r="S33" t="s">
        <v>59</v>
      </c>
      <c r="T33">
        <v>0.38</v>
      </c>
      <c r="U33" s="18">
        <v>40537</v>
      </c>
    </row>
    <row r="34" spans="1:21">
      <c r="A34">
        <v>41702</v>
      </c>
      <c r="B34" s="18">
        <v>40534</v>
      </c>
      <c r="C34" t="s">
        <v>30</v>
      </c>
      <c r="D34">
        <v>5</v>
      </c>
      <c r="E34">
        <v>21.300000000000004</v>
      </c>
      <c r="F34" t="s">
        <v>8</v>
      </c>
      <c r="G34">
        <v>0.02</v>
      </c>
      <c r="H34" t="s">
        <v>40</v>
      </c>
      <c r="I34">
        <v>6.72</v>
      </c>
      <c r="J34" t="s">
        <v>1166</v>
      </c>
      <c r="K34" t="s">
        <v>2013</v>
      </c>
      <c r="L34" t="s">
        <v>27</v>
      </c>
      <c r="M34" t="s">
        <v>28</v>
      </c>
      <c r="N34" t="s">
        <v>28</v>
      </c>
      <c r="O34" t="s">
        <v>55</v>
      </c>
      <c r="P34" t="s">
        <v>35</v>
      </c>
      <c r="Q34" t="s">
        <v>63</v>
      </c>
      <c r="R34" t="s">
        <v>1787</v>
      </c>
      <c r="S34" t="s">
        <v>44</v>
      </c>
      <c r="T34">
        <v>0.4</v>
      </c>
      <c r="U34" s="18">
        <v>40536</v>
      </c>
    </row>
    <row r="35" spans="1:21">
      <c r="A35">
        <v>41702</v>
      </c>
      <c r="B35" s="18">
        <v>40534</v>
      </c>
      <c r="C35" t="s">
        <v>30</v>
      </c>
      <c r="D35">
        <v>21</v>
      </c>
      <c r="E35">
        <v>3201.45</v>
      </c>
      <c r="F35" t="s">
        <v>8</v>
      </c>
      <c r="G35">
        <v>0.03</v>
      </c>
      <c r="H35" t="s">
        <v>40</v>
      </c>
      <c r="I35">
        <v>4</v>
      </c>
      <c r="J35" t="s">
        <v>1166</v>
      </c>
      <c r="K35" t="s">
        <v>2013</v>
      </c>
      <c r="L35" t="s">
        <v>27</v>
      </c>
      <c r="M35" t="s">
        <v>28</v>
      </c>
      <c r="N35" t="s">
        <v>28</v>
      </c>
      <c r="O35" t="s">
        <v>55</v>
      </c>
      <c r="P35" t="s">
        <v>69</v>
      </c>
      <c r="Q35" t="s">
        <v>80</v>
      </c>
      <c r="R35" t="s">
        <v>710</v>
      </c>
      <c r="S35" t="s">
        <v>44</v>
      </c>
      <c r="T35">
        <v>0.79</v>
      </c>
      <c r="U35" s="18">
        <v>40535</v>
      </c>
    </row>
    <row r="36" spans="1:21">
      <c r="A36">
        <v>22656</v>
      </c>
      <c r="B36" s="18">
        <v>40534</v>
      </c>
      <c r="C36" t="s">
        <v>30</v>
      </c>
      <c r="D36">
        <v>10</v>
      </c>
      <c r="E36">
        <v>309.3</v>
      </c>
      <c r="F36" t="s">
        <v>5</v>
      </c>
      <c r="G36">
        <v>0.05</v>
      </c>
      <c r="H36" t="s">
        <v>31</v>
      </c>
      <c r="I36">
        <v>6.5</v>
      </c>
      <c r="J36" t="s">
        <v>588</v>
      </c>
      <c r="K36" t="s">
        <v>291</v>
      </c>
      <c r="L36" t="s">
        <v>21</v>
      </c>
      <c r="M36" t="s">
        <v>22</v>
      </c>
      <c r="N36" t="s">
        <v>22</v>
      </c>
      <c r="O36" t="s">
        <v>55</v>
      </c>
      <c r="P36" t="s">
        <v>69</v>
      </c>
      <c r="Q36" t="s">
        <v>80</v>
      </c>
      <c r="R36" t="s">
        <v>1002</v>
      </c>
      <c r="S36" t="s">
        <v>44</v>
      </c>
      <c r="T36">
        <v>0.64</v>
      </c>
      <c r="U36" s="18">
        <v>40536</v>
      </c>
    </row>
    <row r="37" spans="1:21">
      <c r="A37">
        <v>45924</v>
      </c>
      <c r="B37" s="18">
        <v>40533</v>
      </c>
      <c r="C37" t="s">
        <v>51</v>
      </c>
      <c r="D37">
        <v>1</v>
      </c>
      <c r="E37">
        <v>24.93</v>
      </c>
      <c r="F37" t="s">
        <v>8</v>
      </c>
      <c r="G37">
        <v>0.02</v>
      </c>
      <c r="H37" t="s">
        <v>40</v>
      </c>
      <c r="I37">
        <v>2.99</v>
      </c>
      <c r="J37" t="s">
        <v>1621</v>
      </c>
      <c r="K37" t="s">
        <v>73</v>
      </c>
      <c r="L37" t="s">
        <v>27</v>
      </c>
      <c r="M37" t="s">
        <v>28</v>
      </c>
      <c r="N37" t="s">
        <v>28</v>
      </c>
      <c r="O37" t="s">
        <v>55</v>
      </c>
      <c r="P37" t="s">
        <v>35</v>
      </c>
      <c r="Q37" t="s">
        <v>49</v>
      </c>
      <c r="R37" t="s">
        <v>1273</v>
      </c>
      <c r="S37" t="s">
        <v>44</v>
      </c>
      <c r="T37">
        <v>0.39</v>
      </c>
      <c r="U37" s="18">
        <v>40538</v>
      </c>
    </row>
    <row r="38" spans="1:21">
      <c r="A38">
        <v>42465</v>
      </c>
      <c r="B38" s="18">
        <v>40533</v>
      </c>
      <c r="C38" t="s">
        <v>121</v>
      </c>
      <c r="D38">
        <v>15</v>
      </c>
      <c r="E38">
        <v>96</v>
      </c>
      <c r="F38" t="s">
        <v>8</v>
      </c>
      <c r="G38">
        <v>0.08</v>
      </c>
      <c r="H38" t="s">
        <v>40</v>
      </c>
      <c r="I38">
        <v>5.74</v>
      </c>
      <c r="J38" t="s">
        <v>95</v>
      </c>
      <c r="K38" t="s">
        <v>2013</v>
      </c>
      <c r="L38" t="s">
        <v>27</v>
      </c>
      <c r="M38" t="s">
        <v>28</v>
      </c>
      <c r="N38" t="s">
        <v>28</v>
      </c>
      <c r="O38" t="s">
        <v>55</v>
      </c>
      <c r="P38" t="s">
        <v>35</v>
      </c>
      <c r="Q38" t="s">
        <v>63</v>
      </c>
      <c r="R38" t="s">
        <v>1629</v>
      </c>
      <c r="S38" t="s">
        <v>44</v>
      </c>
      <c r="T38">
        <v>0.37</v>
      </c>
      <c r="U38" s="18">
        <v>40534</v>
      </c>
    </row>
    <row r="39" spans="1:21">
      <c r="A39">
        <v>3169</v>
      </c>
      <c r="B39" s="18">
        <v>40532</v>
      </c>
      <c r="C39" t="s">
        <v>121</v>
      </c>
      <c r="D39">
        <v>7</v>
      </c>
      <c r="E39">
        <v>30.66</v>
      </c>
      <c r="F39" t="s">
        <v>8</v>
      </c>
      <c r="G39">
        <v>0.04</v>
      </c>
      <c r="H39" t="s">
        <v>40</v>
      </c>
      <c r="I39">
        <v>4.99</v>
      </c>
      <c r="J39" t="s">
        <v>1266</v>
      </c>
      <c r="K39" t="s">
        <v>79</v>
      </c>
      <c r="L39" t="s">
        <v>23</v>
      </c>
      <c r="M39" t="s">
        <v>24</v>
      </c>
      <c r="N39" t="s">
        <v>24</v>
      </c>
      <c r="O39" t="s">
        <v>55</v>
      </c>
      <c r="P39" t="s">
        <v>35</v>
      </c>
      <c r="Q39" t="s">
        <v>192</v>
      </c>
      <c r="R39" t="s">
        <v>831</v>
      </c>
      <c r="S39" t="s">
        <v>44</v>
      </c>
      <c r="T39">
        <v>0.38</v>
      </c>
      <c r="U39" s="18">
        <v>40533</v>
      </c>
    </row>
    <row r="40" spans="1:21">
      <c r="A40">
        <v>37218</v>
      </c>
      <c r="B40" s="18">
        <v>40531</v>
      </c>
      <c r="C40" t="s">
        <v>39</v>
      </c>
      <c r="D40">
        <v>23</v>
      </c>
      <c r="E40">
        <v>147.20000000000002</v>
      </c>
      <c r="F40" t="s">
        <v>8</v>
      </c>
      <c r="G40">
        <v>0.08</v>
      </c>
      <c r="H40" t="s">
        <v>40</v>
      </c>
      <c r="I40">
        <v>5.82</v>
      </c>
      <c r="J40" t="s">
        <v>519</v>
      </c>
      <c r="K40" t="s">
        <v>86</v>
      </c>
      <c r="L40" t="s">
        <v>23</v>
      </c>
      <c r="M40" t="s">
        <v>24</v>
      </c>
      <c r="N40" t="s">
        <v>24</v>
      </c>
      <c r="O40" t="s">
        <v>55</v>
      </c>
      <c r="P40" t="s">
        <v>35</v>
      </c>
      <c r="Q40" t="s">
        <v>63</v>
      </c>
      <c r="R40" t="s">
        <v>1616</v>
      </c>
      <c r="S40" t="s">
        <v>44</v>
      </c>
      <c r="T40">
        <v>0.37</v>
      </c>
      <c r="U40" s="18">
        <v>40532</v>
      </c>
    </row>
    <row r="41" spans="1:21">
      <c r="A41">
        <v>37218</v>
      </c>
      <c r="B41" s="18">
        <v>40531</v>
      </c>
      <c r="C41" t="s">
        <v>39</v>
      </c>
      <c r="D41">
        <v>29</v>
      </c>
      <c r="E41">
        <v>1768.1299999999999</v>
      </c>
      <c r="F41" t="s">
        <v>8</v>
      </c>
      <c r="G41">
        <v>0</v>
      </c>
      <c r="H41" t="s">
        <v>40</v>
      </c>
      <c r="I41">
        <v>4.5</v>
      </c>
      <c r="J41" t="s">
        <v>519</v>
      </c>
      <c r="K41" t="s">
        <v>86</v>
      </c>
      <c r="L41" t="s">
        <v>23</v>
      </c>
      <c r="M41" t="s">
        <v>24</v>
      </c>
      <c r="N41" t="s">
        <v>24</v>
      </c>
      <c r="O41" t="s">
        <v>55</v>
      </c>
      <c r="P41" t="s">
        <v>35</v>
      </c>
      <c r="Q41" t="s">
        <v>169</v>
      </c>
      <c r="R41" t="s">
        <v>1071</v>
      </c>
      <c r="S41" t="s">
        <v>44</v>
      </c>
      <c r="T41">
        <v>0.56000000000000005</v>
      </c>
      <c r="U41" s="18">
        <v>40533</v>
      </c>
    </row>
    <row r="42" spans="1:21">
      <c r="A42">
        <v>54437</v>
      </c>
      <c r="B42" s="18">
        <v>40531</v>
      </c>
      <c r="C42" t="s">
        <v>39</v>
      </c>
      <c r="D42">
        <v>15</v>
      </c>
      <c r="E42">
        <v>838.5</v>
      </c>
      <c r="F42" t="s">
        <v>8</v>
      </c>
      <c r="G42">
        <v>0.09</v>
      </c>
      <c r="H42" t="s">
        <v>40</v>
      </c>
      <c r="I42">
        <v>5</v>
      </c>
      <c r="J42" t="s">
        <v>1186</v>
      </c>
      <c r="K42" t="s">
        <v>123</v>
      </c>
      <c r="L42" t="s">
        <v>25</v>
      </c>
      <c r="M42" t="s">
        <v>26</v>
      </c>
      <c r="N42" t="s">
        <v>26</v>
      </c>
      <c r="O42" t="s">
        <v>55</v>
      </c>
      <c r="P42" t="s">
        <v>69</v>
      </c>
      <c r="Q42" t="s">
        <v>70</v>
      </c>
      <c r="R42" t="s">
        <v>780</v>
      </c>
      <c r="S42" t="s">
        <v>105</v>
      </c>
      <c r="T42">
        <v>0.83</v>
      </c>
      <c r="U42" s="18">
        <v>40531</v>
      </c>
    </row>
    <row r="43" spans="1:21">
      <c r="A43">
        <v>2659</v>
      </c>
      <c r="B43" s="18">
        <v>40529</v>
      </c>
      <c r="C43" t="s">
        <v>30</v>
      </c>
      <c r="D43">
        <v>50</v>
      </c>
      <c r="E43">
        <v>944.5</v>
      </c>
      <c r="F43" t="s">
        <v>8</v>
      </c>
      <c r="G43">
        <v>0.08</v>
      </c>
      <c r="H43" t="s">
        <v>40</v>
      </c>
      <c r="I43">
        <v>9.0299999999999994</v>
      </c>
      <c r="J43" t="s">
        <v>1248</v>
      </c>
      <c r="K43" t="s">
        <v>86</v>
      </c>
      <c r="L43" t="s">
        <v>23</v>
      </c>
      <c r="M43" t="s">
        <v>24</v>
      </c>
      <c r="N43" t="s">
        <v>24</v>
      </c>
      <c r="O43" t="s">
        <v>55</v>
      </c>
      <c r="P43" t="s">
        <v>35</v>
      </c>
      <c r="Q43" t="s">
        <v>63</v>
      </c>
      <c r="R43" t="s">
        <v>301</v>
      </c>
      <c r="S43" t="s">
        <v>44</v>
      </c>
      <c r="T43">
        <v>0.37</v>
      </c>
      <c r="U43" s="18">
        <v>40531</v>
      </c>
    </row>
    <row r="44" spans="1:21">
      <c r="A44">
        <v>41094</v>
      </c>
      <c r="B44" s="18">
        <v>39819</v>
      </c>
      <c r="C44" t="s">
        <v>51</v>
      </c>
      <c r="D44">
        <v>46</v>
      </c>
      <c r="E44">
        <v>293.94000000000005</v>
      </c>
      <c r="F44" t="s">
        <v>8</v>
      </c>
      <c r="G44">
        <v>0.09</v>
      </c>
      <c r="H44" t="s">
        <v>40</v>
      </c>
      <c r="I44">
        <v>8.73</v>
      </c>
      <c r="J44" t="s">
        <v>144</v>
      </c>
      <c r="K44" t="s">
        <v>73</v>
      </c>
      <c r="L44" t="s">
        <v>27</v>
      </c>
      <c r="M44" t="s">
        <v>28</v>
      </c>
      <c r="N44" t="s">
        <v>28</v>
      </c>
      <c r="O44" t="s">
        <v>55</v>
      </c>
      <c r="P44" t="s">
        <v>35</v>
      </c>
      <c r="Q44" t="s">
        <v>63</v>
      </c>
      <c r="R44" t="s">
        <v>145</v>
      </c>
      <c r="S44" t="s">
        <v>44</v>
      </c>
      <c r="T44">
        <v>0.37</v>
      </c>
      <c r="U44" s="18">
        <v>39821</v>
      </c>
    </row>
    <row r="45" spans="1:21">
      <c r="A45">
        <v>41094</v>
      </c>
      <c r="B45" s="18">
        <v>39819</v>
      </c>
      <c r="C45" t="s">
        <v>51</v>
      </c>
      <c r="D45">
        <v>6</v>
      </c>
      <c r="E45">
        <v>121.74</v>
      </c>
      <c r="F45" t="s">
        <v>8</v>
      </c>
      <c r="G45">
        <v>0.05</v>
      </c>
      <c r="H45" t="s">
        <v>40</v>
      </c>
      <c r="I45">
        <v>35</v>
      </c>
      <c r="J45" t="s">
        <v>144</v>
      </c>
      <c r="K45" t="s">
        <v>73</v>
      </c>
      <c r="L45" t="s">
        <v>27</v>
      </c>
      <c r="M45" t="s">
        <v>28</v>
      </c>
      <c r="N45" t="s">
        <v>28</v>
      </c>
      <c r="O45" t="s">
        <v>55</v>
      </c>
      <c r="P45" t="s">
        <v>35</v>
      </c>
      <c r="Q45" t="s">
        <v>36</v>
      </c>
      <c r="R45" t="s">
        <v>146</v>
      </c>
      <c r="S45" t="s">
        <v>38</v>
      </c>
      <c r="T45">
        <v>0.84</v>
      </c>
      <c r="U45" s="18">
        <v>39823</v>
      </c>
    </row>
    <row r="46" spans="1:21">
      <c r="A46">
        <v>49575</v>
      </c>
      <c r="B46" s="18">
        <v>40528</v>
      </c>
      <c r="C46" t="s">
        <v>39</v>
      </c>
      <c r="D46">
        <v>12</v>
      </c>
      <c r="E46">
        <v>513</v>
      </c>
      <c r="F46" t="s">
        <v>8</v>
      </c>
      <c r="G46">
        <v>0.05</v>
      </c>
      <c r="H46" t="s">
        <v>40</v>
      </c>
      <c r="I46">
        <v>2.99</v>
      </c>
      <c r="J46" t="s">
        <v>2002</v>
      </c>
      <c r="K46" t="s">
        <v>2013</v>
      </c>
      <c r="L46" t="s">
        <v>27</v>
      </c>
      <c r="M46" t="s">
        <v>28</v>
      </c>
      <c r="N46" t="s">
        <v>28</v>
      </c>
      <c r="O46" t="s">
        <v>55</v>
      </c>
      <c r="P46" t="s">
        <v>35</v>
      </c>
      <c r="Q46" t="s">
        <v>49</v>
      </c>
      <c r="R46" t="s">
        <v>1046</v>
      </c>
      <c r="S46" t="s">
        <v>44</v>
      </c>
      <c r="T46">
        <v>0.36</v>
      </c>
      <c r="U46" s="18">
        <v>40529</v>
      </c>
    </row>
    <row r="47" spans="1:21">
      <c r="A47">
        <v>40704</v>
      </c>
      <c r="B47" s="18">
        <v>39820</v>
      </c>
      <c r="C47" t="s">
        <v>51</v>
      </c>
      <c r="D47">
        <v>6</v>
      </c>
      <c r="E47">
        <v>10.5</v>
      </c>
      <c r="F47" t="s">
        <v>8</v>
      </c>
      <c r="G47">
        <v>0.01</v>
      </c>
      <c r="H47" t="s">
        <v>40</v>
      </c>
      <c r="I47">
        <v>0.7</v>
      </c>
      <c r="J47" t="s">
        <v>154</v>
      </c>
      <c r="K47" t="s">
        <v>47</v>
      </c>
      <c r="L47" t="s">
        <v>23</v>
      </c>
      <c r="M47" t="s">
        <v>24</v>
      </c>
      <c r="N47" t="s">
        <v>24</v>
      </c>
      <c r="O47" t="s">
        <v>55</v>
      </c>
      <c r="P47" t="s">
        <v>35</v>
      </c>
      <c r="Q47" t="s">
        <v>87</v>
      </c>
      <c r="R47" t="s">
        <v>155</v>
      </c>
      <c r="S47" t="s">
        <v>65</v>
      </c>
      <c r="T47">
        <v>0.56000000000000005</v>
      </c>
      <c r="U47" s="18">
        <v>39825</v>
      </c>
    </row>
    <row r="48" spans="1:21">
      <c r="A48">
        <v>15808</v>
      </c>
      <c r="B48" s="18">
        <v>40526</v>
      </c>
      <c r="C48" t="s">
        <v>45</v>
      </c>
      <c r="D48">
        <v>3</v>
      </c>
      <c r="E48">
        <v>62.939999999999991</v>
      </c>
      <c r="F48" t="s">
        <v>8</v>
      </c>
      <c r="G48">
        <v>0.01</v>
      </c>
      <c r="H48" t="s">
        <v>40</v>
      </c>
      <c r="I48">
        <v>4.8099999999999996</v>
      </c>
      <c r="J48" t="s">
        <v>67</v>
      </c>
      <c r="K48" t="s">
        <v>2013</v>
      </c>
      <c r="L48" t="s">
        <v>27</v>
      </c>
      <c r="M48" t="s">
        <v>28</v>
      </c>
      <c r="N48" t="s">
        <v>28</v>
      </c>
      <c r="O48" t="s">
        <v>55</v>
      </c>
      <c r="P48" t="s">
        <v>69</v>
      </c>
      <c r="Q48" t="s">
        <v>70</v>
      </c>
      <c r="R48" t="s">
        <v>680</v>
      </c>
      <c r="S48" t="s">
        <v>92</v>
      </c>
      <c r="T48">
        <v>0.57999999999999996</v>
      </c>
      <c r="U48" s="18">
        <v>40527</v>
      </c>
    </row>
    <row r="49" spans="1:21">
      <c r="A49">
        <v>15808</v>
      </c>
      <c r="B49" s="18">
        <v>40526</v>
      </c>
      <c r="C49" t="s">
        <v>45</v>
      </c>
      <c r="D49">
        <v>45</v>
      </c>
      <c r="E49">
        <v>896.40000000000009</v>
      </c>
      <c r="F49" t="s">
        <v>8</v>
      </c>
      <c r="G49">
        <v>0.06</v>
      </c>
      <c r="H49" t="s">
        <v>40</v>
      </c>
      <c r="I49">
        <v>4</v>
      </c>
      <c r="J49" t="s">
        <v>67</v>
      </c>
      <c r="K49" t="s">
        <v>2013</v>
      </c>
      <c r="L49" t="s">
        <v>27</v>
      </c>
      <c r="M49" t="s">
        <v>28</v>
      </c>
      <c r="N49" t="s">
        <v>28</v>
      </c>
      <c r="O49" t="s">
        <v>55</v>
      </c>
      <c r="P49" t="s">
        <v>69</v>
      </c>
      <c r="Q49" t="s">
        <v>80</v>
      </c>
      <c r="R49" t="s">
        <v>699</v>
      </c>
      <c r="S49" t="s">
        <v>44</v>
      </c>
      <c r="T49">
        <v>0.68</v>
      </c>
      <c r="U49" s="18">
        <v>40528</v>
      </c>
    </row>
    <row r="50" spans="1:21">
      <c r="A50">
        <v>15808</v>
      </c>
      <c r="B50" s="18">
        <v>40526</v>
      </c>
      <c r="C50" t="s">
        <v>45</v>
      </c>
      <c r="D50">
        <v>42</v>
      </c>
      <c r="E50">
        <v>937.02</v>
      </c>
      <c r="F50" t="s">
        <v>8</v>
      </c>
      <c r="G50">
        <v>7.0000000000000007E-2</v>
      </c>
      <c r="H50" t="s">
        <v>31</v>
      </c>
      <c r="I50">
        <v>15.1</v>
      </c>
      <c r="J50" t="s">
        <v>67</v>
      </c>
      <c r="K50" t="s">
        <v>2013</v>
      </c>
      <c r="L50" t="s">
        <v>27</v>
      </c>
      <c r="M50" t="s">
        <v>28</v>
      </c>
      <c r="N50" t="s">
        <v>28</v>
      </c>
      <c r="O50" t="s">
        <v>55</v>
      </c>
      <c r="P50" t="s">
        <v>35</v>
      </c>
      <c r="Q50" t="s">
        <v>49</v>
      </c>
      <c r="R50" t="s">
        <v>798</v>
      </c>
      <c r="S50" t="s">
        <v>44</v>
      </c>
      <c r="T50">
        <v>0.38</v>
      </c>
      <c r="U50" s="18">
        <v>40526</v>
      </c>
    </row>
    <row r="51" spans="1:21">
      <c r="A51">
        <v>15808</v>
      </c>
      <c r="B51" s="18">
        <v>40526</v>
      </c>
      <c r="C51" t="s">
        <v>45</v>
      </c>
      <c r="D51">
        <v>33</v>
      </c>
      <c r="E51">
        <v>120.45000000000002</v>
      </c>
      <c r="F51" t="s">
        <v>8</v>
      </c>
      <c r="G51">
        <v>0.05</v>
      </c>
      <c r="H51" t="s">
        <v>40</v>
      </c>
      <c r="I51">
        <v>1.61</v>
      </c>
      <c r="J51" t="s">
        <v>67</v>
      </c>
      <c r="K51" t="s">
        <v>2013</v>
      </c>
      <c r="L51" t="s">
        <v>27</v>
      </c>
      <c r="M51" t="s">
        <v>28</v>
      </c>
      <c r="N51" t="s">
        <v>28</v>
      </c>
      <c r="O51" t="s">
        <v>55</v>
      </c>
      <c r="P51" t="s">
        <v>56</v>
      </c>
      <c r="Q51" t="s">
        <v>90</v>
      </c>
      <c r="R51" t="s">
        <v>1662</v>
      </c>
      <c r="S51" t="s">
        <v>65</v>
      </c>
      <c r="T51">
        <v>0.44</v>
      </c>
      <c r="U51" s="18">
        <v>40526</v>
      </c>
    </row>
    <row r="52" spans="1:21">
      <c r="A52">
        <v>36805</v>
      </c>
      <c r="B52" s="18">
        <v>40526</v>
      </c>
      <c r="C52" t="s">
        <v>121</v>
      </c>
      <c r="D52">
        <v>28</v>
      </c>
      <c r="E52">
        <v>1845.76</v>
      </c>
      <c r="F52" t="s">
        <v>8</v>
      </c>
      <c r="G52">
        <v>7.0000000000000007E-2</v>
      </c>
      <c r="H52" t="s">
        <v>31</v>
      </c>
      <c r="I52">
        <v>5.26</v>
      </c>
      <c r="J52" t="s">
        <v>846</v>
      </c>
      <c r="K52" t="s">
        <v>54</v>
      </c>
      <c r="L52" t="s">
        <v>2014</v>
      </c>
      <c r="M52" t="s">
        <v>29</v>
      </c>
      <c r="N52" t="s">
        <v>29</v>
      </c>
      <c r="O52" t="s">
        <v>55</v>
      </c>
      <c r="P52" t="s">
        <v>69</v>
      </c>
      <c r="Q52" t="s">
        <v>70</v>
      </c>
      <c r="R52" t="s">
        <v>825</v>
      </c>
      <c r="S52" t="s">
        <v>44</v>
      </c>
      <c r="T52">
        <v>0.59</v>
      </c>
      <c r="U52" s="18">
        <v>40528</v>
      </c>
    </row>
    <row r="53" spans="1:21">
      <c r="A53">
        <v>36805</v>
      </c>
      <c r="B53" s="18">
        <v>40526</v>
      </c>
      <c r="C53" t="s">
        <v>121</v>
      </c>
      <c r="D53">
        <v>7</v>
      </c>
      <c r="E53">
        <v>239.60999999999999</v>
      </c>
      <c r="F53" t="s">
        <v>8</v>
      </c>
      <c r="G53">
        <v>0</v>
      </c>
      <c r="H53" t="s">
        <v>40</v>
      </c>
      <c r="I53">
        <v>5.0199999999999996</v>
      </c>
      <c r="J53" t="s">
        <v>846</v>
      </c>
      <c r="K53" t="s">
        <v>54</v>
      </c>
      <c r="L53" t="s">
        <v>2014</v>
      </c>
      <c r="M53" t="s">
        <v>29</v>
      </c>
      <c r="N53" t="s">
        <v>29</v>
      </c>
      <c r="O53" t="s">
        <v>55</v>
      </c>
      <c r="P53" t="s">
        <v>56</v>
      </c>
      <c r="Q53" t="s">
        <v>90</v>
      </c>
      <c r="R53" t="s">
        <v>543</v>
      </c>
      <c r="S53" t="s">
        <v>44</v>
      </c>
      <c r="T53">
        <v>0.55000000000000004</v>
      </c>
      <c r="U53" s="18">
        <v>40528</v>
      </c>
    </row>
    <row r="54" spans="1:21">
      <c r="A54">
        <v>7203</v>
      </c>
      <c r="B54" s="18">
        <v>39821</v>
      </c>
      <c r="C54" t="s">
        <v>39</v>
      </c>
      <c r="D54">
        <v>25</v>
      </c>
      <c r="E54">
        <v>22424</v>
      </c>
      <c r="F54" t="s">
        <v>5</v>
      </c>
      <c r="G54">
        <v>0.03</v>
      </c>
      <c r="H54" t="s">
        <v>40</v>
      </c>
      <c r="I54">
        <v>19.989999999999998</v>
      </c>
      <c r="J54" t="s">
        <v>171</v>
      </c>
      <c r="K54" t="s">
        <v>86</v>
      </c>
      <c r="L54" t="s">
        <v>23</v>
      </c>
      <c r="M54" t="s">
        <v>24</v>
      </c>
      <c r="N54" t="s">
        <v>24</v>
      </c>
      <c r="O54" t="s">
        <v>55</v>
      </c>
      <c r="P54" t="s">
        <v>35</v>
      </c>
      <c r="Q54" t="s">
        <v>49</v>
      </c>
      <c r="R54" t="s">
        <v>172</v>
      </c>
      <c r="S54" t="s">
        <v>44</v>
      </c>
      <c r="T54">
        <v>0.38</v>
      </c>
      <c r="U54" s="18">
        <v>39823</v>
      </c>
    </row>
    <row r="55" spans="1:21">
      <c r="A55">
        <v>13125</v>
      </c>
      <c r="B55" s="18">
        <v>40525</v>
      </c>
      <c r="C55" t="s">
        <v>30</v>
      </c>
      <c r="D55">
        <v>30</v>
      </c>
      <c r="E55">
        <v>921.30000000000007</v>
      </c>
      <c r="F55" t="s">
        <v>8</v>
      </c>
      <c r="G55">
        <v>0.02</v>
      </c>
      <c r="H55" t="s">
        <v>31</v>
      </c>
      <c r="I55">
        <v>4</v>
      </c>
      <c r="J55" t="s">
        <v>1099</v>
      </c>
      <c r="K55" t="s">
        <v>2013</v>
      </c>
      <c r="L55" t="s">
        <v>27</v>
      </c>
      <c r="M55" t="s">
        <v>28</v>
      </c>
      <c r="N55" t="s">
        <v>28</v>
      </c>
      <c r="O55" t="s">
        <v>55</v>
      </c>
      <c r="P55" t="s">
        <v>69</v>
      </c>
      <c r="Q55" t="s">
        <v>80</v>
      </c>
      <c r="R55" t="s">
        <v>594</v>
      </c>
      <c r="S55" t="s">
        <v>44</v>
      </c>
      <c r="T55">
        <v>0.75</v>
      </c>
      <c r="U55" s="18">
        <v>40527</v>
      </c>
    </row>
    <row r="56" spans="1:21">
      <c r="A56">
        <v>58343</v>
      </c>
      <c r="B56" s="18">
        <v>39822</v>
      </c>
      <c r="C56" t="s">
        <v>30</v>
      </c>
      <c r="D56">
        <v>39</v>
      </c>
      <c r="E56">
        <v>125.58000000000001</v>
      </c>
      <c r="F56" t="s">
        <v>8</v>
      </c>
      <c r="G56">
        <v>7.0000000000000007E-2</v>
      </c>
      <c r="H56" t="s">
        <v>40</v>
      </c>
      <c r="I56">
        <v>1.35</v>
      </c>
      <c r="J56" t="s">
        <v>179</v>
      </c>
      <c r="K56" t="s">
        <v>33</v>
      </c>
      <c r="L56" t="s">
        <v>21</v>
      </c>
      <c r="M56" t="s">
        <v>22</v>
      </c>
      <c r="N56" t="s">
        <v>22</v>
      </c>
      <c r="O56" t="s">
        <v>55</v>
      </c>
      <c r="P56" t="s">
        <v>35</v>
      </c>
      <c r="Q56" t="s">
        <v>180</v>
      </c>
      <c r="R56" t="s">
        <v>181</v>
      </c>
      <c r="S56" t="s">
        <v>65</v>
      </c>
      <c r="T56">
        <v>0.4</v>
      </c>
      <c r="U56" s="18">
        <v>39824</v>
      </c>
    </row>
    <row r="57" spans="1:21">
      <c r="A57">
        <v>8576</v>
      </c>
      <c r="B57" s="18">
        <v>39822</v>
      </c>
      <c r="C57" t="s">
        <v>39</v>
      </c>
      <c r="D57">
        <v>43</v>
      </c>
      <c r="E57">
        <v>501.38</v>
      </c>
      <c r="F57" t="s">
        <v>8</v>
      </c>
      <c r="G57">
        <v>0</v>
      </c>
      <c r="H57" t="s">
        <v>31</v>
      </c>
      <c r="I57">
        <v>8.99</v>
      </c>
      <c r="J57" t="s">
        <v>184</v>
      </c>
      <c r="K57" t="s">
        <v>148</v>
      </c>
      <c r="L57" t="s">
        <v>23</v>
      </c>
      <c r="M57" t="s">
        <v>24</v>
      </c>
      <c r="N57" t="s">
        <v>24</v>
      </c>
      <c r="O57" t="s">
        <v>55</v>
      </c>
      <c r="P57" t="s">
        <v>35</v>
      </c>
      <c r="Q57" t="s">
        <v>87</v>
      </c>
      <c r="R57" t="s">
        <v>185</v>
      </c>
      <c r="S57" t="s">
        <v>105</v>
      </c>
      <c r="T57">
        <v>0.59</v>
      </c>
      <c r="U57" s="18">
        <v>39824</v>
      </c>
    </row>
    <row r="58" spans="1:21">
      <c r="A58">
        <v>59714</v>
      </c>
      <c r="B58" s="18">
        <v>40525</v>
      </c>
      <c r="C58" t="s">
        <v>45</v>
      </c>
      <c r="D58">
        <v>26</v>
      </c>
      <c r="E58">
        <v>9084.92</v>
      </c>
      <c r="F58" t="s">
        <v>8</v>
      </c>
      <c r="G58">
        <v>0.03</v>
      </c>
      <c r="H58" t="s">
        <v>52</v>
      </c>
      <c r="I58">
        <v>60</v>
      </c>
      <c r="J58" t="s">
        <v>147</v>
      </c>
      <c r="K58" t="s">
        <v>33</v>
      </c>
      <c r="L58" t="s">
        <v>21</v>
      </c>
      <c r="M58" t="s">
        <v>22</v>
      </c>
      <c r="N58" t="s">
        <v>22</v>
      </c>
      <c r="O58" t="s">
        <v>55</v>
      </c>
      <c r="P58" t="s">
        <v>56</v>
      </c>
      <c r="Q58" t="s">
        <v>75</v>
      </c>
      <c r="R58" t="s">
        <v>839</v>
      </c>
      <c r="S58" t="s">
        <v>59</v>
      </c>
      <c r="T58">
        <v>0</v>
      </c>
      <c r="U58" s="18">
        <v>40527</v>
      </c>
    </row>
    <row r="59" spans="1:21">
      <c r="A59">
        <v>46849</v>
      </c>
      <c r="B59" s="18">
        <v>40525</v>
      </c>
      <c r="C59" t="s">
        <v>30</v>
      </c>
      <c r="D59">
        <v>23</v>
      </c>
      <c r="E59">
        <v>189.52</v>
      </c>
      <c r="F59" t="s">
        <v>8</v>
      </c>
      <c r="G59">
        <v>0.09</v>
      </c>
      <c r="H59" t="s">
        <v>40</v>
      </c>
      <c r="I59">
        <v>1.99</v>
      </c>
      <c r="J59" t="s">
        <v>1415</v>
      </c>
      <c r="K59" t="s">
        <v>47</v>
      </c>
      <c r="L59" t="s">
        <v>23</v>
      </c>
      <c r="M59" t="s">
        <v>24</v>
      </c>
      <c r="N59" t="s">
        <v>24</v>
      </c>
      <c r="O59" t="s">
        <v>55</v>
      </c>
      <c r="P59" t="s">
        <v>69</v>
      </c>
      <c r="Q59" t="s">
        <v>80</v>
      </c>
      <c r="R59" t="s">
        <v>563</v>
      </c>
      <c r="S59" t="s">
        <v>105</v>
      </c>
      <c r="T59">
        <v>0.52</v>
      </c>
      <c r="U59" s="18">
        <v>40526</v>
      </c>
    </row>
    <row r="60" spans="1:21">
      <c r="A60">
        <v>45668</v>
      </c>
      <c r="B60" s="18">
        <v>40524</v>
      </c>
      <c r="C60" t="s">
        <v>30</v>
      </c>
      <c r="D60">
        <v>8</v>
      </c>
      <c r="E60">
        <v>655.43999999999994</v>
      </c>
      <c r="F60" t="s">
        <v>8</v>
      </c>
      <c r="G60">
        <v>0.01</v>
      </c>
      <c r="H60" t="s">
        <v>52</v>
      </c>
      <c r="I60">
        <v>55.81</v>
      </c>
      <c r="J60" t="s">
        <v>1333</v>
      </c>
      <c r="K60" t="s">
        <v>86</v>
      </c>
      <c r="L60" t="s">
        <v>23</v>
      </c>
      <c r="M60" t="s">
        <v>24</v>
      </c>
      <c r="N60" t="s">
        <v>24</v>
      </c>
      <c r="O60" t="s">
        <v>55</v>
      </c>
      <c r="P60" t="s">
        <v>56</v>
      </c>
      <c r="Q60" t="s">
        <v>127</v>
      </c>
      <c r="R60" t="s">
        <v>1973</v>
      </c>
      <c r="S60" t="s">
        <v>77</v>
      </c>
      <c r="T60">
        <v>0.6</v>
      </c>
      <c r="U60" s="18">
        <v>40525</v>
      </c>
    </row>
    <row r="61" spans="1:21">
      <c r="A61">
        <v>38210</v>
      </c>
      <c r="B61" s="18">
        <v>40524</v>
      </c>
      <c r="C61" t="s">
        <v>51</v>
      </c>
      <c r="D61">
        <v>10</v>
      </c>
      <c r="E61">
        <v>48.900000000000006</v>
      </c>
      <c r="F61" t="s">
        <v>5</v>
      </c>
      <c r="G61">
        <v>0.09</v>
      </c>
      <c r="H61" t="s">
        <v>40</v>
      </c>
      <c r="I61">
        <v>7.44</v>
      </c>
      <c r="J61" t="s">
        <v>1449</v>
      </c>
      <c r="K61" t="s">
        <v>2013</v>
      </c>
      <c r="L61" t="s">
        <v>27</v>
      </c>
      <c r="M61" t="s">
        <v>28</v>
      </c>
      <c r="N61" t="s">
        <v>28</v>
      </c>
      <c r="O61" t="s">
        <v>55</v>
      </c>
      <c r="P61" t="s">
        <v>35</v>
      </c>
      <c r="Q61" t="s">
        <v>63</v>
      </c>
      <c r="R61" t="s">
        <v>941</v>
      </c>
      <c r="S61" t="s">
        <v>44</v>
      </c>
      <c r="T61">
        <v>0.36</v>
      </c>
      <c r="U61" s="18">
        <v>40524</v>
      </c>
    </row>
    <row r="62" spans="1:21">
      <c r="A62">
        <v>31553</v>
      </c>
      <c r="B62" s="18">
        <v>39823</v>
      </c>
      <c r="C62" t="s">
        <v>45</v>
      </c>
      <c r="D62">
        <v>32</v>
      </c>
      <c r="E62">
        <v>5210.88</v>
      </c>
      <c r="F62" t="s">
        <v>8</v>
      </c>
      <c r="G62">
        <v>0.09</v>
      </c>
      <c r="H62" t="s">
        <v>40</v>
      </c>
      <c r="I62">
        <v>19.989999999999998</v>
      </c>
      <c r="J62" t="s">
        <v>191</v>
      </c>
      <c r="K62" t="s">
        <v>54</v>
      </c>
      <c r="L62" t="s">
        <v>2014</v>
      </c>
      <c r="M62" t="s">
        <v>29</v>
      </c>
      <c r="N62" t="s">
        <v>29</v>
      </c>
      <c r="O62" t="s">
        <v>55</v>
      </c>
      <c r="P62" t="s">
        <v>35</v>
      </c>
      <c r="Q62" t="s">
        <v>192</v>
      </c>
      <c r="R62" t="s">
        <v>193</v>
      </c>
      <c r="S62" t="s">
        <v>44</v>
      </c>
      <c r="T62">
        <v>0.39</v>
      </c>
      <c r="U62" s="18">
        <v>39825</v>
      </c>
    </row>
    <row r="63" spans="1:21">
      <c r="A63">
        <v>20037</v>
      </c>
      <c r="B63" s="18">
        <v>39823</v>
      </c>
      <c r="C63" t="s">
        <v>51</v>
      </c>
      <c r="D63">
        <v>35</v>
      </c>
      <c r="E63">
        <v>1020.6</v>
      </c>
      <c r="F63" t="s">
        <v>8</v>
      </c>
      <c r="G63">
        <v>0.02</v>
      </c>
      <c r="H63" t="s">
        <v>40</v>
      </c>
      <c r="I63">
        <v>8.5500000000000007</v>
      </c>
      <c r="J63" t="s">
        <v>203</v>
      </c>
      <c r="K63" t="s">
        <v>79</v>
      </c>
      <c r="L63" t="s">
        <v>23</v>
      </c>
      <c r="M63" t="s">
        <v>24</v>
      </c>
      <c r="N63" t="s">
        <v>24</v>
      </c>
      <c r="O63" t="s">
        <v>55</v>
      </c>
      <c r="P63" t="s">
        <v>56</v>
      </c>
      <c r="Q63" t="s">
        <v>90</v>
      </c>
      <c r="R63" t="s">
        <v>204</v>
      </c>
      <c r="S63" t="s">
        <v>44</v>
      </c>
      <c r="T63">
        <v>0.42</v>
      </c>
      <c r="U63" s="18">
        <v>39828</v>
      </c>
    </row>
    <row r="64" spans="1:21">
      <c r="A64">
        <v>20037</v>
      </c>
      <c r="B64" s="18">
        <v>39823</v>
      </c>
      <c r="C64" t="s">
        <v>51</v>
      </c>
      <c r="D64">
        <v>49</v>
      </c>
      <c r="E64">
        <v>14582.890000000001</v>
      </c>
      <c r="F64" t="s">
        <v>8</v>
      </c>
      <c r="G64">
        <v>0.03</v>
      </c>
      <c r="H64" t="s">
        <v>52</v>
      </c>
      <c r="I64">
        <v>14.7</v>
      </c>
      <c r="J64" t="s">
        <v>203</v>
      </c>
      <c r="K64" t="s">
        <v>79</v>
      </c>
      <c r="L64" t="s">
        <v>23</v>
      </c>
      <c r="M64" t="s">
        <v>24</v>
      </c>
      <c r="N64" t="s">
        <v>24</v>
      </c>
      <c r="O64" t="s">
        <v>55</v>
      </c>
      <c r="P64" t="s">
        <v>69</v>
      </c>
      <c r="Q64" t="s">
        <v>82</v>
      </c>
      <c r="R64" t="s">
        <v>205</v>
      </c>
      <c r="S64" t="s">
        <v>59</v>
      </c>
      <c r="T64">
        <v>0.56999999999999995</v>
      </c>
      <c r="U64" s="18">
        <v>39828</v>
      </c>
    </row>
    <row r="65" spans="1:21">
      <c r="A65">
        <v>44391</v>
      </c>
      <c r="B65" s="18">
        <v>39823</v>
      </c>
      <c r="C65" t="s">
        <v>30</v>
      </c>
      <c r="D65">
        <v>16</v>
      </c>
      <c r="E65">
        <v>103.36000000000001</v>
      </c>
      <c r="F65" t="s">
        <v>8</v>
      </c>
      <c r="G65">
        <v>0.02</v>
      </c>
      <c r="H65" t="s">
        <v>40</v>
      </c>
      <c r="I65">
        <v>9.17</v>
      </c>
      <c r="J65" t="s">
        <v>93</v>
      </c>
      <c r="K65" t="s">
        <v>86</v>
      </c>
      <c r="L65" t="s">
        <v>23</v>
      </c>
      <c r="M65" t="s">
        <v>24</v>
      </c>
      <c r="N65" t="s">
        <v>24</v>
      </c>
      <c r="O65" t="s">
        <v>55</v>
      </c>
      <c r="P65" t="s">
        <v>35</v>
      </c>
      <c r="Q65" t="s">
        <v>63</v>
      </c>
      <c r="R65" t="s">
        <v>206</v>
      </c>
      <c r="S65" t="s">
        <v>44</v>
      </c>
      <c r="T65">
        <v>0.37</v>
      </c>
      <c r="U65" s="18">
        <v>39824</v>
      </c>
    </row>
    <row r="66" spans="1:21">
      <c r="A66">
        <v>19655</v>
      </c>
      <c r="B66" s="18">
        <v>39824</v>
      </c>
      <c r="C66" t="s">
        <v>39</v>
      </c>
      <c r="D66">
        <v>31</v>
      </c>
      <c r="E66">
        <v>1214.58</v>
      </c>
      <c r="F66" t="s">
        <v>8</v>
      </c>
      <c r="G66">
        <v>0.06</v>
      </c>
      <c r="H66" t="s">
        <v>40</v>
      </c>
      <c r="I66">
        <v>1.99</v>
      </c>
      <c r="J66" t="s">
        <v>207</v>
      </c>
      <c r="K66" t="s">
        <v>101</v>
      </c>
      <c r="L66" t="s">
        <v>21</v>
      </c>
      <c r="M66" t="s">
        <v>22</v>
      </c>
      <c r="N66" t="s">
        <v>22</v>
      </c>
      <c r="O66" t="s">
        <v>55</v>
      </c>
      <c r="P66" t="s">
        <v>69</v>
      </c>
      <c r="Q66" t="s">
        <v>80</v>
      </c>
      <c r="R66" t="s">
        <v>208</v>
      </c>
      <c r="S66" t="s">
        <v>105</v>
      </c>
      <c r="T66">
        <v>0.51</v>
      </c>
      <c r="U66" s="18">
        <v>39825</v>
      </c>
    </row>
    <row r="67" spans="1:21">
      <c r="A67">
        <v>12160</v>
      </c>
      <c r="B67" s="18">
        <v>40524</v>
      </c>
      <c r="C67" t="s">
        <v>51</v>
      </c>
      <c r="D67">
        <v>9</v>
      </c>
      <c r="E67">
        <v>30.150000000000002</v>
      </c>
      <c r="F67" t="s">
        <v>8</v>
      </c>
      <c r="G67">
        <v>0.01</v>
      </c>
      <c r="H67" t="s">
        <v>40</v>
      </c>
      <c r="I67">
        <v>6.27</v>
      </c>
      <c r="J67" t="s">
        <v>113</v>
      </c>
      <c r="K67" t="s">
        <v>2013</v>
      </c>
      <c r="L67" t="s">
        <v>27</v>
      </c>
      <c r="M67" t="s">
        <v>28</v>
      </c>
      <c r="N67" t="s">
        <v>28</v>
      </c>
      <c r="O67" t="s">
        <v>55</v>
      </c>
      <c r="P67" t="s">
        <v>56</v>
      </c>
      <c r="Q67" t="s">
        <v>90</v>
      </c>
      <c r="R67" t="s">
        <v>565</v>
      </c>
      <c r="S67" t="s">
        <v>38</v>
      </c>
      <c r="T67">
        <v>0.55000000000000004</v>
      </c>
      <c r="U67" s="18">
        <v>40529</v>
      </c>
    </row>
    <row r="68" spans="1:21">
      <c r="A68">
        <v>12160</v>
      </c>
      <c r="B68" s="18">
        <v>40524</v>
      </c>
      <c r="C68" t="s">
        <v>51</v>
      </c>
      <c r="D68">
        <v>2</v>
      </c>
      <c r="E68">
        <v>49.800000000000004</v>
      </c>
      <c r="F68" t="s">
        <v>8</v>
      </c>
      <c r="G68">
        <v>0.08</v>
      </c>
      <c r="H68" t="s">
        <v>40</v>
      </c>
      <c r="I68">
        <v>8.7899999999999991</v>
      </c>
      <c r="J68" t="s">
        <v>113</v>
      </c>
      <c r="K68" t="s">
        <v>2013</v>
      </c>
      <c r="L68" t="s">
        <v>27</v>
      </c>
      <c r="M68" t="s">
        <v>28</v>
      </c>
      <c r="N68" t="s">
        <v>28</v>
      </c>
      <c r="O68" t="s">
        <v>55</v>
      </c>
      <c r="P68" t="s">
        <v>56</v>
      </c>
      <c r="Q68" t="s">
        <v>57</v>
      </c>
      <c r="R68" t="s">
        <v>1801</v>
      </c>
      <c r="S68" t="s">
        <v>59</v>
      </c>
      <c r="T68">
        <v>0.56000000000000005</v>
      </c>
      <c r="U68" s="18">
        <v>40528</v>
      </c>
    </row>
    <row r="69" spans="1:21">
      <c r="A69">
        <v>12160</v>
      </c>
      <c r="B69" s="18">
        <v>40524</v>
      </c>
      <c r="C69" t="s">
        <v>51</v>
      </c>
      <c r="D69">
        <v>48</v>
      </c>
      <c r="E69">
        <v>9990.24</v>
      </c>
      <c r="F69" t="s">
        <v>8</v>
      </c>
      <c r="G69">
        <v>0.03</v>
      </c>
      <c r="H69" t="s">
        <v>52</v>
      </c>
      <c r="I69">
        <v>68.02</v>
      </c>
      <c r="J69" t="s">
        <v>113</v>
      </c>
      <c r="K69" t="s">
        <v>2013</v>
      </c>
      <c r="L69" t="s">
        <v>27</v>
      </c>
      <c r="M69" t="s">
        <v>28</v>
      </c>
      <c r="N69" t="s">
        <v>28</v>
      </c>
      <c r="O69" t="s">
        <v>55</v>
      </c>
      <c r="P69" t="s">
        <v>56</v>
      </c>
      <c r="Q69" t="s">
        <v>57</v>
      </c>
      <c r="R69" t="s">
        <v>1551</v>
      </c>
      <c r="S69" t="s">
        <v>59</v>
      </c>
      <c r="T69">
        <v>0.56999999999999995</v>
      </c>
      <c r="U69" s="18">
        <v>40529</v>
      </c>
    </row>
    <row r="70" spans="1:21">
      <c r="A70">
        <v>30149</v>
      </c>
      <c r="B70" s="18">
        <v>40524</v>
      </c>
      <c r="C70" t="s">
        <v>121</v>
      </c>
      <c r="D70">
        <v>50</v>
      </c>
      <c r="E70">
        <v>688</v>
      </c>
      <c r="F70" t="s">
        <v>8</v>
      </c>
      <c r="G70">
        <v>0.03</v>
      </c>
      <c r="H70" t="s">
        <v>40</v>
      </c>
      <c r="I70">
        <v>8.7799999999999994</v>
      </c>
      <c r="J70" t="s">
        <v>1443</v>
      </c>
      <c r="K70" t="s">
        <v>54</v>
      </c>
      <c r="L70" t="s">
        <v>2014</v>
      </c>
      <c r="M70" t="s">
        <v>29</v>
      </c>
      <c r="N70" t="s">
        <v>29</v>
      </c>
      <c r="O70" t="s">
        <v>55</v>
      </c>
      <c r="P70" t="s">
        <v>56</v>
      </c>
      <c r="Q70" t="s">
        <v>90</v>
      </c>
      <c r="R70" t="s">
        <v>551</v>
      </c>
      <c r="S70" t="s">
        <v>44</v>
      </c>
      <c r="T70">
        <v>0.43</v>
      </c>
      <c r="U70" s="18">
        <v>40527</v>
      </c>
    </row>
    <row r="71" spans="1:21">
      <c r="A71">
        <v>30149</v>
      </c>
      <c r="B71" s="18">
        <v>40524</v>
      </c>
      <c r="C71" t="s">
        <v>121</v>
      </c>
      <c r="D71">
        <v>5</v>
      </c>
      <c r="E71">
        <v>169.24999999999997</v>
      </c>
      <c r="F71" t="s">
        <v>8</v>
      </c>
      <c r="G71">
        <v>0.09</v>
      </c>
      <c r="H71" t="s">
        <v>52</v>
      </c>
      <c r="I71">
        <v>19.190000000000001</v>
      </c>
      <c r="J71" t="s">
        <v>1443</v>
      </c>
      <c r="K71" t="s">
        <v>54</v>
      </c>
      <c r="L71" t="s">
        <v>2014</v>
      </c>
      <c r="M71" t="s">
        <v>29</v>
      </c>
      <c r="N71" t="s">
        <v>29</v>
      </c>
      <c r="O71" t="s">
        <v>55</v>
      </c>
      <c r="P71" t="s">
        <v>56</v>
      </c>
      <c r="Q71" t="s">
        <v>57</v>
      </c>
      <c r="R71" t="s">
        <v>114</v>
      </c>
      <c r="S71" t="s">
        <v>59</v>
      </c>
      <c r="T71">
        <v>0.57999999999999996</v>
      </c>
      <c r="U71" s="18">
        <v>40526</v>
      </c>
    </row>
    <row r="72" spans="1:21">
      <c r="A72">
        <v>30149</v>
      </c>
      <c r="B72" s="18">
        <v>40524</v>
      </c>
      <c r="C72" t="s">
        <v>121</v>
      </c>
      <c r="D72">
        <v>8</v>
      </c>
      <c r="E72">
        <v>15.84</v>
      </c>
      <c r="F72" t="s">
        <v>8</v>
      </c>
      <c r="G72">
        <v>0.1</v>
      </c>
      <c r="H72" t="s">
        <v>40</v>
      </c>
      <c r="I72">
        <v>1.49</v>
      </c>
      <c r="J72" t="s">
        <v>1443</v>
      </c>
      <c r="K72" t="s">
        <v>54</v>
      </c>
      <c r="L72" t="s">
        <v>2014</v>
      </c>
      <c r="M72" t="s">
        <v>29</v>
      </c>
      <c r="N72" t="s">
        <v>29</v>
      </c>
      <c r="O72" t="s">
        <v>55</v>
      </c>
      <c r="P72" t="s">
        <v>35</v>
      </c>
      <c r="Q72" t="s">
        <v>49</v>
      </c>
      <c r="R72" t="s">
        <v>1845</v>
      </c>
      <c r="S72" t="s">
        <v>44</v>
      </c>
      <c r="T72">
        <v>0.38</v>
      </c>
      <c r="U72" s="18">
        <v>40525</v>
      </c>
    </row>
    <row r="73" spans="1:21">
      <c r="A73">
        <v>6053</v>
      </c>
      <c r="B73" s="18">
        <v>40523</v>
      </c>
      <c r="C73" t="s">
        <v>121</v>
      </c>
      <c r="D73">
        <v>4</v>
      </c>
      <c r="E73">
        <v>15.04</v>
      </c>
      <c r="F73" t="s">
        <v>8</v>
      </c>
      <c r="G73">
        <v>0.04</v>
      </c>
      <c r="H73" t="s">
        <v>40</v>
      </c>
      <c r="I73">
        <v>1.49</v>
      </c>
      <c r="J73" t="s">
        <v>1898</v>
      </c>
      <c r="K73" t="s">
        <v>2013</v>
      </c>
      <c r="L73" t="s">
        <v>27</v>
      </c>
      <c r="M73" t="s">
        <v>28</v>
      </c>
      <c r="N73" t="s">
        <v>28</v>
      </c>
      <c r="O73" t="s">
        <v>55</v>
      </c>
      <c r="P73" t="s">
        <v>35</v>
      </c>
      <c r="Q73" t="s">
        <v>49</v>
      </c>
      <c r="R73" t="s">
        <v>503</v>
      </c>
      <c r="S73" t="s">
        <v>44</v>
      </c>
      <c r="T73">
        <v>0.38</v>
      </c>
      <c r="U73" s="18">
        <v>40525</v>
      </c>
    </row>
    <row r="74" spans="1:21">
      <c r="A74">
        <v>6948</v>
      </c>
      <c r="B74" s="18">
        <v>40521</v>
      </c>
      <c r="C74" t="s">
        <v>30</v>
      </c>
      <c r="D74">
        <v>15</v>
      </c>
      <c r="E74">
        <v>1109.0999999999999</v>
      </c>
      <c r="F74" t="s">
        <v>8</v>
      </c>
      <c r="G74">
        <v>0.04</v>
      </c>
      <c r="H74" t="s">
        <v>40</v>
      </c>
      <c r="I74">
        <v>4</v>
      </c>
      <c r="J74" t="s">
        <v>1967</v>
      </c>
      <c r="K74" t="s">
        <v>2013</v>
      </c>
      <c r="L74" t="s">
        <v>27</v>
      </c>
      <c r="M74" t="s">
        <v>28</v>
      </c>
      <c r="N74" t="s">
        <v>28</v>
      </c>
      <c r="O74" t="s">
        <v>55</v>
      </c>
      <c r="P74" t="s">
        <v>69</v>
      </c>
      <c r="Q74" t="s">
        <v>80</v>
      </c>
      <c r="R74" t="s">
        <v>153</v>
      </c>
      <c r="S74" t="s">
        <v>44</v>
      </c>
      <c r="T74">
        <v>0.79</v>
      </c>
      <c r="U74" s="18">
        <v>40522</v>
      </c>
    </row>
    <row r="75" spans="1:21">
      <c r="A75">
        <v>20549</v>
      </c>
      <c r="B75" s="18">
        <v>39825</v>
      </c>
      <c r="C75" t="s">
        <v>30</v>
      </c>
      <c r="D75">
        <v>40</v>
      </c>
      <c r="E75">
        <v>1106.4000000000001</v>
      </c>
      <c r="F75" t="s">
        <v>8</v>
      </c>
      <c r="G75">
        <v>0.09</v>
      </c>
      <c r="H75" t="s">
        <v>40</v>
      </c>
      <c r="I75">
        <v>19.989999999999998</v>
      </c>
      <c r="J75" t="s">
        <v>220</v>
      </c>
      <c r="K75" t="s">
        <v>79</v>
      </c>
      <c r="L75" t="s">
        <v>23</v>
      </c>
      <c r="M75" t="s">
        <v>24</v>
      </c>
      <c r="N75" t="s">
        <v>24</v>
      </c>
      <c r="O75" t="s">
        <v>55</v>
      </c>
      <c r="P75" t="s">
        <v>35</v>
      </c>
      <c r="Q75" t="s">
        <v>36</v>
      </c>
      <c r="R75" t="s">
        <v>221</v>
      </c>
      <c r="S75" t="s">
        <v>44</v>
      </c>
      <c r="T75">
        <v>0.67</v>
      </c>
      <c r="U75" s="18">
        <v>39826</v>
      </c>
    </row>
    <row r="76" spans="1:21">
      <c r="A76">
        <v>20674</v>
      </c>
      <c r="B76" s="18">
        <v>40520</v>
      </c>
      <c r="C76" t="s">
        <v>39</v>
      </c>
      <c r="D76">
        <v>37</v>
      </c>
      <c r="E76">
        <v>18535.89</v>
      </c>
      <c r="F76" t="s">
        <v>8</v>
      </c>
      <c r="G76">
        <v>0</v>
      </c>
      <c r="H76" t="s">
        <v>52</v>
      </c>
      <c r="I76">
        <v>69.3</v>
      </c>
      <c r="J76" t="s">
        <v>763</v>
      </c>
      <c r="K76" t="s">
        <v>2013</v>
      </c>
      <c r="L76" t="s">
        <v>27</v>
      </c>
      <c r="M76" t="s">
        <v>28</v>
      </c>
      <c r="N76" t="s">
        <v>28</v>
      </c>
      <c r="O76" t="s">
        <v>55</v>
      </c>
      <c r="P76" t="s">
        <v>69</v>
      </c>
      <c r="Q76" t="s">
        <v>82</v>
      </c>
      <c r="R76" t="s">
        <v>1777</v>
      </c>
      <c r="S76" t="s">
        <v>59</v>
      </c>
      <c r="T76">
        <v>0.37</v>
      </c>
      <c r="U76" s="18">
        <v>40521</v>
      </c>
    </row>
    <row r="77" spans="1:21">
      <c r="A77">
        <v>27396</v>
      </c>
      <c r="B77" s="18">
        <v>40520</v>
      </c>
      <c r="C77" t="s">
        <v>45</v>
      </c>
      <c r="D77">
        <v>14</v>
      </c>
      <c r="E77">
        <v>135.79999999999998</v>
      </c>
      <c r="F77" t="s">
        <v>8</v>
      </c>
      <c r="G77">
        <v>7.0000000000000007E-2</v>
      </c>
      <c r="H77" t="s">
        <v>40</v>
      </c>
      <c r="I77">
        <v>6.02</v>
      </c>
      <c r="J77" t="s">
        <v>191</v>
      </c>
      <c r="K77" t="s">
        <v>54</v>
      </c>
      <c r="L77" t="s">
        <v>2014</v>
      </c>
      <c r="M77" t="s">
        <v>29</v>
      </c>
      <c r="N77" t="s">
        <v>29</v>
      </c>
      <c r="O77" t="s">
        <v>55</v>
      </c>
      <c r="P77" t="s">
        <v>56</v>
      </c>
      <c r="Q77" t="s">
        <v>90</v>
      </c>
      <c r="R77" t="s">
        <v>841</v>
      </c>
      <c r="S77" t="s">
        <v>92</v>
      </c>
      <c r="T77">
        <v>0.48</v>
      </c>
      <c r="U77" s="18">
        <v>40522</v>
      </c>
    </row>
    <row r="78" spans="1:21">
      <c r="A78">
        <v>12452</v>
      </c>
      <c r="B78" s="18">
        <v>40519</v>
      </c>
      <c r="C78" t="s">
        <v>121</v>
      </c>
      <c r="D78">
        <v>38</v>
      </c>
      <c r="E78">
        <v>2126.1</v>
      </c>
      <c r="F78" t="s">
        <v>8</v>
      </c>
      <c r="G78">
        <v>0.03</v>
      </c>
      <c r="H78" t="s">
        <v>40</v>
      </c>
      <c r="I78">
        <v>5.15</v>
      </c>
      <c r="J78" t="s">
        <v>67</v>
      </c>
      <c r="K78" t="s">
        <v>2013</v>
      </c>
      <c r="L78" t="s">
        <v>27</v>
      </c>
      <c r="M78" t="s">
        <v>28</v>
      </c>
      <c r="N78" t="s">
        <v>28</v>
      </c>
      <c r="O78" t="s">
        <v>55</v>
      </c>
      <c r="P78" t="s">
        <v>35</v>
      </c>
      <c r="Q78" t="s">
        <v>63</v>
      </c>
      <c r="R78" t="s">
        <v>1721</v>
      </c>
      <c r="S78" t="s">
        <v>44</v>
      </c>
      <c r="T78">
        <v>0.36</v>
      </c>
      <c r="U78" s="18">
        <v>40521</v>
      </c>
    </row>
    <row r="79" spans="1:21">
      <c r="A79">
        <v>12452</v>
      </c>
      <c r="B79" s="18">
        <v>40519</v>
      </c>
      <c r="C79" t="s">
        <v>121</v>
      </c>
      <c r="D79">
        <v>17</v>
      </c>
      <c r="E79">
        <v>111.52</v>
      </c>
      <c r="F79" t="s">
        <v>8</v>
      </c>
      <c r="G79">
        <v>0.04</v>
      </c>
      <c r="H79" t="s">
        <v>40</v>
      </c>
      <c r="I79">
        <v>4.07</v>
      </c>
      <c r="J79" t="s">
        <v>67</v>
      </c>
      <c r="K79" t="s">
        <v>2013</v>
      </c>
      <c r="L79" t="s">
        <v>27</v>
      </c>
      <c r="M79" t="s">
        <v>28</v>
      </c>
      <c r="N79" t="s">
        <v>28</v>
      </c>
      <c r="O79" t="s">
        <v>55</v>
      </c>
      <c r="P79" t="s">
        <v>69</v>
      </c>
      <c r="Q79" t="s">
        <v>80</v>
      </c>
      <c r="R79" t="s">
        <v>1940</v>
      </c>
      <c r="S79" t="s">
        <v>105</v>
      </c>
      <c r="T79">
        <v>0.66</v>
      </c>
      <c r="U79" s="18">
        <v>40521</v>
      </c>
    </row>
    <row r="80" spans="1:21">
      <c r="A80">
        <v>12452</v>
      </c>
      <c r="B80" s="18">
        <v>40519</v>
      </c>
      <c r="C80" t="s">
        <v>121</v>
      </c>
      <c r="D80">
        <v>1</v>
      </c>
      <c r="E80">
        <v>387.91</v>
      </c>
      <c r="F80" t="s">
        <v>8</v>
      </c>
      <c r="G80">
        <v>0.08</v>
      </c>
      <c r="H80" t="s">
        <v>40</v>
      </c>
      <c r="I80">
        <v>19.989999999999998</v>
      </c>
      <c r="J80" t="s">
        <v>67</v>
      </c>
      <c r="K80" t="s">
        <v>2013</v>
      </c>
      <c r="L80" t="s">
        <v>27</v>
      </c>
      <c r="M80" t="s">
        <v>28</v>
      </c>
      <c r="N80" t="s">
        <v>28</v>
      </c>
      <c r="O80" t="s">
        <v>55</v>
      </c>
      <c r="P80" t="s">
        <v>35</v>
      </c>
      <c r="Q80" t="s">
        <v>49</v>
      </c>
      <c r="R80" t="s">
        <v>1445</v>
      </c>
      <c r="S80" t="s">
        <v>44</v>
      </c>
      <c r="T80">
        <v>0.38</v>
      </c>
      <c r="U80" s="18">
        <v>40520</v>
      </c>
    </row>
    <row r="81" spans="1:21">
      <c r="A81">
        <v>23264</v>
      </c>
      <c r="B81" s="18">
        <v>40519</v>
      </c>
      <c r="C81" t="s">
        <v>45</v>
      </c>
      <c r="D81">
        <v>27</v>
      </c>
      <c r="E81">
        <v>76.14</v>
      </c>
      <c r="F81" t="s">
        <v>8</v>
      </c>
      <c r="G81">
        <v>0.06</v>
      </c>
      <c r="H81" t="s">
        <v>40</v>
      </c>
      <c r="I81">
        <v>0.99</v>
      </c>
      <c r="J81" t="s">
        <v>383</v>
      </c>
      <c r="K81" t="s">
        <v>101</v>
      </c>
      <c r="L81" t="s">
        <v>21</v>
      </c>
      <c r="M81" t="s">
        <v>22</v>
      </c>
      <c r="N81" t="s">
        <v>22</v>
      </c>
      <c r="O81" t="s">
        <v>55</v>
      </c>
      <c r="P81" t="s">
        <v>35</v>
      </c>
      <c r="Q81" t="s">
        <v>165</v>
      </c>
      <c r="R81" t="s">
        <v>1864</v>
      </c>
      <c r="S81" t="s">
        <v>44</v>
      </c>
      <c r="T81">
        <v>0.36</v>
      </c>
      <c r="U81" s="18">
        <v>40521</v>
      </c>
    </row>
    <row r="82" spans="1:21">
      <c r="A82">
        <v>13602</v>
      </c>
      <c r="B82" s="18">
        <v>39826</v>
      </c>
      <c r="C82" t="s">
        <v>51</v>
      </c>
      <c r="D82">
        <v>3</v>
      </c>
      <c r="E82">
        <v>436.26</v>
      </c>
      <c r="F82" t="s">
        <v>8</v>
      </c>
      <c r="G82">
        <v>0.03</v>
      </c>
      <c r="H82" t="s">
        <v>52</v>
      </c>
      <c r="I82">
        <v>17.850000000000001</v>
      </c>
      <c r="J82" t="s">
        <v>232</v>
      </c>
      <c r="K82" t="s">
        <v>148</v>
      </c>
      <c r="L82" t="s">
        <v>23</v>
      </c>
      <c r="M82" t="s">
        <v>24</v>
      </c>
      <c r="N82" t="s">
        <v>24</v>
      </c>
      <c r="O82" t="s">
        <v>55</v>
      </c>
      <c r="P82" t="s">
        <v>69</v>
      </c>
      <c r="Q82" t="s">
        <v>82</v>
      </c>
      <c r="R82" t="s">
        <v>112</v>
      </c>
      <c r="S82" t="s">
        <v>59</v>
      </c>
      <c r="T82">
        <v>0.56000000000000005</v>
      </c>
      <c r="U82" s="18">
        <v>39831</v>
      </c>
    </row>
    <row r="83" spans="1:21">
      <c r="A83">
        <v>13602</v>
      </c>
      <c r="B83" s="18">
        <v>39826</v>
      </c>
      <c r="C83" t="s">
        <v>51</v>
      </c>
      <c r="D83">
        <v>13</v>
      </c>
      <c r="E83">
        <v>624.26</v>
      </c>
      <c r="F83" t="s">
        <v>8</v>
      </c>
      <c r="G83">
        <v>0.02</v>
      </c>
      <c r="H83" t="s">
        <v>40</v>
      </c>
      <c r="I83">
        <v>5.09</v>
      </c>
      <c r="J83" t="s">
        <v>232</v>
      </c>
      <c r="K83" t="s">
        <v>148</v>
      </c>
      <c r="L83" t="s">
        <v>23</v>
      </c>
      <c r="M83" t="s">
        <v>24</v>
      </c>
      <c r="N83" t="s">
        <v>24</v>
      </c>
      <c r="O83" t="s">
        <v>55</v>
      </c>
      <c r="P83" t="s">
        <v>35</v>
      </c>
      <c r="Q83" t="s">
        <v>63</v>
      </c>
      <c r="R83" t="s">
        <v>233</v>
      </c>
      <c r="S83" t="s">
        <v>44</v>
      </c>
      <c r="T83">
        <v>0.37</v>
      </c>
      <c r="U83" s="18">
        <v>39826</v>
      </c>
    </row>
    <row r="84" spans="1:21">
      <c r="A84">
        <v>23264</v>
      </c>
      <c r="B84" s="18">
        <v>40519</v>
      </c>
      <c r="C84" t="s">
        <v>45</v>
      </c>
      <c r="D84">
        <v>16</v>
      </c>
      <c r="E84">
        <v>103.36000000000001</v>
      </c>
      <c r="F84" t="s">
        <v>8</v>
      </c>
      <c r="G84">
        <v>0.02</v>
      </c>
      <c r="H84" t="s">
        <v>40</v>
      </c>
      <c r="I84">
        <v>6.81</v>
      </c>
      <c r="J84" t="s">
        <v>383</v>
      </c>
      <c r="K84" t="s">
        <v>101</v>
      </c>
      <c r="L84" t="s">
        <v>21</v>
      </c>
      <c r="M84" t="s">
        <v>22</v>
      </c>
      <c r="N84" t="s">
        <v>22</v>
      </c>
      <c r="O84" t="s">
        <v>55</v>
      </c>
      <c r="P84" t="s">
        <v>35</v>
      </c>
      <c r="Q84" t="s">
        <v>63</v>
      </c>
      <c r="R84" t="s">
        <v>1334</v>
      </c>
      <c r="S84" t="s">
        <v>44</v>
      </c>
      <c r="T84">
        <v>0.36</v>
      </c>
      <c r="U84" s="18">
        <v>40521</v>
      </c>
    </row>
    <row r="85" spans="1:21">
      <c r="A85">
        <v>54564</v>
      </c>
      <c r="B85" s="18">
        <v>40518</v>
      </c>
      <c r="C85" t="s">
        <v>39</v>
      </c>
      <c r="D85">
        <v>27</v>
      </c>
      <c r="E85">
        <v>1780.6499999999996</v>
      </c>
      <c r="F85" t="s">
        <v>8</v>
      </c>
      <c r="G85">
        <v>0.04</v>
      </c>
      <c r="H85" t="s">
        <v>31</v>
      </c>
      <c r="I85">
        <v>5.92</v>
      </c>
      <c r="J85" t="s">
        <v>684</v>
      </c>
      <c r="K85" t="s">
        <v>54</v>
      </c>
      <c r="L85" t="s">
        <v>2014</v>
      </c>
      <c r="M85" t="s">
        <v>29</v>
      </c>
      <c r="N85" t="s">
        <v>29</v>
      </c>
      <c r="O85" t="s">
        <v>55</v>
      </c>
      <c r="P85" t="s">
        <v>69</v>
      </c>
      <c r="Q85" t="s">
        <v>70</v>
      </c>
      <c r="R85" t="s">
        <v>1231</v>
      </c>
      <c r="S85" t="s">
        <v>44</v>
      </c>
      <c r="T85">
        <v>0.55000000000000004</v>
      </c>
      <c r="U85" s="18">
        <v>40520</v>
      </c>
    </row>
    <row r="86" spans="1:21">
      <c r="A86">
        <v>45733</v>
      </c>
      <c r="B86" s="18">
        <v>40518</v>
      </c>
      <c r="C86" t="s">
        <v>45</v>
      </c>
      <c r="D86">
        <v>39</v>
      </c>
      <c r="E86">
        <v>870.08999999999992</v>
      </c>
      <c r="F86" t="s">
        <v>8</v>
      </c>
      <c r="G86">
        <v>7.0000000000000007E-2</v>
      </c>
      <c r="H86" t="s">
        <v>40</v>
      </c>
      <c r="I86">
        <v>15.1</v>
      </c>
      <c r="J86" t="s">
        <v>1355</v>
      </c>
      <c r="K86" t="s">
        <v>79</v>
      </c>
      <c r="L86" t="s">
        <v>23</v>
      </c>
      <c r="M86" t="s">
        <v>24</v>
      </c>
      <c r="N86" t="s">
        <v>24</v>
      </c>
      <c r="O86" t="s">
        <v>55</v>
      </c>
      <c r="P86" t="s">
        <v>35</v>
      </c>
      <c r="Q86" t="s">
        <v>49</v>
      </c>
      <c r="R86" t="s">
        <v>798</v>
      </c>
      <c r="S86" t="s">
        <v>44</v>
      </c>
      <c r="T86">
        <v>0.38</v>
      </c>
      <c r="U86" s="18">
        <v>40519</v>
      </c>
    </row>
    <row r="87" spans="1:21">
      <c r="A87">
        <v>3783</v>
      </c>
      <c r="B87" s="18">
        <v>40517</v>
      </c>
      <c r="C87" t="s">
        <v>30</v>
      </c>
      <c r="D87">
        <v>40</v>
      </c>
      <c r="E87">
        <v>257.20000000000005</v>
      </c>
      <c r="F87" t="s">
        <v>5</v>
      </c>
      <c r="G87">
        <v>0.05</v>
      </c>
      <c r="H87" t="s">
        <v>40</v>
      </c>
      <c r="I87">
        <v>8.73</v>
      </c>
      <c r="J87" t="s">
        <v>768</v>
      </c>
      <c r="K87" t="s">
        <v>79</v>
      </c>
      <c r="L87" t="s">
        <v>23</v>
      </c>
      <c r="M87" t="s">
        <v>24</v>
      </c>
      <c r="N87" t="s">
        <v>24</v>
      </c>
      <c r="O87" t="s">
        <v>55</v>
      </c>
      <c r="P87" t="s">
        <v>35</v>
      </c>
      <c r="Q87" t="s">
        <v>63</v>
      </c>
      <c r="R87" t="s">
        <v>145</v>
      </c>
      <c r="S87" t="s">
        <v>44</v>
      </c>
      <c r="T87">
        <v>0.37</v>
      </c>
      <c r="U87" s="18">
        <v>40519</v>
      </c>
    </row>
    <row r="88" spans="1:21">
      <c r="A88">
        <v>3783</v>
      </c>
      <c r="B88" s="18">
        <v>40517</v>
      </c>
      <c r="C88" t="s">
        <v>30</v>
      </c>
      <c r="D88">
        <v>11</v>
      </c>
      <c r="E88">
        <v>89.21</v>
      </c>
      <c r="F88" t="s">
        <v>5</v>
      </c>
      <c r="G88">
        <v>0.01</v>
      </c>
      <c r="H88" t="s">
        <v>40</v>
      </c>
      <c r="I88">
        <v>2.83</v>
      </c>
      <c r="J88" t="s">
        <v>768</v>
      </c>
      <c r="K88" t="s">
        <v>79</v>
      </c>
      <c r="L88" t="s">
        <v>23</v>
      </c>
      <c r="M88" t="s">
        <v>24</v>
      </c>
      <c r="N88" t="s">
        <v>24</v>
      </c>
      <c r="O88" t="s">
        <v>55</v>
      </c>
      <c r="P88" t="s">
        <v>69</v>
      </c>
      <c r="Q88" t="s">
        <v>80</v>
      </c>
      <c r="R88" t="s">
        <v>675</v>
      </c>
      <c r="S88" t="s">
        <v>105</v>
      </c>
      <c r="T88">
        <v>0.77</v>
      </c>
      <c r="U88" s="18">
        <v>40517</v>
      </c>
    </row>
    <row r="89" spans="1:21">
      <c r="A89">
        <v>20036</v>
      </c>
      <c r="B89" s="18">
        <v>40517</v>
      </c>
      <c r="C89" t="s">
        <v>30</v>
      </c>
      <c r="D89">
        <v>21</v>
      </c>
      <c r="E89">
        <v>2015.1599999999999</v>
      </c>
      <c r="F89" t="s">
        <v>5</v>
      </c>
      <c r="G89">
        <v>0.03</v>
      </c>
      <c r="H89" t="s">
        <v>40</v>
      </c>
      <c r="I89">
        <v>4.9000000000000004</v>
      </c>
      <c r="J89" t="s">
        <v>279</v>
      </c>
      <c r="K89" t="s">
        <v>123</v>
      </c>
      <c r="L89" t="s">
        <v>25</v>
      </c>
      <c r="M89" t="s">
        <v>26</v>
      </c>
      <c r="N89" t="s">
        <v>26</v>
      </c>
      <c r="O89" t="s">
        <v>55</v>
      </c>
      <c r="P89" t="s">
        <v>69</v>
      </c>
      <c r="Q89" t="s">
        <v>70</v>
      </c>
      <c r="R89" t="s">
        <v>382</v>
      </c>
      <c r="S89" t="s">
        <v>44</v>
      </c>
      <c r="T89">
        <v>0.56000000000000005</v>
      </c>
      <c r="U89" s="18">
        <v>40519</v>
      </c>
    </row>
    <row r="90" spans="1:21">
      <c r="A90">
        <v>43911</v>
      </c>
      <c r="B90" s="18">
        <v>39827</v>
      </c>
      <c r="C90" t="s">
        <v>121</v>
      </c>
      <c r="D90">
        <v>29</v>
      </c>
      <c r="E90">
        <v>577.97</v>
      </c>
      <c r="F90" t="s">
        <v>8</v>
      </c>
      <c r="G90">
        <v>0.06</v>
      </c>
      <c r="H90" t="s">
        <v>40</v>
      </c>
      <c r="I90">
        <v>11.17</v>
      </c>
      <c r="J90" t="s">
        <v>245</v>
      </c>
      <c r="K90" t="s">
        <v>86</v>
      </c>
      <c r="L90" t="s">
        <v>23</v>
      </c>
      <c r="M90" t="s">
        <v>24</v>
      </c>
      <c r="N90" t="s">
        <v>24</v>
      </c>
      <c r="O90" t="s">
        <v>55</v>
      </c>
      <c r="P90" t="s">
        <v>56</v>
      </c>
      <c r="Q90" t="s">
        <v>90</v>
      </c>
      <c r="R90" t="s">
        <v>116</v>
      </c>
      <c r="S90" t="s">
        <v>38</v>
      </c>
      <c r="T90">
        <v>0.6</v>
      </c>
      <c r="U90" s="18">
        <v>39827</v>
      </c>
    </row>
    <row r="91" spans="1:21">
      <c r="A91">
        <v>43911</v>
      </c>
      <c r="B91" s="18">
        <v>39827</v>
      </c>
      <c r="C91" t="s">
        <v>121</v>
      </c>
      <c r="D91">
        <v>36</v>
      </c>
      <c r="E91">
        <v>9539.2800000000007</v>
      </c>
      <c r="F91" t="s">
        <v>8</v>
      </c>
      <c r="G91">
        <v>0</v>
      </c>
      <c r="H91" t="s">
        <v>52</v>
      </c>
      <c r="I91">
        <v>17.86</v>
      </c>
      <c r="J91" t="s">
        <v>245</v>
      </c>
      <c r="K91" t="s">
        <v>86</v>
      </c>
      <c r="L91" t="s">
        <v>23</v>
      </c>
      <c r="M91" t="s">
        <v>24</v>
      </c>
      <c r="N91" t="s">
        <v>24</v>
      </c>
      <c r="O91" t="s">
        <v>55</v>
      </c>
      <c r="P91" t="s">
        <v>69</v>
      </c>
      <c r="Q91" t="s">
        <v>82</v>
      </c>
      <c r="R91" t="s">
        <v>246</v>
      </c>
      <c r="S91" t="s">
        <v>59</v>
      </c>
      <c r="T91">
        <v>0.57999999999999996</v>
      </c>
      <c r="U91" s="18">
        <v>39828</v>
      </c>
    </row>
    <row r="92" spans="1:21">
      <c r="A92">
        <v>43911</v>
      </c>
      <c r="B92" s="18">
        <v>39827</v>
      </c>
      <c r="C92" t="s">
        <v>121</v>
      </c>
      <c r="D92">
        <v>23</v>
      </c>
      <c r="E92">
        <v>7381.1600000000008</v>
      </c>
      <c r="F92" t="s">
        <v>8</v>
      </c>
      <c r="G92">
        <v>0.06</v>
      </c>
      <c r="H92" t="s">
        <v>52</v>
      </c>
      <c r="I92">
        <v>58.95</v>
      </c>
      <c r="J92" t="s">
        <v>245</v>
      </c>
      <c r="K92" t="s">
        <v>86</v>
      </c>
      <c r="L92" t="s">
        <v>23</v>
      </c>
      <c r="M92" t="s">
        <v>24</v>
      </c>
      <c r="N92" t="s">
        <v>24</v>
      </c>
      <c r="O92" t="s">
        <v>55</v>
      </c>
      <c r="P92" t="s">
        <v>56</v>
      </c>
      <c r="Q92" t="s">
        <v>57</v>
      </c>
      <c r="R92" t="s">
        <v>247</v>
      </c>
      <c r="S92" t="s">
        <v>59</v>
      </c>
      <c r="T92">
        <v>0.56999999999999995</v>
      </c>
      <c r="U92" s="18">
        <v>39829</v>
      </c>
    </row>
    <row r="93" spans="1:21">
      <c r="A93">
        <v>20036</v>
      </c>
      <c r="B93" s="18">
        <v>40517</v>
      </c>
      <c r="C93" t="s">
        <v>30</v>
      </c>
      <c r="D93">
        <v>28</v>
      </c>
      <c r="E93">
        <v>4226.5999999999995</v>
      </c>
      <c r="F93" t="s">
        <v>5</v>
      </c>
      <c r="G93">
        <v>0.03</v>
      </c>
      <c r="H93" t="s">
        <v>52</v>
      </c>
      <c r="I93">
        <v>66.27</v>
      </c>
      <c r="J93" t="s">
        <v>279</v>
      </c>
      <c r="K93" t="s">
        <v>123</v>
      </c>
      <c r="L93" t="s">
        <v>25</v>
      </c>
      <c r="M93" t="s">
        <v>26</v>
      </c>
      <c r="N93" t="s">
        <v>26</v>
      </c>
      <c r="O93" t="s">
        <v>55</v>
      </c>
      <c r="P93" t="s">
        <v>56</v>
      </c>
      <c r="Q93" t="s">
        <v>127</v>
      </c>
      <c r="R93" t="s">
        <v>1212</v>
      </c>
      <c r="S93" t="s">
        <v>77</v>
      </c>
      <c r="T93">
        <v>0.65</v>
      </c>
      <c r="U93" s="18">
        <v>40520</v>
      </c>
    </row>
    <row r="94" spans="1:21">
      <c r="A94">
        <v>20036</v>
      </c>
      <c r="B94" s="18">
        <v>40517</v>
      </c>
      <c r="C94" t="s">
        <v>30</v>
      </c>
      <c r="D94">
        <v>44</v>
      </c>
      <c r="E94">
        <v>1156.32</v>
      </c>
      <c r="F94" t="s">
        <v>5</v>
      </c>
      <c r="G94">
        <v>0.03</v>
      </c>
      <c r="H94" t="s">
        <v>40</v>
      </c>
      <c r="I94">
        <v>5.89</v>
      </c>
      <c r="J94" t="s">
        <v>279</v>
      </c>
      <c r="K94" t="s">
        <v>73</v>
      </c>
      <c r="L94" t="s">
        <v>27</v>
      </c>
      <c r="M94" t="s">
        <v>28</v>
      </c>
      <c r="N94" t="s">
        <v>28</v>
      </c>
      <c r="O94" t="s">
        <v>55</v>
      </c>
      <c r="P94" t="s">
        <v>69</v>
      </c>
      <c r="Q94" t="s">
        <v>80</v>
      </c>
      <c r="R94" t="s">
        <v>1579</v>
      </c>
      <c r="S94" t="s">
        <v>44</v>
      </c>
      <c r="T94">
        <v>0.75</v>
      </c>
      <c r="U94" s="18">
        <v>40519</v>
      </c>
    </row>
    <row r="95" spans="1:21">
      <c r="A95">
        <v>37729</v>
      </c>
      <c r="B95" s="18">
        <v>39828</v>
      </c>
      <c r="C95" t="s">
        <v>30</v>
      </c>
      <c r="D95">
        <v>48</v>
      </c>
      <c r="E95">
        <v>412.79999999999995</v>
      </c>
      <c r="F95" t="s">
        <v>8</v>
      </c>
      <c r="G95">
        <v>0</v>
      </c>
      <c r="H95" t="s">
        <v>40</v>
      </c>
      <c r="I95">
        <v>6.19</v>
      </c>
      <c r="J95" t="s">
        <v>252</v>
      </c>
      <c r="K95" t="s">
        <v>54</v>
      </c>
      <c r="L95" t="s">
        <v>2014</v>
      </c>
      <c r="M95" t="s">
        <v>29</v>
      </c>
      <c r="N95" t="s">
        <v>29</v>
      </c>
      <c r="O95" t="s">
        <v>55</v>
      </c>
      <c r="P95" t="s">
        <v>35</v>
      </c>
      <c r="Q95" t="s">
        <v>49</v>
      </c>
      <c r="R95" t="s">
        <v>253</v>
      </c>
      <c r="S95" t="s">
        <v>44</v>
      </c>
      <c r="T95">
        <v>0.38</v>
      </c>
      <c r="U95" s="18">
        <v>39828</v>
      </c>
    </row>
    <row r="96" spans="1:21">
      <c r="A96">
        <v>20036</v>
      </c>
      <c r="B96" s="18">
        <v>40517</v>
      </c>
      <c r="C96" t="s">
        <v>30</v>
      </c>
      <c r="D96">
        <v>25</v>
      </c>
      <c r="E96">
        <v>296.75</v>
      </c>
      <c r="F96" t="s">
        <v>5</v>
      </c>
      <c r="G96">
        <v>0.1</v>
      </c>
      <c r="H96" t="s">
        <v>40</v>
      </c>
      <c r="I96">
        <v>4.9800000000000004</v>
      </c>
      <c r="J96" t="s">
        <v>279</v>
      </c>
      <c r="K96" t="s">
        <v>73</v>
      </c>
      <c r="L96" t="s">
        <v>27</v>
      </c>
      <c r="M96" t="s">
        <v>28</v>
      </c>
      <c r="N96" t="s">
        <v>28</v>
      </c>
      <c r="O96" t="s">
        <v>55</v>
      </c>
      <c r="P96" t="s">
        <v>35</v>
      </c>
      <c r="Q96" t="s">
        <v>169</v>
      </c>
      <c r="R96" t="s">
        <v>750</v>
      </c>
      <c r="S96" t="s">
        <v>44</v>
      </c>
      <c r="T96">
        <v>0.57999999999999996</v>
      </c>
      <c r="U96" s="18">
        <v>40517</v>
      </c>
    </row>
    <row r="97" spans="1:21">
      <c r="A97">
        <v>46177</v>
      </c>
      <c r="B97" s="18">
        <v>40517</v>
      </c>
      <c r="C97" t="s">
        <v>51</v>
      </c>
      <c r="D97">
        <v>13</v>
      </c>
      <c r="E97">
        <v>11659.96</v>
      </c>
      <c r="F97" t="s">
        <v>8</v>
      </c>
      <c r="G97">
        <v>7.0000000000000007E-2</v>
      </c>
      <c r="H97" t="s">
        <v>40</v>
      </c>
      <c r="I97">
        <v>19.989999999999998</v>
      </c>
      <c r="J97" t="s">
        <v>902</v>
      </c>
      <c r="K97" t="s">
        <v>33</v>
      </c>
      <c r="L97" t="s">
        <v>21</v>
      </c>
      <c r="M97" t="s">
        <v>22</v>
      </c>
      <c r="N97" t="s">
        <v>22</v>
      </c>
      <c r="O97" t="s">
        <v>55</v>
      </c>
      <c r="P97" t="s">
        <v>35</v>
      </c>
      <c r="Q97" t="s">
        <v>49</v>
      </c>
      <c r="R97" t="s">
        <v>172</v>
      </c>
      <c r="S97" t="s">
        <v>44</v>
      </c>
      <c r="T97">
        <v>0.38</v>
      </c>
      <c r="U97" s="18">
        <v>40517</v>
      </c>
    </row>
    <row r="98" spans="1:21">
      <c r="A98">
        <v>31781</v>
      </c>
      <c r="B98" s="18">
        <v>39829</v>
      </c>
      <c r="C98" t="s">
        <v>121</v>
      </c>
      <c r="D98">
        <v>46</v>
      </c>
      <c r="E98">
        <v>262.66000000000003</v>
      </c>
      <c r="F98" t="s">
        <v>8</v>
      </c>
      <c r="G98">
        <v>0.1</v>
      </c>
      <c r="H98" t="s">
        <v>40</v>
      </c>
      <c r="I98">
        <v>8.49</v>
      </c>
      <c r="J98" t="s">
        <v>260</v>
      </c>
      <c r="K98" t="s">
        <v>101</v>
      </c>
      <c r="L98" t="s">
        <v>21</v>
      </c>
      <c r="M98" t="s">
        <v>22</v>
      </c>
      <c r="N98" t="s">
        <v>22</v>
      </c>
      <c r="O98" t="s">
        <v>55</v>
      </c>
      <c r="P98" t="s">
        <v>35</v>
      </c>
      <c r="Q98" t="s">
        <v>49</v>
      </c>
      <c r="R98" t="s">
        <v>261</v>
      </c>
      <c r="S98" t="s">
        <v>44</v>
      </c>
      <c r="T98">
        <v>0.39</v>
      </c>
      <c r="U98" s="18">
        <v>39830</v>
      </c>
    </row>
    <row r="99" spans="1:21">
      <c r="A99">
        <v>31781</v>
      </c>
      <c r="B99" s="18">
        <v>39829</v>
      </c>
      <c r="C99" t="s">
        <v>121</v>
      </c>
      <c r="D99">
        <v>41</v>
      </c>
      <c r="E99">
        <v>72.98</v>
      </c>
      <c r="F99" t="s">
        <v>8</v>
      </c>
      <c r="G99">
        <v>0.03</v>
      </c>
      <c r="H99" t="s">
        <v>40</v>
      </c>
      <c r="I99">
        <v>0.75</v>
      </c>
      <c r="J99" t="s">
        <v>260</v>
      </c>
      <c r="K99" t="s">
        <v>101</v>
      </c>
      <c r="L99" t="s">
        <v>21</v>
      </c>
      <c r="M99" t="s">
        <v>22</v>
      </c>
      <c r="N99" t="s">
        <v>22</v>
      </c>
      <c r="O99" t="s">
        <v>55</v>
      </c>
      <c r="P99" t="s">
        <v>35</v>
      </c>
      <c r="Q99" t="s">
        <v>180</v>
      </c>
      <c r="R99" t="s">
        <v>262</v>
      </c>
      <c r="S99" t="s">
        <v>65</v>
      </c>
      <c r="T99">
        <v>0.52</v>
      </c>
      <c r="U99" s="18">
        <v>39830</v>
      </c>
    </row>
    <row r="100" spans="1:21">
      <c r="A100">
        <v>46177</v>
      </c>
      <c r="B100" s="18">
        <v>40517</v>
      </c>
      <c r="C100" t="s">
        <v>51</v>
      </c>
      <c r="D100">
        <v>48</v>
      </c>
      <c r="E100">
        <v>10495.2</v>
      </c>
      <c r="F100" t="s">
        <v>8</v>
      </c>
      <c r="G100">
        <v>0.1</v>
      </c>
      <c r="H100" t="s">
        <v>52</v>
      </c>
      <c r="I100">
        <v>69.64</v>
      </c>
      <c r="J100" t="s">
        <v>902</v>
      </c>
      <c r="K100" t="s">
        <v>47</v>
      </c>
      <c r="L100" t="s">
        <v>23</v>
      </c>
      <c r="M100" t="s">
        <v>24</v>
      </c>
      <c r="N100" t="s">
        <v>24</v>
      </c>
      <c r="O100" t="s">
        <v>55</v>
      </c>
      <c r="P100" t="s">
        <v>56</v>
      </c>
      <c r="Q100" t="s">
        <v>75</v>
      </c>
      <c r="R100" t="s">
        <v>395</v>
      </c>
      <c r="S100" t="s">
        <v>77</v>
      </c>
      <c r="T100">
        <v>0.77</v>
      </c>
      <c r="U100" s="18">
        <v>40519</v>
      </c>
    </row>
    <row r="101" spans="1:21">
      <c r="A101">
        <v>46177</v>
      </c>
      <c r="B101" s="18">
        <v>40517</v>
      </c>
      <c r="C101" t="s">
        <v>51</v>
      </c>
      <c r="D101">
        <v>33</v>
      </c>
      <c r="E101">
        <v>428.34000000000003</v>
      </c>
      <c r="F101" t="s">
        <v>8</v>
      </c>
      <c r="G101">
        <v>0.01</v>
      </c>
      <c r="H101" t="s">
        <v>40</v>
      </c>
      <c r="I101">
        <v>14.37</v>
      </c>
      <c r="J101" t="s">
        <v>902</v>
      </c>
      <c r="K101" t="s">
        <v>130</v>
      </c>
      <c r="L101" t="s">
        <v>2014</v>
      </c>
      <c r="M101" t="s">
        <v>29</v>
      </c>
      <c r="N101" t="s">
        <v>29</v>
      </c>
      <c r="O101" t="s">
        <v>55</v>
      </c>
      <c r="P101" t="s">
        <v>56</v>
      </c>
      <c r="Q101" t="s">
        <v>90</v>
      </c>
      <c r="R101" t="s">
        <v>210</v>
      </c>
      <c r="S101" t="s">
        <v>38</v>
      </c>
      <c r="T101">
        <v>0.73</v>
      </c>
      <c r="U101" s="18">
        <v>40517</v>
      </c>
    </row>
    <row r="102" spans="1:21">
      <c r="A102">
        <v>18887</v>
      </c>
      <c r="B102" s="18">
        <v>40517</v>
      </c>
      <c r="C102" t="s">
        <v>30</v>
      </c>
      <c r="D102">
        <v>9</v>
      </c>
      <c r="E102">
        <v>188.91</v>
      </c>
      <c r="F102" t="s">
        <v>8</v>
      </c>
      <c r="G102">
        <v>0</v>
      </c>
      <c r="H102" t="s">
        <v>40</v>
      </c>
      <c r="I102">
        <v>0.99</v>
      </c>
      <c r="J102" t="s">
        <v>383</v>
      </c>
      <c r="K102" t="s">
        <v>101</v>
      </c>
      <c r="L102" t="s">
        <v>21</v>
      </c>
      <c r="M102" t="s">
        <v>22</v>
      </c>
      <c r="N102" t="s">
        <v>22</v>
      </c>
      <c r="O102" t="s">
        <v>55</v>
      </c>
      <c r="P102" t="s">
        <v>69</v>
      </c>
      <c r="Q102" t="s">
        <v>70</v>
      </c>
      <c r="R102" t="s">
        <v>1465</v>
      </c>
      <c r="S102" t="s">
        <v>65</v>
      </c>
      <c r="T102">
        <v>0.37</v>
      </c>
      <c r="U102" s="18">
        <v>40519</v>
      </c>
    </row>
    <row r="103" spans="1:21">
      <c r="A103">
        <v>40800</v>
      </c>
      <c r="B103" s="18">
        <v>40516</v>
      </c>
      <c r="C103" t="s">
        <v>30</v>
      </c>
      <c r="D103">
        <v>41</v>
      </c>
      <c r="E103">
        <v>263.63000000000005</v>
      </c>
      <c r="F103" t="s">
        <v>8</v>
      </c>
      <c r="G103">
        <v>0.05</v>
      </c>
      <c r="H103" t="s">
        <v>40</v>
      </c>
      <c r="I103">
        <v>7.91</v>
      </c>
      <c r="J103" t="s">
        <v>1285</v>
      </c>
      <c r="K103" t="s">
        <v>2013</v>
      </c>
      <c r="L103" t="s">
        <v>27</v>
      </c>
      <c r="M103" t="s">
        <v>28</v>
      </c>
      <c r="N103" t="s">
        <v>28</v>
      </c>
      <c r="O103" t="s">
        <v>55</v>
      </c>
      <c r="P103" t="s">
        <v>35</v>
      </c>
      <c r="Q103" t="s">
        <v>63</v>
      </c>
      <c r="R103" t="s">
        <v>1076</v>
      </c>
      <c r="S103" t="s">
        <v>44</v>
      </c>
      <c r="T103">
        <v>0.37</v>
      </c>
      <c r="U103" s="18">
        <v>40516</v>
      </c>
    </row>
    <row r="104" spans="1:21">
      <c r="A104">
        <v>40800</v>
      </c>
      <c r="B104" s="18">
        <v>40516</v>
      </c>
      <c r="C104" t="s">
        <v>30</v>
      </c>
      <c r="D104">
        <v>18</v>
      </c>
      <c r="E104">
        <v>101.16</v>
      </c>
      <c r="F104" t="s">
        <v>8</v>
      </c>
      <c r="G104">
        <v>0.06</v>
      </c>
      <c r="H104" t="s">
        <v>40</v>
      </c>
      <c r="I104">
        <v>1.39</v>
      </c>
      <c r="J104" t="s">
        <v>1285</v>
      </c>
      <c r="K104" t="s">
        <v>291</v>
      </c>
      <c r="L104" t="s">
        <v>21</v>
      </c>
      <c r="M104" t="s">
        <v>22</v>
      </c>
      <c r="N104" t="s">
        <v>22</v>
      </c>
      <c r="O104" t="s">
        <v>55</v>
      </c>
      <c r="P104" t="s">
        <v>35</v>
      </c>
      <c r="Q104" t="s">
        <v>192</v>
      </c>
      <c r="R104" t="s">
        <v>516</v>
      </c>
      <c r="S104" t="s">
        <v>44</v>
      </c>
      <c r="T104">
        <v>0.38</v>
      </c>
      <c r="U104" s="18">
        <v>40518</v>
      </c>
    </row>
    <row r="105" spans="1:21">
      <c r="A105">
        <v>22147</v>
      </c>
      <c r="B105" s="18">
        <v>39829</v>
      </c>
      <c r="C105" t="s">
        <v>51</v>
      </c>
      <c r="D105">
        <v>37</v>
      </c>
      <c r="E105">
        <v>839.16</v>
      </c>
      <c r="F105" t="s">
        <v>8</v>
      </c>
      <c r="G105">
        <v>0.04</v>
      </c>
      <c r="H105" t="s">
        <v>40</v>
      </c>
      <c r="I105">
        <v>8.99</v>
      </c>
      <c r="J105" t="s">
        <v>273</v>
      </c>
      <c r="K105" t="s">
        <v>79</v>
      </c>
      <c r="L105" t="s">
        <v>23</v>
      </c>
      <c r="M105" t="s">
        <v>24</v>
      </c>
      <c r="N105" t="s">
        <v>24</v>
      </c>
      <c r="O105" t="s">
        <v>55</v>
      </c>
      <c r="P105" t="s">
        <v>56</v>
      </c>
      <c r="Q105" t="s">
        <v>90</v>
      </c>
      <c r="R105" t="s">
        <v>167</v>
      </c>
      <c r="S105" t="s">
        <v>105</v>
      </c>
      <c r="T105">
        <v>0.44</v>
      </c>
      <c r="U105" s="18">
        <v>39833</v>
      </c>
    </row>
    <row r="106" spans="1:21">
      <c r="A106">
        <v>55172</v>
      </c>
      <c r="B106" s="18">
        <v>40515</v>
      </c>
      <c r="C106" t="s">
        <v>30</v>
      </c>
      <c r="D106">
        <v>1</v>
      </c>
      <c r="E106">
        <v>35.409999999999997</v>
      </c>
      <c r="F106" t="s">
        <v>5</v>
      </c>
      <c r="G106">
        <v>0</v>
      </c>
      <c r="H106" t="s">
        <v>40</v>
      </c>
      <c r="I106">
        <v>1.99</v>
      </c>
      <c r="J106" t="s">
        <v>1504</v>
      </c>
      <c r="K106" t="s">
        <v>2013</v>
      </c>
      <c r="L106" t="s">
        <v>27</v>
      </c>
      <c r="M106" t="s">
        <v>28</v>
      </c>
      <c r="N106" t="s">
        <v>28</v>
      </c>
      <c r="O106" t="s">
        <v>55</v>
      </c>
      <c r="P106" t="s">
        <v>69</v>
      </c>
      <c r="Q106" t="s">
        <v>80</v>
      </c>
      <c r="R106" t="s">
        <v>917</v>
      </c>
      <c r="S106" t="s">
        <v>105</v>
      </c>
      <c r="T106">
        <v>0.43</v>
      </c>
      <c r="U106" s="18">
        <v>40516</v>
      </c>
    </row>
    <row r="107" spans="1:21">
      <c r="A107">
        <v>19139</v>
      </c>
      <c r="B107" s="18">
        <v>40515</v>
      </c>
      <c r="C107" t="s">
        <v>30</v>
      </c>
      <c r="D107">
        <v>15</v>
      </c>
      <c r="E107">
        <v>89.550000000000011</v>
      </c>
      <c r="F107" t="s">
        <v>8</v>
      </c>
      <c r="G107">
        <v>0.01</v>
      </c>
      <c r="H107" t="s">
        <v>40</v>
      </c>
      <c r="I107">
        <v>5.15</v>
      </c>
      <c r="J107" t="s">
        <v>456</v>
      </c>
      <c r="K107" t="s">
        <v>33</v>
      </c>
      <c r="L107" t="s">
        <v>21</v>
      </c>
      <c r="M107" t="s">
        <v>22</v>
      </c>
      <c r="N107" t="s">
        <v>22</v>
      </c>
      <c r="O107" t="s">
        <v>55</v>
      </c>
      <c r="P107" t="s">
        <v>35</v>
      </c>
      <c r="Q107" t="s">
        <v>63</v>
      </c>
      <c r="R107" t="s">
        <v>1153</v>
      </c>
      <c r="S107" t="s">
        <v>44</v>
      </c>
      <c r="T107">
        <v>0.36</v>
      </c>
      <c r="U107" s="18">
        <v>40516</v>
      </c>
    </row>
    <row r="108" spans="1:21">
      <c r="A108">
        <v>9957</v>
      </c>
      <c r="B108" s="18">
        <v>40512</v>
      </c>
      <c r="C108" t="s">
        <v>30</v>
      </c>
      <c r="D108">
        <v>31</v>
      </c>
      <c r="E108">
        <v>68.819999999999993</v>
      </c>
      <c r="F108" t="s">
        <v>8</v>
      </c>
      <c r="G108">
        <v>0.06</v>
      </c>
      <c r="H108" t="s">
        <v>31</v>
      </c>
      <c r="I108">
        <v>5.2</v>
      </c>
      <c r="J108" t="s">
        <v>1672</v>
      </c>
      <c r="K108" t="s">
        <v>79</v>
      </c>
      <c r="L108" t="s">
        <v>23</v>
      </c>
      <c r="M108" t="s">
        <v>24</v>
      </c>
      <c r="N108" t="s">
        <v>24</v>
      </c>
      <c r="O108" t="s">
        <v>55</v>
      </c>
      <c r="P108" t="s">
        <v>35</v>
      </c>
      <c r="Q108" t="s">
        <v>87</v>
      </c>
      <c r="R108" t="s">
        <v>1617</v>
      </c>
      <c r="S108" t="s">
        <v>65</v>
      </c>
      <c r="T108">
        <v>0.41</v>
      </c>
      <c r="U108" s="18">
        <v>40513</v>
      </c>
    </row>
    <row r="109" spans="1:21">
      <c r="A109">
        <v>18945</v>
      </c>
      <c r="B109" s="18">
        <v>39830</v>
      </c>
      <c r="C109" t="s">
        <v>121</v>
      </c>
      <c r="D109">
        <v>33</v>
      </c>
      <c r="E109">
        <v>541.86</v>
      </c>
      <c r="F109" t="s">
        <v>8</v>
      </c>
      <c r="G109">
        <v>0.06</v>
      </c>
      <c r="H109" t="s">
        <v>40</v>
      </c>
      <c r="I109">
        <v>1.99</v>
      </c>
      <c r="J109" t="s">
        <v>279</v>
      </c>
      <c r="K109" t="s">
        <v>73</v>
      </c>
      <c r="L109" t="s">
        <v>27</v>
      </c>
      <c r="M109" t="s">
        <v>28</v>
      </c>
      <c r="N109" t="s">
        <v>28</v>
      </c>
      <c r="O109" t="s">
        <v>55</v>
      </c>
      <c r="P109" t="s">
        <v>69</v>
      </c>
      <c r="Q109" t="s">
        <v>80</v>
      </c>
      <c r="R109" t="s">
        <v>280</v>
      </c>
      <c r="S109" t="s">
        <v>105</v>
      </c>
      <c r="T109">
        <v>0.42</v>
      </c>
      <c r="U109" s="18">
        <v>39832</v>
      </c>
    </row>
    <row r="110" spans="1:21">
      <c r="A110">
        <v>10272</v>
      </c>
      <c r="B110" s="18">
        <v>39830</v>
      </c>
      <c r="C110" t="s">
        <v>121</v>
      </c>
      <c r="D110">
        <v>3</v>
      </c>
      <c r="E110">
        <v>271.35000000000002</v>
      </c>
      <c r="F110" t="s">
        <v>8</v>
      </c>
      <c r="G110">
        <v>0.03</v>
      </c>
      <c r="H110" t="s">
        <v>40</v>
      </c>
      <c r="I110">
        <v>19.989999999999998</v>
      </c>
      <c r="J110" t="s">
        <v>281</v>
      </c>
      <c r="K110" t="s">
        <v>123</v>
      </c>
      <c r="L110" t="s">
        <v>25</v>
      </c>
      <c r="M110" t="s">
        <v>26</v>
      </c>
      <c r="N110" t="s">
        <v>26</v>
      </c>
      <c r="O110" t="s">
        <v>55</v>
      </c>
      <c r="P110" t="s">
        <v>35</v>
      </c>
      <c r="Q110" t="s">
        <v>192</v>
      </c>
      <c r="R110" t="s">
        <v>240</v>
      </c>
      <c r="S110" t="s">
        <v>44</v>
      </c>
      <c r="T110">
        <v>0.4</v>
      </c>
      <c r="U110" s="18">
        <v>39832</v>
      </c>
    </row>
    <row r="111" spans="1:21">
      <c r="A111">
        <v>10272</v>
      </c>
      <c r="B111" s="18">
        <v>39830</v>
      </c>
      <c r="C111" t="s">
        <v>121</v>
      </c>
      <c r="D111">
        <v>26</v>
      </c>
      <c r="E111">
        <v>592.28</v>
      </c>
      <c r="F111" t="s">
        <v>8</v>
      </c>
      <c r="G111">
        <v>0.06</v>
      </c>
      <c r="H111" t="s">
        <v>40</v>
      </c>
      <c r="I111">
        <v>8.18</v>
      </c>
      <c r="J111" t="s">
        <v>281</v>
      </c>
      <c r="K111" t="s">
        <v>123</v>
      </c>
      <c r="L111" t="s">
        <v>25</v>
      </c>
      <c r="M111" t="s">
        <v>26</v>
      </c>
      <c r="N111" t="s">
        <v>26</v>
      </c>
      <c r="O111" t="s">
        <v>55</v>
      </c>
      <c r="P111" t="s">
        <v>35</v>
      </c>
      <c r="Q111" t="s">
        <v>63</v>
      </c>
      <c r="R111" t="s">
        <v>282</v>
      </c>
      <c r="S111" t="s">
        <v>44</v>
      </c>
      <c r="T111">
        <v>0.39</v>
      </c>
      <c r="U111" s="18">
        <v>39830</v>
      </c>
    </row>
    <row r="112" spans="1:21">
      <c r="A112">
        <v>31072</v>
      </c>
      <c r="B112" s="18">
        <v>40511</v>
      </c>
      <c r="C112" t="s">
        <v>51</v>
      </c>
      <c r="D112">
        <v>4</v>
      </c>
      <c r="E112">
        <v>691.64</v>
      </c>
      <c r="F112" t="s">
        <v>8</v>
      </c>
      <c r="G112">
        <v>0.08</v>
      </c>
      <c r="H112" t="s">
        <v>40</v>
      </c>
      <c r="I112">
        <v>19.989999999999998</v>
      </c>
      <c r="J112" t="s">
        <v>367</v>
      </c>
      <c r="K112" t="s">
        <v>2013</v>
      </c>
      <c r="L112" t="s">
        <v>27</v>
      </c>
      <c r="M112" t="s">
        <v>28</v>
      </c>
      <c r="N112" t="s">
        <v>28</v>
      </c>
      <c r="O112" t="s">
        <v>55</v>
      </c>
      <c r="P112" t="s">
        <v>35</v>
      </c>
      <c r="Q112" t="s">
        <v>49</v>
      </c>
      <c r="R112" t="s">
        <v>1019</v>
      </c>
      <c r="S112" t="s">
        <v>44</v>
      </c>
      <c r="T112">
        <v>0.39</v>
      </c>
      <c r="U112" s="18">
        <v>40516</v>
      </c>
    </row>
    <row r="113" spans="1:21">
      <c r="A113">
        <v>10209</v>
      </c>
      <c r="B113" s="18">
        <v>40511</v>
      </c>
      <c r="C113" t="s">
        <v>121</v>
      </c>
      <c r="D113">
        <v>48</v>
      </c>
      <c r="E113">
        <v>411.84000000000003</v>
      </c>
      <c r="F113" t="s">
        <v>8</v>
      </c>
      <c r="G113">
        <v>0.02</v>
      </c>
      <c r="H113" t="s">
        <v>40</v>
      </c>
      <c r="I113">
        <v>6.19</v>
      </c>
      <c r="J113" t="s">
        <v>1663</v>
      </c>
      <c r="K113" t="s">
        <v>47</v>
      </c>
      <c r="L113" t="s">
        <v>23</v>
      </c>
      <c r="M113" t="s">
        <v>24</v>
      </c>
      <c r="N113" t="s">
        <v>24</v>
      </c>
      <c r="O113" t="s">
        <v>55</v>
      </c>
      <c r="P113" t="s">
        <v>35</v>
      </c>
      <c r="Q113" t="s">
        <v>49</v>
      </c>
      <c r="R113" t="s">
        <v>253</v>
      </c>
      <c r="S113" t="s">
        <v>44</v>
      </c>
      <c r="T113">
        <v>0.38</v>
      </c>
      <c r="U113" s="18">
        <v>40513</v>
      </c>
    </row>
    <row r="114" spans="1:21">
      <c r="A114">
        <v>10209</v>
      </c>
      <c r="B114" s="18">
        <v>40511</v>
      </c>
      <c r="C114" t="s">
        <v>121</v>
      </c>
      <c r="D114">
        <v>14</v>
      </c>
      <c r="E114">
        <v>474.45999999999992</v>
      </c>
      <c r="F114" t="s">
        <v>8</v>
      </c>
      <c r="G114">
        <v>0.09</v>
      </c>
      <c r="H114" t="s">
        <v>40</v>
      </c>
      <c r="I114">
        <v>19.989999999999998</v>
      </c>
      <c r="J114" t="s">
        <v>1663</v>
      </c>
      <c r="K114" t="s">
        <v>130</v>
      </c>
      <c r="L114" t="s">
        <v>2014</v>
      </c>
      <c r="M114" t="s">
        <v>29</v>
      </c>
      <c r="N114" t="s">
        <v>29</v>
      </c>
      <c r="O114" t="s">
        <v>55</v>
      </c>
      <c r="P114" t="s">
        <v>56</v>
      </c>
      <c r="Q114" t="s">
        <v>90</v>
      </c>
      <c r="R114" t="s">
        <v>1436</v>
      </c>
      <c r="S114" t="s">
        <v>44</v>
      </c>
      <c r="T114">
        <v>0.55000000000000004</v>
      </c>
      <c r="U114" s="18">
        <v>40511</v>
      </c>
    </row>
    <row r="115" spans="1:21">
      <c r="A115">
        <v>46884</v>
      </c>
      <c r="B115" s="18">
        <v>39830</v>
      </c>
      <c r="C115" t="s">
        <v>121</v>
      </c>
      <c r="D115">
        <v>18</v>
      </c>
      <c r="E115">
        <v>135.72</v>
      </c>
      <c r="F115" t="s">
        <v>8</v>
      </c>
      <c r="G115">
        <v>0.1</v>
      </c>
      <c r="H115" t="s">
        <v>40</v>
      </c>
      <c r="I115">
        <v>1.39</v>
      </c>
      <c r="J115" t="s">
        <v>277</v>
      </c>
      <c r="K115" t="s">
        <v>79</v>
      </c>
      <c r="L115" t="s">
        <v>23</v>
      </c>
      <c r="M115" t="s">
        <v>24</v>
      </c>
      <c r="N115" t="s">
        <v>24</v>
      </c>
      <c r="O115" t="s">
        <v>55</v>
      </c>
      <c r="P115" t="s">
        <v>35</v>
      </c>
      <c r="Q115" t="s">
        <v>192</v>
      </c>
      <c r="R115" t="s">
        <v>288</v>
      </c>
      <c r="S115" t="s">
        <v>44</v>
      </c>
      <c r="T115">
        <v>0.36</v>
      </c>
      <c r="U115" s="18">
        <v>39832</v>
      </c>
    </row>
    <row r="116" spans="1:21">
      <c r="A116">
        <v>46884</v>
      </c>
      <c r="B116" s="18">
        <v>39830</v>
      </c>
      <c r="C116" t="s">
        <v>121</v>
      </c>
      <c r="D116">
        <v>3</v>
      </c>
      <c r="E116">
        <v>377.96999999999997</v>
      </c>
      <c r="F116" t="s">
        <v>8</v>
      </c>
      <c r="G116">
        <v>0</v>
      </c>
      <c r="H116" t="s">
        <v>40</v>
      </c>
      <c r="I116">
        <v>2.5</v>
      </c>
      <c r="J116" t="s">
        <v>277</v>
      </c>
      <c r="K116" t="s">
        <v>79</v>
      </c>
      <c r="L116" t="s">
        <v>23</v>
      </c>
      <c r="M116" t="s">
        <v>24</v>
      </c>
      <c r="N116" t="s">
        <v>24</v>
      </c>
      <c r="O116" t="s">
        <v>55</v>
      </c>
      <c r="P116" t="s">
        <v>69</v>
      </c>
      <c r="Q116" t="s">
        <v>70</v>
      </c>
      <c r="R116" t="s">
        <v>289</v>
      </c>
      <c r="S116" t="s">
        <v>44</v>
      </c>
      <c r="T116">
        <v>0.59</v>
      </c>
      <c r="U116" s="18">
        <v>39832</v>
      </c>
    </row>
    <row r="117" spans="1:21">
      <c r="A117">
        <v>48199</v>
      </c>
      <c r="B117" s="18">
        <v>39831</v>
      </c>
      <c r="C117" t="s">
        <v>30</v>
      </c>
      <c r="D117">
        <v>47</v>
      </c>
      <c r="E117">
        <v>735.08</v>
      </c>
      <c r="F117" t="s">
        <v>8</v>
      </c>
      <c r="G117">
        <v>0.1</v>
      </c>
      <c r="H117" t="s">
        <v>40</v>
      </c>
      <c r="I117">
        <v>1.39</v>
      </c>
      <c r="J117" t="s">
        <v>290</v>
      </c>
      <c r="K117" t="s">
        <v>291</v>
      </c>
      <c r="L117" t="s">
        <v>21</v>
      </c>
      <c r="M117" t="s">
        <v>22</v>
      </c>
      <c r="N117" t="s">
        <v>22</v>
      </c>
      <c r="O117" t="s">
        <v>55</v>
      </c>
      <c r="P117" t="s">
        <v>35</v>
      </c>
      <c r="Q117" t="s">
        <v>192</v>
      </c>
      <c r="R117" t="s">
        <v>292</v>
      </c>
      <c r="S117" t="s">
        <v>44</v>
      </c>
      <c r="T117">
        <v>0.4</v>
      </c>
      <c r="U117" s="18">
        <v>39834</v>
      </c>
    </row>
    <row r="118" spans="1:21">
      <c r="A118">
        <v>58784</v>
      </c>
      <c r="B118" s="18">
        <v>39831</v>
      </c>
      <c r="C118" t="s">
        <v>121</v>
      </c>
      <c r="D118">
        <v>25</v>
      </c>
      <c r="E118">
        <v>8773.5</v>
      </c>
      <c r="F118" t="s">
        <v>8</v>
      </c>
      <c r="G118">
        <v>0.05</v>
      </c>
      <c r="H118" t="s">
        <v>52</v>
      </c>
      <c r="I118">
        <v>39</v>
      </c>
      <c r="J118" t="s">
        <v>293</v>
      </c>
      <c r="K118" t="s">
        <v>2013</v>
      </c>
      <c r="L118" t="s">
        <v>27</v>
      </c>
      <c r="M118" t="s">
        <v>28</v>
      </c>
      <c r="N118" t="s">
        <v>28</v>
      </c>
      <c r="O118" t="s">
        <v>55</v>
      </c>
      <c r="P118" t="s">
        <v>56</v>
      </c>
      <c r="Q118" t="s">
        <v>57</v>
      </c>
      <c r="R118" t="s">
        <v>225</v>
      </c>
      <c r="S118" t="s">
        <v>59</v>
      </c>
      <c r="T118">
        <v>0.55000000000000004</v>
      </c>
      <c r="U118" s="18">
        <v>39833</v>
      </c>
    </row>
    <row r="119" spans="1:21">
      <c r="A119">
        <v>58784</v>
      </c>
      <c r="B119" s="18">
        <v>39831</v>
      </c>
      <c r="C119" t="s">
        <v>121</v>
      </c>
      <c r="D119">
        <v>20</v>
      </c>
      <c r="E119">
        <v>319</v>
      </c>
      <c r="F119" t="s">
        <v>8</v>
      </c>
      <c r="G119">
        <v>0.04</v>
      </c>
      <c r="H119" t="s">
        <v>31</v>
      </c>
      <c r="I119">
        <v>9.4</v>
      </c>
      <c r="J119" t="s">
        <v>293</v>
      </c>
      <c r="K119" t="s">
        <v>2013</v>
      </c>
      <c r="L119" t="s">
        <v>27</v>
      </c>
      <c r="M119" t="s">
        <v>28</v>
      </c>
      <c r="N119" t="s">
        <v>28</v>
      </c>
      <c r="O119" t="s">
        <v>55</v>
      </c>
      <c r="P119" t="s">
        <v>69</v>
      </c>
      <c r="Q119" t="s">
        <v>82</v>
      </c>
      <c r="R119" t="s">
        <v>294</v>
      </c>
      <c r="S119" t="s">
        <v>44</v>
      </c>
      <c r="T119">
        <v>0.49</v>
      </c>
      <c r="U119" s="18">
        <v>39833</v>
      </c>
    </row>
    <row r="120" spans="1:21">
      <c r="A120">
        <v>22118</v>
      </c>
      <c r="B120" s="18">
        <v>39831</v>
      </c>
      <c r="C120" t="s">
        <v>39</v>
      </c>
      <c r="D120">
        <v>50</v>
      </c>
      <c r="E120">
        <v>2902.5</v>
      </c>
      <c r="F120" t="s">
        <v>8</v>
      </c>
      <c r="G120">
        <v>0.05</v>
      </c>
      <c r="H120" t="s">
        <v>40</v>
      </c>
      <c r="I120">
        <v>1.49</v>
      </c>
      <c r="J120" t="s">
        <v>295</v>
      </c>
      <c r="K120" t="s">
        <v>123</v>
      </c>
      <c r="L120" t="s">
        <v>25</v>
      </c>
      <c r="M120" t="s">
        <v>26</v>
      </c>
      <c r="N120" t="s">
        <v>26</v>
      </c>
      <c r="O120" t="s">
        <v>55</v>
      </c>
      <c r="P120" t="s">
        <v>35</v>
      </c>
      <c r="Q120" t="s">
        <v>49</v>
      </c>
      <c r="R120" t="s">
        <v>296</v>
      </c>
      <c r="S120" t="s">
        <v>44</v>
      </c>
      <c r="T120">
        <v>0.38</v>
      </c>
      <c r="U120" s="18">
        <v>39831</v>
      </c>
    </row>
    <row r="121" spans="1:21">
      <c r="A121">
        <v>58784</v>
      </c>
      <c r="B121" s="18">
        <v>39831</v>
      </c>
      <c r="C121" t="s">
        <v>121</v>
      </c>
      <c r="D121">
        <v>12</v>
      </c>
      <c r="E121">
        <v>138.72</v>
      </c>
      <c r="F121" t="s">
        <v>8</v>
      </c>
      <c r="G121">
        <v>0.02</v>
      </c>
      <c r="H121" t="s">
        <v>40</v>
      </c>
      <c r="I121">
        <v>5.72</v>
      </c>
      <c r="J121" t="s">
        <v>293</v>
      </c>
      <c r="K121" t="s">
        <v>79</v>
      </c>
      <c r="L121" t="s">
        <v>23</v>
      </c>
      <c r="M121" t="s">
        <v>24</v>
      </c>
      <c r="N121" t="s">
        <v>24</v>
      </c>
      <c r="O121" t="s">
        <v>55</v>
      </c>
      <c r="P121" t="s">
        <v>35</v>
      </c>
      <c r="Q121" t="s">
        <v>192</v>
      </c>
      <c r="R121" t="s">
        <v>297</v>
      </c>
      <c r="S121" t="s">
        <v>44</v>
      </c>
      <c r="T121">
        <v>0.35</v>
      </c>
      <c r="U121" s="18">
        <v>39832</v>
      </c>
    </row>
    <row r="122" spans="1:21">
      <c r="A122">
        <v>58784</v>
      </c>
      <c r="B122" s="18">
        <v>39831</v>
      </c>
      <c r="C122" t="s">
        <v>121</v>
      </c>
      <c r="D122">
        <v>29</v>
      </c>
      <c r="E122">
        <v>1416.6499999999999</v>
      </c>
      <c r="F122" t="s">
        <v>8</v>
      </c>
      <c r="G122">
        <v>0.06</v>
      </c>
      <c r="H122" t="s">
        <v>40</v>
      </c>
      <c r="I122">
        <v>5.81</v>
      </c>
      <c r="J122" t="s">
        <v>293</v>
      </c>
      <c r="K122" t="s">
        <v>79</v>
      </c>
      <c r="L122" t="s">
        <v>23</v>
      </c>
      <c r="M122" t="s">
        <v>24</v>
      </c>
      <c r="N122" t="s">
        <v>24</v>
      </c>
      <c r="O122" t="s">
        <v>55</v>
      </c>
      <c r="P122" t="s">
        <v>35</v>
      </c>
      <c r="Q122" t="s">
        <v>63</v>
      </c>
      <c r="R122" t="s">
        <v>298</v>
      </c>
      <c r="S122" t="s">
        <v>44</v>
      </c>
      <c r="T122">
        <v>0.38</v>
      </c>
      <c r="U122" s="18">
        <v>39831</v>
      </c>
    </row>
    <row r="123" spans="1:21">
      <c r="A123">
        <v>58784</v>
      </c>
      <c r="B123" s="18">
        <v>39831</v>
      </c>
      <c r="C123" t="s">
        <v>121</v>
      </c>
      <c r="D123">
        <v>17</v>
      </c>
      <c r="E123">
        <v>263.33</v>
      </c>
      <c r="F123" t="s">
        <v>8</v>
      </c>
      <c r="G123">
        <v>0.02</v>
      </c>
      <c r="H123" t="s">
        <v>40</v>
      </c>
      <c r="I123">
        <v>17.78</v>
      </c>
      <c r="J123" t="s">
        <v>293</v>
      </c>
      <c r="K123" t="s">
        <v>79</v>
      </c>
      <c r="L123" t="s">
        <v>23</v>
      </c>
      <c r="M123" t="s">
        <v>24</v>
      </c>
      <c r="N123" t="s">
        <v>24</v>
      </c>
      <c r="O123" t="s">
        <v>55</v>
      </c>
      <c r="P123" t="s">
        <v>35</v>
      </c>
      <c r="Q123" t="s">
        <v>36</v>
      </c>
      <c r="R123" t="s">
        <v>299</v>
      </c>
      <c r="S123" t="s">
        <v>44</v>
      </c>
      <c r="T123">
        <v>0.59</v>
      </c>
      <c r="U123" s="18">
        <v>39832</v>
      </c>
    </row>
    <row r="124" spans="1:21">
      <c r="A124">
        <v>31718</v>
      </c>
      <c r="B124" s="18">
        <v>40509</v>
      </c>
      <c r="C124" t="s">
        <v>51</v>
      </c>
      <c r="D124">
        <v>20</v>
      </c>
      <c r="E124">
        <v>1317.8</v>
      </c>
      <c r="F124" t="s">
        <v>8</v>
      </c>
      <c r="G124">
        <v>0.1</v>
      </c>
      <c r="H124" t="s">
        <v>40</v>
      </c>
      <c r="I124">
        <v>8.99</v>
      </c>
      <c r="J124" t="s">
        <v>1603</v>
      </c>
      <c r="K124" t="s">
        <v>73</v>
      </c>
      <c r="L124" t="s">
        <v>27</v>
      </c>
      <c r="M124" t="s">
        <v>28</v>
      </c>
      <c r="N124" t="s">
        <v>28</v>
      </c>
      <c r="O124" t="s">
        <v>55</v>
      </c>
      <c r="P124" t="s">
        <v>69</v>
      </c>
      <c r="Q124" t="s">
        <v>70</v>
      </c>
      <c r="R124" t="s">
        <v>1485</v>
      </c>
      <c r="S124" t="s">
        <v>44</v>
      </c>
      <c r="T124">
        <v>0.6</v>
      </c>
      <c r="U124" s="18">
        <v>40516</v>
      </c>
    </row>
    <row r="125" spans="1:21">
      <c r="A125">
        <v>31718</v>
      </c>
      <c r="B125" s="18">
        <v>40509</v>
      </c>
      <c r="C125" t="s">
        <v>51</v>
      </c>
      <c r="D125">
        <v>24</v>
      </c>
      <c r="E125">
        <v>1583.04</v>
      </c>
      <c r="F125" t="s">
        <v>8</v>
      </c>
      <c r="G125">
        <v>0.03</v>
      </c>
      <c r="H125" t="s">
        <v>40</v>
      </c>
      <c r="I125">
        <v>7.69</v>
      </c>
      <c r="J125" t="s">
        <v>1603</v>
      </c>
      <c r="K125" t="s">
        <v>73</v>
      </c>
      <c r="L125" t="s">
        <v>27</v>
      </c>
      <c r="M125" t="s">
        <v>28</v>
      </c>
      <c r="N125" t="s">
        <v>28</v>
      </c>
      <c r="O125" t="s">
        <v>55</v>
      </c>
      <c r="P125" t="s">
        <v>69</v>
      </c>
      <c r="Q125" t="s">
        <v>70</v>
      </c>
      <c r="R125" t="s">
        <v>1834</v>
      </c>
      <c r="S125" t="s">
        <v>44</v>
      </c>
      <c r="T125">
        <v>0.59</v>
      </c>
      <c r="U125" s="18">
        <v>40513</v>
      </c>
    </row>
    <row r="126" spans="1:21">
      <c r="A126">
        <v>26630</v>
      </c>
      <c r="B126" s="18">
        <v>40509</v>
      </c>
      <c r="C126" t="s">
        <v>39</v>
      </c>
      <c r="D126">
        <v>9</v>
      </c>
      <c r="E126">
        <v>58.140000000000008</v>
      </c>
      <c r="F126" t="s">
        <v>8</v>
      </c>
      <c r="G126">
        <v>0.02</v>
      </c>
      <c r="H126" t="s">
        <v>40</v>
      </c>
      <c r="I126">
        <v>7.37</v>
      </c>
      <c r="J126" t="s">
        <v>1186</v>
      </c>
      <c r="K126" t="s">
        <v>33</v>
      </c>
      <c r="L126" t="s">
        <v>21</v>
      </c>
      <c r="M126" t="s">
        <v>22</v>
      </c>
      <c r="N126" t="s">
        <v>22</v>
      </c>
      <c r="O126" t="s">
        <v>55</v>
      </c>
      <c r="P126" t="s">
        <v>35</v>
      </c>
      <c r="Q126" t="s">
        <v>63</v>
      </c>
      <c r="R126" t="s">
        <v>651</v>
      </c>
      <c r="S126" t="s">
        <v>44</v>
      </c>
      <c r="T126">
        <v>0.37</v>
      </c>
      <c r="U126" s="18">
        <v>40511</v>
      </c>
    </row>
    <row r="127" spans="1:21">
      <c r="A127">
        <v>48195</v>
      </c>
      <c r="B127" s="18">
        <v>40509</v>
      </c>
      <c r="C127" t="s">
        <v>30</v>
      </c>
      <c r="D127">
        <v>47</v>
      </c>
      <c r="E127">
        <v>3101.0599999999995</v>
      </c>
      <c r="F127" t="s">
        <v>8</v>
      </c>
      <c r="G127">
        <v>0.01</v>
      </c>
      <c r="H127" t="s">
        <v>40</v>
      </c>
      <c r="I127">
        <v>19.989999999999998</v>
      </c>
      <c r="J127" t="s">
        <v>550</v>
      </c>
      <c r="K127" t="s">
        <v>2013</v>
      </c>
      <c r="L127" t="s">
        <v>27</v>
      </c>
      <c r="M127" t="s">
        <v>28</v>
      </c>
      <c r="N127" t="s">
        <v>28</v>
      </c>
      <c r="O127" t="s">
        <v>55</v>
      </c>
      <c r="P127" t="s">
        <v>69</v>
      </c>
      <c r="Q127" t="s">
        <v>70</v>
      </c>
      <c r="R127" t="s">
        <v>1899</v>
      </c>
      <c r="S127" t="s">
        <v>44</v>
      </c>
      <c r="T127">
        <v>0.59</v>
      </c>
      <c r="U127" s="18">
        <v>40510</v>
      </c>
    </row>
    <row r="128" spans="1:21">
      <c r="A128">
        <v>48195</v>
      </c>
      <c r="B128" s="18">
        <v>40509</v>
      </c>
      <c r="C128" t="s">
        <v>30</v>
      </c>
      <c r="D128">
        <v>35</v>
      </c>
      <c r="E128">
        <v>1256.5</v>
      </c>
      <c r="F128" t="s">
        <v>8</v>
      </c>
      <c r="G128">
        <v>0.09</v>
      </c>
      <c r="H128" t="s">
        <v>40</v>
      </c>
      <c r="I128">
        <v>5.99</v>
      </c>
      <c r="J128" t="s">
        <v>550</v>
      </c>
      <c r="K128" t="s">
        <v>2013</v>
      </c>
      <c r="L128" t="s">
        <v>27</v>
      </c>
      <c r="M128" t="s">
        <v>28</v>
      </c>
      <c r="N128" t="s">
        <v>28</v>
      </c>
      <c r="O128" t="s">
        <v>55</v>
      </c>
      <c r="P128" t="s">
        <v>69</v>
      </c>
      <c r="Q128" t="s">
        <v>70</v>
      </c>
      <c r="R128" t="s">
        <v>571</v>
      </c>
      <c r="S128" t="s">
        <v>65</v>
      </c>
      <c r="T128">
        <v>0.38</v>
      </c>
      <c r="U128" s="18">
        <v>40509</v>
      </c>
    </row>
    <row r="129" spans="1:21">
      <c r="A129">
        <v>38340</v>
      </c>
      <c r="B129" s="18">
        <v>39833</v>
      </c>
      <c r="C129" t="s">
        <v>45</v>
      </c>
      <c r="D129">
        <v>36</v>
      </c>
      <c r="E129">
        <v>2167.1999999999998</v>
      </c>
      <c r="F129" t="s">
        <v>8</v>
      </c>
      <c r="G129">
        <v>0.02</v>
      </c>
      <c r="H129" t="s">
        <v>40</v>
      </c>
      <c r="I129">
        <v>3.5</v>
      </c>
      <c r="J129" t="s">
        <v>309</v>
      </c>
      <c r="K129" t="s">
        <v>123</v>
      </c>
      <c r="L129" t="s">
        <v>25</v>
      </c>
      <c r="M129" t="s">
        <v>26</v>
      </c>
      <c r="N129" t="s">
        <v>26</v>
      </c>
      <c r="O129" t="s">
        <v>55</v>
      </c>
      <c r="P129" t="s">
        <v>35</v>
      </c>
      <c r="Q129" t="s">
        <v>169</v>
      </c>
      <c r="R129" t="s">
        <v>310</v>
      </c>
      <c r="S129" t="s">
        <v>44</v>
      </c>
      <c r="T129">
        <v>0.56999999999999995</v>
      </c>
      <c r="U129" s="18">
        <v>39834</v>
      </c>
    </row>
    <row r="130" spans="1:21">
      <c r="A130">
        <v>38021</v>
      </c>
      <c r="B130" s="18">
        <v>39834</v>
      </c>
      <c r="C130" t="s">
        <v>121</v>
      </c>
      <c r="D130">
        <v>46</v>
      </c>
      <c r="E130">
        <v>1399.3200000000002</v>
      </c>
      <c r="F130" t="s">
        <v>8</v>
      </c>
      <c r="G130">
        <v>0.02</v>
      </c>
      <c r="H130" t="s">
        <v>40</v>
      </c>
      <c r="I130">
        <v>1.49</v>
      </c>
      <c r="J130" t="s">
        <v>199</v>
      </c>
      <c r="K130" t="s">
        <v>54</v>
      </c>
      <c r="L130" t="s">
        <v>2014</v>
      </c>
      <c r="M130" t="s">
        <v>29</v>
      </c>
      <c r="N130" t="s">
        <v>29</v>
      </c>
      <c r="O130" t="s">
        <v>55</v>
      </c>
      <c r="P130" t="s">
        <v>35</v>
      </c>
      <c r="Q130" t="s">
        <v>49</v>
      </c>
      <c r="R130" t="s">
        <v>311</v>
      </c>
      <c r="S130" t="s">
        <v>44</v>
      </c>
      <c r="T130">
        <v>0.37</v>
      </c>
      <c r="U130" s="18">
        <v>39836</v>
      </c>
    </row>
    <row r="131" spans="1:21">
      <c r="A131">
        <v>48195</v>
      </c>
      <c r="B131" s="18">
        <v>40509</v>
      </c>
      <c r="C131" t="s">
        <v>30</v>
      </c>
      <c r="D131">
        <v>35</v>
      </c>
      <c r="E131">
        <v>4057.2000000000003</v>
      </c>
      <c r="F131" t="s">
        <v>8</v>
      </c>
      <c r="G131">
        <v>7.0000000000000007E-2</v>
      </c>
      <c r="H131" t="s">
        <v>40</v>
      </c>
      <c r="I131">
        <v>2.5</v>
      </c>
      <c r="J131" t="s">
        <v>550</v>
      </c>
      <c r="K131" t="s">
        <v>2013</v>
      </c>
      <c r="L131" t="s">
        <v>27</v>
      </c>
      <c r="M131" t="s">
        <v>28</v>
      </c>
      <c r="N131" t="s">
        <v>28</v>
      </c>
      <c r="O131" t="s">
        <v>55</v>
      </c>
      <c r="P131" t="s">
        <v>69</v>
      </c>
      <c r="Q131" t="s">
        <v>70</v>
      </c>
      <c r="R131" t="s">
        <v>2003</v>
      </c>
      <c r="S131" t="s">
        <v>44</v>
      </c>
      <c r="T131">
        <v>0.56999999999999995</v>
      </c>
      <c r="U131" s="18">
        <v>40510</v>
      </c>
    </row>
    <row r="132" spans="1:21">
      <c r="A132">
        <v>41861</v>
      </c>
      <c r="B132" s="18">
        <v>40508</v>
      </c>
      <c r="C132" t="s">
        <v>51</v>
      </c>
      <c r="D132">
        <v>24</v>
      </c>
      <c r="E132">
        <v>479.04</v>
      </c>
      <c r="F132" t="s">
        <v>5</v>
      </c>
      <c r="G132">
        <v>0.02</v>
      </c>
      <c r="H132" t="s">
        <v>40</v>
      </c>
      <c r="I132">
        <v>5.97</v>
      </c>
      <c r="J132" t="s">
        <v>2002</v>
      </c>
      <c r="K132" t="s">
        <v>2013</v>
      </c>
      <c r="L132" t="s">
        <v>27</v>
      </c>
      <c r="M132" t="s">
        <v>28</v>
      </c>
      <c r="N132" t="s">
        <v>28</v>
      </c>
      <c r="O132" t="s">
        <v>55</v>
      </c>
      <c r="P132" t="s">
        <v>35</v>
      </c>
      <c r="Q132" t="s">
        <v>63</v>
      </c>
      <c r="R132" t="s">
        <v>1478</v>
      </c>
      <c r="S132" t="s">
        <v>44</v>
      </c>
      <c r="T132">
        <v>0.38</v>
      </c>
      <c r="U132" s="18">
        <v>40510</v>
      </c>
    </row>
    <row r="133" spans="1:21">
      <c r="A133">
        <v>5189</v>
      </c>
      <c r="B133" s="18">
        <v>40507</v>
      </c>
      <c r="C133" t="s">
        <v>51</v>
      </c>
      <c r="D133">
        <v>12</v>
      </c>
      <c r="E133">
        <v>887.16000000000008</v>
      </c>
      <c r="F133" t="s">
        <v>5</v>
      </c>
      <c r="G133">
        <v>0.05</v>
      </c>
      <c r="H133" t="s">
        <v>40</v>
      </c>
      <c r="I133">
        <v>14.52</v>
      </c>
      <c r="J133" t="s">
        <v>842</v>
      </c>
      <c r="K133" t="s">
        <v>148</v>
      </c>
      <c r="L133" t="s">
        <v>23</v>
      </c>
      <c r="M133" t="s">
        <v>24</v>
      </c>
      <c r="N133" t="s">
        <v>24</v>
      </c>
      <c r="O133" t="s">
        <v>55</v>
      </c>
      <c r="P133" t="s">
        <v>69</v>
      </c>
      <c r="Q133" t="s">
        <v>80</v>
      </c>
      <c r="R133" t="s">
        <v>153</v>
      </c>
      <c r="S133" t="s">
        <v>44</v>
      </c>
      <c r="T133">
        <v>0.65</v>
      </c>
      <c r="U133" s="18">
        <v>40514</v>
      </c>
    </row>
    <row r="134" spans="1:21">
      <c r="A134">
        <v>5189</v>
      </c>
      <c r="B134" s="18">
        <v>40507</v>
      </c>
      <c r="C134" t="s">
        <v>51</v>
      </c>
      <c r="D134">
        <v>14</v>
      </c>
      <c r="E134">
        <v>1971.48</v>
      </c>
      <c r="F134" t="s">
        <v>5</v>
      </c>
      <c r="G134">
        <v>0.03</v>
      </c>
      <c r="H134" t="s">
        <v>40</v>
      </c>
      <c r="I134">
        <v>19.989999999999998</v>
      </c>
      <c r="J134" t="s">
        <v>842</v>
      </c>
      <c r="K134" t="s">
        <v>33</v>
      </c>
      <c r="L134" t="s">
        <v>21</v>
      </c>
      <c r="M134" t="s">
        <v>22</v>
      </c>
      <c r="N134" t="s">
        <v>22</v>
      </c>
      <c r="O134" t="s">
        <v>55</v>
      </c>
      <c r="P134" t="s">
        <v>35</v>
      </c>
      <c r="Q134" t="s">
        <v>36</v>
      </c>
      <c r="R134" t="s">
        <v>1508</v>
      </c>
      <c r="S134" t="s">
        <v>44</v>
      </c>
      <c r="T134">
        <v>0.73</v>
      </c>
      <c r="U134" s="18">
        <v>40509</v>
      </c>
    </row>
    <row r="135" spans="1:21">
      <c r="A135">
        <v>38021</v>
      </c>
      <c r="B135" s="18">
        <v>39834</v>
      </c>
      <c r="C135" t="s">
        <v>121</v>
      </c>
      <c r="D135">
        <v>16</v>
      </c>
      <c r="E135">
        <v>4476.32</v>
      </c>
      <c r="F135" t="s">
        <v>8</v>
      </c>
      <c r="G135">
        <v>0.04</v>
      </c>
      <c r="H135" t="s">
        <v>52</v>
      </c>
      <c r="I135">
        <v>23.19</v>
      </c>
      <c r="J135" t="s">
        <v>199</v>
      </c>
      <c r="K135" t="s">
        <v>2013</v>
      </c>
      <c r="L135" t="s">
        <v>27</v>
      </c>
      <c r="M135" t="s">
        <v>28</v>
      </c>
      <c r="N135" t="s">
        <v>28</v>
      </c>
      <c r="O135" t="s">
        <v>55</v>
      </c>
      <c r="P135" t="s">
        <v>35</v>
      </c>
      <c r="Q135" t="s">
        <v>169</v>
      </c>
      <c r="R135" t="s">
        <v>318</v>
      </c>
      <c r="S135" t="s">
        <v>59</v>
      </c>
      <c r="T135">
        <v>0.59</v>
      </c>
      <c r="U135" s="18">
        <v>39835</v>
      </c>
    </row>
    <row r="136" spans="1:21">
      <c r="A136">
        <v>38021</v>
      </c>
      <c r="B136" s="18">
        <v>39834</v>
      </c>
      <c r="C136" t="s">
        <v>121</v>
      </c>
      <c r="D136">
        <v>36</v>
      </c>
      <c r="E136">
        <v>176.04000000000002</v>
      </c>
      <c r="F136" t="s">
        <v>8</v>
      </c>
      <c r="G136">
        <v>0.02</v>
      </c>
      <c r="H136" t="s">
        <v>40</v>
      </c>
      <c r="I136">
        <v>0.5</v>
      </c>
      <c r="J136" t="s">
        <v>199</v>
      </c>
      <c r="K136" t="s">
        <v>2013</v>
      </c>
      <c r="L136" t="s">
        <v>27</v>
      </c>
      <c r="M136" t="s">
        <v>28</v>
      </c>
      <c r="N136" t="s">
        <v>28</v>
      </c>
      <c r="O136" t="s">
        <v>55</v>
      </c>
      <c r="P136" t="s">
        <v>35</v>
      </c>
      <c r="Q136" t="s">
        <v>165</v>
      </c>
      <c r="R136" t="s">
        <v>319</v>
      </c>
      <c r="S136" t="s">
        <v>44</v>
      </c>
      <c r="T136">
        <v>0.36</v>
      </c>
      <c r="U136" s="18">
        <v>39835</v>
      </c>
    </row>
    <row r="137" spans="1:21">
      <c r="A137">
        <v>5189</v>
      </c>
      <c r="B137" s="18">
        <v>40507</v>
      </c>
      <c r="C137" t="s">
        <v>51</v>
      </c>
      <c r="D137">
        <v>8</v>
      </c>
      <c r="E137">
        <v>21.44</v>
      </c>
      <c r="F137" t="s">
        <v>5</v>
      </c>
      <c r="G137">
        <v>0.06</v>
      </c>
      <c r="H137" t="s">
        <v>40</v>
      </c>
      <c r="I137">
        <v>3.5</v>
      </c>
      <c r="J137" t="s">
        <v>842</v>
      </c>
      <c r="K137" t="s">
        <v>47</v>
      </c>
      <c r="L137" t="s">
        <v>23</v>
      </c>
      <c r="M137" t="s">
        <v>24</v>
      </c>
      <c r="N137" t="s">
        <v>24</v>
      </c>
      <c r="O137" t="s">
        <v>55</v>
      </c>
      <c r="P137" t="s">
        <v>35</v>
      </c>
      <c r="Q137" t="s">
        <v>87</v>
      </c>
      <c r="R137" t="s">
        <v>1702</v>
      </c>
      <c r="S137" t="s">
        <v>105</v>
      </c>
      <c r="T137">
        <v>0.57999999999999996</v>
      </c>
      <c r="U137" s="18">
        <v>40509</v>
      </c>
    </row>
    <row r="138" spans="1:21">
      <c r="A138">
        <v>58759</v>
      </c>
      <c r="B138" s="18">
        <v>39834</v>
      </c>
      <c r="C138" t="s">
        <v>51</v>
      </c>
      <c r="D138">
        <v>4</v>
      </c>
      <c r="E138">
        <v>31.64</v>
      </c>
      <c r="F138" t="s">
        <v>8</v>
      </c>
      <c r="G138">
        <v>0.1</v>
      </c>
      <c r="H138" t="s">
        <v>40</v>
      </c>
      <c r="I138">
        <v>2.87</v>
      </c>
      <c r="J138" t="s">
        <v>322</v>
      </c>
      <c r="K138" t="s">
        <v>54</v>
      </c>
      <c r="L138" t="s">
        <v>2014</v>
      </c>
      <c r="M138" t="s">
        <v>29</v>
      </c>
      <c r="N138" t="s">
        <v>29</v>
      </c>
      <c r="O138" t="s">
        <v>55</v>
      </c>
      <c r="P138" t="s">
        <v>35</v>
      </c>
      <c r="Q138" t="s">
        <v>63</v>
      </c>
      <c r="R138" t="s">
        <v>265</v>
      </c>
      <c r="S138" t="s">
        <v>65</v>
      </c>
      <c r="T138">
        <v>0.4</v>
      </c>
      <c r="U138" s="18">
        <v>39841</v>
      </c>
    </row>
    <row r="139" spans="1:21">
      <c r="A139">
        <v>35910</v>
      </c>
      <c r="B139" s="18">
        <v>40506</v>
      </c>
      <c r="C139" t="s">
        <v>39</v>
      </c>
      <c r="D139">
        <v>36</v>
      </c>
      <c r="E139">
        <v>753.83999999999992</v>
      </c>
      <c r="F139" t="s">
        <v>5</v>
      </c>
      <c r="G139">
        <v>0.05</v>
      </c>
      <c r="H139" t="s">
        <v>40</v>
      </c>
      <c r="I139">
        <v>1.25</v>
      </c>
      <c r="J139" t="s">
        <v>293</v>
      </c>
      <c r="K139" t="s">
        <v>79</v>
      </c>
      <c r="L139" t="s">
        <v>23</v>
      </c>
      <c r="M139" t="s">
        <v>24</v>
      </c>
      <c r="N139" t="s">
        <v>24</v>
      </c>
      <c r="O139" t="s">
        <v>55</v>
      </c>
      <c r="P139" t="s">
        <v>69</v>
      </c>
      <c r="Q139" t="s">
        <v>70</v>
      </c>
      <c r="R139" t="s">
        <v>1582</v>
      </c>
      <c r="S139" t="s">
        <v>105</v>
      </c>
      <c r="T139">
        <v>0.83</v>
      </c>
      <c r="U139" s="18">
        <v>40508</v>
      </c>
    </row>
    <row r="140" spans="1:21">
      <c r="A140">
        <v>35910</v>
      </c>
      <c r="B140" s="18">
        <v>40506</v>
      </c>
      <c r="C140" t="s">
        <v>39</v>
      </c>
      <c r="D140">
        <v>25</v>
      </c>
      <c r="E140">
        <v>159.75</v>
      </c>
      <c r="F140" t="s">
        <v>5</v>
      </c>
      <c r="G140">
        <v>0.09</v>
      </c>
      <c r="H140" t="s">
        <v>40</v>
      </c>
      <c r="I140">
        <v>8.4</v>
      </c>
      <c r="J140" t="s">
        <v>293</v>
      </c>
      <c r="K140" t="s">
        <v>79</v>
      </c>
      <c r="L140" t="s">
        <v>23</v>
      </c>
      <c r="M140" t="s">
        <v>24</v>
      </c>
      <c r="N140" t="s">
        <v>24</v>
      </c>
      <c r="O140" t="s">
        <v>55</v>
      </c>
      <c r="P140" t="s">
        <v>35</v>
      </c>
      <c r="Q140" t="s">
        <v>63</v>
      </c>
      <c r="R140" t="s">
        <v>966</v>
      </c>
      <c r="S140" t="s">
        <v>44</v>
      </c>
      <c r="T140">
        <v>0.37</v>
      </c>
      <c r="U140" s="18">
        <v>40508</v>
      </c>
    </row>
    <row r="141" spans="1:21">
      <c r="A141">
        <v>35910</v>
      </c>
      <c r="B141" s="18">
        <v>40506</v>
      </c>
      <c r="C141" t="s">
        <v>39</v>
      </c>
      <c r="D141">
        <v>28</v>
      </c>
      <c r="E141">
        <v>1007.16</v>
      </c>
      <c r="F141" t="s">
        <v>5</v>
      </c>
      <c r="G141">
        <v>0.02</v>
      </c>
      <c r="H141" t="s">
        <v>31</v>
      </c>
      <c r="I141">
        <v>3.3</v>
      </c>
      <c r="J141" t="s">
        <v>293</v>
      </c>
      <c r="K141" t="s">
        <v>79</v>
      </c>
      <c r="L141" t="s">
        <v>23</v>
      </c>
      <c r="M141" t="s">
        <v>24</v>
      </c>
      <c r="N141" t="s">
        <v>24</v>
      </c>
      <c r="O141" t="s">
        <v>55</v>
      </c>
      <c r="P141" t="s">
        <v>69</v>
      </c>
      <c r="Q141" t="s">
        <v>70</v>
      </c>
      <c r="R141" t="s">
        <v>626</v>
      </c>
      <c r="S141" t="s">
        <v>105</v>
      </c>
      <c r="T141">
        <v>0.39</v>
      </c>
      <c r="U141" s="18">
        <v>40507</v>
      </c>
    </row>
    <row r="142" spans="1:21">
      <c r="A142">
        <v>35936</v>
      </c>
      <c r="B142" s="18">
        <v>39834</v>
      </c>
      <c r="C142" t="s">
        <v>121</v>
      </c>
      <c r="D142">
        <v>41</v>
      </c>
      <c r="E142">
        <v>318.15999999999997</v>
      </c>
      <c r="F142" t="s">
        <v>5</v>
      </c>
      <c r="G142">
        <v>0.08</v>
      </c>
      <c r="H142" t="s">
        <v>40</v>
      </c>
      <c r="I142">
        <v>4.71</v>
      </c>
      <c r="J142" t="s">
        <v>324</v>
      </c>
      <c r="K142" t="s">
        <v>86</v>
      </c>
      <c r="L142" t="s">
        <v>23</v>
      </c>
      <c r="M142" t="s">
        <v>24</v>
      </c>
      <c r="N142" t="s">
        <v>24</v>
      </c>
      <c r="O142" t="s">
        <v>55</v>
      </c>
      <c r="P142" t="s">
        <v>35</v>
      </c>
      <c r="Q142" t="s">
        <v>49</v>
      </c>
      <c r="R142" t="s">
        <v>316</v>
      </c>
      <c r="S142" t="s">
        <v>44</v>
      </c>
      <c r="T142">
        <v>0.35</v>
      </c>
      <c r="U142" s="18">
        <v>39835</v>
      </c>
    </row>
    <row r="143" spans="1:21">
      <c r="A143">
        <v>35936</v>
      </c>
      <c r="B143" s="18">
        <v>39834</v>
      </c>
      <c r="C143" t="s">
        <v>121</v>
      </c>
      <c r="D143">
        <v>40</v>
      </c>
      <c r="E143">
        <v>4212.3999999999996</v>
      </c>
      <c r="F143" t="s">
        <v>5</v>
      </c>
      <c r="G143">
        <v>0.03</v>
      </c>
      <c r="H143" t="s">
        <v>40</v>
      </c>
      <c r="I143">
        <v>24.49</v>
      </c>
      <c r="J143" t="s">
        <v>324</v>
      </c>
      <c r="K143" t="s">
        <v>86</v>
      </c>
      <c r="L143" t="s">
        <v>23</v>
      </c>
      <c r="M143" t="s">
        <v>24</v>
      </c>
      <c r="N143" t="s">
        <v>24</v>
      </c>
      <c r="O143" t="s">
        <v>55</v>
      </c>
      <c r="P143" t="s">
        <v>56</v>
      </c>
      <c r="Q143" t="s">
        <v>90</v>
      </c>
      <c r="R143" t="s">
        <v>325</v>
      </c>
      <c r="S143" t="s">
        <v>38</v>
      </c>
      <c r="T143">
        <v>0.61</v>
      </c>
      <c r="U143" s="18">
        <v>39835</v>
      </c>
    </row>
    <row r="144" spans="1:21">
      <c r="A144">
        <v>28225</v>
      </c>
      <c r="B144" s="18">
        <v>39835</v>
      </c>
      <c r="C144" t="s">
        <v>45</v>
      </c>
      <c r="D144">
        <v>9</v>
      </c>
      <c r="E144">
        <v>182.52</v>
      </c>
      <c r="F144" t="s">
        <v>8</v>
      </c>
      <c r="G144">
        <v>0</v>
      </c>
      <c r="H144" t="s">
        <v>40</v>
      </c>
      <c r="I144">
        <v>14.39</v>
      </c>
      <c r="J144" t="s">
        <v>326</v>
      </c>
      <c r="K144" t="s">
        <v>54</v>
      </c>
      <c r="L144" t="s">
        <v>2014</v>
      </c>
      <c r="M144" t="s">
        <v>29</v>
      </c>
      <c r="N144" t="s">
        <v>29</v>
      </c>
      <c r="O144" t="s">
        <v>55</v>
      </c>
      <c r="P144" t="s">
        <v>56</v>
      </c>
      <c r="Q144" t="s">
        <v>90</v>
      </c>
      <c r="R144" t="s">
        <v>327</v>
      </c>
      <c r="S144" t="s">
        <v>44</v>
      </c>
      <c r="T144">
        <v>0.47</v>
      </c>
      <c r="U144" s="18">
        <v>39835</v>
      </c>
    </row>
    <row r="145" spans="1:21">
      <c r="A145">
        <v>20900</v>
      </c>
      <c r="B145" s="18">
        <v>40506</v>
      </c>
      <c r="C145" t="s">
        <v>51</v>
      </c>
      <c r="D145">
        <v>50</v>
      </c>
      <c r="E145">
        <v>2299.5</v>
      </c>
      <c r="F145" t="s">
        <v>8</v>
      </c>
      <c r="G145">
        <v>0</v>
      </c>
      <c r="H145" t="s">
        <v>40</v>
      </c>
      <c r="I145">
        <v>4.99</v>
      </c>
      <c r="J145" t="s">
        <v>851</v>
      </c>
      <c r="K145" t="s">
        <v>33</v>
      </c>
      <c r="L145" t="s">
        <v>21</v>
      </c>
      <c r="M145" t="s">
        <v>22</v>
      </c>
      <c r="N145" t="s">
        <v>22</v>
      </c>
      <c r="O145" t="s">
        <v>55</v>
      </c>
      <c r="P145" t="s">
        <v>69</v>
      </c>
      <c r="Q145" t="s">
        <v>70</v>
      </c>
      <c r="R145" t="s">
        <v>812</v>
      </c>
      <c r="S145" t="s">
        <v>44</v>
      </c>
      <c r="T145">
        <v>0.56999999999999995</v>
      </c>
      <c r="U145" s="18">
        <v>40508</v>
      </c>
    </row>
    <row r="146" spans="1:21">
      <c r="A146">
        <v>33123</v>
      </c>
      <c r="B146" s="18">
        <v>40506</v>
      </c>
      <c r="C146" t="s">
        <v>121</v>
      </c>
      <c r="D146">
        <v>41</v>
      </c>
      <c r="E146">
        <v>6186.8999999999987</v>
      </c>
      <c r="F146" t="s">
        <v>8</v>
      </c>
      <c r="G146">
        <v>0.08</v>
      </c>
      <c r="H146" t="s">
        <v>52</v>
      </c>
      <c r="I146">
        <v>66.27</v>
      </c>
      <c r="J146" t="s">
        <v>860</v>
      </c>
      <c r="K146" t="s">
        <v>101</v>
      </c>
      <c r="L146" t="s">
        <v>21</v>
      </c>
      <c r="M146" t="s">
        <v>22</v>
      </c>
      <c r="N146" t="s">
        <v>22</v>
      </c>
      <c r="O146" t="s">
        <v>55</v>
      </c>
      <c r="P146" t="s">
        <v>56</v>
      </c>
      <c r="Q146" t="s">
        <v>127</v>
      </c>
      <c r="R146" t="s">
        <v>1212</v>
      </c>
      <c r="S146" t="s">
        <v>77</v>
      </c>
      <c r="T146">
        <v>0.65</v>
      </c>
      <c r="U146" s="18">
        <v>40508</v>
      </c>
    </row>
    <row r="147" spans="1:21">
      <c r="A147">
        <v>28225</v>
      </c>
      <c r="B147" s="18">
        <v>39835</v>
      </c>
      <c r="C147" t="s">
        <v>45</v>
      </c>
      <c r="D147">
        <v>13</v>
      </c>
      <c r="E147">
        <v>1052.6099999999999</v>
      </c>
      <c r="F147" t="s">
        <v>8</v>
      </c>
      <c r="G147">
        <v>0.01</v>
      </c>
      <c r="H147" t="s">
        <v>40</v>
      </c>
      <c r="I147">
        <v>35</v>
      </c>
      <c r="J147" t="s">
        <v>331</v>
      </c>
      <c r="K147" t="s">
        <v>2013</v>
      </c>
      <c r="L147" t="s">
        <v>27</v>
      </c>
      <c r="M147" t="s">
        <v>28</v>
      </c>
      <c r="N147" t="s">
        <v>28</v>
      </c>
      <c r="O147" t="s">
        <v>55</v>
      </c>
      <c r="P147" t="s">
        <v>35</v>
      </c>
      <c r="Q147" t="s">
        <v>36</v>
      </c>
      <c r="R147" t="s">
        <v>332</v>
      </c>
      <c r="S147" t="s">
        <v>38</v>
      </c>
      <c r="T147">
        <v>0.83</v>
      </c>
      <c r="U147" s="18">
        <v>39837</v>
      </c>
    </row>
    <row r="148" spans="1:21">
      <c r="A148">
        <v>54274</v>
      </c>
      <c r="B148" s="18">
        <v>40505</v>
      </c>
      <c r="C148" t="s">
        <v>30</v>
      </c>
      <c r="D148">
        <v>20</v>
      </c>
      <c r="E148">
        <v>1572.0000000000002</v>
      </c>
      <c r="F148" t="s">
        <v>8</v>
      </c>
      <c r="G148">
        <v>0.05</v>
      </c>
      <c r="H148" t="s">
        <v>40</v>
      </c>
      <c r="I148">
        <v>13.99</v>
      </c>
      <c r="J148" t="s">
        <v>1278</v>
      </c>
      <c r="K148" t="s">
        <v>101</v>
      </c>
      <c r="L148" t="s">
        <v>21</v>
      </c>
      <c r="M148" t="s">
        <v>22</v>
      </c>
      <c r="N148" t="s">
        <v>22</v>
      </c>
      <c r="O148" t="s">
        <v>55</v>
      </c>
      <c r="P148" t="s">
        <v>35</v>
      </c>
      <c r="Q148" t="s">
        <v>169</v>
      </c>
      <c r="R148" t="s">
        <v>392</v>
      </c>
      <c r="S148" t="s">
        <v>92</v>
      </c>
      <c r="T148">
        <v>0.52</v>
      </c>
      <c r="U148" s="18">
        <v>40507</v>
      </c>
    </row>
    <row r="149" spans="1:21">
      <c r="A149">
        <v>24128</v>
      </c>
      <c r="B149" s="18">
        <v>40505</v>
      </c>
      <c r="C149" t="s">
        <v>39</v>
      </c>
      <c r="D149">
        <v>43</v>
      </c>
      <c r="E149">
        <v>8423.7000000000007</v>
      </c>
      <c r="F149" t="s">
        <v>8</v>
      </c>
      <c r="G149">
        <v>0.09</v>
      </c>
      <c r="H149" t="s">
        <v>40</v>
      </c>
      <c r="I149">
        <v>3.99</v>
      </c>
      <c r="J149" t="s">
        <v>385</v>
      </c>
      <c r="K149" t="s">
        <v>101</v>
      </c>
      <c r="L149" t="s">
        <v>21</v>
      </c>
      <c r="M149" t="s">
        <v>22</v>
      </c>
      <c r="N149" t="s">
        <v>22</v>
      </c>
      <c r="O149" t="s">
        <v>55</v>
      </c>
      <c r="P149" t="s">
        <v>69</v>
      </c>
      <c r="Q149" t="s">
        <v>70</v>
      </c>
      <c r="R149" t="s">
        <v>1999</v>
      </c>
      <c r="S149" t="s">
        <v>44</v>
      </c>
      <c r="T149">
        <v>0.59</v>
      </c>
      <c r="U149" s="18">
        <v>40507</v>
      </c>
    </row>
    <row r="150" spans="1:21">
      <c r="A150">
        <v>24128</v>
      </c>
      <c r="B150" s="18">
        <v>40505</v>
      </c>
      <c r="C150" t="s">
        <v>39</v>
      </c>
      <c r="D150">
        <v>13</v>
      </c>
      <c r="E150">
        <v>284.44</v>
      </c>
      <c r="F150" t="s">
        <v>8</v>
      </c>
      <c r="G150">
        <v>0.1</v>
      </c>
      <c r="H150" t="s">
        <v>40</v>
      </c>
      <c r="I150">
        <v>8.32</v>
      </c>
      <c r="J150" t="s">
        <v>385</v>
      </c>
      <c r="K150" t="s">
        <v>101</v>
      </c>
      <c r="L150" t="s">
        <v>21</v>
      </c>
      <c r="M150" t="s">
        <v>22</v>
      </c>
      <c r="N150" t="s">
        <v>22</v>
      </c>
      <c r="O150" t="s">
        <v>55</v>
      </c>
      <c r="P150" t="s">
        <v>35</v>
      </c>
      <c r="Q150" t="s">
        <v>63</v>
      </c>
      <c r="R150" t="s">
        <v>1913</v>
      </c>
      <c r="S150" t="s">
        <v>65</v>
      </c>
      <c r="T150">
        <v>0.39</v>
      </c>
      <c r="U150" s="18">
        <v>40507</v>
      </c>
    </row>
    <row r="151" spans="1:21">
      <c r="A151">
        <v>41186</v>
      </c>
      <c r="B151" s="18">
        <v>40504</v>
      </c>
      <c r="C151" t="s">
        <v>39</v>
      </c>
      <c r="D151">
        <v>13</v>
      </c>
      <c r="E151">
        <v>127.00999999999999</v>
      </c>
      <c r="F151" t="s">
        <v>5</v>
      </c>
      <c r="G151">
        <v>0.01</v>
      </c>
      <c r="H151" t="s">
        <v>31</v>
      </c>
      <c r="I151">
        <v>1.39</v>
      </c>
      <c r="J151" t="s">
        <v>1010</v>
      </c>
      <c r="K151" t="s">
        <v>73</v>
      </c>
      <c r="L151" t="s">
        <v>27</v>
      </c>
      <c r="M151" t="s">
        <v>28</v>
      </c>
      <c r="N151" t="s">
        <v>28</v>
      </c>
      <c r="O151" t="s">
        <v>55</v>
      </c>
      <c r="P151" t="s">
        <v>35</v>
      </c>
      <c r="Q151" t="s">
        <v>192</v>
      </c>
      <c r="R151" t="s">
        <v>605</v>
      </c>
      <c r="S151" t="s">
        <v>44</v>
      </c>
      <c r="T151">
        <v>0.39</v>
      </c>
      <c r="U151" s="18">
        <v>40506</v>
      </c>
    </row>
    <row r="152" spans="1:21">
      <c r="A152">
        <v>41186</v>
      </c>
      <c r="B152" s="18">
        <v>40504</v>
      </c>
      <c r="C152" t="s">
        <v>39</v>
      </c>
      <c r="D152">
        <v>33</v>
      </c>
      <c r="E152">
        <v>690.03</v>
      </c>
      <c r="F152" t="s">
        <v>5</v>
      </c>
      <c r="G152">
        <v>0.08</v>
      </c>
      <c r="H152" t="s">
        <v>40</v>
      </c>
      <c r="I152">
        <v>0.99</v>
      </c>
      <c r="J152" t="s">
        <v>1010</v>
      </c>
      <c r="K152" t="s">
        <v>79</v>
      </c>
      <c r="L152" t="s">
        <v>23</v>
      </c>
      <c r="M152" t="s">
        <v>24</v>
      </c>
      <c r="N152" t="s">
        <v>24</v>
      </c>
      <c r="O152" t="s">
        <v>55</v>
      </c>
      <c r="P152" t="s">
        <v>69</v>
      </c>
      <c r="Q152" t="s">
        <v>70</v>
      </c>
      <c r="R152" t="s">
        <v>1356</v>
      </c>
      <c r="S152" t="s">
        <v>105</v>
      </c>
      <c r="T152">
        <v>0.83</v>
      </c>
      <c r="U152" s="18">
        <v>40505</v>
      </c>
    </row>
    <row r="153" spans="1:21">
      <c r="A153">
        <v>36134</v>
      </c>
      <c r="B153" s="18">
        <v>40504</v>
      </c>
      <c r="C153" t="s">
        <v>51</v>
      </c>
      <c r="D153">
        <v>6</v>
      </c>
      <c r="E153">
        <v>935.88000000000011</v>
      </c>
      <c r="F153" t="s">
        <v>8</v>
      </c>
      <c r="G153">
        <v>0.01</v>
      </c>
      <c r="H153" t="s">
        <v>40</v>
      </c>
      <c r="I153">
        <v>8.99</v>
      </c>
      <c r="J153" t="s">
        <v>769</v>
      </c>
      <c r="K153" t="s">
        <v>101</v>
      </c>
      <c r="L153" t="s">
        <v>21</v>
      </c>
      <c r="M153" t="s">
        <v>22</v>
      </c>
      <c r="N153" t="s">
        <v>22</v>
      </c>
      <c r="O153" t="s">
        <v>55</v>
      </c>
      <c r="P153" t="s">
        <v>69</v>
      </c>
      <c r="Q153" t="s">
        <v>70</v>
      </c>
      <c r="R153" t="s">
        <v>1997</v>
      </c>
      <c r="S153" t="s">
        <v>44</v>
      </c>
      <c r="T153">
        <v>0.55000000000000004</v>
      </c>
      <c r="U153" s="18">
        <v>40504</v>
      </c>
    </row>
    <row r="154" spans="1:21">
      <c r="A154">
        <v>33152</v>
      </c>
      <c r="B154" s="18">
        <v>40503</v>
      </c>
      <c r="C154" t="s">
        <v>45</v>
      </c>
      <c r="D154">
        <v>19</v>
      </c>
      <c r="E154">
        <v>2963.8100000000004</v>
      </c>
      <c r="F154" t="s">
        <v>8</v>
      </c>
      <c r="G154">
        <v>0</v>
      </c>
      <c r="H154" t="s">
        <v>40</v>
      </c>
      <c r="I154">
        <v>8.99</v>
      </c>
      <c r="J154" t="s">
        <v>1729</v>
      </c>
      <c r="K154" t="s">
        <v>33</v>
      </c>
      <c r="L154" t="s">
        <v>21</v>
      </c>
      <c r="M154" t="s">
        <v>22</v>
      </c>
      <c r="N154" t="s">
        <v>22</v>
      </c>
      <c r="O154" t="s">
        <v>55</v>
      </c>
      <c r="P154" t="s">
        <v>69</v>
      </c>
      <c r="Q154" t="s">
        <v>70</v>
      </c>
      <c r="R154" t="s">
        <v>1997</v>
      </c>
      <c r="S154" t="s">
        <v>44</v>
      </c>
      <c r="T154">
        <v>0.55000000000000004</v>
      </c>
      <c r="U154" s="18">
        <v>40505</v>
      </c>
    </row>
    <row r="155" spans="1:21">
      <c r="A155">
        <v>5863</v>
      </c>
      <c r="B155" s="18">
        <v>40503</v>
      </c>
      <c r="C155" t="s">
        <v>121</v>
      </c>
      <c r="D155">
        <v>40</v>
      </c>
      <c r="E155">
        <v>917.2</v>
      </c>
      <c r="F155" t="s">
        <v>8</v>
      </c>
      <c r="G155">
        <v>0.05</v>
      </c>
      <c r="H155" t="s">
        <v>40</v>
      </c>
      <c r="I155">
        <v>7.58</v>
      </c>
      <c r="J155" t="s">
        <v>216</v>
      </c>
      <c r="K155" t="s">
        <v>123</v>
      </c>
      <c r="L155" t="s">
        <v>25</v>
      </c>
      <c r="M155" t="s">
        <v>26</v>
      </c>
      <c r="N155" t="s">
        <v>26</v>
      </c>
      <c r="O155" t="s">
        <v>55</v>
      </c>
      <c r="P155" t="s">
        <v>56</v>
      </c>
      <c r="Q155" t="s">
        <v>90</v>
      </c>
      <c r="R155" t="s">
        <v>1830</v>
      </c>
      <c r="S155" t="s">
        <v>44</v>
      </c>
      <c r="T155">
        <v>0.51</v>
      </c>
      <c r="U155" s="18">
        <v>40504</v>
      </c>
    </row>
    <row r="156" spans="1:21">
      <c r="A156">
        <v>23366</v>
      </c>
      <c r="B156" s="18">
        <v>40501</v>
      </c>
      <c r="C156" t="s">
        <v>30</v>
      </c>
      <c r="D156">
        <v>5</v>
      </c>
      <c r="E156">
        <v>270.3</v>
      </c>
      <c r="F156" t="s">
        <v>8</v>
      </c>
      <c r="G156">
        <v>0.04</v>
      </c>
      <c r="H156" t="s">
        <v>40</v>
      </c>
      <c r="I156">
        <v>19.989999999999998</v>
      </c>
      <c r="J156" t="s">
        <v>1676</v>
      </c>
      <c r="K156" t="s">
        <v>148</v>
      </c>
      <c r="L156" t="s">
        <v>23</v>
      </c>
      <c r="M156" t="s">
        <v>24</v>
      </c>
      <c r="N156" t="s">
        <v>24</v>
      </c>
      <c r="O156" t="s">
        <v>55</v>
      </c>
      <c r="P156" t="s">
        <v>35</v>
      </c>
      <c r="Q156" t="s">
        <v>36</v>
      </c>
      <c r="R156" t="s">
        <v>1367</v>
      </c>
      <c r="S156" t="s">
        <v>44</v>
      </c>
      <c r="T156">
        <v>0.59</v>
      </c>
      <c r="U156" s="18">
        <v>40501</v>
      </c>
    </row>
    <row r="157" spans="1:21">
      <c r="A157">
        <v>23366</v>
      </c>
      <c r="B157" s="18">
        <v>40501</v>
      </c>
      <c r="C157" t="s">
        <v>30</v>
      </c>
      <c r="D157">
        <v>12</v>
      </c>
      <c r="E157">
        <v>125.51999999999998</v>
      </c>
      <c r="F157" t="s">
        <v>8</v>
      </c>
      <c r="G157">
        <v>0.06</v>
      </c>
      <c r="H157" t="s">
        <v>40</v>
      </c>
      <c r="I157">
        <v>7.94</v>
      </c>
      <c r="J157" t="s">
        <v>1676</v>
      </c>
      <c r="K157" t="s">
        <v>148</v>
      </c>
      <c r="L157" t="s">
        <v>23</v>
      </c>
      <c r="M157" t="s">
        <v>24</v>
      </c>
      <c r="N157" t="s">
        <v>24</v>
      </c>
      <c r="O157" t="s">
        <v>55</v>
      </c>
      <c r="P157" t="s">
        <v>56</v>
      </c>
      <c r="Q157" t="s">
        <v>90</v>
      </c>
      <c r="R157" t="s">
        <v>1335</v>
      </c>
      <c r="S157" t="s">
        <v>105</v>
      </c>
      <c r="T157">
        <v>0.52</v>
      </c>
      <c r="U157" s="18">
        <v>40503</v>
      </c>
    </row>
    <row r="158" spans="1:21">
      <c r="A158">
        <v>40775</v>
      </c>
      <c r="B158" s="18">
        <v>40499</v>
      </c>
      <c r="C158" t="s">
        <v>51</v>
      </c>
      <c r="D158">
        <v>23</v>
      </c>
      <c r="E158">
        <v>287.73</v>
      </c>
      <c r="F158" t="s">
        <v>8</v>
      </c>
      <c r="G158">
        <v>7.0000000000000007E-2</v>
      </c>
      <c r="H158" t="s">
        <v>40</v>
      </c>
      <c r="I158">
        <v>5.16</v>
      </c>
      <c r="J158" t="s">
        <v>378</v>
      </c>
      <c r="K158" t="s">
        <v>73</v>
      </c>
      <c r="L158" t="s">
        <v>27</v>
      </c>
      <c r="M158" t="s">
        <v>28</v>
      </c>
      <c r="N158" t="s">
        <v>28</v>
      </c>
      <c r="O158" t="s">
        <v>55</v>
      </c>
      <c r="P158" t="s">
        <v>56</v>
      </c>
      <c r="Q158" t="s">
        <v>90</v>
      </c>
      <c r="R158" t="s">
        <v>1342</v>
      </c>
      <c r="S158" t="s">
        <v>44</v>
      </c>
      <c r="T158">
        <v>0.43</v>
      </c>
      <c r="U158" s="18">
        <v>40504</v>
      </c>
    </row>
    <row r="159" spans="1:21">
      <c r="A159">
        <v>38625</v>
      </c>
      <c r="B159" s="18">
        <v>40499</v>
      </c>
      <c r="C159" t="s">
        <v>30</v>
      </c>
      <c r="D159">
        <v>12</v>
      </c>
      <c r="E159">
        <v>71.52000000000001</v>
      </c>
      <c r="F159" t="s">
        <v>8</v>
      </c>
      <c r="G159">
        <v>0.02</v>
      </c>
      <c r="H159" t="s">
        <v>40</v>
      </c>
      <c r="I159">
        <v>2.5</v>
      </c>
      <c r="J159" t="s">
        <v>1502</v>
      </c>
      <c r="K159" t="s">
        <v>54</v>
      </c>
      <c r="L159" t="s">
        <v>2014</v>
      </c>
      <c r="M159" t="s">
        <v>29</v>
      </c>
      <c r="N159" t="s">
        <v>29</v>
      </c>
      <c r="O159" t="s">
        <v>55</v>
      </c>
      <c r="P159" t="s">
        <v>35</v>
      </c>
      <c r="Q159" t="s">
        <v>192</v>
      </c>
      <c r="R159" t="s">
        <v>893</v>
      </c>
      <c r="S159" t="s">
        <v>44</v>
      </c>
      <c r="T159">
        <v>0.36</v>
      </c>
      <c r="U159" s="18">
        <v>40501</v>
      </c>
    </row>
    <row r="160" spans="1:21">
      <c r="A160">
        <v>38625</v>
      </c>
      <c r="B160" s="18">
        <v>40499</v>
      </c>
      <c r="C160" t="s">
        <v>30</v>
      </c>
      <c r="D160">
        <v>28</v>
      </c>
      <c r="E160">
        <v>2798.04</v>
      </c>
      <c r="F160" t="s">
        <v>8</v>
      </c>
      <c r="G160">
        <v>0.06</v>
      </c>
      <c r="H160" t="s">
        <v>31</v>
      </c>
      <c r="I160">
        <v>19.989999999999998</v>
      </c>
      <c r="J160" t="s">
        <v>1502</v>
      </c>
      <c r="K160" t="s">
        <v>54</v>
      </c>
      <c r="L160" t="s">
        <v>2014</v>
      </c>
      <c r="M160" t="s">
        <v>29</v>
      </c>
      <c r="N160" t="s">
        <v>29</v>
      </c>
      <c r="O160" t="s">
        <v>55</v>
      </c>
      <c r="P160" t="s">
        <v>69</v>
      </c>
      <c r="Q160" t="s">
        <v>80</v>
      </c>
      <c r="R160" t="s">
        <v>636</v>
      </c>
      <c r="S160" t="s">
        <v>44</v>
      </c>
      <c r="T160">
        <v>0.52</v>
      </c>
      <c r="U160" s="18">
        <v>40501</v>
      </c>
    </row>
    <row r="161" spans="1:21">
      <c r="A161">
        <v>19234</v>
      </c>
      <c r="B161" s="18">
        <v>39837</v>
      </c>
      <c r="C161" t="s">
        <v>39</v>
      </c>
      <c r="D161">
        <v>24</v>
      </c>
      <c r="E161">
        <v>345.84000000000003</v>
      </c>
      <c r="F161" t="s">
        <v>8</v>
      </c>
      <c r="G161">
        <v>0.01</v>
      </c>
      <c r="H161" t="s">
        <v>40</v>
      </c>
      <c r="I161">
        <v>6.75</v>
      </c>
      <c r="J161" t="s">
        <v>352</v>
      </c>
      <c r="K161" t="s">
        <v>54</v>
      </c>
      <c r="L161" t="s">
        <v>2014</v>
      </c>
      <c r="M161" t="s">
        <v>29</v>
      </c>
      <c r="N161" t="s">
        <v>29</v>
      </c>
      <c r="O161" t="s">
        <v>55</v>
      </c>
      <c r="P161" t="s">
        <v>35</v>
      </c>
      <c r="Q161" t="s">
        <v>169</v>
      </c>
      <c r="R161" t="s">
        <v>211</v>
      </c>
      <c r="S161" t="s">
        <v>92</v>
      </c>
      <c r="T161">
        <v>0.52</v>
      </c>
      <c r="U161" s="18">
        <v>39837</v>
      </c>
    </row>
    <row r="162" spans="1:21">
      <c r="A162">
        <v>10499</v>
      </c>
      <c r="B162" s="18">
        <v>40498</v>
      </c>
      <c r="C162" t="s">
        <v>30</v>
      </c>
      <c r="D162">
        <v>29</v>
      </c>
      <c r="E162">
        <v>7600.9000000000005</v>
      </c>
      <c r="F162" t="s">
        <v>8</v>
      </c>
      <c r="G162">
        <v>0.01</v>
      </c>
      <c r="H162" t="s">
        <v>52</v>
      </c>
      <c r="I162">
        <v>62.74</v>
      </c>
      <c r="J162" t="s">
        <v>1490</v>
      </c>
      <c r="K162" t="s">
        <v>101</v>
      </c>
      <c r="L162" t="s">
        <v>21</v>
      </c>
      <c r="M162" t="s">
        <v>22</v>
      </c>
      <c r="N162" t="s">
        <v>22</v>
      </c>
      <c r="O162" t="s">
        <v>55</v>
      </c>
      <c r="P162" t="s">
        <v>56</v>
      </c>
      <c r="Q162" t="s">
        <v>75</v>
      </c>
      <c r="R162" t="s">
        <v>1054</v>
      </c>
      <c r="S162" t="s">
        <v>77</v>
      </c>
      <c r="T162">
        <v>0.75</v>
      </c>
      <c r="U162" s="18">
        <v>40499</v>
      </c>
    </row>
    <row r="163" spans="1:21">
      <c r="A163">
        <v>7043</v>
      </c>
      <c r="B163" s="18">
        <v>39838</v>
      </c>
      <c r="C163" t="s">
        <v>45</v>
      </c>
      <c r="D163">
        <v>4</v>
      </c>
      <c r="E163">
        <v>6.72</v>
      </c>
      <c r="F163" t="s">
        <v>8</v>
      </c>
      <c r="G163">
        <v>0.06</v>
      </c>
      <c r="H163" t="s">
        <v>40</v>
      </c>
      <c r="I163">
        <v>4.08</v>
      </c>
      <c r="J163" t="s">
        <v>201</v>
      </c>
      <c r="K163" t="s">
        <v>148</v>
      </c>
      <c r="L163" t="s">
        <v>23</v>
      </c>
      <c r="M163" t="s">
        <v>24</v>
      </c>
      <c r="N163" t="s">
        <v>24</v>
      </c>
      <c r="O163" t="s">
        <v>55</v>
      </c>
      <c r="P163" t="s">
        <v>56</v>
      </c>
      <c r="Q163" t="s">
        <v>90</v>
      </c>
      <c r="R163" t="s">
        <v>355</v>
      </c>
      <c r="S163" t="s">
        <v>105</v>
      </c>
      <c r="T163">
        <v>0.53</v>
      </c>
      <c r="U163" s="18">
        <v>39839</v>
      </c>
    </row>
    <row r="164" spans="1:21">
      <c r="A164">
        <v>2048</v>
      </c>
      <c r="B164" s="18">
        <v>40496</v>
      </c>
      <c r="C164" t="s">
        <v>45</v>
      </c>
      <c r="D164">
        <v>9</v>
      </c>
      <c r="E164">
        <v>547.82999999999993</v>
      </c>
      <c r="F164" t="s">
        <v>8</v>
      </c>
      <c r="G164">
        <v>0.1</v>
      </c>
      <c r="H164" t="s">
        <v>31</v>
      </c>
      <c r="I164">
        <v>4.5</v>
      </c>
      <c r="J164" t="s">
        <v>1321</v>
      </c>
      <c r="K164" t="s">
        <v>73</v>
      </c>
      <c r="L164" t="s">
        <v>27</v>
      </c>
      <c r="M164" t="s">
        <v>28</v>
      </c>
      <c r="N164" t="s">
        <v>28</v>
      </c>
      <c r="O164" t="s">
        <v>55</v>
      </c>
      <c r="P164" t="s">
        <v>35</v>
      </c>
      <c r="Q164" t="s">
        <v>169</v>
      </c>
      <c r="R164" t="s">
        <v>1071</v>
      </c>
      <c r="S164" t="s">
        <v>44</v>
      </c>
      <c r="T164">
        <v>0.56000000000000005</v>
      </c>
      <c r="U164" s="18">
        <v>40497</v>
      </c>
    </row>
    <row r="165" spans="1:21">
      <c r="A165">
        <v>2048</v>
      </c>
      <c r="B165" s="18">
        <v>40496</v>
      </c>
      <c r="C165" t="s">
        <v>45</v>
      </c>
      <c r="D165">
        <v>12</v>
      </c>
      <c r="E165">
        <v>3535.32</v>
      </c>
      <c r="F165" t="s">
        <v>8</v>
      </c>
      <c r="G165">
        <v>0.01</v>
      </c>
      <c r="H165" t="s">
        <v>52</v>
      </c>
      <c r="I165">
        <v>42.52</v>
      </c>
      <c r="J165" t="s">
        <v>1321</v>
      </c>
      <c r="K165" t="s">
        <v>73</v>
      </c>
      <c r="L165" t="s">
        <v>27</v>
      </c>
      <c r="M165" t="s">
        <v>28</v>
      </c>
      <c r="N165" t="s">
        <v>28</v>
      </c>
      <c r="O165" t="s">
        <v>55</v>
      </c>
      <c r="P165" t="s">
        <v>35</v>
      </c>
      <c r="Q165" t="s">
        <v>169</v>
      </c>
      <c r="R165" t="s">
        <v>577</v>
      </c>
      <c r="S165" t="s">
        <v>59</v>
      </c>
      <c r="T165">
        <v>0.56999999999999995</v>
      </c>
      <c r="U165" s="18">
        <v>40497</v>
      </c>
    </row>
    <row r="166" spans="1:21">
      <c r="A166">
        <v>19430</v>
      </c>
      <c r="B166" s="18">
        <v>40495</v>
      </c>
      <c r="C166" t="s">
        <v>45</v>
      </c>
      <c r="D166">
        <v>39</v>
      </c>
      <c r="E166">
        <v>6522.3600000000006</v>
      </c>
      <c r="F166" t="s">
        <v>8</v>
      </c>
      <c r="G166">
        <v>0.03</v>
      </c>
      <c r="H166" t="s">
        <v>40</v>
      </c>
      <c r="I166">
        <v>35</v>
      </c>
      <c r="J166" t="s">
        <v>1655</v>
      </c>
      <c r="K166" t="s">
        <v>148</v>
      </c>
      <c r="L166" t="s">
        <v>23</v>
      </c>
      <c r="M166" t="s">
        <v>24</v>
      </c>
      <c r="N166" t="s">
        <v>24</v>
      </c>
      <c r="O166" t="s">
        <v>55</v>
      </c>
      <c r="P166" t="s">
        <v>35</v>
      </c>
      <c r="Q166" t="s">
        <v>36</v>
      </c>
      <c r="R166" t="s">
        <v>1562</v>
      </c>
      <c r="S166" t="s">
        <v>38</v>
      </c>
      <c r="T166">
        <v>0.85</v>
      </c>
      <c r="U166" s="18">
        <v>40497</v>
      </c>
    </row>
    <row r="167" spans="1:21">
      <c r="A167">
        <v>56135</v>
      </c>
      <c r="B167" s="18">
        <v>40495</v>
      </c>
      <c r="C167" t="s">
        <v>121</v>
      </c>
      <c r="D167">
        <v>48</v>
      </c>
      <c r="E167">
        <v>82.08</v>
      </c>
      <c r="F167" t="s">
        <v>8</v>
      </c>
      <c r="G167">
        <v>0.1</v>
      </c>
      <c r="H167" t="s">
        <v>40</v>
      </c>
      <c r="I167">
        <v>1.56</v>
      </c>
      <c r="J167" t="s">
        <v>1125</v>
      </c>
      <c r="K167" t="s">
        <v>123</v>
      </c>
      <c r="L167" t="s">
        <v>25</v>
      </c>
      <c r="M167" t="s">
        <v>26</v>
      </c>
      <c r="N167" t="s">
        <v>26</v>
      </c>
      <c r="O167" t="s">
        <v>55</v>
      </c>
      <c r="P167" t="s">
        <v>35</v>
      </c>
      <c r="Q167" t="s">
        <v>180</v>
      </c>
      <c r="R167" t="s">
        <v>1895</v>
      </c>
      <c r="S167" t="s">
        <v>65</v>
      </c>
      <c r="T167">
        <v>0.49</v>
      </c>
      <c r="U167" s="18">
        <v>40496</v>
      </c>
    </row>
    <row r="168" spans="1:21">
      <c r="A168">
        <v>56135</v>
      </c>
      <c r="B168" s="18">
        <v>40495</v>
      </c>
      <c r="C168" t="s">
        <v>121</v>
      </c>
      <c r="D168">
        <v>8</v>
      </c>
      <c r="E168">
        <v>1127.52</v>
      </c>
      <c r="F168" t="s">
        <v>8</v>
      </c>
      <c r="G168">
        <v>0.04</v>
      </c>
      <c r="H168" t="s">
        <v>52</v>
      </c>
      <c r="I168">
        <v>36.090000000000003</v>
      </c>
      <c r="J168" t="s">
        <v>1125</v>
      </c>
      <c r="K168" t="s">
        <v>123</v>
      </c>
      <c r="L168" t="s">
        <v>25</v>
      </c>
      <c r="M168" t="s">
        <v>26</v>
      </c>
      <c r="N168" t="s">
        <v>26</v>
      </c>
      <c r="O168" t="s">
        <v>55</v>
      </c>
      <c r="P168" t="s">
        <v>56</v>
      </c>
      <c r="Q168" t="s">
        <v>127</v>
      </c>
      <c r="R168" t="s">
        <v>910</v>
      </c>
      <c r="S168" t="s">
        <v>77</v>
      </c>
      <c r="T168">
        <v>0.77</v>
      </c>
      <c r="U168" s="18">
        <v>40497</v>
      </c>
    </row>
    <row r="169" spans="1:21">
      <c r="A169">
        <v>47873</v>
      </c>
      <c r="B169" s="18">
        <v>40495</v>
      </c>
      <c r="C169" t="s">
        <v>45</v>
      </c>
      <c r="D169">
        <v>8</v>
      </c>
      <c r="E169">
        <v>46.48</v>
      </c>
      <c r="F169" t="s">
        <v>8</v>
      </c>
      <c r="G169">
        <v>0.08</v>
      </c>
      <c r="H169" t="s">
        <v>40</v>
      </c>
      <c r="I169">
        <v>5.57</v>
      </c>
      <c r="J169" t="s">
        <v>1490</v>
      </c>
      <c r="K169" t="s">
        <v>101</v>
      </c>
      <c r="L169" t="s">
        <v>21</v>
      </c>
      <c r="M169" t="s">
        <v>22</v>
      </c>
      <c r="N169" t="s">
        <v>22</v>
      </c>
      <c r="O169" t="s">
        <v>55</v>
      </c>
      <c r="P169" t="s">
        <v>56</v>
      </c>
      <c r="Q169" t="s">
        <v>90</v>
      </c>
      <c r="R169" t="s">
        <v>1995</v>
      </c>
      <c r="S169" t="s">
        <v>44</v>
      </c>
      <c r="T169">
        <v>0.41</v>
      </c>
      <c r="U169" s="18">
        <v>40497</v>
      </c>
    </row>
    <row r="170" spans="1:21">
      <c r="A170">
        <v>24544</v>
      </c>
      <c r="B170" s="18">
        <v>39839</v>
      </c>
      <c r="C170" t="s">
        <v>39</v>
      </c>
      <c r="D170">
        <v>31</v>
      </c>
      <c r="E170">
        <v>4677.8999999999996</v>
      </c>
      <c r="F170" t="s">
        <v>8</v>
      </c>
      <c r="G170">
        <v>0.08</v>
      </c>
      <c r="H170" t="s">
        <v>31</v>
      </c>
      <c r="I170">
        <v>13.99</v>
      </c>
      <c r="J170" t="s">
        <v>309</v>
      </c>
      <c r="K170" t="s">
        <v>123</v>
      </c>
      <c r="L170" t="s">
        <v>25</v>
      </c>
      <c r="M170" t="s">
        <v>26</v>
      </c>
      <c r="N170" t="s">
        <v>26</v>
      </c>
      <c r="O170" t="s">
        <v>55</v>
      </c>
      <c r="P170" t="s">
        <v>69</v>
      </c>
      <c r="Q170" t="s">
        <v>82</v>
      </c>
      <c r="R170" t="s">
        <v>364</v>
      </c>
      <c r="S170" t="s">
        <v>92</v>
      </c>
      <c r="T170">
        <v>0.38</v>
      </c>
      <c r="U170" s="18">
        <v>39840</v>
      </c>
    </row>
    <row r="171" spans="1:21">
      <c r="A171">
        <v>24544</v>
      </c>
      <c r="B171" s="18">
        <v>39839</v>
      </c>
      <c r="C171" t="s">
        <v>39</v>
      </c>
      <c r="D171">
        <v>15</v>
      </c>
      <c r="E171">
        <v>389.25</v>
      </c>
      <c r="F171" t="s">
        <v>8</v>
      </c>
      <c r="G171">
        <v>0.03</v>
      </c>
      <c r="H171" t="s">
        <v>52</v>
      </c>
      <c r="I171">
        <v>14.36</v>
      </c>
      <c r="J171" t="s">
        <v>309</v>
      </c>
      <c r="K171" t="s">
        <v>123</v>
      </c>
      <c r="L171" t="s">
        <v>25</v>
      </c>
      <c r="M171" t="s">
        <v>26</v>
      </c>
      <c r="N171" t="s">
        <v>26</v>
      </c>
      <c r="O171" t="s">
        <v>55</v>
      </c>
      <c r="P171" t="s">
        <v>56</v>
      </c>
      <c r="Q171" t="s">
        <v>57</v>
      </c>
      <c r="R171" t="s">
        <v>365</v>
      </c>
      <c r="S171" t="s">
        <v>59</v>
      </c>
      <c r="T171">
        <v>0.6</v>
      </c>
      <c r="U171" s="18">
        <v>39840</v>
      </c>
    </row>
    <row r="172" spans="1:21">
      <c r="A172">
        <v>24544</v>
      </c>
      <c r="B172" s="18">
        <v>39839</v>
      </c>
      <c r="C172" t="s">
        <v>39</v>
      </c>
      <c r="D172">
        <v>39</v>
      </c>
      <c r="E172">
        <v>1262.8199999999997</v>
      </c>
      <c r="F172" t="s">
        <v>8</v>
      </c>
      <c r="G172">
        <v>0.1</v>
      </c>
      <c r="H172" t="s">
        <v>40</v>
      </c>
      <c r="I172">
        <v>35</v>
      </c>
      <c r="J172" t="s">
        <v>309</v>
      </c>
      <c r="K172" t="s">
        <v>123</v>
      </c>
      <c r="L172" t="s">
        <v>25</v>
      </c>
      <c r="M172" t="s">
        <v>26</v>
      </c>
      <c r="N172" t="s">
        <v>26</v>
      </c>
      <c r="O172" t="s">
        <v>55</v>
      </c>
      <c r="P172" t="s">
        <v>35</v>
      </c>
      <c r="Q172" t="s">
        <v>36</v>
      </c>
      <c r="R172" t="s">
        <v>366</v>
      </c>
      <c r="S172" t="s">
        <v>38</v>
      </c>
      <c r="T172">
        <v>0.81</v>
      </c>
      <c r="U172" s="18">
        <v>39840</v>
      </c>
    </row>
    <row r="173" spans="1:21">
      <c r="A173">
        <v>15718</v>
      </c>
      <c r="B173" s="18">
        <v>39840</v>
      </c>
      <c r="C173" t="s">
        <v>45</v>
      </c>
      <c r="D173">
        <v>36</v>
      </c>
      <c r="E173">
        <v>102.60000000000001</v>
      </c>
      <c r="F173" t="s">
        <v>5</v>
      </c>
      <c r="G173">
        <v>0.09</v>
      </c>
      <c r="H173" t="s">
        <v>40</v>
      </c>
      <c r="I173">
        <v>0.7</v>
      </c>
      <c r="J173" t="s">
        <v>367</v>
      </c>
      <c r="K173" t="s">
        <v>2013</v>
      </c>
      <c r="L173" t="s">
        <v>27</v>
      </c>
      <c r="M173" t="s">
        <v>28</v>
      </c>
      <c r="N173" t="s">
        <v>28</v>
      </c>
      <c r="O173" t="s">
        <v>55</v>
      </c>
      <c r="P173" t="s">
        <v>35</v>
      </c>
      <c r="Q173" t="s">
        <v>87</v>
      </c>
      <c r="R173" t="s">
        <v>368</v>
      </c>
      <c r="S173" t="s">
        <v>65</v>
      </c>
      <c r="T173">
        <v>0.57999999999999996</v>
      </c>
      <c r="U173" s="18">
        <v>39841</v>
      </c>
    </row>
    <row r="174" spans="1:21">
      <c r="A174">
        <v>8992</v>
      </c>
      <c r="B174" s="18">
        <v>40494</v>
      </c>
      <c r="C174" t="s">
        <v>39</v>
      </c>
      <c r="D174">
        <v>18</v>
      </c>
      <c r="E174">
        <v>1547.82</v>
      </c>
      <c r="F174" t="s">
        <v>8</v>
      </c>
      <c r="G174">
        <v>0</v>
      </c>
      <c r="H174" t="s">
        <v>40</v>
      </c>
      <c r="I174">
        <v>2.79</v>
      </c>
      <c r="J174" t="s">
        <v>846</v>
      </c>
      <c r="K174" t="s">
        <v>54</v>
      </c>
      <c r="L174" t="s">
        <v>2014</v>
      </c>
      <c r="M174" t="s">
        <v>29</v>
      </c>
      <c r="N174" t="s">
        <v>29</v>
      </c>
      <c r="O174" t="s">
        <v>55</v>
      </c>
      <c r="P174" t="s">
        <v>69</v>
      </c>
      <c r="Q174" t="s">
        <v>70</v>
      </c>
      <c r="R174" t="s">
        <v>1937</v>
      </c>
      <c r="S174" t="s">
        <v>44</v>
      </c>
      <c r="T174">
        <v>0.57999999999999996</v>
      </c>
      <c r="U174" s="18">
        <v>40495</v>
      </c>
    </row>
    <row r="175" spans="1:21">
      <c r="A175">
        <v>15718</v>
      </c>
      <c r="B175" s="18">
        <v>39840</v>
      </c>
      <c r="C175" t="s">
        <v>45</v>
      </c>
      <c r="D175">
        <v>41</v>
      </c>
      <c r="E175">
        <v>1801.9499999999998</v>
      </c>
      <c r="F175" t="s">
        <v>5</v>
      </c>
      <c r="G175">
        <v>0.03</v>
      </c>
      <c r="H175" t="s">
        <v>40</v>
      </c>
      <c r="I175">
        <v>8.99</v>
      </c>
      <c r="J175" t="s">
        <v>367</v>
      </c>
      <c r="K175" t="s">
        <v>2013</v>
      </c>
      <c r="L175" t="s">
        <v>27</v>
      </c>
      <c r="M175" t="s">
        <v>28</v>
      </c>
      <c r="N175" t="s">
        <v>28</v>
      </c>
      <c r="O175" t="s">
        <v>55</v>
      </c>
      <c r="P175" t="s">
        <v>35</v>
      </c>
      <c r="Q175" t="s">
        <v>87</v>
      </c>
      <c r="R175" t="s">
        <v>370</v>
      </c>
      <c r="S175" t="s">
        <v>105</v>
      </c>
      <c r="T175">
        <v>0.57999999999999996</v>
      </c>
      <c r="U175" s="18">
        <v>39842</v>
      </c>
    </row>
    <row r="176" spans="1:21">
      <c r="A176">
        <v>15718</v>
      </c>
      <c r="B176" s="18">
        <v>39840</v>
      </c>
      <c r="C176" t="s">
        <v>45</v>
      </c>
      <c r="D176">
        <v>50</v>
      </c>
      <c r="E176">
        <v>53.999999999999993</v>
      </c>
      <c r="F176" t="s">
        <v>5</v>
      </c>
      <c r="G176">
        <v>0.06</v>
      </c>
      <c r="H176" t="s">
        <v>40</v>
      </c>
      <c r="I176">
        <v>0.7</v>
      </c>
      <c r="J176" t="s">
        <v>367</v>
      </c>
      <c r="K176" t="s">
        <v>2013</v>
      </c>
      <c r="L176" t="s">
        <v>27</v>
      </c>
      <c r="M176" t="s">
        <v>28</v>
      </c>
      <c r="N176" t="s">
        <v>28</v>
      </c>
      <c r="O176" t="s">
        <v>55</v>
      </c>
      <c r="P176" t="s">
        <v>35</v>
      </c>
      <c r="Q176" t="s">
        <v>180</v>
      </c>
      <c r="R176" t="s">
        <v>371</v>
      </c>
      <c r="S176" t="s">
        <v>65</v>
      </c>
      <c r="T176">
        <v>0.38</v>
      </c>
      <c r="U176" s="18">
        <v>39843</v>
      </c>
    </row>
    <row r="177" spans="1:21">
      <c r="A177">
        <v>8992</v>
      </c>
      <c r="B177" s="18">
        <v>40494</v>
      </c>
      <c r="C177" t="s">
        <v>39</v>
      </c>
      <c r="D177">
        <v>14</v>
      </c>
      <c r="E177">
        <v>2742.74</v>
      </c>
      <c r="F177" t="s">
        <v>8</v>
      </c>
      <c r="G177">
        <v>0.08</v>
      </c>
      <c r="H177" t="s">
        <v>40</v>
      </c>
      <c r="I177">
        <v>4.2</v>
      </c>
      <c r="J177" t="s">
        <v>846</v>
      </c>
      <c r="K177" t="s">
        <v>54</v>
      </c>
      <c r="L177" t="s">
        <v>2014</v>
      </c>
      <c r="M177" t="s">
        <v>29</v>
      </c>
      <c r="N177" t="s">
        <v>29</v>
      </c>
      <c r="O177" t="s">
        <v>55</v>
      </c>
      <c r="P177" t="s">
        <v>69</v>
      </c>
      <c r="Q177" t="s">
        <v>70</v>
      </c>
      <c r="R177" t="s">
        <v>1448</v>
      </c>
      <c r="S177" t="s">
        <v>44</v>
      </c>
      <c r="T177">
        <v>0.6</v>
      </c>
      <c r="U177" s="18">
        <v>40496</v>
      </c>
    </row>
    <row r="178" spans="1:21">
      <c r="A178">
        <v>8868</v>
      </c>
      <c r="B178" s="18">
        <v>39841</v>
      </c>
      <c r="C178" t="s">
        <v>51</v>
      </c>
      <c r="D178">
        <v>3</v>
      </c>
      <c r="E178">
        <v>179.88</v>
      </c>
      <c r="F178" t="s">
        <v>8</v>
      </c>
      <c r="G178">
        <v>0.02</v>
      </c>
      <c r="H178" t="s">
        <v>40</v>
      </c>
      <c r="I178">
        <v>3.99</v>
      </c>
      <c r="J178" t="s">
        <v>372</v>
      </c>
      <c r="K178" t="s">
        <v>148</v>
      </c>
      <c r="L178" t="s">
        <v>23</v>
      </c>
      <c r="M178" t="s">
        <v>24</v>
      </c>
      <c r="N178" t="s">
        <v>24</v>
      </c>
      <c r="O178" t="s">
        <v>55</v>
      </c>
      <c r="P178" t="s">
        <v>35</v>
      </c>
      <c r="Q178" t="s">
        <v>169</v>
      </c>
      <c r="R178" t="s">
        <v>217</v>
      </c>
      <c r="S178" t="s">
        <v>44</v>
      </c>
      <c r="T178">
        <v>0.56999999999999995</v>
      </c>
      <c r="U178" s="18">
        <v>39850</v>
      </c>
    </row>
    <row r="179" spans="1:21">
      <c r="A179">
        <v>8868</v>
      </c>
      <c r="B179" s="18">
        <v>39841</v>
      </c>
      <c r="C179" t="s">
        <v>51</v>
      </c>
      <c r="D179">
        <v>34</v>
      </c>
      <c r="E179">
        <v>175.1</v>
      </c>
      <c r="F179" t="s">
        <v>8</v>
      </c>
      <c r="G179">
        <v>0.03</v>
      </c>
      <c r="H179" t="s">
        <v>40</v>
      </c>
      <c r="I179">
        <v>5.74</v>
      </c>
      <c r="J179" t="s">
        <v>372</v>
      </c>
      <c r="K179" t="s">
        <v>148</v>
      </c>
      <c r="L179" t="s">
        <v>23</v>
      </c>
      <c r="M179" t="s">
        <v>24</v>
      </c>
      <c r="N179" t="s">
        <v>24</v>
      </c>
      <c r="O179" t="s">
        <v>55</v>
      </c>
      <c r="P179" t="s">
        <v>35</v>
      </c>
      <c r="Q179" t="s">
        <v>49</v>
      </c>
      <c r="R179" t="s">
        <v>373</v>
      </c>
      <c r="S179" t="s">
        <v>44</v>
      </c>
      <c r="T179">
        <v>0.36</v>
      </c>
      <c r="U179" s="18">
        <v>39845</v>
      </c>
    </row>
    <row r="180" spans="1:21">
      <c r="A180">
        <v>19047</v>
      </c>
      <c r="B180" s="18">
        <v>39841</v>
      </c>
      <c r="C180" t="s">
        <v>39</v>
      </c>
      <c r="D180">
        <v>1</v>
      </c>
      <c r="E180">
        <v>55.419999999999995</v>
      </c>
      <c r="F180" t="s">
        <v>8</v>
      </c>
      <c r="G180">
        <v>0.06</v>
      </c>
      <c r="H180" t="s">
        <v>40</v>
      </c>
      <c r="I180">
        <v>14.3</v>
      </c>
      <c r="J180" t="s">
        <v>374</v>
      </c>
      <c r="K180" t="s">
        <v>148</v>
      </c>
      <c r="L180" t="s">
        <v>23</v>
      </c>
      <c r="M180" t="s">
        <v>24</v>
      </c>
      <c r="N180" t="s">
        <v>24</v>
      </c>
      <c r="O180" t="s">
        <v>55</v>
      </c>
      <c r="P180" t="s">
        <v>35</v>
      </c>
      <c r="Q180" t="s">
        <v>63</v>
      </c>
      <c r="R180" t="s">
        <v>375</v>
      </c>
      <c r="S180" t="s">
        <v>44</v>
      </c>
      <c r="T180">
        <v>0.37</v>
      </c>
      <c r="U180" s="18">
        <v>39842</v>
      </c>
    </row>
    <row r="181" spans="1:21">
      <c r="A181">
        <v>19047</v>
      </c>
      <c r="B181" s="18">
        <v>39841</v>
      </c>
      <c r="C181" t="s">
        <v>39</v>
      </c>
      <c r="D181">
        <v>3</v>
      </c>
      <c r="E181">
        <v>4.9799999999999995</v>
      </c>
      <c r="F181" t="s">
        <v>8</v>
      </c>
      <c r="G181">
        <v>0.02</v>
      </c>
      <c r="H181" t="s">
        <v>40</v>
      </c>
      <c r="I181">
        <v>1.57</v>
      </c>
      <c r="J181" t="s">
        <v>374</v>
      </c>
      <c r="K181" t="s">
        <v>148</v>
      </c>
      <c r="L181" t="s">
        <v>23</v>
      </c>
      <c r="M181" t="s">
        <v>24</v>
      </c>
      <c r="N181" t="s">
        <v>24</v>
      </c>
      <c r="O181" t="s">
        <v>55</v>
      </c>
      <c r="P181" t="s">
        <v>35</v>
      </c>
      <c r="Q181" t="s">
        <v>87</v>
      </c>
      <c r="R181" t="s">
        <v>276</v>
      </c>
      <c r="S181" t="s">
        <v>65</v>
      </c>
      <c r="T181">
        <v>0.59</v>
      </c>
      <c r="U181" s="18">
        <v>39843</v>
      </c>
    </row>
    <row r="182" spans="1:21">
      <c r="A182">
        <v>8992</v>
      </c>
      <c r="B182" s="18">
        <v>40494</v>
      </c>
      <c r="C182" t="s">
        <v>39</v>
      </c>
      <c r="D182">
        <v>3</v>
      </c>
      <c r="E182">
        <v>422.25</v>
      </c>
      <c r="F182" t="s">
        <v>8</v>
      </c>
      <c r="G182">
        <v>0.06</v>
      </c>
      <c r="H182" t="s">
        <v>40</v>
      </c>
      <c r="I182">
        <v>24.49</v>
      </c>
      <c r="J182" t="s">
        <v>846</v>
      </c>
      <c r="K182" t="s">
        <v>54</v>
      </c>
      <c r="L182" t="s">
        <v>2014</v>
      </c>
      <c r="M182" t="s">
        <v>29</v>
      </c>
      <c r="N182" t="s">
        <v>29</v>
      </c>
      <c r="O182" t="s">
        <v>55</v>
      </c>
      <c r="P182" t="s">
        <v>56</v>
      </c>
      <c r="Q182" t="s">
        <v>57</v>
      </c>
      <c r="R182" t="s">
        <v>1630</v>
      </c>
      <c r="S182" t="s">
        <v>38</v>
      </c>
      <c r="T182">
        <v>0.56999999999999995</v>
      </c>
      <c r="U182" s="18">
        <v>40495</v>
      </c>
    </row>
    <row r="183" spans="1:21">
      <c r="A183">
        <v>9091</v>
      </c>
      <c r="B183" s="18">
        <v>40493</v>
      </c>
      <c r="C183" t="s">
        <v>39</v>
      </c>
      <c r="D183">
        <v>44</v>
      </c>
      <c r="E183">
        <v>1363.1200000000001</v>
      </c>
      <c r="F183" t="s">
        <v>8</v>
      </c>
      <c r="G183">
        <v>0</v>
      </c>
      <c r="H183" t="s">
        <v>40</v>
      </c>
      <c r="I183">
        <v>8.74</v>
      </c>
      <c r="J183" t="s">
        <v>374</v>
      </c>
      <c r="K183" t="s">
        <v>148</v>
      </c>
      <c r="L183" t="s">
        <v>23</v>
      </c>
      <c r="M183" t="s">
        <v>24</v>
      </c>
      <c r="N183" t="s">
        <v>24</v>
      </c>
      <c r="O183" t="s">
        <v>55</v>
      </c>
      <c r="P183" t="s">
        <v>35</v>
      </c>
      <c r="Q183" t="s">
        <v>63</v>
      </c>
      <c r="R183" t="s">
        <v>583</v>
      </c>
      <c r="S183" t="s">
        <v>44</v>
      </c>
      <c r="T183">
        <v>0.4</v>
      </c>
      <c r="U183" s="18">
        <v>40494</v>
      </c>
    </row>
    <row r="184" spans="1:21">
      <c r="A184">
        <v>20480</v>
      </c>
      <c r="B184" s="18">
        <v>39842</v>
      </c>
      <c r="C184" t="s">
        <v>121</v>
      </c>
      <c r="D184">
        <v>4</v>
      </c>
      <c r="E184">
        <v>963.83999999999992</v>
      </c>
      <c r="F184" t="s">
        <v>5</v>
      </c>
      <c r="G184">
        <v>0.02</v>
      </c>
      <c r="H184" t="s">
        <v>52</v>
      </c>
      <c r="I184">
        <v>60.2</v>
      </c>
      <c r="J184" t="s">
        <v>378</v>
      </c>
      <c r="K184" t="s">
        <v>2013</v>
      </c>
      <c r="L184" t="s">
        <v>27</v>
      </c>
      <c r="M184" t="s">
        <v>28</v>
      </c>
      <c r="N184" t="s">
        <v>28</v>
      </c>
      <c r="O184" t="s">
        <v>55</v>
      </c>
      <c r="P184" t="s">
        <v>56</v>
      </c>
      <c r="Q184" t="s">
        <v>127</v>
      </c>
      <c r="R184" t="s">
        <v>379</v>
      </c>
      <c r="S184" t="s">
        <v>77</v>
      </c>
      <c r="T184">
        <v>0.56000000000000005</v>
      </c>
      <c r="U184" s="18">
        <v>39844</v>
      </c>
    </row>
    <row r="185" spans="1:21">
      <c r="A185">
        <v>20480</v>
      </c>
      <c r="B185" s="18">
        <v>39842</v>
      </c>
      <c r="C185" t="s">
        <v>121</v>
      </c>
      <c r="D185">
        <v>38</v>
      </c>
      <c r="E185">
        <v>15996.480000000001</v>
      </c>
      <c r="F185" t="s">
        <v>5</v>
      </c>
      <c r="G185">
        <v>0.02</v>
      </c>
      <c r="H185" t="s">
        <v>40</v>
      </c>
      <c r="I185">
        <v>19.989999999999998</v>
      </c>
      <c r="J185" t="s">
        <v>378</v>
      </c>
      <c r="K185" t="s">
        <v>73</v>
      </c>
      <c r="L185" t="s">
        <v>27</v>
      </c>
      <c r="M185" t="s">
        <v>28</v>
      </c>
      <c r="N185" t="s">
        <v>28</v>
      </c>
      <c r="O185" t="s">
        <v>55</v>
      </c>
      <c r="P185" t="s">
        <v>35</v>
      </c>
      <c r="Q185" t="s">
        <v>49</v>
      </c>
      <c r="R185" t="s">
        <v>380</v>
      </c>
      <c r="S185" t="s">
        <v>44</v>
      </c>
      <c r="T185">
        <v>0.35</v>
      </c>
      <c r="U185" s="18">
        <v>39845</v>
      </c>
    </row>
    <row r="186" spans="1:21">
      <c r="A186">
        <v>9091</v>
      </c>
      <c r="B186" s="18">
        <v>40493</v>
      </c>
      <c r="C186" t="s">
        <v>39</v>
      </c>
      <c r="D186">
        <v>42</v>
      </c>
      <c r="E186">
        <v>600.17999999999995</v>
      </c>
      <c r="F186" t="s">
        <v>8</v>
      </c>
      <c r="G186">
        <v>0.05</v>
      </c>
      <c r="H186" t="s">
        <v>40</v>
      </c>
      <c r="I186">
        <v>5</v>
      </c>
      <c r="J186" t="s">
        <v>374</v>
      </c>
      <c r="K186" t="s">
        <v>148</v>
      </c>
      <c r="L186" t="s">
        <v>23</v>
      </c>
      <c r="M186" t="s">
        <v>24</v>
      </c>
      <c r="N186" t="s">
        <v>24</v>
      </c>
      <c r="O186" t="s">
        <v>55</v>
      </c>
      <c r="P186" t="s">
        <v>56</v>
      </c>
      <c r="Q186" t="s">
        <v>90</v>
      </c>
      <c r="R186" t="s">
        <v>357</v>
      </c>
      <c r="S186" t="s">
        <v>105</v>
      </c>
      <c r="T186">
        <v>0.49</v>
      </c>
      <c r="U186" s="18">
        <v>40494</v>
      </c>
    </row>
    <row r="187" spans="1:21">
      <c r="A187">
        <v>5316</v>
      </c>
      <c r="B187" s="18">
        <v>39843</v>
      </c>
      <c r="C187" t="s">
        <v>45</v>
      </c>
      <c r="D187">
        <v>42</v>
      </c>
      <c r="E187">
        <v>1330.56</v>
      </c>
      <c r="F187" t="s">
        <v>8</v>
      </c>
      <c r="G187">
        <v>0.1</v>
      </c>
      <c r="H187" t="s">
        <v>40</v>
      </c>
      <c r="I187">
        <v>1.99</v>
      </c>
      <c r="J187" t="s">
        <v>383</v>
      </c>
      <c r="K187" t="s">
        <v>249</v>
      </c>
      <c r="L187" t="s">
        <v>23</v>
      </c>
      <c r="M187" t="s">
        <v>24</v>
      </c>
      <c r="N187" t="s">
        <v>24</v>
      </c>
      <c r="O187" t="s">
        <v>55</v>
      </c>
      <c r="P187" t="s">
        <v>69</v>
      </c>
      <c r="Q187" t="s">
        <v>80</v>
      </c>
      <c r="R187" t="s">
        <v>384</v>
      </c>
      <c r="S187" t="s">
        <v>105</v>
      </c>
      <c r="T187">
        <v>0.42</v>
      </c>
      <c r="U187" s="18">
        <v>39845</v>
      </c>
    </row>
    <row r="188" spans="1:21">
      <c r="A188">
        <v>39682</v>
      </c>
      <c r="B188" s="18">
        <v>40491</v>
      </c>
      <c r="C188" t="s">
        <v>121</v>
      </c>
      <c r="D188">
        <v>43</v>
      </c>
      <c r="E188">
        <v>2381.7699999999995</v>
      </c>
      <c r="F188" t="s">
        <v>8</v>
      </c>
      <c r="G188">
        <v>0.09</v>
      </c>
      <c r="H188" t="s">
        <v>31</v>
      </c>
      <c r="I188">
        <v>14.3</v>
      </c>
      <c r="J188" t="s">
        <v>1203</v>
      </c>
      <c r="K188" t="s">
        <v>86</v>
      </c>
      <c r="L188" t="s">
        <v>23</v>
      </c>
      <c r="M188" t="s">
        <v>24</v>
      </c>
      <c r="N188" t="s">
        <v>24</v>
      </c>
      <c r="O188" t="s">
        <v>55</v>
      </c>
      <c r="P188" t="s">
        <v>35</v>
      </c>
      <c r="Q188" t="s">
        <v>63</v>
      </c>
      <c r="R188" t="s">
        <v>375</v>
      </c>
      <c r="S188" t="s">
        <v>44</v>
      </c>
      <c r="T188">
        <v>0.37</v>
      </c>
      <c r="U188" s="18">
        <v>40493</v>
      </c>
    </row>
    <row r="189" spans="1:21">
      <c r="A189">
        <v>35847</v>
      </c>
      <c r="B189" s="18">
        <v>39843</v>
      </c>
      <c r="C189" t="s">
        <v>45</v>
      </c>
      <c r="D189">
        <v>23</v>
      </c>
      <c r="E189">
        <v>365.7</v>
      </c>
      <c r="F189" t="s">
        <v>8</v>
      </c>
      <c r="G189">
        <v>0.08</v>
      </c>
      <c r="H189" t="s">
        <v>31</v>
      </c>
      <c r="I189">
        <v>8.99</v>
      </c>
      <c r="J189" t="s">
        <v>385</v>
      </c>
      <c r="K189" t="s">
        <v>101</v>
      </c>
      <c r="L189" t="s">
        <v>21</v>
      </c>
      <c r="M189" t="s">
        <v>22</v>
      </c>
      <c r="N189" t="s">
        <v>22</v>
      </c>
      <c r="O189" t="s">
        <v>55</v>
      </c>
      <c r="P189" t="s">
        <v>69</v>
      </c>
      <c r="Q189" t="s">
        <v>80</v>
      </c>
      <c r="R189" t="s">
        <v>386</v>
      </c>
      <c r="S189" t="s">
        <v>105</v>
      </c>
      <c r="T189">
        <v>0.64</v>
      </c>
      <c r="U189" s="18">
        <v>39843</v>
      </c>
    </row>
    <row r="190" spans="1:21">
      <c r="A190">
        <v>7363</v>
      </c>
      <c r="B190" s="18">
        <v>40491</v>
      </c>
      <c r="C190" t="s">
        <v>121</v>
      </c>
      <c r="D190">
        <v>24</v>
      </c>
      <c r="E190">
        <v>908.15999999999985</v>
      </c>
      <c r="F190" t="s">
        <v>8</v>
      </c>
      <c r="G190">
        <v>0.09</v>
      </c>
      <c r="H190" t="s">
        <v>40</v>
      </c>
      <c r="I190">
        <v>13.99</v>
      </c>
      <c r="J190" t="s">
        <v>1428</v>
      </c>
      <c r="K190" t="s">
        <v>79</v>
      </c>
      <c r="L190" t="s">
        <v>23</v>
      </c>
      <c r="M190" t="s">
        <v>24</v>
      </c>
      <c r="N190" t="s">
        <v>24</v>
      </c>
      <c r="O190" t="s">
        <v>55</v>
      </c>
      <c r="P190" t="s">
        <v>56</v>
      </c>
      <c r="Q190" t="s">
        <v>90</v>
      </c>
      <c r="R190" t="s">
        <v>1994</v>
      </c>
      <c r="S190" t="s">
        <v>65</v>
      </c>
      <c r="T190">
        <v>0.67</v>
      </c>
      <c r="U190" s="18">
        <v>40493</v>
      </c>
    </row>
    <row r="191" spans="1:21">
      <c r="A191">
        <v>15078</v>
      </c>
      <c r="B191" s="18">
        <v>40491</v>
      </c>
      <c r="C191" t="s">
        <v>39</v>
      </c>
      <c r="D191">
        <v>33</v>
      </c>
      <c r="E191">
        <v>190.41000000000003</v>
      </c>
      <c r="F191" t="s">
        <v>8</v>
      </c>
      <c r="G191">
        <v>0.01</v>
      </c>
      <c r="H191" t="s">
        <v>40</v>
      </c>
      <c r="I191">
        <v>4.96</v>
      </c>
      <c r="J191" t="s">
        <v>1504</v>
      </c>
      <c r="K191" t="s">
        <v>2013</v>
      </c>
      <c r="L191" t="s">
        <v>27</v>
      </c>
      <c r="M191" t="s">
        <v>28</v>
      </c>
      <c r="N191" t="s">
        <v>28</v>
      </c>
      <c r="O191" t="s">
        <v>55</v>
      </c>
      <c r="P191" t="s">
        <v>35</v>
      </c>
      <c r="Q191" t="s">
        <v>63</v>
      </c>
      <c r="R191" t="s">
        <v>1737</v>
      </c>
      <c r="S191" t="s">
        <v>44</v>
      </c>
      <c r="T191">
        <v>0.36</v>
      </c>
      <c r="U191" s="18">
        <v>40492</v>
      </c>
    </row>
    <row r="192" spans="1:21">
      <c r="A192">
        <v>41633</v>
      </c>
      <c r="B192" s="18">
        <v>40491</v>
      </c>
      <c r="C192" t="s">
        <v>51</v>
      </c>
      <c r="D192">
        <v>29</v>
      </c>
      <c r="E192">
        <v>3566.71</v>
      </c>
      <c r="F192" t="s">
        <v>8</v>
      </c>
      <c r="G192">
        <v>0</v>
      </c>
      <c r="H192" t="s">
        <v>52</v>
      </c>
      <c r="I192">
        <v>70.2</v>
      </c>
      <c r="J192" t="s">
        <v>506</v>
      </c>
      <c r="K192" t="s">
        <v>54</v>
      </c>
      <c r="L192" t="s">
        <v>2014</v>
      </c>
      <c r="M192" t="s">
        <v>29</v>
      </c>
      <c r="N192" t="s">
        <v>29</v>
      </c>
      <c r="O192" t="s">
        <v>55</v>
      </c>
      <c r="P192" t="s">
        <v>56</v>
      </c>
      <c r="Q192" t="s">
        <v>57</v>
      </c>
      <c r="R192" t="s">
        <v>408</v>
      </c>
      <c r="S192" t="s">
        <v>59</v>
      </c>
      <c r="T192">
        <v>0.74</v>
      </c>
      <c r="U192" s="18">
        <v>40491</v>
      </c>
    </row>
    <row r="193" spans="1:21">
      <c r="A193">
        <v>20193</v>
      </c>
      <c r="B193" s="18">
        <v>40489</v>
      </c>
      <c r="C193" t="s">
        <v>121</v>
      </c>
      <c r="D193">
        <v>23</v>
      </c>
      <c r="E193">
        <v>79.350000000000009</v>
      </c>
      <c r="F193" t="s">
        <v>8</v>
      </c>
      <c r="G193">
        <v>7.0000000000000007E-2</v>
      </c>
      <c r="H193" t="s">
        <v>40</v>
      </c>
      <c r="I193">
        <v>6.83</v>
      </c>
      <c r="J193" t="s">
        <v>1993</v>
      </c>
      <c r="K193" t="s">
        <v>86</v>
      </c>
      <c r="L193" t="s">
        <v>23</v>
      </c>
      <c r="M193" t="s">
        <v>24</v>
      </c>
      <c r="N193" t="s">
        <v>24</v>
      </c>
      <c r="O193" t="s">
        <v>55</v>
      </c>
      <c r="P193" t="s">
        <v>35</v>
      </c>
      <c r="Q193" t="s">
        <v>49</v>
      </c>
      <c r="R193" t="s">
        <v>1226</v>
      </c>
      <c r="S193" t="s">
        <v>44</v>
      </c>
      <c r="T193">
        <v>0.38</v>
      </c>
      <c r="U193" s="18">
        <v>40491</v>
      </c>
    </row>
    <row r="194" spans="1:21">
      <c r="A194">
        <v>5506</v>
      </c>
      <c r="B194" s="18">
        <v>40489</v>
      </c>
      <c r="C194" t="s">
        <v>45</v>
      </c>
      <c r="D194">
        <v>22</v>
      </c>
      <c r="E194">
        <v>128.26</v>
      </c>
      <c r="F194" t="s">
        <v>8</v>
      </c>
      <c r="G194">
        <v>0.05</v>
      </c>
      <c r="H194" t="s">
        <v>40</v>
      </c>
      <c r="I194">
        <v>3.04</v>
      </c>
      <c r="J194" t="s">
        <v>691</v>
      </c>
      <c r="K194" t="s">
        <v>249</v>
      </c>
      <c r="L194" t="s">
        <v>23</v>
      </c>
      <c r="M194" t="s">
        <v>24</v>
      </c>
      <c r="N194" t="s">
        <v>24</v>
      </c>
      <c r="O194" t="s">
        <v>55</v>
      </c>
      <c r="P194" t="s">
        <v>35</v>
      </c>
      <c r="Q194" t="s">
        <v>63</v>
      </c>
      <c r="R194" t="s">
        <v>1780</v>
      </c>
      <c r="S194" t="s">
        <v>65</v>
      </c>
      <c r="T194">
        <v>0.36</v>
      </c>
      <c r="U194" s="18">
        <v>40490</v>
      </c>
    </row>
    <row r="195" spans="1:21">
      <c r="A195">
        <v>52416</v>
      </c>
      <c r="B195" s="18">
        <v>39844</v>
      </c>
      <c r="C195" t="s">
        <v>30</v>
      </c>
      <c r="D195">
        <v>6</v>
      </c>
      <c r="E195">
        <v>45.54</v>
      </c>
      <c r="F195" t="s">
        <v>8</v>
      </c>
      <c r="G195">
        <v>0.05</v>
      </c>
      <c r="H195" t="s">
        <v>40</v>
      </c>
      <c r="I195">
        <v>5.83</v>
      </c>
      <c r="J195" t="s">
        <v>394</v>
      </c>
      <c r="K195" t="s">
        <v>2013</v>
      </c>
      <c r="L195" t="s">
        <v>27</v>
      </c>
      <c r="M195" t="s">
        <v>28</v>
      </c>
      <c r="N195" t="s">
        <v>28</v>
      </c>
      <c r="O195" t="s">
        <v>55</v>
      </c>
      <c r="P195" t="s">
        <v>35</v>
      </c>
      <c r="Q195" t="s">
        <v>63</v>
      </c>
      <c r="R195" t="s">
        <v>120</v>
      </c>
      <c r="S195" t="s">
        <v>65</v>
      </c>
      <c r="T195">
        <v>0.36</v>
      </c>
      <c r="U195" s="18">
        <v>39846</v>
      </c>
    </row>
    <row r="196" spans="1:21">
      <c r="A196">
        <v>52416</v>
      </c>
      <c r="B196" s="18">
        <v>39844</v>
      </c>
      <c r="C196" t="s">
        <v>30</v>
      </c>
      <c r="D196">
        <v>40</v>
      </c>
      <c r="E196">
        <v>8748.4</v>
      </c>
      <c r="F196" t="s">
        <v>8</v>
      </c>
      <c r="G196">
        <v>0.04</v>
      </c>
      <c r="H196" t="s">
        <v>52</v>
      </c>
      <c r="I196">
        <v>69.64</v>
      </c>
      <c r="J196" t="s">
        <v>394</v>
      </c>
      <c r="K196" t="s">
        <v>2013</v>
      </c>
      <c r="L196" t="s">
        <v>27</v>
      </c>
      <c r="M196" t="s">
        <v>28</v>
      </c>
      <c r="N196" t="s">
        <v>28</v>
      </c>
      <c r="O196" t="s">
        <v>55</v>
      </c>
      <c r="P196" t="s">
        <v>56</v>
      </c>
      <c r="Q196" t="s">
        <v>75</v>
      </c>
      <c r="R196" t="s">
        <v>395</v>
      </c>
      <c r="S196" t="s">
        <v>77</v>
      </c>
      <c r="T196">
        <v>0.72</v>
      </c>
      <c r="U196" s="18">
        <v>39845</v>
      </c>
    </row>
    <row r="197" spans="1:21">
      <c r="A197">
        <v>40101</v>
      </c>
      <c r="B197" s="18">
        <v>39844</v>
      </c>
      <c r="C197" t="s">
        <v>51</v>
      </c>
      <c r="D197">
        <v>46</v>
      </c>
      <c r="E197">
        <v>2294.94</v>
      </c>
      <c r="F197" t="s">
        <v>8</v>
      </c>
      <c r="G197">
        <v>0.1</v>
      </c>
      <c r="H197" t="s">
        <v>31</v>
      </c>
      <c r="I197">
        <v>19.989999999999998</v>
      </c>
      <c r="J197" t="s">
        <v>279</v>
      </c>
      <c r="K197" t="s">
        <v>123</v>
      </c>
      <c r="L197" t="s">
        <v>25</v>
      </c>
      <c r="M197" t="s">
        <v>26</v>
      </c>
      <c r="N197" t="s">
        <v>26</v>
      </c>
      <c r="O197" t="s">
        <v>55</v>
      </c>
      <c r="P197" t="s">
        <v>69</v>
      </c>
      <c r="Q197" t="s">
        <v>80</v>
      </c>
      <c r="R197" t="s">
        <v>396</v>
      </c>
      <c r="S197" t="s">
        <v>44</v>
      </c>
      <c r="T197">
        <v>0.45</v>
      </c>
      <c r="U197" s="18">
        <v>39849</v>
      </c>
    </row>
    <row r="198" spans="1:21">
      <c r="A198">
        <v>15270</v>
      </c>
      <c r="B198" s="18">
        <v>39844</v>
      </c>
      <c r="C198" t="s">
        <v>30</v>
      </c>
      <c r="D198">
        <v>36</v>
      </c>
      <c r="E198">
        <v>251.28000000000003</v>
      </c>
      <c r="F198" t="s">
        <v>8</v>
      </c>
      <c r="G198">
        <v>0</v>
      </c>
      <c r="H198" t="s">
        <v>40</v>
      </c>
      <c r="I198">
        <v>1.6</v>
      </c>
      <c r="J198" t="s">
        <v>397</v>
      </c>
      <c r="K198" t="s">
        <v>123</v>
      </c>
      <c r="L198" t="s">
        <v>25</v>
      </c>
      <c r="M198" t="s">
        <v>26</v>
      </c>
      <c r="N198" t="s">
        <v>26</v>
      </c>
      <c r="O198" t="s">
        <v>55</v>
      </c>
      <c r="P198" t="s">
        <v>35</v>
      </c>
      <c r="Q198" t="s">
        <v>63</v>
      </c>
      <c r="R198" t="s">
        <v>398</v>
      </c>
      <c r="S198" t="s">
        <v>65</v>
      </c>
      <c r="T198">
        <v>0.38</v>
      </c>
      <c r="U198" s="18">
        <v>39846</v>
      </c>
    </row>
    <row r="199" spans="1:21">
      <c r="A199">
        <v>4454</v>
      </c>
      <c r="B199" s="18">
        <v>39845</v>
      </c>
      <c r="C199" t="s">
        <v>51</v>
      </c>
      <c r="D199">
        <v>17</v>
      </c>
      <c r="E199">
        <v>52.190000000000005</v>
      </c>
      <c r="F199" t="s">
        <v>8</v>
      </c>
      <c r="G199">
        <v>0.01</v>
      </c>
      <c r="H199" t="s">
        <v>40</v>
      </c>
      <c r="I199">
        <v>0.5</v>
      </c>
      <c r="J199" t="s">
        <v>290</v>
      </c>
      <c r="K199" t="s">
        <v>291</v>
      </c>
      <c r="L199" t="s">
        <v>21</v>
      </c>
      <c r="M199" t="s">
        <v>22</v>
      </c>
      <c r="N199" t="s">
        <v>22</v>
      </c>
      <c r="O199" t="s">
        <v>55</v>
      </c>
      <c r="P199" t="s">
        <v>35</v>
      </c>
      <c r="Q199" t="s">
        <v>165</v>
      </c>
      <c r="R199" t="s">
        <v>399</v>
      </c>
      <c r="S199" t="s">
        <v>44</v>
      </c>
      <c r="T199">
        <v>0.37</v>
      </c>
      <c r="U199" s="18">
        <v>39850</v>
      </c>
    </row>
    <row r="200" spans="1:21">
      <c r="A200">
        <v>32676</v>
      </c>
      <c r="B200" s="18">
        <v>39845</v>
      </c>
      <c r="C200" t="s">
        <v>45</v>
      </c>
      <c r="D200">
        <v>37</v>
      </c>
      <c r="E200">
        <v>1669.81</v>
      </c>
      <c r="F200" t="s">
        <v>8</v>
      </c>
      <c r="G200">
        <v>0.06</v>
      </c>
      <c r="H200" t="s">
        <v>40</v>
      </c>
      <c r="I200">
        <v>1.99</v>
      </c>
      <c r="J200" t="s">
        <v>400</v>
      </c>
      <c r="K200" t="s">
        <v>291</v>
      </c>
      <c r="L200" t="s">
        <v>21</v>
      </c>
      <c r="M200" t="s">
        <v>22</v>
      </c>
      <c r="N200" t="s">
        <v>22</v>
      </c>
      <c r="O200" t="s">
        <v>55</v>
      </c>
      <c r="P200" t="s">
        <v>69</v>
      </c>
      <c r="Q200" t="s">
        <v>80</v>
      </c>
      <c r="R200" t="s">
        <v>401</v>
      </c>
      <c r="S200" t="s">
        <v>105</v>
      </c>
      <c r="T200">
        <v>0.55000000000000004</v>
      </c>
      <c r="U200" s="18">
        <v>39848</v>
      </c>
    </row>
    <row r="201" spans="1:21">
      <c r="A201">
        <v>27335</v>
      </c>
      <c r="B201" s="18">
        <v>40488</v>
      </c>
      <c r="C201" t="s">
        <v>51</v>
      </c>
      <c r="D201">
        <v>23</v>
      </c>
      <c r="E201">
        <v>60.490000000000009</v>
      </c>
      <c r="F201" t="s">
        <v>8</v>
      </c>
      <c r="G201">
        <v>0.03</v>
      </c>
      <c r="H201" t="s">
        <v>40</v>
      </c>
      <c r="I201">
        <v>6.35</v>
      </c>
      <c r="J201" t="s">
        <v>1141</v>
      </c>
      <c r="K201" t="s">
        <v>47</v>
      </c>
      <c r="L201" t="s">
        <v>23</v>
      </c>
      <c r="M201" t="s">
        <v>24</v>
      </c>
      <c r="N201" t="s">
        <v>24</v>
      </c>
      <c r="O201" t="s">
        <v>55</v>
      </c>
      <c r="P201" t="s">
        <v>35</v>
      </c>
      <c r="Q201" t="s">
        <v>192</v>
      </c>
      <c r="R201" t="s">
        <v>1455</v>
      </c>
      <c r="S201" t="s">
        <v>44</v>
      </c>
      <c r="T201">
        <v>0.36</v>
      </c>
      <c r="U201" s="18">
        <v>40488</v>
      </c>
    </row>
    <row r="202" spans="1:21">
      <c r="A202">
        <v>13604</v>
      </c>
      <c r="B202" s="18">
        <v>39846</v>
      </c>
      <c r="C202" t="s">
        <v>30</v>
      </c>
      <c r="D202">
        <v>38</v>
      </c>
      <c r="E202">
        <v>3156.2799999999997</v>
      </c>
      <c r="F202" t="s">
        <v>8</v>
      </c>
      <c r="G202">
        <v>0.04</v>
      </c>
      <c r="H202" t="s">
        <v>40</v>
      </c>
      <c r="I202">
        <v>6.13</v>
      </c>
      <c r="J202" t="s">
        <v>290</v>
      </c>
      <c r="K202" t="s">
        <v>291</v>
      </c>
      <c r="L202" t="s">
        <v>21</v>
      </c>
      <c r="M202" t="s">
        <v>22</v>
      </c>
      <c r="N202" t="s">
        <v>22</v>
      </c>
      <c r="O202" t="s">
        <v>55</v>
      </c>
      <c r="P202" t="s">
        <v>69</v>
      </c>
      <c r="Q202" t="s">
        <v>80</v>
      </c>
      <c r="R202" t="s">
        <v>404</v>
      </c>
      <c r="S202" t="s">
        <v>44</v>
      </c>
      <c r="T202">
        <v>0.45</v>
      </c>
      <c r="U202" s="18">
        <v>39848</v>
      </c>
    </row>
    <row r="203" spans="1:21">
      <c r="A203">
        <v>13604</v>
      </c>
      <c r="B203" s="18">
        <v>39846</v>
      </c>
      <c r="C203" t="s">
        <v>30</v>
      </c>
      <c r="D203">
        <v>42</v>
      </c>
      <c r="E203">
        <v>3818.2200000000003</v>
      </c>
      <c r="F203" t="s">
        <v>8</v>
      </c>
      <c r="G203">
        <v>7.0000000000000007E-2</v>
      </c>
      <c r="H203" t="s">
        <v>40</v>
      </c>
      <c r="I203">
        <v>56.2</v>
      </c>
      <c r="J203" t="s">
        <v>290</v>
      </c>
      <c r="K203" t="s">
        <v>291</v>
      </c>
      <c r="L203" t="s">
        <v>21</v>
      </c>
      <c r="M203" t="s">
        <v>22</v>
      </c>
      <c r="N203" t="s">
        <v>22</v>
      </c>
      <c r="O203" t="s">
        <v>55</v>
      </c>
      <c r="P203" t="s">
        <v>56</v>
      </c>
      <c r="Q203" t="s">
        <v>90</v>
      </c>
      <c r="R203" t="s">
        <v>359</v>
      </c>
      <c r="S203" t="s">
        <v>92</v>
      </c>
      <c r="T203">
        <v>0.74</v>
      </c>
      <c r="U203" s="18">
        <v>39849</v>
      </c>
    </row>
    <row r="204" spans="1:21">
      <c r="A204">
        <v>19493</v>
      </c>
      <c r="B204" s="18">
        <v>39846</v>
      </c>
      <c r="C204" t="s">
        <v>45</v>
      </c>
      <c r="D204">
        <v>31</v>
      </c>
      <c r="E204">
        <v>4774.93</v>
      </c>
      <c r="F204" t="s">
        <v>8</v>
      </c>
      <c r="G204">
        <v>0.1</v>
      </c>
      <c r="H204" t="s">
        <v>40</v>
      </c>
      <c r="I204">
        <v>69</v>
      </c>
      <c r="J204" t="s">
        <v>405</v>
      </c>
      <c r="K204" t="s">
        <v>2013</v>
      </c>
      <c r="L204" t="s">
        <v>27</v>
      </c>
      <c r="M204" t="s">
        <v>28</v>
      </c>
      <c r="N204" t="s">
        <v>28</v>
      </c>
      <c r="O204" t="s">
        <v>55</v>
      </c>
      <c r="P204" t="s">
        <v>56</v>
      </c>
      <c r="Q204" t="s">
        <v>75</v>
      </c>
      <c r="R204" t="s">
        <v>406</v>
      </c>
      <c r="S204" t="s">
        <v>38</v>
      </c>
      <c r="T204">
        <v>0.68</v>
      </c>
      <c r="U204" s="18">
        <v>39847</v>
      </c>
    </row>
    <row r="205" spans="1:21">
      <c r="A205">
        <v>34816</v>
      </c>
      <c r="B205" s="18">
        <v>40487</v>
      </c>
      <c r="C205" t="s">
        <v>30</v>
      </c>
      <c r="D205">
        <v>43</v>
      </c>
      <c r="E205">
        <v>2617.8399999999997</v>
      </c>
      <c r="F205" t="s">
        <v>8</v>
      </c>
      <c r="G205">
        <v>0.1</v>
      </c>
      <c r="H205" t="s">
        <v>40</v>
      </c>
      <c r="I205">
        <v>19.989999999999998</v>
      </c>
      <c r="J205" t="s">
        <v>931</v>
      </c>
      <c r="K205" t="s">
        <v>54</v>
      </c>
      <c r="L205" t="s">
        <v>2014</v>
      </c>
      <c r="M205" t="s">
        <v>29</v>
      </c>
      <c r="N205" t="s">
        <v>29</v>
      </c>
      <c r="O205" t="s">
        <v>55</v>
      </c>
      <c r="P205" t="s">
        <v>35</v>
      </c>
      <c r="Q205" t="s">
        <v>192</v>
      </c>
      <c r="R205" t="s">
        <v>1383</v>
      </c>
      <c r="S205" t="s">
        <v>44</v>
      </c>
      <c r="T205">
        <v>0.38</v>
      </c>
      <c r="U205" s="18">
        <v>40489</v>
      </c>
    </row>
    <row r="206" spans="1:21">
      <c r="A206">
        <v>55713</v>
      </c>
      <c r="B206" s="18">
        <v>39846</v>
      </c>
      <c r="C206" t="s">
        <v>39</v>
      </c>
      <c r="D206">
        <v>49</v>
      </c>
      <c r="E206">
        <v>6022.0999999999995</v>
      </c>
      <c r="F206" t="s">
        <v>8</v>
      </c>
      <c r="G206">
        <v>0.09</v>
      </c>
      <c r="H206" t="s">
        <v>52</v>
      </c>
      <c r="I206">
        <v>70.2</v>
      </c>
      <c r="J206" t="s">
        <v>53</v>
      </c>
      <c r="K206" t="s">
        <v>2013</v>
      </c>
      <c r="L206" t="s">
        <v>27</v>
      </c>
      <c r="M206" t="s">
        <v>28</v>
      </c>
      <c r="N206" t="s">
        <v>28</v>
      </c>
      <c r="O206" t="s">
        <v>55</v>
      </c>
      <c r="P206" t="s">
        <v>56</v>
      </c>
      <c r="Q206" t="s">
        <v>57</v>
      </c>
      <c r="R206" t="s">
        <v>408</v>
      </c>
      <c r="S206" t="s">
        <v>59</v>
      </c>
      <c r="T206">
        <v>0.74</v>
      </c>
      <c r="U206" s="18">
        <v>39848</v>
      </c>
    </row>
    <row r="207" spans="1:21">
      <c r="A207">
        <v>38529</v>
      </c>
      <c r="B207" s="18">
        <v>39846</v>
      </c>
      <c r="C207" t="s">
        <v>51</v>
      </c>
      <c r="D207">
        <v>38</v>
      </c>
      <c r="E207">
        <v>42.559999999999995</v>
      </c>
      <c r="F207" t="s">
        <v>8</v>
      </c>
      <c r="G207">
        <v>0.02</v>
      </c>
      <c r="H207" t="s">
        <v>40</v>
      </c>
      <c r="I207">
        <v>0.7</v>
      </c>
      <c r="J207" t="s">
        <v>197</v>
      </c>
      <c r="K207" t="s">
        <v>86</v>
      </c>
      <c r="L207" t="s">
        <v>23</v>
      </c>
      <c r="M207" t="s">
        <v>24</v>
      </c>
      <c r="N207" t="s">
        <v>24</v>
      </c>
      <c r="O207" t="s">
        <v>55</v>
      </c>
      <c r="P207" t="s">
        <v>35</v>
      </c>
      <c r="Q207" t="s">
        <v>180</v>
      </c>
      <c r="R207" t="s">
        <v>371</v>
      </c>
      <c r="S207" t="s">
        <v>65</v>
      </c>
      <c r="T207">
        <v>0.38</v>
      </c>
      <c r="U207" s="18">
        <v>39846</v>
      </c>
    </row>
    <row r="208" spans="1:21">
      <c r="A208">
        <v>34816</v>
      </c>
      <c r="B208" s="18">
        <v>40487</v>
      </c>
      <c r="C208" t="s">
        <v>30</v>
      </c>
      <c r="D208">
        <v>29</v>
      </c>
      <c r="E208">
        <v>1206.69</v>
      </c>
      <c r="F208" t="s">
        <v>8</v>
      </c>
      <c r="G208">
        <v>0.1</v>
      </c>
      <c r="H208" t="s">
        <v>40</v>
      </c>
      <c r="I208">
        <v>4.5</v>
      </c>
      <c r="J208" t="s">
        <v>931</v>
      </c>
      <c r="K208" t="s">
        <v>54</v>
      </c>
      <c r="L208" t="s">
        <v>2014</v>
      </c>
      <c r="M208" t="s">
        <v>29</v>
      </c>
      <c r="N208" t="s">
        <v>29</v>
      </c>
      <c r="O208" t="s">
        <v>55</v>
      </c>
      <c r="P208" t="s">
        <v>35</v>
      </c>
      <c r="Q208" t="s">
        <v>169</v>
      </c>
      <c r="R208" t="s">
        <v>1991</v>
      </c>
      <c r="S208" t="s">
        <v>44</v>
      </c>
      <c r="T208">
        <v>0.56000000000000005</v>
      </c>
      <c r="U208" s="18">
        <v>40487</v>
      </c>
    </row>
    <row r="209" spans="1:21">
      <c r="A209">
        <v>52256</v>
      </c>
      <c r="B209" s="18">
        <v>40486</v>
      </c>
      <c r="C209" t="s">
        <v>30</v>
      </c>
      <c r="D209">
        <v>23</v>
      </c>
      <c r="E209">
        <v>1516.3899999999999</v>
      </c>
      <c r="F209" t="s">
        <v>8</v>
      </c>
      <c r="G209">
        <v>0.06</v>
      </c>
      <c r="H209" t="s">
        <v>40</v>
      </c>
      <c r="I209">
        <v>4.2</v>
      </c>
      <c r="J209" t="s">
        <v>1271</v>
      </c>
      <c r="K209" t="s">
        <v>2013</v>
      </c>
      <c r="L209" t="s">
        <v>27</v>
      </c>
      <c r="M209" t="s">
        <v>28</v>
      </c>
      <c r="N209" t="s">
        <v>28</v>
      </c>
      <c r="O209" t="s">
        <v>55</v>
      </c>
      <c r="P209" t="s">
        <v>69</v>
      </c>
      <c r="Q209" t="s">
        <v>70</v>
      </c>
      <c r="R209" t="s">
        <v>1326</v>
      </c>
      <c r="S209" t="s">
        <v>44</v>
      </c>
      <c r="T209">
        <v>0.59</v>
      </c>
      <c r="U209" s="18">
        <v>40488</v>
      </c>
    </row>
    <row r="210" spans="1:21">
      <c r="A210">
        <v>44387</v>
      </c>
      <c r="B210" s="18">
        <v>39848</v>
      </c>
      <c r="C210" t="s">
        <v>51</v>
      </c>
      <c r="D210">
        <v>50</v>
      </c>
      <c r="E210">
        <v>1491</v>
      </c>
      <c r="F210" t="s">
        <v>8</v>
      </c>
      <c r="G210">
        <v>7.0000000000000007E-2</v>
      </c>
      <c r="H210" t="s">
        <v>31</v>
      </c>
      <c r="I210">
        <v>1.99</v>
      </c>
      <c r="J210" t="s">
        <v>290</v>
      </c>
      <c r="K210" t="s">
        <v>291</v>
      </c>
      <c r="L210" t="s">
        <v>21</v>
      </c>
      <c r="M210" t="s">
        <v>22</v>
      </c>
      <c r="N210" t="s">
        <v>22</v>
      </c>
      <c r="O210" t="s">
        <v>55</v>
      </c>
      <c r="P210" t="s">
        <v>69</v>
      </c>
      <c r="Q210" t="s">
        <v>80</v>
      </c>
      <c r="R210" t="s">
        <v>412</v>
      </c>
      <c r="S210" t="s">
        <v>105</v>
      </c>
      <c r="T210">
        <v>0.5</v>
      </c>
      <c r="U210" s="18">
        <v>39853</v>
      </c>
    </row>
    <row r="211" spans="1:21">
      <c r="A211">
        <v>44387</v>
      </c>
      <c r="B211" s="18">
        <v>39848</v>
      </c>
      <c r="C211" t="s">
        <v>51</v>
      </c>
      <c r="D211">
        <v>20</v>
      </c>
      <c r="E211">
        <v>166.20000000000002</v>
      </c>
      <c r="F211" t="s">
        <v>8</v>
      </c>
      <c r="G211">
        <v>0.03</v>
      </c>
      <c r="H211" t="s">
        <v>40</v>
      </c>
      <c r="I211">
        <v>4.82</v>
      </c>
      <c r="J211" t="s">
        <v>290</v>
      </c>
      <c r="K211" t="s">
        <v>291</v>
      </c>
      <c r="L211" t="s">
        <v>21</v>
      </c>
      <c r="M211" t="s">
        <v>22</v>
      </c>
      <c r="N211" t="s">
        <v>22</v>
      </c>
      <c r="O211" t="s">
        <v>55</v>
      </c>
      <c r="P211" t="s">
        <v>35</v>
      </c>
      <c r="Q211" t="s">
        <v>63</v>
      </c>
      <c r="R211" t="s">
        <v>413</v>
      </c>
      <c r="S211" t="s">
        <v>44</v>
      </c>
      <c r="T211">
        <v>0.4</v>
      </c>
      <c r="U211" s="18">
        <v>39852</v>
      </c>
    </row>
    <row r="212" spans="1:21">
      <c r="A212">
        <v>15878</v>
      </c>
      <c r="B212" s="18">
        <v>40486</v>
      </c>
      <c r="C212" t="s">
        <v>39</v>
      </c>
      <c r="D212">
        <v>36</v>
      </c>
      <c r="E212">
        <v>260.28000000000003</v>
      </c>
      <c r="F212" t="s">
        <v>8</v>
      </c>
      <c r="G212">
        <v>0.05</v>
      </c>
      <c r="H212" t="s">
        <v>40</v>
      </c>
      <c r="I212">
        <v>11.15</v>
      </c>
      <c r="J212" t="s">
        <v>659</v>
      </c>
      <c r="K212" t="s">
        <v>47</v>
      </c>
      <c r="L212" t="s">
        <v>23</v>
      </c>
      <c r="M212" t="s">
        <v>24</v>
      </c>
      <c r="N212" t="s">
        <v>24</v>
      </c>
      <c r="O212" t="s">
        <v>55</v>
      </c>
      <c r="P212" t="s">
        <v>35</v>
      </c>
      <c r="Q212" t="s">
        <v>63</v>
      </c>
      <c r="R212" t="s">
        <v>426</v>
      </c>
      <c r="S212" t="s">
        <v>44</v>
      </c>
      <c r="T212">
        <v>0.37</v>
      </c>
      <c r="U212" s="18">
        <v>40488</v>
      </c>
    </row>
    <row r="213" spans="1:21">
      <c r="A213">
        <v>19974</v>
      </c>
      <c r="B213" s="18">
        <v>40485</v>
      </c>
      <c r="C213" t="s">
        <v>39</v>
      </c>
      <c r="D213">
        <v>22</v>
      </c>
      <c r="E213">
        <v>268.62</v>
      </c>
      <c r="F213" t="s">
        <v>8</v>
      </c>
      <c r="G213">
        <v>7.0000000000000007E-2</v>
      </c>
      <c r="H213" t="s">
        <v>40</v>
      </c>
      <c r="I213">
        <v>6.13</v>
      </c>
      <c r="J213" t="s">
        <v>472</v>
      </c>
      <c r="K213" t="s">
        <v>79</v>
      </c>
      <c r="L213" t="s">
        <v>23</v>
      </c>
      <c r="M213" t="s">
        <v>24</v>
      </c>
      <c r="N213" t="s">
        <v>24</v>
      </c>
      <c r="O213" t="s">
        <v>55</v>
      </c>
      <c r="P213" t="s">
        <v>35</v>
      </c>
      <c r="Q213" t="s">
        <v>36</v>
      </c>
      <c r="R213" t="s">
        <v>1563</v>
      </c>
      <c r="S213" t="s">
        <v>44</v>
      </c>
      <c r="T213">
        <v>0.56999999999999995</v>
      </c>
      <c r="U213" s="18">
        <v>40487</v>
      </c>
    </row>
    <row r="214" spans="1:21">
      <c r="A214">
        <v>19974</v>
      </c>
      <c r="B214" s="18">
        <v>40485</v>
      </c>
      <c r="C214" t="s">
        <v>39</v>
      </c>
      <c r="D214">
        <v>14</v>
      </c>
      <c r="E214">
        <v>3915.9399999999996</v>
      </c>
      <c r="F214" t="s">
        <v>8</v>
      </c>
      <c r="G214">
        <v>0.1</v>
      </c>
      <c r="H214" t="s">
        <v>52</v>
      </c>
      <c r="I214">
        <v>23.19</v>
      </c>
      <c r="J214" t="s">
        <v>472</v>
      </c>
      <c r="K214" t="s">
        <v>79</v>
      </c>
      <c r="L214" t="s">
        <v>23</v>
      </c>
      <c r="M214" t="s">
        <v>24</v>
      </c>
      <c r="N214" t="s">
        <v>24</v>
      </c>
      <c r="O214" t="s">
        <v>55</v>
      </c>
      <c r="P214" t="s">
        <v>35</v>
      </c>
      <c r="Q214" t="s">
        <v>169</v>
      </c>
      <c r="R214" t="s">
        <v>318</v>
      </c>
      <c r="S214" t="s">
        <v>59</v>
      </c>
      <c r="T214">
        <v>0.59</v>
      </c>
      <c r="U214" s="18">
        <v>40487</v>
      </c>
    </row>
    <row r="215" spans="1:21">
      <c r="A215">
        <v>26631</v>
      </c>
      <c r="B215" s="18">
        <v>40483</v>
      </c>
      <c r="C215" t="s">
        <v>45</v>
      </c>
      <c r="D215">
        <v>37</v>
      </c>
      <c r="E215">
        <v>221.26000000000002</v>
      </c>
      <c r="F215" t="s">
        <v>8</v>
      </c>
      <c r="G215">
        <v>0</v>
      </c>
      <c r="H215" t="s">
        <v>40</v>
      </c>
      <c r="I215">
        <v>10.39</v>
      </c>
      <c r="J215" t="s">
        <v>1287</v>
      </c>
      <c r="K215" t="s">
        <v>148</v>
      </c>
      <c r="L215" t="s">
        <v>23</v>
      </c>
      <c r="M215" t="s">
        <v>24</v>
      </c>
      <c r="N215" t="s">
        <v>24</v>
      </c>
      <c r="O215" t="s">
        <v>55</v>
      </c>
      <c r="P215" t="s">
        <v>35</v>
      </c>
      <c r="Q215" t="s">
        <v>63</v>
      </c>
      <c r="R215" t="s">
        <v>1934</v>
      </c>
      <c r="S215" t="s">
        <v>44</v>
      </c>
      <c r="T215">
        <v>0.4</v>
      </c>
      <c r="U215" s="18">
        <v>40483</v>
      </c>
    </row>
    <row r="216" spans="1:21">
      <c r="A216">
        <v>43745</v>
      </c>
      <c r="B216" s="18">
        <v>40483</v>
      </c>
      <c r="C216" t="s">
        <v>51</v>
      </c>
      <c r="D216">
        <v>1</v>
      </c>
      <c r="E216">
        <v>3.51</v>
      </c>
      <c r="F216" t="s">
        <v>8</v>
      </c>
      <c r="G216">
        <v>0.04</v>
      </c>
      <c r="H216" t="s">
        <v>40</v>
      </c>
      <c r="I216">
        <v>1.43</v>
      </c>
      <c r="J216" t="s">
        <v>1621</v>
      </c>
      <c r="K216" t="s">
        <v>73</v>
      </c>
      <c r="L216" t="s">
        <v>27</v>
      </c>
      <c r="M216" t="s">
        <v>28</v>
      </c>
      <c r="N216" t="s">
        <v>28</v>
      </c>
      <c r="O216" t="s">
        <v>55</v>
      </c>
      <c r="P216" t="s">
        <v>35</v>
      </c>
      <c r="Q216" t="s">
        <v>180</v>
      </c>
      <c r="R216" t="s">
        <v>1989</v>
      </c>
      <c r="S216" t="s">
        <v>65</v>
      </c>
      <c r="T216">
        <v>0.38</v>
      </c>
      <c r="U216" s="18">
        <v>40487</v>
      </c>
    </row>
    <row r="217" spans="1:21">
      <c r="A217">
        <v>43745</v>
      </c>
      <c r="B217" s="18">
        <v>40483</v>
      </c>
      <c r="C217" t="s">
        <v>51</v>
      </c>
      <c r="D217">
        <v>5</v>
      </c>
      <c r="E217">
        <v>129.55000000000001</v>
      </c>
      <c r="F217" t="s">
        <v>8</v>
      </c>
      <c r="G217">
        <v>7.0000000000000007E-2</v>
      </c>
      <c r="H217" t="s">
        <v>40</v>
      </c>
      <c r="I217">
        <v>5.37</v>
      </c>
      <c r="J217" t="s">
        <v>1621</v>
      </c>
      <c r="K217" t="s">
        <v>73</v>
      </c>
      <c r="L217" t="s">
        <v>27</v>
      </c>
      <c r="M217" t="s">
        <v>28</v>
      </c>
      <c r="N217" t="s">
        <v>28</v>
      </c>
      <c r="O217" t="s">
        <v>55</v>
      </c>
      <c r="P217" t="s">
        <v>35</v>
      </c>
      <c r="Q217" t="s">
        <v>169</v>
      </c>
      <c r="R217" t="s">
        <v>1528</v>
      </c>
      <c r="S217" t="s">
        <v>92</v>
      </c>
      <c r="T217">
        <v>0.5</v>
      </c>
      <c r="U217" s="18">
        <v>40490</v>
      </c>
    </row>
    <row r="218" spans="1:21">
      <c r="A218">
        <v>30917</v>
      </c>
      <c r="B218" s="18">
        <v>40483</v>
      </c>
      <c r="C218" t="s">
        <v>51</v>
      </c>
      <c r="D218">
        <v>8</v>
      </c>
      <c r="E218">
        <v>771.12</v>
      </c>
      <c r="F218" t="s">
        <v>8</v>
      </c>
      <c r="G218">
        <v>0.06</v>
      </c>
      <c r="H218" t="s">
        <v>40</v>
      </c>
      <c r="I218">
        <v>13.99</v>
      </c>
      <c r="J218" t="s">
        <v>402</v>
      </c>
      <c r="K218" t="s">
        <v>123</v>
      </c>
      <c r="L218" t="s">
        <v>25</v>
      </c>
      <c r="M218" t="s">
        <v>26</v>
      </c>
      <c r="N218" t="s">
        <v>26</v>
      </c>
      <c r="O218" t="s">
        <v>55</v>
      </c>
      <c r="P218" t="s">
        <v>69</v>
      </c>
      <c r="Q218" t="s">
        <v>82</v>
      </c>
      <c r="R218" t="s">
        <v>1988</v>
      </c>
      <c r="S218" t="s">
        <v>92</v>
      </c>
      <c r="T218">
        <v>0.38</v>
      </c>
      <c r="U218" s="18">
        <v>40487</v>
      </c>
    </row>
    <row r="219" spans="1:21">
      <c r="A219">
        <v>30917</v>
      </c>
      <c r="B219" s="18">
        <v>40483</v>
      </c>
      <c r="C219" t="s">
        <v>51</v>
      </c>
      <c r="D219">
        <v>11</v>
      </c>
      <c r="E219">
        <v>88.659999999999982</v>
      </c>
      <c r="F219" t="s">
        <v>8</v>
      </c>
      <c r="G219">
        <v>0.06</v>
      </c>
      <c r="H219" t="s">
        <v>40</v>
      </c>
      <c r="I219">
        <v>2.83</v>
      </c>
      <c r="J219" t="s">
        <v>402</v>
      </c>
      <c r="K219" t="s">
        <v>123</v>
      </c>
      <c r="L219" t="s">
        <v>25</v>
      </c>
      <c r="M219" t="s">
        <v>26</v>
      </c>
      <c r="N219" t="s">
        <v>26</v>
      </c>
      <c r="O219" t="s">
        <v>55</v>
      </c>
      <c r="P219" t="s">
        <v>69</v>
      </c>
      <c r="Q219" t="s">
        <v>80</v>
      </c>
      <c r="R219" t="s">
        <v>675</v>
      </c>
      <c r="S219" t="s">
        <v>105</v>
      </c>
      <c r="T219">
        <v>0.77</v>
      </c>
      <c r="U219" s="18">
        <v>40485</v>
      </c>
    </row>
    <row r="220" spans="1:21">
      <c r="A220">
        <v>43745</v>
      </c>
      <c r="B220" s="18">
        <v>40483</v>
      </c>
      <c r="C220" t="s">
        <v>51</v>
      </c>
      <c r="D220">
        <v>32</v>
      </c>
      <c r="E220">
        <v>1471.04</v>
      </c>
      <c r="F220" t="s">
        <v>8</v>
      </c>
      <c r="G220">
        <v>0.02</v>
      </c>
      <c r="H220" t="s">
        <v>40</v>
      </c>
      <c r="I220">
        <v>2.5</v>
      </c>
      <c r="J220" t="s">
        <v>1621</v>
      </c>
      <c r="K220" t="s">
        <v>33</v>
      </c>
      <c r="L220" t="s">
        <v>21</v>
      </c>
      <c r="M220" t="s">
        <v>22</v>
      </c>
      <c r="N220" t="s">
        <v>22</v>
      </c>
      <c r="O220" t="s">
        <v>55</v>
      </c>
      <c r="P220" t="s">
        <v>69</v>
      </c>
      <c r="Q220" t="s">
        <v>70</v>
      </c>
      <c r="R220" t="s">
        <v>1782</v>
      </c>
      <c r="S220" t="s">
        <v>44</v>
      </c>
      <c r="T220">
        <v>0.56000000000000005</v>
      </c>
      <c r="U220" s="18">
        <v>40483</v>
      </c>
    </row>
    <row r="221" spans="1:21">
      <c r="A221">
        <v>43745</v>
      </c>
      <c r="B221" s="18">
        <v>40483</v>
      </c>
      <c r="C221" t="s">
        <v>51</v>
      </c>
      <c r="D221">
        <v>41</v>
      </c>
      <c r="E221">
        <v>270.59999999999997</v>
      </c>
      <c r="F221" t="s">
        <v>8</v>
      </c>
      <c r="G221">
        <v>0.08</v>
      </c>
      <c r="H221" t="s">
        <v>40</v>
      </c>
      <c r="I221">
        <v>6.15</v>
      </c>
      <c r="J221" t="s">
        <v>1621</v>
      </c>
      <c r="K221" t="s">
        <v>33</v>
      </c>
      <c r="L221" t="s">
        <v>21</v>
      </c>
      <c r="M221" t="s">
        <v>22</v>
      </c>
      <c r="N221" t="s">
        <v>22</v>
      </c>
      <c r="O221" t="s">
        <v>55</v>
      </c>
      <c r="P221" t="s">
        <v>35</v>
      </c>
      <c r="Q221" t="s">
        <v>63</v>
      </c>
      <c r="R221" t="s">
        <v>1927</v>
      </c>
      <c r="S221" t="s">
        <v>44</v>
      </c>
      <c r="T221">
        <v>0.37</v>
      </c>
      <c r="U221" s="18">
        <v>40485</v>
      </c>
    </row>
    <row r="222" spans="1:21">
      <c r="A222">
        <v>25120</v>
      </c>
      <c r="B222" s="18">
        <v>39848</v>
      </c>
      <c r="C222" t="s">
        <v>121</v>
      </c>
      <c r="D222">
        <v>46</v>
      </c>
      <c r="E222">
        <v>225.86</v>
      </c>
      <c r="F222" t="s">
        <v>8</v>
      </c>
      <c r="G222">
        <v>0</v>
      </c>
      <c r="H222" t="s">
        <v>40</v>
      </c>
      <c r="I222">
        <v>0.5</v>
      </c>
      <c r="J222" t="s">
        <v>424</v>
      </c>
      <c r="K222" t="s">
        <v>79</v>
      </c>
      <c r="L222" t="s">
        <v>23</v>
      </c>
      <c r="M222" t="s">
        <v>24</v>
      </c>
      <c r="N222" t="s">
        <v>24</v>
      </c>
      <c r="O222" t="s">
        <v>55</v>
      </c>
      <c r="P222" t="s">
        <v>35</v>
      </c>
      <c r="Q222" t="s">
        <v>165</v>
      </c>
      <c r="R222" t="s">
        <v>425</v>
      </c>
      <c r="S222" t="s">
        <v>44</v>
      </c>
      <c r="T222">
        <v>0.36</v>
      </c>
      <c r="U222" s="18">
        <v>39850</v>
      </c>
    </row>
    <row r="223" spans="1:21">
      <c r="A223">
        <v>25120</v>
      </c>
      <c r="B223" s="18">
        <v>39848</v>
      </c>
      <c r="C223" t="s">
        <v>121</v>
      </c>
      <c r="D223">
        <v>22</v>
      </c>
      <c r="E223">
        <v>159.94</v>
      </c>
      <c r="F223" t="s">
        <v>8</v>
      </c>
      <c r="G223">
        <v>0.01</v>
      </c>
      <c r="H223" t="s">
        <v>40</v>
      </c>
      <c r="I223">
        <v>11.15</v>
      </c>
      <c r="J223" t="s">
        <v>424</v>
      </c>
      <c r="K223" t="s">
        <v>79</v>
      </c>
      <c r="L223" t="s">
        <v>23</v>
      </c>
      <c r="M223" t="s">
        <v>24</v>
      </c>
      <c r="N223" t="s">
        <v>24</v>
      </c>
      <c r="O223" t="s">
        <v>55</v>
      </c>
      <c r="P223" t="s">
        <v>35</v>
      </c>
      <c r="Q223" t="s">
        <v>63</v>
      </c>
      <c r="R223" t="s">
        <v>426</v>
      </c>
      <c r="S223" t="s">
        <v>44</v>
      </c>
      <c r="T223">
        <v>0.37</v>
      </c>
      <c r="U223" s="18">
        <v>39849</v>
      </c>
    </row>
    <row r="224" spans="1:21">
      <c r="A224">
        <v>25120</v>
      </c>
      <c r="B224" s="18">
        <v>39848</v>
      </c>
      <c r="C224" t="s">
        <v>121</v>
      </c>
      <c r="D224">
        <v>10</v>
      </c>
      <c r="E224">
        <v>65.8</v>
      </c>
      <c r="F224" t="s">
        <v>8</v>
      </c>
      <c r="G224">
        <v>0.1</v>
      </c>
      <c r="H224" t="s">
        <v>40</v>
      </c>
      <c r="I224">
        <v>6.93</v>
      </c>
      <c r="J224" t="s">
        <v>424</v>
      </c>
      <c r="K224" t="s">
        <v>79</v>
      </c>
      <c r="L224" t="s">
        <v>23</v>
      </c>
      <c r="M224" t="s">
        <v>24</v>
      </c>
      <c r="N224" t="s">
        <v>24</v>
      </c>
      <c r="O224" t="s">
        <v>55</v>
      </c>
      <c r="P224" t="s">
        <v>35</v>
      </c>
      <c r="Q224" t="s">
        <v>63</v>
      </c>
      <c r="R224" t="s">
        <v>427</v>
      </c>
      <c r="S224" t="s">
        <v>44</v>
      </c>
      <c r="T224">
        <v>0.37</v>
      </c>
      <c r="U224" s="18">
        <v>39851</v>
      </c>
    </row>
    <row r="225" spans="1:21">
      <c r="A225">
        <v>43745</v>
      </c>
      <c r="B225" s="18">
        <v>40483</v>
      </c>
      <c r="C225" t="s">
        <v>51</v>
      </c>
      <c r="D225">
        <v>26</v>
      </c>
      <c r="E225">
        <v>1324.44</v>
      </c>
      <c r="F225" t="s">
        <v>8</v>
      </c>
      <c r="G225">
        <v>0.04</v>
      </c>
      <c r="H225" t="s">
        <v>40</v>
      </c>
      <c r="I225">
        <v>6.5</v>
      </c>
      <c r="J225" t="s">
        <v>1621</v>
      </c>
      <c r="K225" t="s">
        <v>33</v>
      </c>
      <c r="L225" t="s">
        <v>21</v>
      </c>
      <c r="M225" t="s">
        <v>22</v>
      </c>
      <c r="N225" t="s">
        <v>22</v>
      </c>
      <c r="O225" t="s">
        <v>55</v>
      </c>
      <c r="P225" t="s">
        <v>69</v>
      </c>
      <c r="Q225" t="s">
        <v>80</v>
      </c>
      <c r="R225" t="s">
        <v>1477</v>
      </c>
      <c r="S225" t="s">
        <v>44</v>
      </c>
      <c r="T225">
        <v>0.73</v>
      </c>
      <c r="U225" s="18">
        <v>40485</v>
      </c>
    </row>
    <row r="226" spans="1:21">
      <c r="A226">
        <v>43745</v>
      </c>
      <c r="B226" s="18">
        <v>40483</v>
      </c>
      <c r="C226" t="s">
        <v>51</v>
      </c>
      <c r="D226">
        <v>43</v>
      </c>
      <c r="E226">
        <v>2341.7799999999997</v>
      </c>
      <c r="F226" t="s">
        <v>8</v>
      </c>
      <c r="G226">
        <v>0.02</v>
      </c>
      <c r="H226" t="s">
        <v>40</v>
      </c>
      <c r="I226">
        <v>0.99</v>
      </c>
      <c r="J226" t="s">
        <v>1621</v>
      </c>
      <c r="K226" t="s">
        <v>33</v>
      </c>
      <c r="L226" t="s">
        <v>21</v>
      </c>
      <c r="M226" t="s">
        <v>22</v>
      </c>
      <c r="N226" t="s">
        <v>22</v>
      </c>
      <c r="O226" t="s">
        <v>55</v>
      </c>
      <c r="P226" t="s">
        <v>35</v>
      </c>
      <c r="Q226" t="s">
        <v>169</v>
      </c>
      <c r="R226" t="s">
        <v>1987</v>
      </c>
      <c r="S226" t="s">
        <v>44</v>
      </c>
      <c r="T226">
        <v>0.56999999999999995</v>
      </c>
      <c r="U226" s="18">
        <v>40483</v>
      </c>
    </row>
    <row r="227" spans="1:21">
      <c r="A227">
        <v>34721</v>
      </c>
      <c r="B227" s="18">
        <v>40483</v>
      </c>
      <c r="C227" t="s">
        <v>30</v>
      </c>
      <c r="D227">
        <v>46</v>
      </c>
      <c r="E227">
        <v>470.12</v>
      </c>
      <c r="F227" t="s">
        <v>8</v>
      </c>
      <c r="G227">
        <v>0.01</v>
      </c>
      <c r="H227" t="s">
        <v>40</v>
      </c>
      <c r="I227">
        <v>4.68</v>
      </c>
      <c r="J227" t="s">
        <v>1936</v>
      </c>
      <c r="K227" t="s">
        <v>54</v>
      </c>
      <c r="L227" t="s">
        <v>2014</v>
      </c>
      <c r="M227" t="s">
        <v>29</v>
      </c>
      <c r="N227" t="s">
        <v>29</v>
      </c>
      <c r="O227" t="s">
        <v>55</v>
      </c>
      <c r="P227" t="s">
        <v>35</v>
      </c>
      <c r="Q227" t="s">
        <v>341</v>
      </c>
      <c r="R227" t="s">
        <v>1707</v>
      </c>
      <c r="S227" t="s">
        <v>105</v>
      </c>
      <c r="T227">
        <v>0.59</v>
      </c>
      <c r="U227" s="18">
        <v>40484</v>
      </c>
    </row>
    <row r="228" spans="1:21">
      <c r="A228">
        <v>58855</v>
      </c>
      <c r="B228" s="18">
        <v>40482</v>
      </c>
      <c r="C228" t="s">
        <v>121</v>
      </c>
      <c r="D228">
        <v>38</v>
      </c>
      <c r="E228">
        <v>63.459999999999994</v>
      </c>
      <c r="F228" t="s">
        <v>8</v>
      </c>
      <c r="G228">
        <v>7.0000000000000007E-2</v>
      </c>
      <c r="H228" t="s">
        <v>40</v>
      </c>
      <c r="I228">
        <v>4.08</v>
      </c>
      <c r="J228" t="s">
        <v>1287</v>
      </c>
      <c r="K228" t="s">
        <v>54</v>
      </c>
      <c r="L228" t="s">
        <v>2014</v>
      </c>
      <c r="M228" t="s">
        <v>29</v>
      </c>
      <c r="N228" t="s">
        <v>29</v>
      </c>
      <c r="O228" t="s">
        <v>55</v>
      </c>
      <c r="P228" t="s">
        <v>56</v>
      </c>
      <c r="Q228" t="s">
        <v>90</v>
      </c>
      <c r="R228" t="s">
        <v>355</v>
      </c>
      <c r="S228" t="s">
        <v>105</v>
      </c>
      <c r="T228">
        <v>0.53</v>
      </c>
      <c r="U228" s="18">
        <v>40482</v>
      </c>
    </row>
    <row r="229" spans="1:21">
      <c r="A229">
        <v>38337</v>
      </c>
      <c r="B229" s="18">
        <v>40482</v>
      </c>
      <c r="C229" t="s">
        <v>121</v>
      </c>
      <c r="D229">
        <v>46</v>
      </c>
      <c r="E229">
        <v>128.34</v>
      </c>
      <c r="F229" t="s">
        <v>8</v>
      </c>
      <c r="G229">
        <v>0.09</v>
      </c>
      <c r="H229" t="s">
        <v>40</v>
      </c>
      <c r="I229">
        <v>0.7</v>
      </c>
      <c r="J229" t="s">
        <v>1971</v>
      </c>
      <c r="K229" t="s">
        <v>2013</v>
      </c>
      <c r="L229" t="s">
        <v>27</v>
      </c>
      <c r="M229" t="s">
        <v>28</v>
      </c>
      <c r="N229" t="s">
        <v>28</v>
      </c>
      <c r="O229" t="s">
        <v>55</v>
      </c>
      <c r="P229" t="s">
        <v>35</v>
      </c>
      <c r="Q229" t="s">
        <v>87</v>
      </c>
      <c r="R229" t="s">
        <v>306</v>
      </c>
      <c r="S229" t="s">
        <v>65</v>
      </c>
      <c r="T229">
        <v>0.56000000000000005</v>
      </c>
      <c r="U229" s="18">
        <v>40484</v>
      </c>
    </row>
    <row r="230" spans="1:21">
      <c r="A230">
        <v>35200</v>
      </c>
      <c r="B230" s="18">
        <v>39849</v>
      </c>
      <c r="C230" t="s">
        <v>121</v>
      </c>
      <c r="D230">
        <v>15</v>
      </c>
      <c r="E230">
        <v>148.5</v>
      </c>
      <c r="F230" t="s">
        <v>8</v>
      </c>
      <c r="G230">
        <v>0.08</v>
      </c>
      <c r="H230" t="s">
        <v>40</v>
      </c>
      <c r="I230">
        <v>12.52</v>
      </c>
      <c r="J230" t="s">
        <v>436</v>
      </c>
      <c r="K230" t="s">
        <v>148</v>
      </c>
      <c r="L230" t="s">
        <v>23</v>
      </c>
      <c r="M230" t="s">
        <v>24</v>
      </c>
      <c r="N230" t="s">
        <v>24</v>
      </c>
      <c r="O230" t="s">
        <v>55</v>
      </c>
      <c r="P230" t="s">
        <v>56</v>
      </c>
      <c r="Q230" t="s">
        <v>90</v>
      </c>
      <c r="R230" t="s">
        <v>437</v>
      </c>
      <c r="S230" t="s">
        <v>44</v>
      </c>
      <c r="T230">
        <v>0.56999999999999995</v>
      </c>
      <c r="U230" s="18">
        <v>39851</v>
      </c>
    </row>
    <row r="231" spans="1:21">
      <c r="A231">
        <v>20741</v>
      </c>
      <c r="B231" s="18">
        <v>40481</v>
      </c>
      <c r="C231" t="s">
        <v>51</v>
      </c>
      <c r="D231">
        <v>43</v>
      </c>
      <c r="E231">
        <v>1886.8399999999997</v>
      </c>
      <c r="F231" t="s">
        <v>8</v>
      </c>
      <c r="G231">
        <v>0.1</v>
      </c>
      <c r="H231" t="s">
        <v>40</v>
      </c>
      <c r="I231">
        <v>8.99</v>
      </c>
      <c r="J231" t="s">
        <v>519</v>
      </c>
      <c r="K231" t="s">
        <v>86</v>
      </c>
      <c r="L231" t="s">
        <v>23</v>
      </c>
      <c r="M231" t="s">
        <v>24</v>
      </c>
      <c r="N231" t="s">
        <v>24</v>
      </c>
      <c r="O231" t="s">
        <v>55</v>
      </c>
      <c r="P231" t="s">
        <v>35</v>
      </c>
      <c r="Q231" t="s">
        <v>87</v>
      </c>
      <c r="R231" t="s">
        <v>370</v>
      </c>
      <c r="S231" t="s">
        <v>105</v>
      </c>
      <c r="T231">
        <v>0.57999999999999996</v>
      </c>
      <c r="U231" s="18">
        <v>40488</v>
      </c>
    </row>
    <row r="232" spans="1:21">
      <c r="A232">
        <v>36548</v>
      </c>
      <c r="B232" s="18">
        <v>40481</v>
      </c>
      <c r="C232" t="s">
        <v>51</v>
      </c>
      <c r="D232">
        <v>8</v>
      </c>
      <c r="E232">
        <v>39.360000000000007</v>
      </c>
      <c r="F232" t="s">
        <v>8</v>
      </c>
      <c r="G232">
        <v>0.06</v>
      </c>
      <c r="H232" t="s">
        <v>40</v>
      </c>
      <c r="I232">
        <v>7.54</v>
      </c>
      <c r="J232" t="s">
        <v>458</v>
      </c>
      <c r="K232" t="s">
        <v>86</v>
      </c>
      <c r="L232" t="s">
        <v>23</v>
      </c>
      <c r="M232" t="s">
        <v>24</v>
      </c>
      <c r="N232" t="s">
        <v>24</v>
      </c>
      <c r="O232" t="s">
        <v>55</v>
      </c>
      <c r="P232" t="s">
        <v>35</v>
      </c>
      <c r="Q232" t="s">
        <v>63</v>
      </c>
      <c r="R232" t="s">
        <v>632</v>
      </c>
      <c r="S232" t="s">
        <v>44</v>
      </c>
      <c r="T232">
        <v>0.38</v>
      </c>
      <c r="U232" s="18">
        <v>40483</v>
      </c>
    </row>
    <row r="233" spans="1:21">
      <c r="A233">
        <v>41543</v>
      </c>
      <c r="B233" s="18">
        <v>39850</v>
      </c>
      <c r="C233" t="s">
        <v>51</v>
      </c>
      <c r="D233">
        <v>45</v>
      </c>
      <c r="E233">
        <v>7242.7499999999991</v>
      </c>
      <c r="F233" t="s">
        <v>8</v>
      </c>
      <c r="G233">
        <v>0.03</v>
      </c>
      <c r="H233" t="s">
        <v>52</v>
      </c>
      <c r="I233">
        <v>30</v>
      </c>
      <c r="J233" t="s">
        <v>67</v>
      </c>
      <c r="K233" t="s">
        <v>2013</v>
      </c>
      <c r="L233" t="s">
        <v>27</v>
      </c>
      <c r="M233" t="s">
        <v>28</v>
      </c>
      <c r="N233" t="s">
        <v>28</v>
      </c>
      <c r="O233" t="s">
        <v>55</v>
      </c>
      <c r="P233" t="s">
        <v>56</v>
      </c>
      <c r="Q233" t="s">
        <v>57</v>
      </c>
      <c r="R233" t="s">
        <v>388</v>
      </c>
      <c r="S233" t="s">
        <v>59</v>
      </c>
      <c r="T233">
        <v>0.62</v>
      </c>
      <c r="U233" s="18">
        <v>39854</v>
      </c>
    </row>
    <row r="234" spans="1:21">
      <c r="A234">
        <v>41543</v>
      </c>
      <c r="B234" s="18">
        <v>39850</v>
      </c>
      <c r="C234" t="s">
        <v>51</v>
      </c>
      <c r="D234">
        <v>24</v>
      </c>
      <c r="E234">
        <v>1583.04</v>
      </c>
      <c r="F234" t="s">
        <v>8</v>
      </c>
      <c r="G234">
        <v>0.03</v>
      </c>
      <c r="H234" t="s">
        <v>40</v>
      </c>
      <c r="I234">
        <v>3.99</v>
      </c>
      <c r="J234" t="s">
        <v>67</v>
      </c>
      <c r="K234" t="s">
        <v>2013</v>
      </c>
      <c r="L234" t="s">
        <v>27</v>
      </c>
      <c r="M234" t="s">
        <v>28</v>
      </c>
      <c r="N234" t="s">
        <v>28</v>
      </c>
      <c r="O234" t="s">
        <v>55</v>
      </c>
      <c r="P234" t="s">
        <v>69</v>
      </c>
      <c r="Q234" t="s">
        <v>70</v>
      </c>
      <c r="R234" t="s">
        <v>441</v>
      </c>
      <c r="S234" t="s">
        <v>44</v>
      </c>
      <c r="T234">
        <v>0.59</v>
      </c>
      <c r="U234" s="18">
        <v>39854</v>
      </c>
    </row>
    <row r="235" spans="1:21">
      <c r="A235">
        <v>1888</v>
      </c>
      <c r="B235" s="18">
        <v>40481</v>
      </c>
      <c r="C235" t="s">
        <v>30</v>
      </c>
      <c r="D235">
        <v>35</v>
      </c>
      <c r="E235">
        <v>156.80000000000001</v>
      </c>
      <c r="F235" t="s">
        <v>8</v>
      </c>
      <c r="G235">
        <v>0.09</v>
      </c>
      <c r="H235" t="s">
        <v>40</v>
      </c>
      <c r="I235">
        <v>5.42</v>
      </c>
      <c r="J235" t="s">
        <v>1925</v>
      </c>
      <c r="K235" t="s">
        <v>148</v>
      </c>
      <c r="L235" t="s">
        <v>23</v>
      </c>
      <c r="M235" t="s">
        <v>24</v>
      </c>
      <c r="N235" t="s">
        <v>24</v>
      </c>
      <c r="O235" t="s">
        <v>55</v>
      </c>
      <c r="P235" t="s">
        <v>35</v>
      </c>
      <c r="Q235" t="s">
        <v>49</v>
      </c>
      <c r="R235" t="s">
        <v>906</v>
      </c>
      <c r="S235" t="s">
        <v>44</v>
      </c>
      <c r="T235">
        <v>0.37</v>
      </c>
      <c r="U235" s="18">
        <v>40482</v>
      </c>
    </row>
    <row r="236" spans="1:21">
      <c r="A236">
        <v>1888</v>
      </c>
      <c r="B236" s="18">
        <v>40481</v>
      </c>
      <c r="C236" t="s">
        <v>30</v>
      </c>
      <c r="D236">
        <v>38</v>
      </c>
      <c r="E236">
        <v>1206.8800000000001</v>
      </c>
      <c r="F236" t="s">
        <v>8</v>
      </c>
      <c r="G236">
        <v>0</v>
      </c>
      <c r="H236" t="s">
        <v>52</v>
      </c>
      <c r="I236">
        <v>45.51</v>
      </c>
      <c r="J236" t="s">
        <v>1925</v>
      </c>
      <c r="K236" t="s">
        <v>148</v>
      </c>
      <c r="L236" t="s">
        <v>23</v>
      </c>
      <c r="M236" t="s">
        <v>24</v>
      </c>
      <c r="N236" t="s">
        <v>24</v>
      </c>
      <c r="O236" t="s">
        <v>55</v>
      </c>
      <c r="P236" t="s">
        <v>56</v>
      </c>
      <c r="Q236" t="s">
        <v>75</v>
      </c>
      <c r="R236" t="s">
        <v>314</v>
      </c>
      <c r="S236" t="s">
        <v>77</v>
      </c>
      <c r="T236">
        <v>0.65</v>
      </c>
      <c r="U236" s="18">
        <v>40481</v>
      </c>
    </row>
    <row r="237" spans="1:21">
      <c r="A237">
        <v>48391</v>
      </c>
      <c r="B237" s="18">
        <v>40480</v>
      </c>
      <c r="C237" t="s">
        <v>30</v>
      </c>
      <c r="D237">
        <v>45</v>
      </c>
      <c r="E237">
        <v>264.60000000000002</v>
      </c>
      <c r="F237" t="s">
        <v>5</v>
      </c>
      <c r="G237">
        <v>0.1</v>
      </c>
      <c r="H237" t="s">
        <v>40</v>
      </c>
      <c r="I237">
        <v>5.46</v>
      </c>
      <c r="J237" t="s">
        <v>1506</v>
      </c>
      <c r="K237" t="s">
        <v>79</v>
      </c>
      <c r="L237" t="s">
        <v>23</v>
      </c>
      <c r="M237" t="s">
        <v>24</v>
      </c>
      <c r="N237" t="s">
        <v>24</v>
      </c>
      <c r="O237" t="s">
        <v>55</v>
      </c>
      <c r="P237" t="s">
        <v>35</v>
      </c>
      <c r="Q237" t="s">
        <v>63</v>
      </c>
      <c r="R237" t="s">
        <v>528</v>
      </c>
      <c r="S237" t="s">
        <v>44</v>
      </c>
      <c r="T237">
        <v>0.36</v>
      </c>
      <c r="U237" s="18">
        <v>40481</v>
      </c>
    </row>
    <row r="238" spans="1:21">
      <c r="A238">
        <v>37669</v>
      </c>
      <c r="B238" s="18">
        <v>40480</v>
      </c>
      <c r="C238" t="s">
        <v>30</v>
      </c>
      <c r="D238">
        <v>4</v>
      </c>
      <c r="E238">
        <v>61.24</v>
      </c>
      <c r="F238" t="s">
        <v>8</v>
      </c>
      <c r="G238">
        <v>0</v>
      </c>
      <c r="H238" t="s">
        <v>40</v>
      </c>
      <c r="I238">
        <v>8.7799999999999994</v>
      </c>
      <c r="J238" t="s">
        <v>407</v>
      </c>
      <c r="K238" t="s">
        <v>2013</v>
      </c>
      <c r="L238" t="s">
        <v>27</v>
      </c>
      <c r="M238" t="s">
        <v>28</v>
      </c>
      <c r="N238" t="s">
        <v>28</v>
      </c>
      <c r="O238" t="s">
        <v>55</v>
      </c>
      <c r="P238" t="s">
        <v>35</v>
      </c>
      <c r="Q238" t="s">
        <v>36</v>
      </c>
      <c r="R238" t="s">
        <v>1085</v>
      </c>
      <c r="S238" t="s">
        <v>44</v>
      </c>
      <c r="T238">
        <v>0.56999999999999995</v>
      </c>
      <c r="U238" s="18">
        <v>40483</v>
      </c>
    </row>
    <row r="239" spans="1:21">
      <c r="A239">
        <v>44002</v>
      </c>
      <c r="B239" s="18">
        <v>39851</v>
      </c>
      <c r="C239" t="s">
        <v>121</v>
      </c>
      <c r="D239">
        <v>46</v>
      </c>
      <c r="E239">
        <v>304.98</v>
      </c>
      <c r="F239" t="s">
        <v>8</v>
      </c>
      <c r="G239">
        <v>0.05</v>
      </c>
      <c r="H239" t="s">
        <v>40</v>
      </c>
      <c r="I239">
        <v>5.66</v>
      </c>
      <c r="J239" t="s">
        <v>279</v>
      </c>
      <c r="K239" t="s">
        <v>123</v>
      </c>
      <c r="L239" t="s">
        <v>25</v>
      </c>
      <c r="M239" t="s">
        <v>26</v>
      </c>
      <c r="N239" t="s">
        <v>26</v>
      </c>
      <c r="O239" t="s">
        <v>55</v>
      </c>
      <c r="P239" t="s">
        <v>35</v>
      </c>
      <c r="Q239" t="s">
        <v>63</v>
      </c>
      <c r="R239" t="s">
        <v>449</v>
      </c>
      <c r="S239" t="s">
        <v>44</v>
      </c>
      <c r="T239">
        <v>0.37</v>
      </c>
      <c r="U239" s="18">
        <v>39853</v>
      </c>
    </row>
    <row r="240" spans="1:21">
      <c r="A240">
        <v>44002</v>
      </c>
      <c r="B240" s="18">
        <v>39851</v>
      </c>
      <c r="C240" t="s">
        <v>121</v>
      </c>
      <c r="D240">
        <v>14</v>
      </c>
      <c r="E240">
        <v>247.37999999999997</v>
      </c>
      <c r="F240" t="s">
        <v>8</v>
      </c>
      <c r="G240">
        <v>0.03</v>
      </c>
      <c r="H240" t="s">
        <v>40</v>
      </c>
      <c r="I240">
        <v>9.4700000000000006</v>
      </c>
      <c r="J240" t="s">
        <v>279</v>
      </c>
      <c r="K240" t="s">
        <v>123</v>
      </c>
      <c r="L240" t="s">
        <v>25</v>
      </c>
      <c r="M240" t="s">
        <v>26</v>
      </c>
      <c r="N240" t="s">
        <v>26</v>
      </c>
      <c r="O240" t="s">
        <v>55</v>
      </c>
      <c r="P240" t="s">
        <v>35</v>
      </c>
      <c r="Q240" t="s">
        <v>36</v>
      </c>
      <c r="R240" t="s">
        <v>450</v>
      </c>
      <c r="S240" t="s">
        <v>44</v>
      </c>
      <c r="T240">
        <v>0.59</v>
      </c>
      <c r="U240" s="18">
        <v>39851</v>
      </c>
    </row>
    <row r="241" spans="1:21">
      <c r="A241">
        <v>46981</v>
      </c>
      <c r="B241" s="18">
        <v>39851</v>
      </c>
      <c r="C241" t="s">
        <v>121</v>
      </c>
      <c r="D241">
        <v>46</v>
      </c>
      <c r="E241">
        <v>1402.54</v>
      </c>
      <c r="F241" t="s">
        <v>8</v>
      </c>
      <c r="G241">
        <v>7.0000000000000007E-2</v>
      </c>
      <c r="H241" t="s">
        <v>40</v>
      </c>
      <c r="I241">
        <v>2.99</v>
      </c>
      <c r="J241" t="s">
        <v>451</v>
      </c>
      <c r="K241" t="s">
        <v>79</v>
      </c>
      <c r="L241" t="s">
        <v>23</v>
      </c>
      <c r="M241" t="s">
        <v>24</v>
      </c>
      <c r="N241" t="s">
        <v>24</v>
      </c>
      <c r="O241" t="s">
        <v>55</v>
      </c>
      <c r="P241" t="s">
        <v>35</v>
      </c>
      <c r="Q241" t="s">
        <v>49</v>
      </c>
      <c r="R241" t="s">
        <v>452</v>
      </c>
      <c r="S241" t="s">
        <v>44</v>
      </c>
      <c r="T241">
        <v>0.35</v>
      </c>
      <c r="U241" s="18">
        <v>39851</v>
      </c>
    </row>
    <row r="242" spans="1:21">
      <c r="A242">
        <v>37669</v>
      </c>
      <c r="B242" s="18">
        <v>40480</v>
      </c>
      <c r="C242" t="s">
        <v>30</v>
      </c>
      <c r="D242">
        <v>31</v>
      </c>
      <c r="E242">
        <v>808.79000000000008</v>
      </c>
      <c r="F242" t="s">
        <v>8</v>
      </c>
      <c r="G242">
        <v>0.08</v>
      </c>
      <c r="H242" t="s">
        <v>40</v>
      </c>
      <c r="I242">
        <v>1.39</v>
      </c>
      <c r="J242" t="s">
        <v>407</v>
      </c>
      <c r="K242" t="s">
        <v>2013</v>
      </c>
      <c r="L242" t="s">
        <v>27</v>
      </c>
      <c r="M242" t="s">
        <v>28</v>
      </c>
      <c r="N242" t="s">
        <v>28</v>
      </c>
      <c r="O242" t="s">
        <v>55</v>
      </c>
      <c r="P242" t="s">
        <v>35</v>
      </c>
      <c r="Q242" t="s">
        <v>192</v>
      </c>
      <c r="R242" t="s">
        <v>1453</v>
      </c>
      <c r="S242" t="s">
        <v>44</v>
      </c>
      <c r="T242">
        <v>0.38</v>
      </c>
      <c r="U242" s="18">
        <v>40482</v>
      </c>
    </row>
    <row r="243" spans="1:21">
      <c r="A243">
        <v>37669</v>
      </c>
      <c r="B243" s="18">
        <v>40480</v>
      </c>
      <c r="C243" t="s">
        <v>30</v>
      </c>
      <c r="D243">
        <v>39</v>
      </c>
      <c r="E243">
        <v>9069.84</v>
      </c>
      <c r="F243" t="s">
        <v>8</v>
      </c>
      <c r="G243">
        <v>0.02</v>
      </c>
      <c r="H243" t="s">
        <v>31</v>
      </c>
      <c r="I243">
        <v>19.989999999999998</v>
      </c>
      <c r="J243" t="s">
        <v>407</v>
      </c>
      <c r="K243" t="s">
        <v>2013</v>
      </c>
      <c r="L243" t="s">
        <v>27</v>
      </c>
      <c r="M243" t="s">
        <v>28</v>
      </c>
      <c r="N243" t="s">
        <v>28</v>
      </c>
      <c r="O243" t="s">
        <v>55</v>
      </c>
      <c r="P243" t="s">
        <v>35</v>
      </c>
      <c r="Q243" t="s">
        <v>169</v>
      </c>
      <c r="R243" t="s">
        <v>1906</v>
      </c>
      <c r="S243" t="s">
        <v>44</v>
      </c>
      <c r="T243">
        <v>0.59</v>
      </c>
      <c r="U243" s="18">
        <v>40482</v>
      </c>
    </row>
    <row r="244" spans="1:21">
      <c r="A244">
        <v>58528</v>
      </c>
      <c r="B244" s="18">
        <v>40478</v>
      </c>
      <c r="C244" t="s">
        <v>121</v>
      </c>
      <c r="D244">
        <v>41</v>
      </c>
      <c r="E244">
        <v>148.01</v>
      </c>
      <c r="F244" t="s">
        <v>8</v>
      </c>
      <c r="G244">
        <v>0.08</v>
      </c>
      <c r="H244" t="s">
        <v>31</v>
      </c>
      <c r="I244">
        <v>2.5</v>
      </c>
      <c r="J244" t="s">
        <v>932</v>
      </c>
      <c r="K244" t="s">
        <v>2013</v>
      </c>
      <c r="L244" t="s">
        <v>27</v>
      </c>
      <c r="M244" t="s">
        <v>28</v>
      </c>
      <c r="N244" t="s">
        <v>28</v>
      </c>
      <c r="O244" t="s">
        <v>55</v>
      </c>
      <c r="P244" t="s">
        <v>35</v>
      </c>
      <c r="Q244" t="s">
        <v>192</v>
      </c>
      <c r="R244" t="s">
        <v>892</v>
      </c>
      <c r="S244" t="s">
        <v>44</v>
      </c>
      <c r="T244">
        <v>0.39</v>
      </c>
      <c r="U244" s="18">
        <v>40479</v>
      </c>
    </row>
    <row r="245" spans="1:21">
      <c r="A245">
        <v>58528</v>
      </c>
      <c r="B245" s="18">
        <v>40478</v>
      </c>
      <c r="C245" t="s">
        <v>121</v>
      </c>
      <c r="D245">
        <v>14</v>
      </c>
      <c r="E245">
        <v>656.46</v>
      </c>
      <c r="F245" t="s">
        <v>8</v>
      </c>
      <c r="G245">
        <v>0</v>
      </c>
      <c r="H245" t="s">
        <v>40</v>
      </c>
      <c r="I245">
        <v>5.0999999999999996</v>
      </c>
      <c r="J245" t="s">
        <v>932</v>
      </c>
      <c r="K245" t="s">
        <v>2013</v>
      </c>
      <c r="L245" t="s">
        <v>27</v>
      </c>
      <c r="M245" t="s">
        <v>28</v>
      </c>
      <c r="N245" t="s">
        <v>28</v>
      </c>
      <c r="O245" t="s">
        <v>55</v>
      </c>
      <c r="P245" t="s">
        <v>35</v>
      </c>
      <c r="Q245" t="s">
        <v>169</v>
      </c>
      <c r="R245" t="s">
        <v>909</v>
      </c>
      <c r="S245" t="s">
        <v>92</v>
      </c>
      <c r="T245">
        <v>0.46</v>
      </c>
      <c r="U245" s="18">
        <v>40479</v>
      </c>
    </row>
    <row r="246" spans="1:21">
      <c r="A246">
        <v>59942</v>
      </c>
      <c r="B246" s="18">
        <v>39852</v>
      </c>
      <c r="C246" t="s">
        <v>121</v>
      </c>
      <c r="D246">
        <v>47</v>
      </c>
      <c r="E246">
        <v>747.77</v>
      </c>
      <c r="F246" t="s">
        <v>8</v>
      </c>
      <c r="G246">
        <v>7.0000000000000007E-2</v>
      </c>
      <c r="H246" t="s">
        <v>40</v>
      </c>
      <c r="I246">
        <v>8.99</v>
      </c>
      <c r="J246" t="s">
        <v>458</v>
      </c>
      <c r="K246" t="s">
        <v>86</v>
      </c>
      <c r="L246" t="s">
        <v>23</v>
      </c>
      <c r="M246" t="s">
        <v>24</v>
      </c>
      <c r="N246" t="s">
        <v>24</v>
      </c>
      <c r="O246" t="s">
        <v>55</v>
      </c>
      <c r="P246" t="s">
        <v>69</v>
      </c>
      <c r="Q246" t="s">
        <v>80</v>
      </c>
      <c r="R246" t="s">
        <v>386</v>
      </c>
      <c r="S246" t="s">
        <v>105</v>
      </c>
      <c r="T246">
        <v>0.64</v>
      </c>
      <c r="U246" s="18">
        <v>39854</v>
      </c>
    </row>
    <row r="247" spans="1:21">
      <c r="A247">
        <v>230</v>
      </c>
      <c r="B247" s="18">
        <v>40477</v>
      </c>
      <c r="C247" t="s">
        <v>45</v>
      </c>
      <c r="D247">
        <v>11</v>
      </c>
      <c r="E247">
        <v>1385.23</v>
      </c>
      <c r="F247" t="s">
        <v>5</v>
      </c>
      <c r="G247">
        <v>0.06</v>
      </c>
      <c r="H247" t="s">
        <v>40</v>
      </c>
      <c r="I247">
        <v>8.08</v>
      </c>
      <c r="J247" t="s">
        <v>1304</v>
      </c>
      <c r="K247" t="s">
        <v>2013</v>
      </c>
      <c r="L247" t="s">
        <v>27</v>
      </c>
      <c r="M247" t="s">
        <v>28</v>
      </c>
      <c r="N247" t="s">
        <v>28</v>
      </c>
      <c r="O247" t="s">
        <v>55</v>
      </c>
      <c r="P247" t="s">
        <v>69</v>
      </c>
      <c r="Q247" t="s">
        <v>70</v>
      </c>
      <c r="R247" t="s">
        <v>1171</v>
      </c>
      <c r="S247" t="s">
        <v>44</v>
      </c>
      <c r="T247">
        <v>0.56999999999999995</v>
      </c>
      <c r="U247" s="18">
        <v>40479</v>
      </c>
    </row>
    <row r="248" spans="1:21">
      <c r="A248">
        <v>40128</v>
      </c>
      <c r="B248" s="18">
        <v>39853</v>
      </c>
      <c r="C248" t="s">
        <v>51</v>
      </c>
      <c r="D248">
        <v>43</v>
      </c>
      <c r="E248">
        <v>10361.709999999999</v>
      </c>
      <c r="F248" t="s">
        <v>8</v>
      </c>
      <c r="G248">
        <v>0.01</v>
      </c>
      <c r="H248" t="s">
        <v>52</v>
      </c>
      <c r="I248">
        <v>60.2</v>
      </c>
      <c r="J248" t="s">
        <v>461</v>
      </c>
      <c r="K248" t="s">
        <v>86</v>
      </c>
      <c r="L248" t="s">
        <v>23</v>
      </c>
      <c r="M248" t="s">
        <v>24</v>
      </c>
      <c r="N248" t="s">
        <v>24</v>
      </c>
      <c r="O248" t="s">
        <v>55</v>
      </c>
      <c r="P248" t="s">
        <v>56</v>
      </c>
      <c r="Q248" t="s">
        <v>127</v>
      </c>
      <c r="R248" t="s">
        <v>379</v>
      </c>
      <c r="S248" t="s">
        <v>77</v>
      </c>
      <c r="T248">
        <v>0.56000000000000005</v>
      </c>
      <c r="U248" s="18">
        <v>39860</v>
      </c>
    </row>
    <row r="249" spans="1:21">
      <c r="A249">
        <v>41604</v>
      </c>
      <c r="B249" s="18">
        <v>39854</v>
      </c>
      <c r="C249" t="s">
        <v>121</v>
      </c>
      <c r="D249">
        <v>22</v>
      </c>
      <c r="E249">
        <v>138.82000000000002</v>
      </c>
      <c r="F249" t="s">
        <v>8</v>
      </c>
      <c r="G249">
        <v>0.06</v>
      </c>
      <c r="H249" t="s">
        <v>40</v>
      </c>
      <c r="I249">
        <v>5.19</v>
      </c>
      <c r="J249" t="s">
        <v>462</v>
      </c>
      <c r="K249" t="s">
        <v>2013</v>
      </c>
      <c r="L249" t="s">
        <v>27</v>
      </c>
      <c r="M249" t="s">
        <v>28</v>
      </c>
      <c r="N249" t="s">
        <v>28</v>
      </c>
      <c r="O249" t="s">
        <v>55</v>
      </c>
      <c r="P249" t="s">
        <v>35</v>
      </c>
      <c r="Q249" t="s">
        <v>49</v>
      </c>
      <c r="R249" t="s">
        <v>463</v>
      </c>
      <c r="S249" t="s">
        <v>44</v>
      </c>
      <c r="T249">
        <v>0.38</v>
      </c>
      <c r="U249" s="18">
        <v>39855</v>
      </c>
    </row>
    <row r="250" spans="1:21">
      <c r="A250">
        <v>230</v>
      </c>
      <c r="B250" s="18">
        <v>40477</v>
      </c>
      <c r="C250" t="s">
        <v>45</v>
      </c>
      <c r="D250">
        <v>47</v>
      </c>
      <c r="E250">
        <v>2064.2399999999998</v>
      </c>
      <c r="F250" t="s">
        <v>5</v>
      </c>
      <c r="G250">
        <v>0.06</v>
      </c>
      <c r="H250" t="s">
        <v>40</v>
      </c>
      <c r="I250">
        <v>8.99</v>
      </c>
      <c r="J250" t="s">
        <v>1304</v>
      </c>
      <c r="K250" t="s">
        <v>2013</v>
      </c>
      <c r="L250" t="s">
        <v>27</v>
      </c>
      <c r="M250" t="s">
        <v>28</v>
      </c>
      <c r="N250" t="s">
        <v>28</v>
      </c>
      <c r="O250" t="s">
        <v>55</v>
      </c>
      <c r="P250" t="s">
        <v>35</v>
      </c>
      <c r="Q250" t="s">
        <v>87</v>
      </c>
      <c r="R250" t="s">
        <v>370</v>
      </c>
      <c r="S250" t="s">
        <v>105</v>
      </c>
      <c r="T250">
        <v>0.57999999999999996</v>
      </c>
      <c r="U250" s="18">
        <v>40479</v>
      </c>
    </row>
    <row r="251" spans="1:21">
      <c r="A251">
        <v>31078</v>
      </c>
      <c r="B251" s="18">
        <v>39854</v>
      </c>
      <c r="C251" t="s">
        <v>45</v>
      </c>
      <c r="D251">
        <v>7</v>
      </c>
      <c r="E251">
        <v>97.86</v>
      </c>
      <c r="F251" t="s">
        <v>8</v>
      </c>
      <c r="G251">
        <v>0.01</v>
      </c>
      <c r="H251" t="s">
        <v>40</v>
      </c>
      <c r="I251">
        <v>7.51</v>
      </c>
      <c r="J251" t="s">
        <v>465</v>
      </c>
      <c r="K251" t="s">
        <v>123</v>
      </c>
      <c r="L251" t="s">
        <v>25</v>
      </c>
      <c r="M251" t="s">
        <v>26</v>
      </c>
      <c r="N251" t="s">
        <v>26</v>
      </c>
      <c r="O251" t="s">
        <v>55</v>
      </c>
      <c r="P251" t="s">
        <v>69</v>
      </c>
      <c r="Q251" t="s">
        <v>82</v>
      </c>
      <c r="R251" t="s">
        <v>466</v>
      </c>
      <c r="S251" t="s">
        <v>92</v>
      </c>
      <c r="T251">
        <v>0.39</v>
      </c>
      <c r="U251" s="18">
        <v>39855</v>
      </c>
    </row>
    <row r="252" spans="1:21">
      <c r="A252">
        <v>44325</v>
      </c>
      <c r="B252" s="18">
        <v>39854</v>
      </c>
      <c r="C252" t="s">
        <v>121</v>
      </c>
      <c r="D252">
        <v>44</v>
      </c>
      <c r="E252">
        <v>892.32</v>
      </c>
      <c r="F252" t="s">
        <v>8</v>
      </c>
      <c r="G252">
        <v>0</v>
      </c>
      <c r="H252" t="s">
        <v>40</v>
      </c>
      <c r="I252">
        <v>14.39</v>
      </c>
      <c r="J252" t="s">
        <v>144</v>
      </c>
      <c r="K252" t="s">
        <v>123</v>
      </c>
      <c r="L252" t="s">
        <v>25</v>
      </c>
      <c r="M252" t="s">
        <v>26</v>
      </c>
      <c r="N252" t="s">
        <v>26</v>
      </c>
      <c r="O252" t="s">
        <v>55</v>
      </c>
      <c r="P252" t="s">
        <v>56</v>
      </c>
      <c r="Q252" t="s">
        <v>90</v>
      </c>
      <c r="R252" t="s">
        <v>327</v>
      </c>
      <c r="S252" t="s">
        <v>44</v>
      </c>
      <c r="T252">
        <v>0.47</v>
      </c>
      <c r="U252" s="18">
        <v>39856</v>
      </c>
    </row>
    <row r="253" spans="1:21">
      <c r="A253">
        <v>12417</v>
      </c>
      <c r="B253" s="18">
        <v>40475</v>
      </c>
      <c r="C253" t="s">
        <v>45</v>
      </c>
      <c r="D253">
        <v>19</v>
      </c>
      <c r="E253">
        <v>139.46</v>
      </c>
      <c r="F253" t="s">
        <v>8</v>
      </c>
      <c r="G253">
        <v>0.06</v>
      </c>
      <c r="H253" t="s">
        <v>40</v>
      </c>
      <c r="I253">
        <v>1.71</v>
      </c>
      <c r="J253" t="s">
        <v>1537</v>
      </c>
      <c r="K253" t="s">
        <v>86</v>
      </c>
      <c r="L253" t="s">
        <v>23</v>
      </c>
      <c r="M253" t="s">
        <v>24</v>
      </c>
      <c r="N253" t="s">
        <v>24</v>
      </c>
      <c r="O253" t="s">
        <v>55</v>
      </c>
      <c r="P253" t="s">
        <v>35</v>
      </c>
      <c r="Q253" t="s">
        <v>63</v>
      </c>
      <c r="R253" t="s">
        <v>1883</v>
      </c>
      <c r="S253" t="s">
        <v>65</v>
      </c>
      <c r="T253">
        <v>0.4</v>
      </c>
      <c r="U253" s="18">
        <v>40477</v>
      </c>
    </row>
    <row r="254" spans="1:21">
      <c r="A254">
        <v>32516</v>
      </c>
      <c r="B254" s="18">
        <v>40475</v>
      </c>
      <c r="C254" t="s">
        <v>45</v>
      </c>
      <c r="D254">
        <v>7</v>
      </c>
      <c r="E254">
        <v>54.39</v>
      </c>
      <c r="F254" t="s">
        <v>8</v>
      </c>
      <c r="G254">
        <v>0.01</v>
      </c>
      <c r="H254" t="s">
        <v>40</v>
      </c>
      <c r="I254">
        <v>2.5</v>
      </c>
      <c r="J254" t="s">
        <v>1082</v>
      </c>
      <c r="K254" t="s">
        <v>2013</v>
      </c>
      <c r="L254" t="s">
        <v>27</v>
      </c>
      <c r="M254" t="s">
        <v>28</v>
      </c>
      <c r="N254" t="s">
        <v>28</v>
      </c>
      <c r="O254" t="s">
        <v>55</v>
      </c>
      <c r="P254" t="s">
        <v>35</v>
      </c>
      <c r="Q254" t="s">
        <v>192</v>
      </c>
      <c r="R254" t="s">
        <v>1081</v>
      </c>
      <c r="S254" t="s">
        <v>44</v>
      </c>
      <c r="T254">
        <v>0.38</v>
      </c>
      <c r="U254" s="18">
        <v>40477</v>
      </c>
    </row>
    <row r="255" spans="1:21">
      <c r="A255">
        <v>47493</v>
      </c>
      <c r="B255" s="18">
        <v>39855</v>
      </c>
      <c r="C255" t="s">
        <v>45</v>
      </c>
      <c r="D255">
        <v>36</v>
      </c>
      <c r="E255">
        <v>9752.76</v>
      </c>
      <c r="F255" t="s">
        <v>8</v>
      </c>
      <c r="G255">
        <v>7.0000000000000007E-2</v>
      </c>
      <c r="H255" t="s">
        <v>52</v>
      </c>
      <c r="I255">
        <v>50</v>
      </c>
      <c r="J255" t="s">
        <v>470</v>
      </c>
      <c r="K255" t="s">
        <v>123</v>
      </c>
      <c r="L255" t="s">
        <v>25</v>
      </c>
      <c r="M255" t="s">
        <v>26</v>
      </c>
      <c r="N255" t="s">
        <v>26</v>
      </c>
      <c r="O255" t="s">
        <v>55</v>
      </c>
      <c r="P255" t="s">
        <v>56</v>
      </c>
      <c r="Q255" t="s">
        <v>57</v>
      </c>
      <c r="R255" t="s">
        <v>471</v>
      </c>
      <c r="S255" t="s">
        <v>59</v>
      </c>
      <c r="T255">
        <v>0.77</v>
      </c>
      <c r="U255" s="18">
        <v>39857</v>
      </c>
    </row>
    <row r="256" spans="1:21">
      <c r="A256">
        <v>32516</v>
      </c>
      <c r="B256" s="18">
        <v>40475</v>
      </c>
      <c r="C256" t="s">
        <v>45</v>
      </c>
      <c r="D256">
        <v>15</v>
      </c>
      <c r="E256">
        <v>41.25</v>
      </c>
      <c r="F256" t="s">
        <v>8</v>
      </c>
      <c r="G256">
        <v>0.03</v>
      </c>
      <c r="H256" t="s">
        <v>40</v>
      </c>
      <c r="I256">
        <v>1.49</v>
      </c>
      <c r="J256" t="s">
        <v>1082</v>
      </c>
      <c r="K256" t="s">
        <v>2013</v>
      </c>
      <c r="L256" t="s">
        <v>27</v>
      </c>
      <c r="M256" t="s">
        <v>28</v>
      </c>
      <c r="N256" t="s">
        <v>28</v>
      </c>
      <c r="O256" t="s">
        <v>55</v>
      </c>
      <c r="P256" t="s">
        <v>35</v>
      </c>
      <c r="Q256" t="s">
        <v>49</v>
      </c>
      <c r="R256" t="s">
        <v>1984</v>
      </c>
      <c r="S256" t="s">
        <v>44</v>
      </c>
      <c r="T256">
        <v>0.39</v>
      </c>
      <c r="U256" s="18">
        <v>40477</v>
      </c>
    </row>
    <row r="257" spans="1:21">
      <c r="A257">
        <v>28836</v>
      </c>
      <c r="B257" s="18">
        <v>40475</v>
      </c>
      <c r="C257" t="s">
        <v>39</v>
      </c>
      <c r="D257">
        <v>7</v>
      </c>
      <c r="E257">
        <v>1210.51</v>
      </c>
      <c r="F257" t="s">
        <v>8</v>
      </c>
      <c r="G257">
        <v>0.06</v>
      </c>
      <c r="H257" t="s">
        <v>40</v>
      </c>
      <c r="I257">
        <v>19.989999999999998</v>
      </c>
      <c r="J257" t="s">
        <v>290</v>
      </c>
      <c r="K257" t="s">
        <v>291</v>
      </c>
      <c r="L257" t="s">
        <v>21</v>
      </c>
      <c r="M257" t="s">
        <v>22</v>
      </c>
      <c r="N257" t="s">
        <v>22</v>
      </c>
      <c r="O257" t="s">
        <v>55</v>
      </c>
      <c r="P257" t="s">
        <v>35</v>
      </c>
      <c r="Q257" t="s">
        <v>49</v>
      </c>
      <c r="R257" t="s">
        <v>1019</v>
      </c>
      <c r="S257" t="s">
        <v>44</v>
      </c>
      <c r="T257">
        <v>0.39</v>
      </c>
      <c r="U257" s="18">
        <v>40477</v>
      </c>
    </row>
    <row r="258" spans="1:21">
      <c r="A258">
        <v>28836</v>
      </c>
      <c r="B258" s="18">
        <v>40475</v>
      </c>
      <c r="C258" t="s">
        <v>39</v>
      </c>
      <c r="D258">
        <v>50</v>
      </c>
      <c r="E258">
        <v>9796.5</v>
      </c>
      <c r="F258" t="s">
        <v>8</v>
      </c>
      <c r="G258">
        <v>0.06</v>
      </c>
      <c r="H258" t="s">
        <v>40</v>
      </c>
      <c r="I258">
        <v>4.2</v>
      </c>
      <c r="J258" t="s">
        <v>290</v>
      </c>
      <c r="K258" t="s">
        <v>291</v>
      </c>
      <c r="L258" t="s">
        <v>21</v>
      </c>
      <c r="M258" t="s">
        <v>22</v>
      </c>
      <c r="N258" t="s">
        <v>22</v>
      </c>
      <c r="O258" t="s">
        <v>55</v>
      </c>
      <c r="P258" t="s">
        <v>69</v>
      </c>
      <c r="Q258" t="s">
        <v>70</v>
      </c>
      <c r="R258" t="s">
        <v>1448</v>
      </c>
      <c r="S258" t="s">
        <v>44</v>
      </c>
      <c r="T258">
        <v>0.6</v>
      </c>
      <c r="U258" s="18">
        <v>40476</v>
      </c>
    </row>
    <row r="259" spans="1:21">
      <c r="A259">
        <v>12261</v>
      </c>
      <c r="B259" s="18">
        <v>40474</v>
      </c>
      <c r="C259" t="s">
        <v>51</v>
      </c>
      <c r="D259">
        <v>15</v>
      </c>
      <c r="E259">
        <v>2676.6</v>
      </c>
      <c r="F259" t="s">
        <v>8</v>
      </c>
      <c r="G259">
        <v>0.03</v>
      </c>
      <c r="H259" t="s">
        <v>40</v>
      </c>
      <c r="I259">
        <v>19.989999999999998</v>
      </c>
      <c r="J259" t="s">
        <v>1822</v>
      </c>
      <c r="K259" t="s">
        <v>2013</v>
      </c>
      <c r="L259" t="s">
        <v>27</v>
      </c>
      <c r="M259" t="s">
        <v>28</v>
      </c>
      <c r="N259" t="s">
        <v>28</v>
      </c>
      <c r="O259" t="s">
        <v>55</v>
      </c>
      <c r="P259" t="s">
        <v>35</v>
      </c>
      <c r="Q259" t="s">
        <v>36</v>
      </c>
      <c r="R259" t="s">
        <v>440</v>
      </c>
      <c r="S259" t="s">
        <v>44</v>
      </c>
      <c r="T259">
        <v>0.55000000000000004</v>
      </c>
      <c r="U259" s="18">
        <v>40479</v>
      </c>
    </row>
    <row r="260" spans="1:21">
      <c r="A260">
        <v>12261</v>
      </c>
      <c r="B260" s="18">
        <v>40474</v>
      </c>
      <c r="C260" t="s">
        <v>51</v>
      </c>
      <c r="D260">
        <v>23</v>
      </c>
      <c r="E260">
        <v>201.02</v>
      </c>
      <c r="F260" t="s">
        <v>8</v>
      </c>
      <c r="G260">
        <v>0</v>
      </c>
      <c r="H260" t="s">
        <v>40</v>
      </c>
      <c r="I260">
        <v>8.2899999999999991</v>
      </c>
      <c r="J260" t="s">
        <v>1822</v>
      </c>
      <c r="K260" t="s">
        <v>2013</v>
      </c>
      <c r="L260" t="s">
        <v>27</v>
      </c>
      <c r="M260" t="s">
        <v>28</v>
      </c>
      <c r="N260" t="s">
        <v>28</v>
      </c>
      <c r="O260" t="s">
        <v>55</v>
      </c>
      <c r="P260" t="s">
        <v>35</v>
      </c>
      <c r="Q260" t="s">
        <v>192</v>
      </c>
      <c r="R260" t="s">
        <v>226</v>
      </c>
      <c r="S260" t="s">
        <v>44</v>
      </c>
      <c r="T260">
        <v>0.38</v>
      </c>
      <c r="U260" s="18">
        <v>40481</v>
      </c>
    </row>
    <row r="261" spans="1:21">
      <c r="A261">
        <v>12261</v>
      </c>
      <c r="B261" s="18">
        <v>40474</v>
      </c>
      <c r="C261" t="s">
        <v>51</v>
      </c>
      <c r="D261">
        <v>19</v>
      </c>
      <c r="E261">
        <v>275.5</v>
      </c>
      <c r="F261" t="s">
        <v>8</v>
      </c>
      <c r="G261">
        <v>0.06</v>
      </c>
      <c r="H261" t="s">
        <v>40</v>
      </c>
      <c r="I261">
        <v>3.5</v>
      </c>
      <c r="J261" t="s">
        <v>1822</v>
      </c>
      <c r="K261" t="s">
        <v>2013</v>
      </c>
      <c r="L261" t="s">
        <v>27</v>
      </c>
      <c r="M261" t="s">
        <v>28</v>
      </c>
      <c r="N261" t="s">
        <v>28</v>
      </c>
      <c r="O261" t="s">
        <v>55</v>
      </c>
      <c r="P261" t="s">
        <v>35</v>
      </c>
      <c r="Q261" t="s">
        <v>169</v>
      </c>
      <c r="R261" t="s">
        <v>170</v>
      </c>
      <c r="S261" t="s">
        <v>44</v>
      </c>
      <c r="T261">
        <v>0.57999999999999996</v>
      </c>
      <c r="U261" s="18">
        <v>40479</v>
      </c>
    </row>
    <row r="262" spans="1:21">
      <c r="A262">
        <v>12261</v>
      </c>
      <c r="B262" s="18">
        <v>40474</v>
      </c>
      <c r="C262" t="s">
        <v>51</v>
      </c>
      <c r="D262">
        <v>4</v>
      </c>
      <c r="E262">
        <v>15.84</v>
      </c>
      <c r="F262" t="s">
        <v>8</v>
      </c>
      <c r="G262">
        <v>0.02</v>
      </c>
      <c r="H262" t="s">
        <v>31</v>
      </c>
      <c r="I262">
        <v>0.83</v>
      </c>
      <c r="J262" t="s">
        <v>1822</v>
      </c>
      <c r="K262" t="s">
        <v>2013</v>
      </c>
      <c r="L262" t="s">
        <v>27</v>
      </c>
      <c r="M262" t="s">
        <v>28</v>
      </c>
      <c r="N262" t="s">
        <v>28</v>
      </c>
      <c r="O262" t="s">
        <v>55</v>
      </c>
      <c r="P262" t="s">
        <v>35</v>
      </c>
      <c r="Q262" t="s">
        <v>87</v>
      </c>
      <c r="R262" t="s">
        <v>1159</v>
      </c>
      <c r="S262" t="s">
        <v>65</v>
      </c>
      <c r="T262">
        <v>0.51</v>
      </c>
      <c r="U262" s="18">
        <v>40478</v>
      </c>
    </row>
    <row r="263" spans="1:21">
      <c r="A263">
        <v>12261</v>
      </c>
      <c r="B263" s="18">
        <v>40474</v>
      </c>
      <c r="C263" t="s">
        <v>51</v>
      </c>
      <c r="D263">
        <v>12</v>
      </c>
      <c r="E263">
        <v>2410.56</v>
      </c>
      <c r="F263" t="s">
        <v>8</v>
      </c>
      <c r="G263">
        <v>0.1</v>
      </c>
      <c r="H263" t="s">
        <v>52</v>
      </c>
      <c r="I263">
        <v>23.76</v>
      </c>
      <c r="J263" t="s">
        <v>1822</v>
      </c>
      <c r="K263" t="s">
        <v>2013</v>
      </c>
      <c r="L263" t="s">
        <v>27</v>
      </c>
      <c r="M263" t="s">
        <v>28</v>
      </c>
      <c r="N263" t="s">
        <v>28</v>
      </c>
      <c r="O263" t="s">
        <v>55</v>
      </c>
      <c r="P263" t="s">
        <v>56</v>
      </c>
      <c r="Q263" t="s">
        <v>57</v>
      </c>
      <c r="R263" t="s">
        <v>655</v>
      </c>
      <c r="S263" t="s">
        <v>59</v>
      </c>
      <c r="T263">
        <v>0.57999999999999996</v>
      </c>
      <c r="U263" s="18">
        <v>40479</v>
      </c>
    </row>
    <row r="264" spans="1:21">
      <c r="A264">
        <v>23207</v>
      </c>
      <c r="B264" s="18">
        <v>40473</v>
      </c>
      <c r="C264" t="s">
        <v>45</v>
      </c>
      <c r="D264">
        <v>11</v>
      </c>
      <c r="E264">
        <v>339.68</v>
      </c>
      <c r="F264" t="s">
        <v>8</v>
      </c>
      <c r="G264">
        <v>0.1</v>
      </c>
      <c r="H264" t="s">
        <v>40</v>
      </c>
      <c r="I264">
        <v>8.74</v>
      </c>
      <c r="J264" t="s">
        <v>1164</v>
      </c>
      <c r="K264" t="s">
        <v>54</v>
      </c>
      <c r="L264" t="s">
        <v>2014</v>
      </c>
      <c r="M264" t="s">
        <v>29</v>
      </c>
      <c r="N264" t="s">
        <v>29</v>
      </c>
      <c r="O264" t="s">
        <v>55</v>
      </c>
      <c r="P264" t="s">
        <v>35</v>
      </c>
      <c r="Q264" t="s">
        <v>63</v>
      </c>
      <c r="R264" t="s">
        <v>583</v>
      </c>
      <c r="S264" t="s">
        <v>44</v>
      </c>
      <c r="T264">
        <v>0.4</v>
      </c>
      <c r="U264" s="18">
        <v>40474</v>
      </c>
    </row>
    <row r="265" spans="1:21">
      <c r="A265">
        <v>23106</v>
      </c>
      <c r="B265" s="18">
        <v>40471</v>
      </c>
      <c r="C265" t="s">
        <v>121</v>
      </c>
      <c r="D265">
        <v>35</v>
      </c>
      <c r="E265">
        <v>28382.550000000003</v>
      </c>
      <c r="F265" t="s">
        <v>8</v>
      </c>
      <c r="G265">
        <v>0.05</v>
      </c>
      <c r="H265" t="s">
        <v>52</v>
      </c>
      <c r="I265">
        <v>16.059999999999999</v>
      </c>
      <c r="J265" t="s">
        <v>378</v>
      </c>
      <c r="K265" t="s">
        <v>73</v>
      </c>
      <c r="L265" t="s">
        <v>27</v>
      </c>
      <c r="M265" t="s">
        <v>28</v>
      </c>
      <c r="N265" t="s">
        <v>28</v>
      </c>
      <c r="O265" t="s">
        <v>55</v>
      </c>
      <c r="P265" t="s">
        <v>69</v>
      </c>
      <c r="Q265" t="s">
        <v>82</v>
      </c>
      <c r="R265" t="s">
        <v>1982</v>
      </c>
      <c r="S265" t="s">
        <v>59</v>
      </c>
      <c r="T265">
        <v>0.56000000000000005</v>
      </c>
      <c r="U265" s="18">
        <v>40473</v>
      </c>
    </row>
    <row r="266" spans="1:21">
      <c r="A266">
        <v>4965</v>
      </c>
      <c r="B266" s="18">
        <v>40471</v>
      </c>
      <c r="C266" t="s">
        <v>51</v>
      </c>
      <c r="D266">
        <v>14</v>
      </c>
      <c r="E266">
        <v>1073.1000000000001</v>
      </c>
      <c r="F266" t="s">
        <v>8</v>
      </c>
      <c r="G266">
        <v>7.0000000000000007E-2</v>
      </c>
      <c r="H266" t="s">
        <v>40</v>
      </c>
      <c r="I266">
        <v>19.95</v>
      </c>
      <c r="J266" t="s">
        <v>1006</v>
      </c>
      <c r="K266" t="s">
        <v>47</v>
      </c>
      <c r="L266" t="s">
        <v>23</v>
      </c>
      <c r="M266" t="s">
        <v>24</v>
      </c>
      <c r="N266" t="s">
        <v>24</v>
      </c>
      <c r="O266" t="s">
        <v>55</v>
      </c>
      <c r="P266" t="s">
        <v>35</v>
      </c>
      <c r="Q266" t="s">
        <v>169</v>
      </c>
      <c r="R266" t="s">
        <v>1789</v>
      </c>
      <c r="S266" t="s">
        <v>38</v>
      </c>
      <c r="T266">
        <v>0.54</v>
      </c>
      <c r="U266" s="18">
        <v>40471</v>
      </c>
    </row>
    <row r="267" spans="1:21">
      <c r="A267">
        <v>54146</v>
      </c>
      <c r="B267" s="18">
        <v>40469</v>
      </c>
      <c r="C267" t="s">
        <v>51</v>
      </c>
      <c r="D267">
        <v>3</v>
      </c>
      <c r="E267">
        <v>122.69999999999999</v>
      </c>
      <c r="F267" t="s">
        <v>8</v>
      </c>
      <c r="G267">
        <v>0.06</v>
      </c>
      <c r="H267" t="s">
        <v>40</v>
      </c>
      <c r="I267">
        <v>1.99</v>
      </c>
      <c r="J267" t="s">
        <v>1621</v>
      </c>
      <c r="K267" t="s">
        <v>73</v>
      </c>
      <c r="L267" t="s">
        <v>27</v>
      </c>
      <c r="M267" t="s">
        <v>28</v>
      </c>
      <c r="N267" t="s">
        <v>28</v>
      </c>
      <c r="O267" t="s">
        <v>55</v>
      </c>
      <c r="P267" t="s">
        <v>69</v>
      </c>
      <c r="Q267" t="s">
        <v>80</v>
      </c>
      <c r="R267" t="s">
        <v>1969</v>
      </c>
      <c r="S267" t="s">
        <v>105</v>
      </c>
      <c r="T267">
        <v>0.55000000000000004</v>
      </c>
      <c r="U267" s="18">
        <v>40474</v>
      </c>
    </row>
    <row r="268" spans="1:21">
      <c r="A268">
        <v>36323</v>
      </c>
      <c r="B268" s="18">
        <v>40469</v>
      </c>
      <c r="C268" t="s">
        <v>39</v>
      </c>
      <c r="D268">
        <v>5</v>
      </c>
      <c r="E268">
        <v>79.5</v>
      </c>
      <c r="F268" t="s">
        <v>8</v>
      </c>
      <c r="G268">
        <v>0.08</v>
      </c>
      <c r="H268" t="s">
        <v>40</v>
      </c>
      <c r="I268">
        <v>6.5</v>
      </c>
      <c r="J268" t="s">
        <v>813</v>
      </c>
      <c r="K268" t="s">
        <v>123</v>
      </c>
      <c r="L268" t="s">
        <v>25</v>
      </c>
      <c r="M268" t="s">
        <v>26</v>
      </c>
      <c r="N268" t="s">
        <v>26</v>
      </c>
      <c r="O268" t="s">
        <v>55</v>
      </c>
      <c r="P268" t="s">
        <v>69</v>
      </c>
      <c r="Q268" t="s">
        <v>80</v>
      </c>
      <c r="R268" t="s">
        <v>715</v>
      </c>
      <c r="S268" t="s">
        <v>44</v>
      </c>
      <c r="T268">
        <v>0.48</v>
      </c>
      <c r="U268" s="18">
        <v>40471</v>
      </c>
    </row>
    <row r="269" spans="1:21">
      <c r="A269">
        <v>51584</v>
      </c>
      <c r="B269" s="18">
        <v>40468</v>
      </c>
      <c r="C269" t="s">
        <v>45</v>
      </c>
      <c r="D269">
        <v>48</v>
      </c>
      <c r="E269">
        <v>5326.5599999999995</v>
      </c>
      <c r="F269" t="s">
        <v>8</v>
      </c>
      <c r="G269">
        <v>0.01</v>
      </c>
      <c r="H269" t="s">
        <v>52</v>
      </c>
      <c r="I269">
        <v>30</v>
      </c>
      <c r="J269" t="s">
        <v>199</v>
      </c>
      <c r="K269" t="s">
        <v>54</v>
      </c>
      <c r="L269" t="s">
        <v>2014</v>
      </c>
      <c r="M269" t="s">
        <v>29</v>
      </c>
      <c r="N269" t="s">
        <v>29</v>
      </c>
      <c r="O269" t="s">
        <v>55</v>
      </c>
      <c r="P269" t="s">
        <v>56</v>
      </c>
      <c r="Q269" t="s">
        <v>57</v>
      </c>
      <c r="R269" t="s">
        <v>1981</v>
      </c>
      <c r="S269" t="s">
        <v>59</v>
      </c>
      <c r="T269">
        <v>0.71</v>
      </c>
      <c r="U269" s="18">
        <v>40469</v>
      </c>
    </row>
    <row r="270" spans="1:21">
      <c r="A270">
        <v>22912</v>
      </c>
      <c r="B270" s="18">
        <v>40467</v>
      </c>
      <c r="C270" t="s">
        <v>51</v>
      </c>
      <c r="D270">
        <v>33</v>
      </c>
      <c r="E270">
        <v>10063.68</v>
      </c>
      <c r="F270" t="s">
        <v>8</v>
      </c>
      <c r="G270">
        <v>0.03</v>
      </c>
      <c r="H270" t="s">
        <v>31</v>
      </c>
      <c r="I270">
        <v>19.989999999999998</v>
      </c>
      <c r="J270" t="s">
        <v>1657</v>
      </c>
      <c r="K270" t="s">
        <v>148</v>
      </c>
      <c r="L270" t="s">
        <v>23</v>
      </c>
      <c r="M270" t="s">
        <v>24</v>
      </c>
      <c r="N270" t="s">
        <v>24</v>
      </c>
      <c r="O270" t="s">
        <v>55</v>
      </c>
      <c r="P270" t="s">
        <v>35</v>
      </c>
      <c r="Q270" t="s">
        <v>49</v>
      </c>
      <c r="R270" t="s">
        <v>1168</v>
      </c>
      <c r="S270" t="s">
        <v>44</v>
      </c>
      <c r="T270">
        <v>0.4</v>
      </c>
      <c r="U270" s="18">
        <v>40471</v>
      </c>
    </row>
    <row r="271" spans="1:21">
      <c r="A271">
        <v>325</v>
      </c>
      <c r="B271" s="18">
        <v>40467</v>
      </c>
      <c r="C271" t="s">
        <v>51</v>
      </c>
      <c r="D271">
        <v>9</v>
      </c>
      <c r="E271">
        <v>1043.3699999999999</v>
      </c>
      <c r="F271" t="s">
        <v>8</v>
      </c>
      <c r="G271">
        <v>0.06</v>
      </c>
      <c r="H271" t="s">
        <v>40</v>
      </c>
      <c r="I271">
        <v>4.2300000000000004</v>
      </c>
      <c r="J271" t="s">
        <v>1728</v>
      </c>
      <c r="K271" t="s">
        <v>47</v>
      </c>
      <c r="L271" t="s">
        <v>23</v>
      </c>
      <c r="M271" t="s">
        <v>24</v>
      </c>
      <c r="N271" t="s">
        <v>24</v>
      </c>
      <c r="O271" t="s">
        <v>55</v>
      </c>
      <c r="P271" t="s">
        <v>69</v>
      </c>
      <c r="Q271" t="s">
        <v>70</v>
      </c>
      <c r="R271" t="s">
        <v>1350</v>
      </c>
      <c r="S271" t="s">
        <v>44</v>
      </c>
      <c r="T271">
        <v>0.56000000000000005</v>
      </c>
      <c r="U271" s="18">
        <v>40471</v>
      </c>
    </row>
    <row r="272" spans="1:21">
      <c r="A272">
        <v>7559</v>
      </c>
      <c r="B272" s="18">
        <v>40463</v>
      </c>
      <c r="C272" t="s">
        <v>45</v>
      </c>
      <c r="D272">
        <v>39</v>
      </c>
      <c r="E272">
        <v>815.49</v>
      </c>
      <c r="F272" t="s">
        <v>8</v>
      </c>
      <c r="G272">
        <v>0.04</v>
      </c>
      <c r="H272" t="s">
        <v>40</v>
      </c>
      <c r="I272">
        <v>5.99</v>
      </c>
      <c r="J272" t="s">
        <v>875</v>
      </c>
      <c r="K272" t="s">
        <v>79</v>
      </c>
      <c r="L272" t="s">
        <v>23</v>
      </c>
      <c r="M272" t="s">
        <v>24</v>
      </c>
      <c r="N272" t="s">
        <v>24</v>
      </c>
      <c r="O272" t="s">
        <v>55</v>
      </c>
      <c r="P272" t="s">
        <v>69</v>
      </c>
      <c r="Q272" t="s">
        <v>80</v>
      </c>
      <c r="R272" t="s">
        <v>1149</v>
      </c>
      <c r="S272" t="s">
        <v>44</v>
      </c>
      <c r="T272">
        <v>0.65</v>
      </c>
      <c r="U272" s="18">
        <v>40464</v>
      </c>
    </row>
    <row r="273" spans="1:21">
      <c r="A273">
        <v>7559</v>
      </c>
      <c r="B273" s="18">
        <v>40463</v>
      </c>
      <c r="C273" t="s">
        <v>45</v>
      </c>
      <c r="D273">
        <v>9</v>
      </c>
      <c r="E273">
        <v>39.870000000000005</v>
      </c>
      <c r="F273" t="s">
        <v>8</v>
      </c>
      <c r="G273">
        <v>0.05</v>
      </c>
      <c r="H273" t="s">
        <v>40</v>
      </c>
      <c r="I273">
        <v>49</v>
      </c>
      <c r="J273" t="s">
        <v>875</v>
      </c>
      <c r="K273" t="s">
        <v>79</v>
      </c>
      <c r="L273" t="s">
        <v>23</v>
      </c>
      <c r="M273" t="s">
        <v>24</v>
      </c>
      <c r="N273" t="s">
        <v>24</v>
      </c>
      <c r="O273" t="s">
        <v>55</v>
      </c>
      <c r="P273" t="s">
        <v>35</v>
      </c>
      <c r="Q273" t="s">
        <v>169</v>
      </c>
      <c r="R273" t="s">
        <v>838</v>
      </c>
      <c r="S273" t="s">
        <v>38</v>
      </c>
      <c r="T273">
        <v>0.6</v>
      </c>
      <c r="U273" s="18">
        <v>40465</v>
      </c>
    </row>
    <row r="274" spans="1:21">
      <c r="A274">
        <v>40259</v>
      </c>
      <c r="B274" s="18">
        <v>40463</v>
      </c>
      <c r="C274" t="s">
        <v>121</v>
      </c>
      <c r="D274">
        <v>4</v>
      </c>
      <c r="E274">
        <v>19.600000000000001</v>
      </c>
      <c r="F274" t="s">
        <v>8</v>
      </c>
      <c r="G274">
        <v>0.08</v>
      </c>
      <c r="H274" t="s">
        <v>31</v>
      </c>
      <c r="I274">
        <v>4.32</v>
      </c>
      <c r="J274" t="s">
        <v>1125</v>
      </c>
      <c r="K274" t="s">
        <v>54</v>
      </c>
      <c r="L274" t="s">
        <v>2014</v>
      </c>
      <c r="M274" t="s">
        <v>29</v>
      </c>
      <c r="N274" t="s">
        <v>29</v>
      </c>
      <c r="O274" t="s">
        <v>55</v>
      </c>
      <c r="P274" t="s">
        <v>69</v>
      </c>
      <c r="Q274" t="s">
        <v>80</v>
      </c>
      <c r="R274" t="s">
        <v>1745</v>
      </c>
      <c r="S274" t="s">
        <v>105</v>
      </c>
      <c r="T274">
        <v>0.64</v>
      </c>
      <c r="U274" s="18">
        <v>40464</v>
      </c>
    </row>
    <row r="275" spans="1:21">
      <c r="A275">
        <v>57506</v>
      </c>
      <c r="B275" s="18">
        <v>39857</v>
      </c>
      <c r="C275" t="s">
        <v>121</v>
      </c>
      <c r="D275">
        <v>48</v>
      </c>
      <c r="E275">
        <v>344.64000000000004</v>
      </c>
      <c r="F275" t="s">
        <v>8</v>
      </c>
      <c r="G275">
        <v>0.1</v>
      </c>
      <c r="H275" t="s">
        <v>40</v>
      </c>
      <c r="I275">
        <v>5.47</v>
      </c>
      <c r="J275" t="s">
        <v>467</v>
      </c>
      <c r="K275" t="s">
        <v>123</v>
      </c>
      <c r="L275" t="s">
        <v>25</v>
      </c>
      <c r="M275" t="s">
        <v>26</v>
      </c>
      <c r="N275" t="s">
        <v>26</v>
      </c>
      <c r="O275" t="s">
        <v>55</v>
      </c>
      <c r="P275" t="s">
        <v>35</v>
      </c>
      <c r="Q275" t="s">
        <v>63</v>
      </c>
      <c r="R275" t="s">
        <v>497</v>
      </c>
      <c r="S275" t="s">
        <v>44</v>
      </c>
      <c r="T275">
        <v>0.35</v>
      </c>
      <c r="U275" s="18">
        <v>39857</v>
      </c>
    </row>
    <row r="276" spans="1:21">
      <c r="A276">
        <v>37410</v>
      </c>
      <c r="B276" s="18">
        <v>40463</v>
      </c>
      <c r="C276" t="s">
        <v>121</v>
      </c>
      <c r="D276">
        <v>45</v>
      </c>
      <c r="E276">
        <v>18042.300000000003</v>
      </c>
      <c r="F276" t="s">
        <v>8</v>
      </c>
      <c r="G276">
        <v>0.03</v>
      </c>
      <c r="H276" t="s">
        <v>52</v>
      </c>
      <c r="I276">
        <v>48.26</v>
      </c>
      <c r="J276" t="s">
        <v>1399</v>
      </c>
      <c r="K276" t="s">
        <v>54</v>
      </c>
      <c r="L276" t="s">
        <v>2014</v>
      </c>
      <c r="M276" t="s">
        <v>29</v>
      </c>
      <c r="N276" t="s">
        <v>29</v>
      </c>
      <c r="O276" t="s">
        <v>55</v>
      </c>
      <c r="P276" t="s">
        <v>69</v>
      </c>
      <c r="Q276" t="s">
        <v>82</v>
      </c>
      <c r="R276" t="s">
        <v>629</v>
      </c>
      <c r="S276" t="s">
        <v>77</v>
      </c>
      <c r="T276">
        <v>0.36</v>
      </c>
      <c r="U276" s="18">
        <v>40465</v>
      </c>
    </row>
    <row r="277" spans="1:21">
      <c r="A277">
        <v>47972</v>
      </c>
      <c r="B277" s="18">
        <v>40462</v>
      </c>
      <c r="C277" t="s">
        <v>121</v>
      </c>
      <c r="D277">
        <v>46</v>
      </c>
      <c r="E277">
        <v>7598.2799999999988</v>
      </c>
      <c r="F277" t="s">
        <v>8</v>
      </c>
      <c r="G277">
        <v>0.02</v>
      </c>
      <c r="H277" t="s">
        <v>31</v>
      </c>
      <c r="I277">
        <v>19.989999999999998</v>
      </c>
      <c r="J277" t="s">
        <v>684</v>
      </c>
      <c r="K277" t="s">
        <v>54</v>
      </c>
      <c r="L277" t="s">
        <v>2014</v>
      </c>
      <c r="M277" t="s">
        <v>29</v>
      </c>
      <c r="N277" t="s">
        <v>29</v>
      </c>
      <c r="O277" t="s">
        <v>55</v>
      </c>
      <c r="P277" t="s">
        <v>35</v>
      </c>
      <c r="Q277" t="s">
        <v>36</v>
      </c>
      <c r="R277" t="s">
        <v>1221</v>
      </c>
      <c r="S277" t="s">
        <v>44</v>
      </c>
      <c r="T277">
        <v>0.59</v>
      </c>
      <c r="U277" s="18">
        <v>40464</v>
      </c>
    </row>
    <row r="278" spans="1:21">
      <c r="A278">
        <v>22469</v>
      </c>
      <c r="B278" s="18">
        <v>40462</v>
      </c>
      <c r="C278" t="s">
        <v>39</v>
      </c>
      <c r="D278">
        <v>23</v>
      </c>
      <c r="E278">
        <v>6692.0800000000008</v>
      </c>
      <c r="F278" t="s">
        <v>8</v>
      </c>
      <c r="G278">
        <v>0.02</v>
      </c>
      <c r="H278" t="s">
        <v>40</v>
      </c>
      <c r="I278">
        <v>69</v>
      </c>
      <c r="J278" t="s">
        <v>1670</v>
      </c>
      <c r="K278" t="s">
        <v>291</v>
      </c>
      <c r="L278" t="s">
        <v>21</v>
      </c>
      <c r="M278" t="s">
        <v>22</v>
      </c>
      <c r="N278" t="s">
        <v>22</v>
      </c>
      <c r="O278" t="s">
        <v>55</v>
      </c>
      <c r="P278" t="s">
        <v>56</v>
      </c>
      <c r="Q278" t="s">
        <v>75</v>
      </c>
      <c r="R278" t="s">
        <v>1220</v>
      </c>
      <c r="S278" t="s">
        <v>38</v>
      </c>
      <c r="T278">
        <v>0.67</v>
      </c>
      <c r="U278" s="18">
        <v>40464</v>
      </c>
    </row>
    <row r="279" spans="1:21">
      <c r="A279">
        <v>22469</v>
      </c>
      <c r="B279" s="18">
        <v>40462</v>
      </c>
      <c r="C279" t="s">
        <v>39</v>
      </c>
      <c r="D279">
        <v>24</v>
      </c>
      <c r="E279">
        <v>1462.8</v>
      </c>
      <c r="F279" t="s">
        <v>8</v>
      </c>
      <c r="G279">
        <v>0.03</v>
      </c>
      <c r="H279" t="s">
        <v>40</v>
      </c>
      <c r="I279">
        <v>49</v>
      </c>
      <c r="J279" t="s">
        <v>1670</v>
      </c>
      <c r="K279" t="s">
        <v>291</v>
      </c>
      <c r="L279" t="s">
        <v>21</v>
      </c>
      <c r="M279" t="s">
        <v>22</v>
      </c>
      <c r="N279" t="s">
        <v>22</v>
      </c>
      <c r="O279" t="s">
        <v>55</v>
      </c>
      <c r="P279" t="s">
        <v>35</v>
      </c>
      <c r="Q279" t="s">
        <v>169</v>
      </c>
      <c r="R279" t="s">
        <v>469</v>
      </c>
      <c r="S279" t="s">
        <v>38</v>
      </c>
      <c r="T279">
        <v>0.59</v>
      </c>
      <c r="U279" s="18">
        <v>40464</v>
      </c>
    </row>
    <row r="280" spans="1:21">
      <c r="A280">
        <v>22469</v>
      </c>
      <c r="B280" s="18">
        <v>40462</v>
      </c>
      <c r="C280" t="s">
        <v>39</v>
      </c>
      <c r="D280">
        <v>44</v>
      </c>
      <c r="E280">
        <v>347.16</v>
      </c>
      <c r="F280" t="s">
        <v>8</v>
      </c>
      <c r="G280">
        <v>0.1</v>
      </c>
      <c r="H280" t="s">
        <v>40</v>
      </c>
      <c r="I280">
        <v>5.03</v>
      </c>
      <c r="J280" t="s">
        <v>1670</v>
      </c>
      <c r="K280" t="s">
        <v>101</v>
      </c>
      <c r="L280" t="s">
        <v>21</v>
      </c>
      <c r="M280" t="s">
        <v>22</v>
      </c>
      <c r="N280" t="s">
        <v>22</v>
      </c>
      <c r="O280" t="s">
        <v>55</v>
      </c>
      <c r="P280" t="s">
        <v>69</v>
      </c>
      <c r="Q280" t="s">
        <v>70</v>
      </c>
      <c r="R280" t="s">
        <v>1251</v>
      </c>
      <c r="S280" t="s">
        <v>92</v>
      </c>
      <c r="T280">
        <v>0.6</v>
      </c>
      <c r="U280" s="18">
        <v>40464</v>
      </c>
    </row>
    <row r="281" spans="1:21">
      <c r="A281">
        <v>47460</v>
      </c>
      <c r="B281" s="18">
        <v>40461</v>
      </c>
      <c r="C281" t="s">
        <v>45</v>
      </c>
      <c r="D281">
        <v>12</v>
      </c>
      <c r="E281">
        <v>32.879999999999995</v>
      </c>
      <c r="F281" t="s">
        <v>8</v>
      </c>
      <c r="G281">
        <v>0.1</v>
      </c>
      <c r="H281" t="s">
        <v>40</v>
      </c>
      <c r="I281">
        <v>0.93</v>
      </c>
      <c r="J281" t="s">
        <v>1904</v>
      </c>
      <c r="K281" t="s">
        <v>101</v>
      </c>
      <c r="L281" t="s">
        <v>21</v>
      </c>
      <c r="M281" t="s">
        <v>22</v>
      </c>
      <c r="N281" t="s">
        <v>22</v>
      </c>
      <c r="O281" t="s">
        <v>55</v>
      </c>
      <c r="P281" t="s">
        <v>35</v>
      </c>
      <c r="Q281" t="s">
        <v>87</v>
      </c>
      <c r="R281" t="s">
        <v>1106</v>
      </c>
      <c r="S281" t="s">
        <v>65</v>
      </c>
      <c r="T281">
        <v>0.54</v>
      </c>
      <c r="U281" s="18">
        <v>40463</v>
      </c>
    </row>
    <row r="282" spans="1:21">
      <c r="A282">
        <v>44450</v>
      </c>
      <c r="B282" s="18">
        <v>40460</v>
      </c>
      <c r="C282" t="s">
        <v>45</v>
      </c>
      <c r="D282">
        <v>24</v>
      </c>
      <c r="E282">
        <v>1583.04</v>
      </c>
      <c r="F282" t="s">
        <v>8</v>
      </c>
      <c r="G282">
        <v>0.03</v>
      </c>
      <c r="H282" t="s">
        <v>40</v>
      </c>
      <c r="I282">
        <v>8.99</v>
      </c>
      <c r="J282" t="s">
        <v>191</v>
      </c>
      <c r="K282" t="s">
        <v>54</v>
      </c>
      <c r="L282" t="s">
        <v>2014</v>
      </c>
      <c r="M282" t="s">
        <v>29</v>
      </c>
      <c r="N282" t="s">
        <v>29</v>
      </c>
      <c r="O282" t="s">
        <v>55</v>
      </c>
      <c r="P282" t="s">
        <v>69</v>
      </c>
      <c r="Q282" t="s">
        <v>70</v>
      </c>
      <c r="R282" t="s">
        <v>1485</v>
      </c>
      <c r="S282" t="s">
        <v>44</v>
      </c>
      <c r="T282">
        <v>0.6</v>
      </c>
      <c r="U282" s="18">
        <v>40460</v>
      </c>
    </row>
    <row r="283" spans="1:21">
      <c r="A283">
        <v>32741</v>
      </c>
      <c r="B283" s="18">
        <v>39859</v>
      </c>
      <c r="C283" t="s">
        <v>51</v>
      </c>
      <c r="D283">
        <v>13</v>
      </c>
      <c r="E283">
        <v>125.32000000000001</v>
      </c>
      <c r="F283" t="s">
        <v>8</v>
      </c>
      <c r="G283">
        <v>7.0000000000000007E-2</v>
      </c>
      <c r="H283" t="s">
        <v>40</v>
      </c>
      <c r="I283">
        <v>9.4499999999999993</v>
      </c>
      <c r="J283" t="s">
        <v>506</v>
      </c>
      <c r="K283" t="s">
        <v>33</v>
      </c>
      <c r="L283" t="s">
        <v>21</v>
      </c>
      <c r="M283" t="s">
        <v>22</v>
      </c>
      <c r="N283" t="s">
        <v>22</v>
      </c>
      <c r="O283" t="s">
        <v>55</v>
      </c>
      <c r="P283" t="s">
        <v>35</v>
      </c>
      <c r="Q283" t="s">
        <v>36</v>
      </c>
      <c r="R283" t="s">
        <v>507</v>
      </c>
      <c r="S283" t="s">
        <v>44</v>
      </c>
      <c r="T283">
        <v>0.6</v>
      </c>
      <c r="U283" s="18">
        <v>39866</v>
      </c>
    </row>
    <row r="284" spans="1:21">
      <c r="A284">
        <v>44450</v>
      </c>
      <c r="B284" s="18">
        <v>40460</v>
      </c>
      <c r="C284" t="s">
        <v>45</v>
      </c>
      <c r="D284">
        <v>14</v>
      </c>
      <c r="E284">
        <v>243.74</v>
      </c>
      <c r="F284" t="s">
        <v>8</v>
      </c>
      <c r="G284">
        <v>7.0000000000000007E-2</v>
      </c>
      <c r="H284" t="s">
        <v>40</v>
      </c>
      <c r="I284">
        <v>1.99</v>
      </c>
      <c r="J284" t="s">
        <v>191</v>
      </c>
      <c r="K284" t="s">
        <v>54</v>
      </c>
      <c r="L284" t="s">
        <v>2014</v>
      </c>
      <c r="M284" t="s">
        <v>29</v>
      </c>
      <c r="N284" t="s">
        <v>29</v>
      </c>
      <c r="O284" t="s">
        <v>55</v>
      </c>
      <c r="P284" t="s">
        <v>69</v>
      </c>
      <c r="Q284" t="s">
        <v>80</v>
      </c>
      <c r="R284" t="s">
        <v>1207</v>
      </c>
      <c r="S284" t="s">
        <v>105</v>
      </c>
      <c r="T284">
        <v>0.45</v>
      </c>
      <c r="U284" s="18">
        <v>40461</v>
      </c>
    </row>
    <row r="285" spans="1:21">
      <c r="A285">
        <v>48452</v>
      </c>
      <c r="B285" s="18">
        <v>40460</v>
      </c>
      <c r="C285" t="s">
        <v>39</v>
      </c>
      <c r="D285">
        <v>28</v>
      </c>
      <c r="E285">
        <v>40.32</v>
      </c>
      <c r="F285" t="s">
        <v>8</v>
      </c>
      <c r="G285">
        <v>0.04</v>
      </c>
      <c r="H285" t="s">
        <v>40</v>
      </c>
      <c r="I285">
        <v>0.7</v>
      </c>
      <c r="J285" t="s">
        <v>252</v>
      </c>
      <c r="K285" t="s">
        <v>47</v>
      </c>
      <c r="L285" t="s">
        <v>23</v>
      </c>
      <c r="M285" t="s">
        <v>24</v>
      </c>
      <c r="N285" t="s">
        <v>24</v>
      </c>
      <c r="O285" t="s">
        <v>55</v>
      </c>
      <c r="P285" t="s">
        <v>35</v>
      </c>
      <c r="Q285" t="s">
        <v>180</v>
      </c>
      <c r="R285" t="s">
        <v>1214</v>
      </c>
      <c r="S285" t="s">
        <v>65</v>
      </c>
      <c r="T285">
        <v>0.37</v>
      </c>
      <c r="U285" s="18">
        <v>40462</v>
      </c>
    </row>
    <row r="286" spans="1:21">
      <c r="A286">
        <v>48452</v>
      </c>
      <c r="B286" s="18">
        <v>40460</v>
      </c>
      <c r="C286" t="s">
        <v>39</v>
      </c>
      <c r="D286">
        <v>15</v>
      </c>
      <c r="E286">
        <v>72.45</v>
      </c>
      <c r="F286" t="s">
        <v>8</v>
      </c>
      <c r="G286">
        <v>0.08</v>
      </c>
      <c r="H286" t="s">
        <v>40</v>
      </c>
      <c r="I286">
        <v>4.97</v>
      </c>
      <c r="J286" t="s">
        <v>252</v>
      </c>
      <c r="K286" t="s">
        <v>47</v>
      </c>
      <c r="L286" t="s">
        <v>23</v>
      </c>
      <c r="M286" t="s">
        <v>24</v>
      </c>
      <c r="N286" t="s">
        <v>24</v>
      </c>
      <c r="O286" t="s">
        <v>55</v>
      </c>
      <c r="P286" t="s">
        <v>35</v>
      </c>
      <c r="Q286" t="s">
        <v>49</v>
      </c>
      <c r="R286" t="s">
        <v>1254</v>
      </c>
      <c r="S286" t="s">
        <v>44</v>
      </c>
      <c r="T286">
        <v>0.38</v>
      </c>
      <c r="U286" s="18">
        <v>40462</v>
      </c>
    </row>
    <row r="287" spans="1:21">
      <c r="A287">
        <v>48452</v>
      </c>
      <c r="B287" s="18">
        <v>40460</v>
      </c>
      <c r="C287" t="s">
        <v>39</v>
      </c>
      <c r="D287">
        <v>44</v>
      </c>
      <c r="E287">
        <v>182.59999999999997</v>
      </c>
      <c r="F287" t="s">
        <v>8</v>
      </c>
      <c r="G287">
        <v>0.03</v>
      </c>
      <c r="H287" t="s">
        <v>40</v>
      </c>
      <c r="I287">
        <v>6.92</v>
      </c>
      <c r="J287" t="s">
        <v>252</v>
      </c>
      <c r="K287" t="s">
        <v>47</v>
      </c>
      <c r="L287" t="s">
        <v>23</v>
      </c>
      <c r="M287" t="s">
        <v>24</v>
      </c>
      <c r="N287" t="s">
        <v>24</v>
      </c>
      <c r="O287" t="s">
        <v>55</v>
      </c>
      <c r="P287" t="s">
        <v>56</v>
      </c>
      <c r="Q287" t="s">
        <v>90</v>
      </c>
      <c r="R287" t="s">
        <v>1884</v>
      </c>
      <c r="S287" t="s">
        <v>44</v>
      </c>
      <c r="T287">
        <v>0.49</v>
      </c>
      <c r="U287" s="18">
        <v>40461</v>
      </c>
    </row>
    <row r="288" spans="1:21">
      <c r="A288">
        <v>48452</v>
      </c>
      <c r="B288" s="18">
        <v>40460</v>
      </c>
      <c r="C288" t="s">
        <v>39</v>
      </c>
      <c r="D288">
        <v>19</v>
      </c>
      <c r="E288">
        <v>1897.91</v>
      </c>
      <c r="F288" t="s">
        <v>8</v>
      </c>
      <c r="G288">
        <v>0.1</v>
      </c>
      <c r="H288" t="s">
        <v>40</v>
      </c>
      <c r="I288">
        <v>19.989999999999998</v>
      </c>
      <c r="J288" t="s">
        <v>252</v>
      </c>
      <c r="K288" t="s">
        <v>47</v>
      </c>
      <c r="L288" t="s">
        <v>23</v>
      </c>
      <c r="M288" t="s">
        <v>24</v>
      </c>
      <c r="N288" t="s">
        <v>24</v>
      </c>
      <c r="O288" t="s">
        <v>55</v>
      </c>
      <c r="P288" t="s">
        <v>69</v>
      </c>
      <c r="Q288" t="s">
        <v>80</v>
      </c>
      <c r="R288" t="s">
        <v>1813</v>
      </c>
      <c r="S288" t="s">
        <v>44</v>
      </c>
      <c r="T288">
        <v>0.5</v>
      </c>
      <c r="U288" s="18">
        <v>40460</v>
      </c>
    </row>
    <row r="289" spans="1:21">
      <c r="A289">
        <v>48452</v>
      </c>
      <c r="B289" s="18">
        <v>40460</v>
      </c>
      <c r="C289" t="s">
        <v>39</v>
      </c>
      <c r="D289">
        <v>32</v>
      </c>
      <c r="E289">
        <v>1948.4799999999998</v>
      </c>
      <c r="F289" t="s">
        <v>8</v>
      </c>
      <c r="G289">
        <v>0.09</v>
      </c>
      <c r="H289" t="s">
        <v>52</v>
      </c>
      <c r="I289">
        <v>30</v>
      </c>
      <c r="J289" t="s">
        <v>252</v>
      </c>
      <c r="K289" t="s">
        <v>47</v>
      </c>
      <c r="L289" t="s">
        <v>23</v>
      </c>
      <c r="M289" t="s">
        <v>24</v>
      </c>
      <c r="N289" t="s">
        <v>24</v>
      </c>
      <c r="O289" t="s">
        <v>55</v>
      </c>
      <c r="P289" t="s">
        <v>56</v>
      </c>
      <c r="Q289" t="s">
        <v>57</v>
      </c>
      <c r="R289" t="s">
        <v>785</v>
      </c>
      <c r="S289" t="s">
        <v>59</v>
      </c>
      <c r="T289">
        <v>0.7</v>
      </c>
      <c r="U289" s="18">
        <v>40462</v>
      </c>
    </row>
    <row r="290" spans="1:21">
      <c r="A290">
        <v>23046</v>
      </c>
      <c r="B290" s="18">
        <v>40457</v>
      </c>
      <c r="C290" t="s">
        <v>45</v>
      </c>
      <c r="D290">
        <v>33</v>
      </c>
      <c r="E290">
        <v>292.70999999999998</v>
      </c>
      <c r="F290" t="s">
        <v>8</v>
      </c>
      <c r="G290">
        <v>0.08</v>
      </c>
      <c r="H290" t="s">
        <v>40</v>
      </c>
      <c r="I290">
        <v>2.0099999999999998</v>
      </c>
      <c r="J290" t="s">
        <v>546</v>
      </c>
      <c r="K290" t="s">
        <v>86</v>
      </c>
      <c r="L290" t="s">
        <v>23</v>
      </c>
      <c r="M290" t="s">
        <v>24</v>
      </c>
      <c r="N290" t="s">
        <v>24</v>
      </c>
      <c r="O290" t="s">
        <v>55</v>
      </c>
      <c r="P290" t="s">
        <v>35</v>
      </c>
      <c r="Q290" t="s">
        <v>63</v>
      </c>
      <c r="R290" t="s">
        <v>754</v>
      </c>
      <c r="S290" t="s">
        <v>65</v>
      </c>
      <c r="T290">
        <v>0.39</v>
      </c>
      <c r="U290" s="18">
        <v>40459</v>
      </c>
    </row>
    <row r="291" spans="1:21">
      <c r="A291">
        <v>33600</v>
      </c>
      <c r="B291" s="18">
        <v>40457</v>
      </c>
      <c r="C291" t="s">
        <v>51</v>
      </c>
      <c r="D291">
        <v>42</v>
      </c>
      <c r="E291">
        <v>177.24000000000004</v>
      </c>
      <c r="F291" t="s">
        <v>8</v>
      </c>
      <c r="G291">
        <v>0.06</v>
      </c>
      <c r="H291" t="s">
        <v>40</v>
      </c>
      <c r="I291">
        <v>4.79</v>
      </c>
      <c r="J291" t="s">
        <v>414</v>
      </c>
      <c r="K291" t="s">
        <v>54</v>
      </c>
      <c r="L291" t="s">
        <v>2014</v>
      </c>
      <c r="M291" t="s">
        <v>29</v>
      </c>
      <c r="N291" t="s">
        <v>29</v>
      </c>
      <c r="O291" t="s">
        <v>55</v>
      </c>
      <c r="P291" t="s">
        <v>35</v>
      </c>
      <c r="Q291" t="s">
        <v>63</v>
      </c>
      <c r="R291" t="s">
        <v>765</v>
      </c>
      <c r="S291" t="s">
        <v>44</v>
      </c>
      <c r="T291">
        <v>0.4</v>
      </c>
      <c r="U291" s="18">
        <v>40459</v>
      </c>
    </row>
    <row r="292" spans="1:21">
      <c r="A292">
        <v>56099</v>
      </c>
      <c r="B292" s="18">
        <v>40456</v>
      </c>
      <c r="C292" t="s">
        <v>51</v>
      </c>
      <c r="D292">
        <v>6</v>
      </c>
      <c r="E292">
        <v>93.6</v>
      </c>
      <c r="F292" t="s">
        <v>8</v>
      </c>
      <c r="G292">
        <v>0.1</v>
      </c>
      <c r="H292" t="s">
        <v>40</v>
      </c>
      <c r="I292">
        <v>11.25</v>
      </c>
      <c r="J292" t="s">
        <v>203</v>
      </c>
      <c r="K292" t="s">
        <v>79</v>
      </c>
      <c r="L292" t="s">
        <v>23</v>
      </c>
      <c r="M292" t="s">
        <v>24</v>
      </c>
      <c r="N292" t="s">
        <v>24</v>
      </c>
      <c r="O292" t="s">
        <v>55</v>
      </c>
      <c r="P292" t="s">
        <v>35</v>
      </c>
      <c r="Q292" t="s">
        <v>36</v>
      </c>
      <c r="R292" t="s">
        <v>1370</v>
      </c>
      <c r="S292" t="s">
        <v>44</v>
      </c>
      <c r="T292">
        <v>0.6</v>
      </c>
      <c r="U292" s="18">
        <v>40463</v>
      </c>
    </row>
    <row r="293" spans="1:21">
      <c r="A293">
        <v>56099</v>
      </c>
      <c r="B293" s="18">
        <v>40456</v>
      </c>
      <c r="C293" t="s">
        <v>51</v>
      </c>
      <c r="D293">
        <v>11</v>
      </c>
      <c r="E293">
        <v>120.56</v>
      </c>
      <c r="F293" t="s">
        <v>8</v>
      </c>
      <c r="G293">
        <v>0.02</v>
      </c>
      <c r="H293" t="s">
        <v>40</v>
      </c>
      <c r="I293">
        <v>3.99</v>
      </c>
      <c r="J293" t="s">
        <v>203</v>
      </c>
      <c r="K293" t="s">
        <v>79</v>
      </c>
      <c r="L293" t="s">
        <v>23</v>
      </c>
      <c r="M293" t="s">
        <v>24</v>
      </c>
      <c r="N293" t="s">
        <v>24</v>
      </c>
      <c r="O293" t="s">
        <v>55</v>
      </c>
      <c r="P293" t="s">
        <v>35</v>
      </c>
      <c r="Q293" t="s">
        <v>169</v>
      </c>
      <c r="R293" t="s">
        <v>1017</v>
      </c>
      <c r="S293" t="s">
        <v>44</v>
      </c>
      <c r="T293">
        <v>0.57999999999999996</v>
      </c>
      <c r="U293" s="18">
        <v>40463</v>
      </c>
    </row>
    <row r="294" spans="1:21">
      <c r="A294">
        <v>22083</v>
      </c>
      <c r="B294" s="18">
        <v>39861</v>
      </c>
      <c r="C294" t="s">
        <v>45</v>
      </c>
      <c r="D294">
        <v>2</v>
      </c>
      <c r="E294">
        <v>11.98</v>
      </c>
      <c r="F294" t="s">
        <v>8</v>
      </c>
      <c r="G294">
        <v>0.05</v>
      </c>
      <c r="H294" t="s">
        <v>31</v>
      </c>
      <c r="I294">
        <v>2.14</v>
      </c>
      <c r="J294" t="s">
        <v>517</v>
      </c>
      <c r="K294" t="s">
        <v>148</v>
      </c>
      <c r="L294" t="s">
        <v>23</v>
      </c>
      <c r="M294" t="s">
        <v>24</v>
      </c>
      <c r="N294" t="s">
        <v>24</v>
      </c>
      <c r="O294" t="s">
        <v>55</v>
      </c>
      <c r="P294" t="s">
        <v>35</v>
      </c>
      <c r="Q294" t="s">
        <v>63</v>
      </c>
      <c r="R294" t="s">
        <v>518</v>
      </c>
      <c r="S294" t="s">
        <v>65</v>
      </c>
      <c r="T294">
        <v>0.38</v>
      </c>
      <c r="U294" s="18">
        <v>39863</v>
      </c>
    </row>
    <row r="295" spans="1:21">
      <c r="A295">
        <v>24260</v>
      </c>
      <c r="B295" s="18">
        <v>40454</v>
      </c>
      <c r="C295" t="s">
        <v>30</v>
      </c>
      <c r="D295">
        <v>48</v>
      </c>
      <c r="E295">
        <v>570.24</v>
      </c>
      <c r="F295" t="s">
        <v>8</v>
      </c>
      <c r="G295">
        <v>0.09</v>
      </c>
      <c r="H295" t="s">
        <v>31</v>
      </c>
      <c r="I295">
        <v>4.9800000000000004</v>
      </c>
      <c r="J295" t="s">
        <v>936</v>
      </c>
      <c r="K295" t="s">
        <v>86</v>
      </c>
      <c r="L295" t="s">
        <v>23</v>
      </c>
      <c r="M295" t="s">
        <v>24</v>
      </c>
      <c r="N295" t="s">
        <v>24</v>
      </c>
      <c r="O295" t="s">
        <v>55</v>
      </c>
      <c r="P295" t="s">
        <v>35</v>
      </c>
      <c r="Q295" t="s">
        <v>169</v>
      </c>
      <c r="R295" t="s">
        <v>750</v>
      </c>
      <c r="S295" t="s">
        <v>44</v>
      </c>
      <c r="T295">
        <v>0.57999999999999996</v>
      </c>
      <c r="U295" s="18">
        <v>40455</v>
      </c>
    </row>
    <row r="296" spans="1:21">
      <c r="A296">
        <v>37127</v>
      </c>
      <c r="B296" s="18">
        <v>40453</v>
      </c>
      <c r="C296" t="s">
        <v>39</v>
      </c>
      <c r="D296">
        <v>19</v>
      </c>
      <c r="E296">
        <v>172.52</v>
      </c>
      <c r="F296" t="s">
        <v>8</v>
      </c>
      <c r="G296">
        <v>0.03</v>
      </c>
      <c r="H296" t="s">
        <v>40</v>
      </c>
      <c r="I296">
        <v>2.15</v>
      </c>
      <c r="J296" t="s">
        <v>668</v>
      </c>
      <c r="K296" t="s">
        <v>79</v>
      </c>
      <c r="L296" t="s">
        <v>23</v>
      </c>
      <c r="M296" t="s">
        <v>24</v>
      </c>
      <c r="N296" t="s">
        <v>24</v>
      </c>
      <c r="O296" t="s">
        <v>55</v>
      </c>
      <c r="P296" t="s">
        <v>35</v>
      </c>
      <c r="Q296" t="s">
        <v>63</v>
      </c>
      <c r="R296" t="s">
        <v>64</v>
      </c>
      <c r="S296" t="s">
        <v>65</v>
      </c>
      <c r="T296">
        <v>0.4</v>
      </c>
      <c r="U296" s="18">
        <v>40454</v>
      </c>
    </row>
    <row r="297" spans="1:21">
      <c r="A297">
        <v>10563</v>
      </c>
      <c r="B297" s="18">
        <v>40450</v>
      </c>
      <c r="C297" t="s">
        <v>45</v>
      </c>
      <c r="D297">
        <v>50</v>
      </c>
      <c r="E297">
        <v>320</v>
      </c>
      <c r="F297" t="s">
        <v>8</v>
      </c>
      <c r="G297">
        <v>0.08</v>
      </c>
      <c r="H297" t="s">
        <v>40</v>
      </c>
      <c r="I297">
        <v>5.4</v>
      </c>
      <c r="J297" t="s">
        <v>147</v>
      </c>
      <c r="K297" t="s">
        <v>148</v>
      </c>
      <c r="L297" t="s">
        <v>23</v>
      </c>
      <c r="M297" t="s">
        <v>24</v>
      </c>
      <c r="N297" t="s">
        <v>24</v>
      </c>
      <c r="O297" t="s">
        <v>55</v>
      </c>
      <c r="P297" t="s">
        <v>35</v>
      </c>
      <c r="Q297" t="s">
        <v>63</v>
      </c>
      <c r="R297" t="s">
        <v>735</v>
      </c>
      <c r="S297" t="s">
        <v>44</v>
      </c>
      <c r="T297">
        <v>0.37</v>
      </c>
      <c r="U297" s="18">
        <v>40452</v>
      </c>
    </row>
    <row r="298" spans="1:21">
      <c r="A298">
        <v>10563</v>
      </c>
      <c r="B298" s="18">
        <v>40450</v>
      </c>
      <c r="C298" t="s">
        <v>45</v>
      </c>
      <c r="D298">
        <v>38</v>
      </c>
      <c r="E298">
        <v>10999.1</v>
      </c>
      <c r="F298" t="s">
        <v>8</v>
      </c>
      <c r="G298">
        <v>0.08</v>
      </c>
      <c r="H298" t="s">
        <v>40</v>
      </c>
      <c r="I298">
        <v>19.989999999999998</v>
      </c>
      <c r="J298" t="s">
        <v>147</v>
      </c>
      <c r="K298" t="s">
        <v>148</v>
      </c>
      <c r="L298" t="s">
        <v>23</v>
      </c>
      <c r="M298" t="s">
        <v>24</v>
      </c>
      <c r="N298" t="s">
        <v>24</v>
      </c>
      <c r="O298" t="s">
        <v>55</v>
      </c>
      <c r="P298" t="s">
        <v>35</v>
      </c>
      <c r="Q298" t="s">
        <v>169</v>
      </c>
      <c r="R298" t="s">
        <v>1688</v>
      </c>
      <c r="S298" t="s">
        <v>44</v>
      </c>
      <c r="T298">
        <v>0.56000000000000005</v>
      </c>
      <c r="U298" s="18">
        <v>40451</v>
      </c>
    </row>
    <row r="299" spans="1:21">
      <c r="A299">
        <v>16547</v>
      </c>
      <c r="B299" s="18">
        <v>39862</v>
      </c>
      <c r="C299" t="s">
        <v>30</v>
      </c>
      <c r="D299">
        <v>30</v>
      </c>
      <c r="E299">
        <v>10676.7</v>
      </c>
      <c r="F299" t="s">
        <v>8</v>
      </c>
      <c r="G299">
        <v>0.09</v>
      </c>
      <c r="H299" t="s">
        <v>52</v>
      </c>
      <c r="I299">
        <v>58.92</v>
      </c>
      <c r="J299" t="s">
        <v>524</v>
      </c>
      <c r="K299" t="s">
        <v>101</v>
      </c>
      <c r="L299" t="s">
        <v>21</v>
      </c>
      <c r="M299" t="s">
        <v>22</v>
      </c>
      <c r="N299" t="s">
        <v>22</v>
      </c>
      <c r="O299" t="s">
        <v>55</v>
      </c>
      <c r="P299" t="s">
        <v>56</v>
      </c>
      <c r="Q299" t="s">
        <v>57</v>
      </c>
      <c r="R299" t="s">
        <v>115</v>
      </c>
      <c r="S299" t="s">
        <v>59</v>
      </c>
      <c r="T299">
        <v>0.64</v>
      </c>
      <c r="U299" s="18">
        <v>39864</v>
      </c>
    </row>
    <row r="300" spans="1:21">
      <c r="A300">
        <v>16547</v>
      </c>
      <c r="B300" s="18">
        <v>39862</v>
      </c>
      <c r="C300" t="s">
        <v>30</v>
      </c>
      <c r="D300">
        <v>8</v>
      </c>
      <c r="E300">
        <v>1749.68</v>
      </c>
      <c r="F300" t="s">
        <v>8</v>
      </c>
      <c r="G300">
        <v>0.04</v>
      </c>
      <c r="H300" t="s">
        <v>52</v>
      </c>
      <c r="I300">
        <v>69.64</v>
      </c>
      <c r="J300" t="s">
        <v>524</v>
      </c>
      <c r="K300" t="s">
        <v>101</v>
      </c>
      <c r="L300" t="s">
        <v>21</v>
      </c>
      <c r="M300" t="s">
        <v>22</v>
      </c>
      <c r="N300" t="s">
        <v>22</v>
      </c>
      <c r="O300" t="s">
        <v>55</v>
      </c>
      <c r="P300" t="s">
        <v>56</v>
      </c>
      <c r="Q300" t="s">
        <v>75</v>
      </c>
      <c r="R300" t="s">
        <v>395</v>
      </c>
      <c r="S300" t="s">
        <v>77</v>
      </c>
      <c r="T300">
        <v>0.77</v>
      </c>
      <c r="U300" s="18">
        <v>39862</v>
      </c>
    </row>
    <row r="301" spans="1:21">
      <c r="A301">
        <v>18471</v>
      </c>
      <c r="B301" s="18">
        <v>39863</v>
      </c>
      <c r="C301" t="s">
        <v>30</v>
      </c>
      <c r="D301">
        <v>37</v>
      </c>
      <c r="E301">
        <v>221.26000000000002</v>
      </c>
      <c r="F301" t="s">
        <v>8</v>
      </c>
      <c r="G301">
        <v>0</v>
      </c>
      <c r="H301" t="s">
        <v>40</v>
      </c>
      <c r="I301">
        <v>0.96</v>
      </c>
      <c r="J301" t="s">
        <v>525</v>
      </c>
      <c r="K301" t="s">
        <v>54</v>
      </c>
      <c r="L301" t="s">
        <v>2014</v>
      </c>
      <c r="M301" t="s">
        <v>29</v>
      </c>
      <c r="N301" t="s">
        <v>29</v>
      </c>
      <c r="O301" t="s">
        <v>55</v>
      </c>
      <c r="P301" t="s">
        <v>35</v>
      </c>
      <c r="Q301" t="s">
        <v>87</v>
      </c>
      <c r="R301" t="s">
        <v>526</v>
      </c>
      <c r="S301" t="s">
        <v>65</v>
      </c>
      <c r="T301">
        <v>0.6</v>
      </c>
      <c r="U301" s="18">
        <v>39864</v>
      </c>
    </row>
    <row r="302" spans="1:21">
      <c r="A302">
        <v>18471</v>
      </c>
      <c r="B302" s="18">
        <v>39863</v>
      </c>
      <c r="C302" t="s">
        <v>30</v>
      </c>
      <c r="D302">
        <v>4</v>
      </c>
      <c r="E302">
        <v>8.24</v>
      </c>
      <c r="F302" t="s">
        <v>8</v>
      </c>
      <c r="G302">
        <v>0.02</v>
      </c>
      <c r="H302" t="s">
        <v>40</v>
      </c>
      <c r="I302">
        <v>2.56</v>
      </c>
      <c r="J302" t="s">
        <v>525</v>
      </c>
      <c r="K302" t="s">
        <v>54</v>
      </c>
      <c r="L302" t="s">
        <v>2014</v>
      </c>
      <c r="M302" t="s">
        <v>29</v>
      </c>
      <c r="N302" t="s">
        <v>29</v>
      </c>
      <c r="O302" t="s">
        <v>55</v>
      </c>
      <c r="P302" t="s">
        <v>35</v>
      </c>
      <c r="Q302" t="s">
        <v>341</v>
      </c>
      <c r="R302" t="s">
        <v>527</v>
      </c>
      <c r="S302" t="s">
        <v>105</v>
      </c>
      <c r="T302">
        <v>0.55000000000000004</v>
      </c>
      <c r="U302" s="18">
        <v>39864</v>
      </c>
    </row>
    <row r="303" spans="1:21">
      <c r="A303">
        <v>18471</v>
      </c>
      <c r="B303" s="18">
        <v>39863</v>
      </c>
      <c r="C303" t="s">
        <v>30</v>
      </c>
      <c r="D303">
        <v>29</v>
      </c>
      <c r="E303">
        <v>172.84000000000003</v>
      </c>
      <c r="F303" t="s">
        <v>8</v>
      </c>
      <c r="G303">
        <v>0.02</v>
      </c>
      <c r="H303" t="s">
        <v>40</v>
      </c>
      <c r="I303">
        <v>5.46</v>
      </c>
      <c r="J303" t="s">
        <v>525</v>
      </c>
      <c r="K303" t="s">
        <v>54</v>
      </c>
      <c r="L303" t="s">
        <v>2014</v>
      </c>
      <c r="M303" t="s">
        <v>29</v>
      </c>
      <c r="N303" t="s">
        <v>29</v>
      </c>
      <c r="O303" t="s">
        <v>55</v>
      </c>
      <c r="P303" t="s">
        <v>35</v>
      </c>
      <c r="Q303" t="s">
        <v>63</v>
      </c>
      <c r="R303" t="s">
        <v>528</v>
      </c>
      <c r="S303" t="s">
        <v>44</v>
      </c>
      <c r="T303">
        <v>0.36</v>
      </c>
      <c r="U303" s="18">
        <v>39864</v>
      </c>
    </row>
    <row r="304" spans="1:21">
      <c r="A304">
        <v>47011</v>
      </c>
      <c r="B304" s="18">
        <v>39863</v>
      </c>
      <c r="C304" t="s">
        <v>39</v>
      </c>
      <c r="D304">
        <v>33</v>
      </c>
      <c r="E304">
        <v>370.91999999999996</v>
      </c>
      <c r="F304" t="s">
        <v>8</v>
      </c>
      <c r="G304">
        <v>0.05</v>
      </c>
      <c r="H304" t="s">
        <v>40</v>
      </c>
      <c r="I304">
        <v>5.03</v>
      </c>
      <c r="J304" t="s">
        <v>529</v>
      </c>
      <c r="K304" t="s">
        <v>54</v>
      </c>
      <c r="L304" t="s">
        <v>2014</v>
      </c>
      <c r="M304" t="s">
        <v>29</v>
      </c>
      <c r="N304" t="s">
        <v>29</v>
      </c>
      <c r="O304" t="s">
        <v>55</v>
      </c>
      <c r="P304" t="s">
        <v>35</v>
      </c>
      <c r="Q304" t="s">
        <v>36</v>
      </c>
      <c r="R304" t="s">
        <v>530</v>
      </c>
      <c r="S304" t="s">
        <v>44</v>
      </c>
      <c r="T304">
        <v>0.59</v>
      </c>
      <c r="U304" s="18">
        <v>39865</v>
      </c>
    </row>
    <row r="305" spans="1:21">
      <c r="A305">
        <v>59008</v>
      </c>
      <c r="B305" s="18">
        <v>40450</v>
      </c>
      <c r="C305" t="s">
        <v>45</v>
      </c>
      <c r="D305">
        <v>39</v>
      </c>
      <c r="E305">
        <v>3545.88</v>
      </c>
      <c r="F305" t="s">
        <v>8</v>
      </c>
      <c r="G305">
        <v>0.05</v>
      </c>
      <c r="H305" t="s">
        <v>52</v>
      </c>
      <c r="I305">
        <v>14</v>
      </c>
      <c r="J305" t="s">
        <v>1628</v>
      </c>
      <c r="K305" t="s">
        <v>79</v>
      </c>
      <c r="L305" t="s">
        <v>23</v>
      </c>
      <c r="M305" t="s">
        <v>24</v>
      </c>
      <c r="N305" t="s">
        <v>24</v>
      </c>
      <c r="O305" t="s">
        <v>55</v>
      </c>
      <c r="P305" t="s">
        <v>69</v>
      </c>
      <c r="Q305" t="s">
        <v>82</v>
      </c>
      <c r="R305" t="s">
        <v>590</v>
      </c>
      <c r="S305" t="s">
        <v>59</v>
      </c>
      <c r="T305">
        <v>0.36</v>
      </c>
      <c r="U305" s="18">
        <v>40450</v>
      </c>
    </row>
    <row r="306" spans="1:21">
      <c r="A306">
        <v>37829</v>
      </c>
      <c r="B306" s="18">
        <v>40450</v>
      </c>
      <c r="C306" t="s">
        <v>30</v>
      </c>
      <c r="D306">
        <v>28</v>
      </c>
      <c r="E306">
        <v>244.72</v>
      </c>
      <c r="F306" t="s">
        <v>8</v>
      </c>
      <c r="G306">
        <v>0</v>
      </c>
      <c r="H306" t="s">
        <v>40</v>
      </c>
      <c r="I306">
        <v>8.2899999999999991</v>
      </c>
      <c r="J306" t="s">
        <v>1638</v>
      </c>
      <c r="K306" t="s">
        <v>47</v>
      </c>
      <c r="L306" t="s">
        <v>23</v>
      </c>
      <c r="M306" t="s">
        <v>24</v>
      </c>
      <c r="N306" t="s">
        <v>24</v>
      </c>
      <c r="O306" t="s">
        <v>55</v>
      </c>
      <c r="P306" t="s">
        <v>35</v>
      </c>
      <c r="Q306" t="s">
        <v>192</v>
      </c>
      <c r="R306" t="s">
        <v>226</v>
      </c>
      <c r="S306" t="s">
        <v>44</v>
      </c>
      <c r="T306">
        <v>0.38</v>
      </c>
      <c r="U306" s="18">
        <v>40452</v>
      </c>
    </row>
    <row r="307" spans="1:21">
      <c r="A307">
        <v>15906</v>
      </c>
      <c r="B307" s="18">
        <v>40448</v>
      </c>
      <c r="C307" t="s">
        <v>51</v>
      </c>
      <c r="D307">
        <v>8</v>
      </c>
      <c r="E307">
        <v>2119.44</v>
      </c>
      <c r="F307" t="s">
        <v>8</v>
      </c>
      <c r="G307">
        <v>0.05</v>
      </c>
      <c r="H307" t="s">
        <v>52</v>
      </c>
      <c r="I307">
        <v>17.86</v>
      </c>
      <c r="J307" t="s">
        <v>1456</v>
      </c>
      <c r="K307" t="s">
        <v>123</v>
      </c>
      <c r="L307" t="s">
        <v>25</v>
      </c>
      <c r="M307" t="s">
        <v>26</v>
      </c>
      <c r="N307" t="s">
        <v>26</v>
      </c>
      <c r="O307" t="s">
        <v>55</v>
      </c>
      <c r="P307" t="s">
        <v>69</v>
      </c>
      <c r="Q307" t="s">
        <v>82</v>
      </c>
      <c r="R307" t="s">
        <v>246</v>
      </c>
      <c r="S307" t="s">
        <v>59</v>
      </c>
      <c r="T307">
        <v>0.57999999999999996</v>
      </c>
      <c r="U307" s="18">
        <v>40450</v>
      </c>
    </row>
    <row r="308" spans="1:21">
      <c r="A308">
        <v>53381</v>
      </c>
      <c r="B308" s="18">
        <v>40447</v>
      </c>
      <c r="C308" t="s">
        <v>45</v>
      </c>
      <c r="D308">
        <v>26</v>
      </c>
      <c r="E308">
        <v>285.22000000000003</v>
      </c>
      <c r="F308" t="s">
        <v>8</v>
      </c>
      <c r="G308">
        <v>0.01</v>
      </c>
      <c r="H308" t="s">
        <v>40</v>
      </c>
      <c r="I308">
        <v>4.8</v>
      </c>
      <c r="J308" t="s">
        <v>1657</v>
      </c>
      <c r="K308" t="s">
        <v>54</v>
      </c>
      <c r="L308" t="s">
        <v>2014</v>
      </c>
      <c r="M308" t="s">
        <v>29</v>
      </c>
      <c r="N308" t="s">
        <v>29</v>
      </c>
      <c r="O308" t="s">
        <v>55</v>
      </c>
      <c r="P308" t="s">
        <v>35</v>
      </c>
      <c r="Q308" t="s">
        <v>192</v>
      </c>
      <c r="R308" t="s">
        <v>1160</v>
      </c>
      <c r="S308" t="s">
        <v>44</v>
      </c>
      <c r="T308">
        <v>0.36</v>
      </c>
      <c r="U308" s="18">
        <v>40448</v>
      </c>
    </row>
    <row r="309" spans="1:21">
      <c r="A309">
        <v>22661</v>
      </c>
      <c r="B309" s="18">
        <v>40447</v>
      </c>
      <c r="C309" t="s">
        <v>30</v>
      </c>
      <c r="D309">
        <v>11</v>
      </c>
      <c r="E309">
        <v>17.93</v>
      </c>
      <c r="F309" t="s">
        <v>5</v>
      </c>
      <c r="G309">
        <v>0.05</v>
      </c>
      <c r="H309" t="s">
        <v>40</v>
      </c>
      <c r="I309">
        <v>0.7</v>
      </c>
      <c r="J309" t="s">
        <v>1060</v>
      </c>
      <c r="K309" t="s">
        <v>148</v>
      </c>
      <c r="L309" t="s">
        <v>23</v>
      </c>
      <c r="M309" t="s">
        <v>24</v>
      </c>
      <c r="N309" t="s">
        <v>24</v>
      </c>
      <c r="O309" t="s">
        <v>55</v>
      </c>
      <c r="P309" t="s">
        <v>35</v>
      </c>
      <c r="Q309" t="s">
        <v>87</v>
      </c>
      <c r="R309" t="s">
        <v>1096</v>
      </c>
      <c r="S309" t="s">
        <v>65</v>
      </c>
      <c r="T309">
        <v>0.6</v>
      </c>
      <c r="U309" s="18">
        <v>40450</v>
      </c>
    </row>
    <row r="310" spans="1:21">
      <c r="A310">
        <v>39238</v>
      </c>
      <c r="B310" s="18">
        <v>40447</v>
      </c>
      <c r="C310" t="s">
        <v>45</v>
      </c>
      <c r="D310">
        <v>9</v>
      </c>
      <c r="E310">
        <v>367.91999999999996</v>
      </c>
      <c r="F310" t="s">
        <v>8</v>
      </c>
      <c r="G310">
        <v>0.1</v>
      </c>
      <c r="H310" t="s">
        <v>31</v>
      </c>
      <c r="I310">
        <v>2.99</v>
      </c>
      <c r="J310" t="s">
        <v>1971</v>
      </c>
      <c r="K310" t="s">
        <v>33</v>
      </c>
      <c r="L310" t="s">
        <v>21</v>
      </c>
      <c r="M310" t="s">
        <v>22</v>
      </c>
      <c r="N310" t="s">
        <v>22</v>
      </c>
      <c r="O310" t="s">
        <v>55</v>
      </c>
      <c r="P310" t="s">
        <v>35</v>
      </c>
      <c r="Q310" t="s">
        <v>49</v>
      </c>
      <c r="R310" t="s">
        <v>50</v>
      </c>
      <c r="S310" t="s">
        <v>44</v>
      </c>
      <c r="T310">
        <v>0.36</v>
      </c>
      <c r="U310" s="18">
        <v>40448</v>
      </c>
    </row>
    <row r="311" spans="1:21">
      <c r="A311">
        <v>30884</v>
      </c>
      <c r="B311" s="18">
        <v>40447</v>
      </c>
      <c r="C311" t="s">
        <v>51</v>
      </c>
      <c r="D311">
        <v>6</v>
      </c>
      <c r="E311">
        <v>876</v>
      </c>
      <c r="F311" t="s">
        <v>8</v>
      </c>
      <c r="G311">
        <v>0.05</v>
      </c>
      <c r="H311" t="s">
        <v>52</v>
      </c>
      <c r="I311">
        <v>80.2</v>
      </c>
      <c r="J311" t="s">
        <v>986</v>
      </c>
      <c r="K311" t="s">
        <v>47</v>
      </c>
      <c r="L311" t="s">
        <v>23</v>
      </c>
      <c r="M311" t="s">
        <v>24</v>
      </c>
      <c r="N311" t="s">
        <v>24</v>
      </c>
      <c r="O311" t="s">
        <v>55</v>
      </c>
      <c r="P311" t="s">
        <v>56</v>
      </c>
      <c r="Q311" t="s">
        <v>75</v>
      </c>
      <c r="R311" t="s">
        <v>420</v>
      </c>
      <c r="S311" t="s">
        <v>77</v>
      </c>
      <c r="T311">
        <v>0.71</v>
      </c>
      <c r="U311" s="18">
        <v>40452</v>
      </c>
    </row>
    <row r="312" spans="1:21">
      <c r="A312">
        <v>58182</v>
      </c>
      <c r="B312" s="18">
        <v>39864</v>
      </c>
      <c r="C312" t="s">
        <v>39</v>
      </c>
      <c r="D312">
        <v>24</v>
      </c>
      <c r="E312">
        <v>460.32</v>
      </c>
      <c r="F312" t="s">
        <v>8</v>
      </c>
      <c r="G312">
        <v>0.05</v>
      </c>
      <c r="H312" t="s">
        <v>31</v>
      </c>
      <c r="I312">
        <v>6.15</v>
      </c>
      <c r="J312" t="s">
        <v>141</v>
      </c>
      <c r="K312" t="s">
        <v>123</v>
      </c>
      <c r="L312" t="s">
        <v>25</v>
      </c>
      <c r="M312" t="s">
        <v>26</v>
      </c>
      <c r="N312" t="s">
        <v>26</v>
      </c>
      <c r="O312" t="s">
        <v>55</v>
      </c>
      <c r="P312" t="s">
        <v>56</v>
      </c>
      <c r="Q312" t="s">
        <v>90</v>
      </c>
      <c r="R312" t="s">
        <v>538</v>
      </c>
      <c r="S312" t="s">
        <v>105</v>
      </c>
      <c r="T312">
        <v>0.44</v>
      </c>
      <c r="U312" s="18">
        <v>39866</v>
      </c>
    </row>
    <row r="313" spans="1:21">
      <c r="A313">
        <v>37925</v>
      </c>
      <c r="B313" s="18">
        <v>40447</v>
      </c>
      <c r="C313" t="s">
        <v>121</v>
      </c>
      <c r="D313">
        <v>31</v>
      </c>
      <c r="E313">
        <v>2044.1399999999999</v>
      </c>
      <c r="F313" t="s">
        <v>8</v>
      </c>
      <c r="G313">
        <v>0.05</v>
      </c>
      <c r="H313" t="s">
        <v>40</v>
      </c>
      <c r="I313">
        <v>3.99</v>
      </c>
      <c r="J313" t="s">
        <v>1862</v>
      </c>
      <c r="K313" t="s">
        <v>54</v>
      </c>
      <c r="L313" t="s">
        <v>2014</v>
      </c>
      <c r="M313" t="s">
        <v>29</v>
      </c>
      <c r="N313" t="s">
        <v>29</v>
      </c>
      <c r="O313" t="s">
        <v>55</v>
      </c>
      <c r="P313" t="s">
        <v>69</v>
      </c>
      <c r="Q313" t="s">
        <v>70</v>
      </c>
      <c r="R313" t="s">
        <v>441</v>
      </c>
      <c r="S313" t="s">
        <v>44</v>
      </c>
      <c r="T313">
        <v>0.59</v>
      </c>
      <c r="U313" s="18">
        <v>40448</v>
      </c>
    </row>
    <row r="314" spans="1:21">
      <c r="A314">
        <v>37925</v>
      </c>
      <c r="B314" s="18">
        <v>40447</v>
      </c>
      <c r="C314" t="s">
        <v>121</v>
      </c>
      <c r="D314">
        <v>46</v>
      </c>
      <c r="E314">
        <v>4180.0200000000004</v>
      </c>
      <c r="F314" t="s">
        <v>8</v>
      </c>
      <c r="G314">
        <v>0.1</v>
      </c>
      <c r="H314" t="s">
        <v>52</v>
      </c>
      <c r="I314">
        <v>14</v>
      </c>
      <c r="J314" t="s">
        <v>1862</v>
      </c>
      <c r="K314" t="s">
        <v>54</v>
      </c>
      <c r="L314" t="s">
        <v>2014</v>
      </c>
      <c r="M314" t="s">
        <v>29</v>
      </c>
      <c r="N314" t="s">
        <v>29</v>
      </c>
      <c r="O314" t="s">
        <v>55</v>
      </c>
      <c r="P314" t="s">
        <v>69</v>
      </c>
      <c r="Q314" t="s">
        <v>82</v>
      </c>
      <c r="R314" t="s">
        <v>590</v>
      </c>
      <c r="S314" t="s">
        <v>59</v>
      </c>
      <c r="T314">
        <v>0.36</v>
      </c>
      <c r="U314" s="18">
        <v>40448</v>
      </c>
    </row>
    <row r="315" spans="1:21">
      <c r="A315">
        <v>28832</v>
      </c>
      <c r="B315" s="18">
        <v>40445</v>
      </c>
      <c r="C315" t="s">
        <v>121</v>
      </c>
      <c r="D315">
        <v>45</v>
      </c>
      <c r="E315">
        <v>92.250000000000014</v>
      </c>
      <c r="F315" t="s">
        <v>8</v>
      </c>
      <c r="G315">
        <v>0.03</v>
      </c>
      <c r="H315" t="s">
        <v>40</v>
      </c>
      <c r="I315">
        <v>1.49</v>
      </c>
      <c r="J315" t="s">
        <v>761</v>
      </c>
      <c r="K315" t="s">
        <v>148</v>
      </c>
      <c r="L315" t="s">
        <v>23</v>
      </c>
      <c r="M315" t="s">
        <v>24</v>
      </c>
      <c r="N315" t="s">
        <v>24</v>
      </c>
      <c r="O315" t="s">
        <v>55</v>
      </c>
      <c r="P315" t="s">
        <v>35</v>
      </c>
      <c r="Q315" t="s">
        <v>49</v>
      </c>
      <c r="R315" t="s">
        <v>1845</v>
      </c>
      <c r="S315" t="s">
        <v>44</v>
      </c>
      <c r="T315">
        <v>0.38</v>
      </c>
      <c r="U315" s="18">
        <v>40447</v>
      </c>
    </row>
    <row r="316" spans="1:21">
      <c r="A316">
        <v>28832</v>
      </c>
      <c r="B316" s="18">
        <v>40445</v>
      </c>
      <c r="C316" t="s">
        <v>121</v>
      </c>
      <c r="D316">
        <v>46</v>
      </c>
      <c r="E316">
        <v>1646.34</v>
      </c>
      <c r="F316" t="s">
        <v>8</v>
      </c>
      <c r="G316">
        <v>0.1</v>
      </c>
      <c r="H316" t="s">
        <v>31</v>
      </c>
      <c r="I316">
        <v>14.72</v>
      </c>
      <c r="J316" t="s">
        <v>761</v>
      </c>
      <c r="K316" t="s">
        <v>148</v>
      </c>
      <c r="L316" t="s">
        <v>23</v>
      </c>
      <c r="M316" t="s">
        <v>24</v>
      </c>
      <c r="N316" t="s">
        <v>24</v>
      </c>
      <c r="O316" t="s">
        <v>55</v>
      </c>
      <c r="P316" t="s">
        <v>35</v>
      </c>
      <c r="Q316" t="s">
        <v>192</v>
      </c>
      <c r="R316" t="s">
        <v>1511</v>
      </c>
      <c r="S316" t="s">
        <v>44</v>
      </c>
      <c r="T316">
        <v>0.4</v>
      </c>
      <c r="U316" s="18">
        <v>40446</v>
      </c>
    </row>
    <row r="317" spans="1:21">
      <c r="A317">
        <v>5543</v>
      </c>
      <c r="B317" s="18">
        <v>40445</v>
      </c>
      <c r="C317" t="s">
        <v>121</v>
      </c>
      <c r="D317">
        <v>27</v>
      </c>
      <c r="E317">
        <v>58.320000000000007</v>
      </c>
      <c r="F317" t="s">
        <v>8</v>
      </c>
      <c r="G317">
        <v>0.02</v>
      </c>
      <c r="H317" t="s">
        <v>40</v>
      </c>
      <c r="I317">
        <v>5</v>
      </c>
      <c r="J317" t="s">
        <v>1849</v>
      </c>
      <c r="K317" t="s">
        <v>33</v>
      </c>
      <c r="L317" t="s">
        <v>21</v>
      </c>
      <c r="M317" t="s">
        <v>22</v>
      </c>
      <c r="N317" t="s">
        <v>22</v>
      </c>
      <c r="O317" t="s">
        <v>55</v>
      </c>
      <c r="P317" t="s">
        <v>35</v>
      </c>
      <c r="Q317" t="s">
        <v>341</v>
      </c>
      <c r="R317" t="s">
        <v>1493</v>
      </c>
      <c r="S317" t="s">
        <v>65</v>
      </c>
      <c r="T317">
        <v>0.81</v>
      </c>
      <c r="U317" s="18">
        <v>40447</v>
      </c>
    </row>
    <row r="318" spans="1:21">
      <c r="A318">
        <v>6368</v>
      </c>
      <c r="B318" s="18">
        <v>39866</v>
      </c>
      <c r="C318" t="s">
        <v>30</v>
      </c>
      <c r="D318">
        <v>40</v>
      </c>
      <c r="E318">
        <v>17685.599999999999</v>
      </c>
      <c r="F318" t="s">
        <v>8</v>
      </c>
      <c r="G318">
        <v>0</v>
      </c>
      <c r="H318" t="s">
        <v>52</v>
      </c>
      <c r="I318">
        <v>14.7</v>
      </c>
      <c r="J318" t="s">
        <v>544</v>
      </c>
      <c r="K318" t="s">
        <v>54</v>
      </c>
      <c r="L318" t="s">
        <v>2014</v>
      </c>
      <c r="M318" t="s">
        <v>29</v>
      </c>
      <c r="N318" t="s">
        <v>29</v>
      </c>
      <c r="O318" t="s">
        <v>55</v>
      </c>
      <c r="P318" t="s">
        <v>69</v>
      </c>
      <c r="Q318" t="s">
        <v>82</v>
      </c>
      <c r="R318" t="s">
        <v>545</v>
      </c>
      <c r="S318" t="s">
        <v>59</v>
      </c>
      <c r="T318">
        <v>0.56000000000000005</v>
      </c>
      <c r="U318" s="18">
        <v>39866</v>
      </c>
    </row>
    <row r="319" spans="1:21">
      <c r="A319">
        <v>39072</v>
      </c>
      <c r="B319" s="18">
        <v>39866</v>
      </c>
      <c r="C319" t="s">
        <v>39</v>
      </c>
      <c r="D319">
        <v>50</v>
      </c>
      <c r="E319">
        <v>1745.5000000000002</v>
      </c>
      <c r="F319" t="s">
        <v>8</v>
      </c>
      <c r="G319">
        <v>0.08</v>
      </c>
      <c r="H319" t="s">
        <v>40</v>
      </c>
      <c r="I319">
        <v>7.73</v>
      </c>
      <c r="J319" t="s">
        <v>546</v>
      </c>
      <c r="K319" t="s">
        <v>86</v>
      </c>
      <c r="L319" t="s">
        <v>23</v>
      </c>
      <c r="M319" t="s">
        <v>24</v>
      </c>
      <c r="N319" t="s">
        <v>24</v>
      </c>
      <c r="O319" t="s">
        <v>55</v>
      </c>
      <c r="P319" t="s">
        <v>35</v>
      </c>
      <c r="Q319" t="s">
        <v>87</v>
      </c>
      <c r="R319" t="s">
        <v>547</v>
      </c>
      <c r="S319" t="s">
        <v>44</v>
      </c>
      <c r="T319">
        <v>0.59</v>
      </c>
      <c r="U319" s="18">
        <v>39867</v>
      </c>
    </row>
    <row r="320" spans="1:21">
      <c r="A320">
        <v>5543</v>
      </c>
      <c r="B320" s="18">
        <v>40445</v>
      </c>
      <c r="C320" t="s">
        <v>121</v>
      </c>
      <c r="D320">
        <v>6</v>
      </c>
      <c r="E320">
        <v>61.620000000000005</v>
      </c>
      <c r="F320" t="s">
        <v>8</v>
      </c>
      <c r="G320">
        <v>0.04</v>
      </c>
      <c r="H320" t="s">
        <v>40</v>
      </c>
      <c r="I320">
        <v>1.79</v>
      </c>
      <c r="J320" t="s">
        <v>1849</v>
      </c>
      <c r="K320" t="s">
        <v>33</v>
      </c>
      <c r="L320" t="s">
        <v>21</v>
      </c>
      <c r="M320" t="s">
        <v>22</v>
      </c>
      <c r="N320" t="s">
        <v>22</v>
      </c>
      <c r="O320" t="s">
        <v>55</v>
      </c>
      <c r="P320" t="s">
        <v>35</v>
      </c>
      <c r="Q320" t="s">
        <v>63</v>
      </c>
      <c r="R320" t="s">
        <v>1309</v>
      </c>
      <c r="S320" t="s">
        <v>65</v>
      </c>
      <c r="T320">
        <v>0.38</v>
      </c>
      <c r="U320" s="18">
        <v>40448</v>
      </c>
    </row>
    <row r="321" spans="1:21">
      <c r="A321">
        <v>36643</v>
      </c>
      <c r="B321" s="18">
        <v>39867</v>
      </c>
      <c r="C321" t="s">
        <v>45</v>
      </c>
      <c r="D321">
        <v>17</v>
      </c>
      <c r="E321">
        <v>234.26</v>
      </c>
      <c r="F321" t="s">
        <v>8</v>
      </c>
      <c r="G321">
        <v>0.01</v>
      </c>
      <c r="H321" t="s">
        <v>40</v>
      </c>
      <c r="I321">
        <v>8.7799999999999994</v>
      </c>
      <c r="J321" t="s">
        <v>550</v>
      </c>
      <c r="K321" t="s">
        <v>2013</v>
      </c>
      <c r="L321" t="s">
        <v>27</v>
      </c>
      <c r="M321" t="s">
        <v>28</v>
      </c>
      <c r="N321" t="s">
        <v>28</v>
      </c>
      <c r="O321" t="s">
        <v>55</v>
      </c>
      <c r="P321" t="s">
        <v>56</v>
      </c>
      <c r="Q321" t="s">
        <v>90</v>
      </c>
      <c r="R321" t="s">
        <v>551</v>
      </c>
      <c r="S321" t="s">
        <v>44</v>
      </c>
      <c r="T321">
        <v>0.43</v>
      </c>
      <c r="U321" s="18">
        <v>39869</v>
      </c>
    </row>
    <row r="322" spans="1:21">
      <c r="A322">
        <v>36643</v>
      </c>
      <c r="B322" s="18">
        <v>39867</v>
      </c>
      <c r="C322" t="s">
        <v>45</v>
      </c>
      <c r="D322">
        <v>30</v>
      </c>
      <c r="E322">
        <v>997.5</v>
      </c>
      <c r="F322" t="s">
        <v>8</v>
      </c>
      <c r="G322">
        <v>0.04</v>
      </c>
      <c r="H322" t="s">
        <v>40</v>
      </c>
      <c r="I322">
        <v>8.74</v>
      </c>
      <c r="J322" t="s">
        <v>550</v>
      </c>
      <c r="K322" t="s">
        <v>2013</v>
      </c>
      <c r="L322" t="s">
        <v>27</v>
      </c>
      <c r="M322" t="s">
        <v>28</v>
      </c>
      <c r="N322" t="s">
        <v>28</v>
      </c>
      <c r="O322" t="s">
        <v>55</v>
      </c>
      <c r="P322" t="s">
        <v>35</v>
      </c>
      <c r="Q322" t="s">
        <v>36</v>
      </c>
      <c r="R322" t="s">
        <v>552</v>
      </c>
      <c r="S322" t="s">
        <v>44</v>
      </c>
      <c r="T322">
        <v>0.61</v>
      </c>
      <c r="U322" s="18">
        <v>39868</v>
      </c>
    </row>
    <row r="323" spans="1:21">
      <c r="A323">
        <v>28256</v>
      </c>
      <c r="B323" s="18">
        <v>39867</v>
      </c>
      <c r="C323" t="s">
        <v>39</v>
      </c>
      <c r="D323">
        <v>19</v>
      </c>
      <c r="E323">
        <v>398.42999999999995</v>
      </c>
      <c r="F323" t="s">
        <v>8</v>
      </c>
      <c r="G323">
        <v>0.01</v>
      </c>
      <c r="H323" t="s">
        <v>52</v>
      </c>
      <c r="I323">
        <v>53.03</v>
      </c>
      <c r="J323" t="s">
        <v>553</v>
      </c>
      <c r="K323" t="s">
        <v>79</v>
      </c>
      <c r="L323" t="s">
        <v>23</v>
      </c>
      <c r="M323" t="s">
        <v>24</v>
      </c>
      <c r="N323" t="s">
        <v>24</v>
      </c>
      <c r="O323" t="s">
        <v>55</v>
      </c>
      <c r="P323" t="s">
        <v>35</v>
      </c>
      <c r="Q323" t="s">
        <v>36</v>
      </c>
      <c r="R323" t="s">
        <v>554</v>
      </c>
      <c r="S323" t="s">
        <v>59</v>
      </c>
      <c r="T323">
        <v>0.78</v>
      </c>
      <c r="U323" s="18">
        <v>39867</v>
      </c>
    </row>
    <row r="324" spans="1:21">
      <c r="A324">
        <v>5543</v>
      </c>
      <c r="B324" s="18">
        <v>40445</v>
      </c>
      <c r="C324" t="s">
        <v>121</v>
      </c>
      <c r="D324">
        <v>15</v>
      </c>
      <c r="E324">
        <v>728.1</v>
      </c>
      <c r="F324" t="s">
        <v>8</v>
      </c>
      <c r="G324">
        <v>0.04</v>
      </c>
      <c r="H324" t="s">
        <v>40</v>
      </c>
      <c r="I324">
        <v>3.99</v>
      </c>
      <c r="J324" t="s">
        <v>1849</v>
      </c>
      <c r="K324" t="s">
        <v>33</v>
      </c>
      <c r="L324" t="s">
        <v>21</v>
      </c>
      <c r="M324" t="s">
        <v>22</v>
      </c>
      <c r="N324" t="s">
        <v>22</v>
      </c>
      <c r="O324" t="s">
        <v>55</v>
      </c>
      <c r="P324" t="s">
        <v>35</v>
      </c>
      <c r="Q324" t="s">
        <v>169</v>
      </c>
      <c r="R324" t="s">
        <v>560</v>
      </c>
      <c r="S324" t="s">
        <v>44</v>
      </c>
      <c r="T324">
        <v>0.56000000000000005</v>
      </c>
      <c r="U324" s="18">
        <v>40447</v>
      </c>
    </row>
    <row r="325" spans="1:21">
      <c r="A325">
        <v>18816</v>
      </c>
      <c r="B325" s="18">
        <v>39868</v>
      </c>
      <c r="C325" t="s">
        <v>45</v>
      </c>
      <c r="D325">
        <v>12</v>
      </c>
      <c r="E325">
        <v>582.59999999999991</v>
      </c>
      <c r="F325" t="s">
        <v>8</v>
      </c>
      <c r="G325">
        <v>0.03</v>
      </c>
      <c r="H325" t="s">
        <v>31</v>
      </c>
      <c r="I325">
        <v>3.99</v>
      </c>
      <c r="J325" t="s">
        <v>559</v>
      </c>
      <c r="K325" t="s">
        <v>33</v>
      </c>
      <c r="L325" t="s">
        <v>21</v>
      </c>
      <c r="M325" t="s">
        <v>22</v>
      </c>
      <c r="N325" t="s">
        <v>22</v>
      </c>
      <c r="O325" t="s">
        <v>55</v>
      </c>
      <c r="P325" t="s">
        <v>35</v>
      </c>
      <c r="Q325" t="s">
        <v>169</v>
      </c>
      <c r="R325" t="s">
        <v>560</v>
      </c>
      <c r="S325" t="s">
        <v>44</v>
      </c>
      <c r="T325">
        <v>0.56000000000000005</v>
      </c>
      <c r="U325" s="18">
        <v>39870</v>
      </c>
    </row>
    <row r="326" spans="1:21">
      <c r="A326">
        <v>48230</v>
      </c>
      <c r="B326" s="18">
        <v>39869</v>
      </c>
      <c r="C326" t="s">
        <v>30</v>
      </c>
      <c r="D326">
        <v>39</v>
      </c>
      <c r="E326">
        <v>1136.46</v>
      </c>
      <c r="F326" t="s">
        <v>8</v>
      </c>
      <c r="G326">
        <v>0.04</v>
      </c>
      <c r="H326" t="s">
        <v>31</v>
      </c>
      <c r="I326">
        <v>8.5500000000000007</v>
      </c>
      <c r="J326" t="s">
        <v>561</v>
      </c>
      <c r="K326" t="s">
        <v>123</v>
      </c>
      <c r="L326" t="s">
        <v>25</v>
      </c>
      <c r="M326" t="s">
        <v>26</v>
      </c>
      <c r="N326" t="s">
        <v>26</v>
      </c>
      <c r="O326" t="s">
        <v>55</v>
      </c>
      <c r="P326" t="s">
        <v>56</v>
      </c>
      <c r="Q326" t="s">
        <v>90</v>
      </c>
      <c r="R326" t="s">
        <v>204</v>
      </c>
      <c r="S326" t="s">
        <v>44</v>
      </c>
      <c r="T326">
        <v>0.42</v>
      </c>
      <c r="U326" s="18">
        <v>39871</v>
      </c>
    </row>
    <row r="327" spans="1:21">
      <c r="A327">
        <v>48230</v>
      </c>
      <c r="B327" s="18">
        <v>39869</v>
      </c>
      <c r="C327" t="s">
        <v>30</v>
      </c>
      <c r="D327">
        <v>31</v>
      </c>
      <c r="E327">
        <v>2510.38</v>
      </c>
      <c r="F327" t="s">
        <v>8</v>
      </c>
      <c r="G327">
        <v>0</v>
      </c>
      <c r="H327" t="s">
        <v>40</v>
      </c>
      <c r="I327">
        <v>35</v>
      </c>
      <c r="J327" t="s">
        <v>561</v>
      </c>
      <c r="K327" t="s">
        <v>123</v>
      </c>
      <c r="L327" t="s">
        <v>25</v>
      </c>
      <c r="M327" t="s">
        <v>26</v>
      </c>
      <c r="N327" t="s">
        <v>26</v>
      </c>
      <c r="O327" t="s">
        <v>55</v>
      </c>
      <c r="P327" t="s">
        <v>35</v>
      </c>
      <c r="Q327" t="s">
        <v>36</v>
      </c>
      <c r="R327" t="s">
        <v>332</v>
      </c>
      <c r="S327" t="s">
        <v>38</v>
      </c>
      <c r="T327">
        <v>0.83</v>
      </c>
      <c r="U327" s="18">
        <v>39871</v>
      </c>
    </row>
    <row r="328" spans="1:21">
      <c r="A328">
        <v>49123</v>
      </c>
      <c r="B328" s="18">
        <v>39869</v>
      </c>
      <c r="C328" t="s">
        <v>39</v>
      </c>
      <c r="D328">
        <v>31</v>
      </c>
      <c r="E328">
        <v>320.54000000000002</v>
      </c>
      <c r="F328" t="s">
        <v>5</v>
      </c>
      <c r="G328">
        <v>0.1</v>
      </c>
      <c r="H328" t="s">
        <v>40</v>
      </c>
      <c r="I328">
        <v>5.75</v>
      </c>
      <c r="J328" t="s">
        <v>434</v>
      </c>
      <c r="K328" t="s">
        <v>123</v>
      </c>
      <c r="L328" t="s">
        <v>25</v>
      </c>
      <c r="M328" t="s">
        <v>26</v>
      </c>
      <c r="N328" t="s">
        <v>26</v>
      </c>
      <c r="O328" t="s">
        <v>55</v>
      </c>
      <c r="P328" t="s">
        <v>35</v>
      </c>
      <c r="Q328" t="s">
        <v>49</v>
      </c>
      <c r="R328" t="s">
        <v>562</v>
      </c>
      <c r="S328" t="s">
        <v>44</v>
      </c>
      <c r="T328">
        <v>0.39</v>
      </c>
      <c r="U328" s="18">
        <v>39870</v>
      </c>
    </row>
    <row r="329" spans="1:21">
      <c r="A329">
        <v>49123</v>
      </c>
      <c r="B329" s="18">
        <v>39869</v>
      </c>
      <c r="C329" t="s">
        <v>39</v>
      </c>
      <c r="D329">
        <v>3</v>
      </c>
      <c r="E329">
        <v>24.81</v>
      </c>
      <c r="F329" t="s">
        <v>5</v>
      </c>
      <c r="G329">
        <v>0.06</v>
      </c>
      <c r="H329" t="s">
        <v>40</v>
      </c>
      <c r="I329">
        <v>1.99</v>
      </c>
      <c r="J329" t="s">
        <v>434</v>
      </c>
      <c r="K329" t="s">
        <v>123</v>
      </c>
      <c r="L329" t="s">
        <v>25</v>
      </c>
      <c r="M329" t="s">
        <v>26</v>
      </c>
      <c r="N329" t="s">
        <v>26</v>
      </c>
      <c r="O329" t="s">
        <v>55</v>
      </c>
      <c r="P329" t="s">
        <v>69</v>
      </c>
      <c r="Q329" t="s">
        <v>80</v>
      </c>
      <c r="R329" t="s">
        <v>563</v>
      </c>
      <c r="S329" t="s">
        <v>105</v>
      </c>
      <c r="T329">
        <v>0.52</v>
      </c>
      <c r="U329" s="18">
        <v>39870</v>
      </c>
    </row>
    <row r="330" spans="1:21">
      <c r="A330">
        <v>18819</v>
      </c>
      <c r="B330" s="18">
        <v>39869</v>
      </c>
      <c r="C330" t="s">
        <v>51</v>
      </c>
      <c r="D330">
        <v>22</v>
      </c>
      <c r="E330">
        <v>1119.3599999999999</v>
      </c>
      <c r="F330" t="s">
        <v>8</v>
      </c>
      <c r="G330">
        <v>0.1</v>
      </c>
      <c r="H330" t="s">
        <v>40</v>
      </c>
      <c r="I330">
        <v>22.24</v>
      </c>
      <c r="J330" t="s">
        <v>564</v>
      </c>
      <c r="K330" t="s">
        <v>148</v>
      </c>
      <c r="L330" t="s">
        <v>23</v>
      </c>
      <c r="M330" t="s">
        <v>24</v>
      </c>
      <c r="N330" t="s">
        <v>24</v>
      </c>
      <c r="O330" t="s">
        <v>55</v>
      </c>
      <c r="P330" t="s">
        <v>56</v>
      </c>
      <c r="Q330" t="s">
        <v>90</v>
      </c>
      <c r="R330" t="s">
        <v>565</v>
      </c>
      <c r="S330" t="s">
        <v>38</v>
      </c>
      <c r="T330">
        <v>0.55000000000000004</v>
      </c>
      <c r="U330" s="18">
        <v>39871</v>
      </c>
    </row>
    <row r="331" spans="1:21">
      <c r="A331">
        <v>57344</v>
      </c>
      <c r="B331" s="18">
        <v>40445</v>
      </c>
      <c r="C331" t="s">
        <v>39</v>
      </c>
      <c r="D331">
        <v>47</v>
      </c>
      <c r="E331">
        <v>1357.83</v>
      </c>
      <c r="F331" t="s">
        <v>8</v>
      </c>
      <c r="G331">
        <v>0.1</v>
      </c>
      <c r="H331" t="s">
        <v>40</v>
      </c>
      <c r="I331">
        <v>8.59</v>
      </c>
      <c r="J331" t="s">
        <v>260</v>
      </c>
      <c r="K331" t="s">
        <v>101</v>
      </c>
      <c r="L331" t="s">
        <v>21</v>
      </c>
      <c r="M331" t="s">
        <v>22</v>
      </c>
      <c r="N331" t="s">
        <v>22</v>
      </c>
      <c r="O331" t="s">
        <v>55</v>
      </c>
      <c r="P331" t="s">
        <v>69</v>
      </c>
      <c r="Q331" t="s">
        <v>70</v>
      </c>
      <c r="R331" t="s">
        <v>690</v>
      </c>
      <c r="S331" t="s">
        <v>92</v>
      </c>
      <c r="T331">
        <v>0.56000000000000005</v>
      </c>
      <c r="U331" s="18">
        <v>40447</v>
      </c>
    </row>
    <row r="332" spans="1:21">
      <c r="A332">
        <v>32455</v>
      </c>
      <c r="B332" s="18">
        <v>40444</v>
      </c>
      <c r="C332" t="s">
        <v>39</v>
      </c>
      <c r="D332">
        <v>43</v>
      </c>
      <c r="E332">
        <v>4299.57</v>
      </c>
      <c r="F332" t="s">
        <v>8</v>
      </c>
      <c r="G332">
        <v>0</v>
      </c>
      <c r="H332" t="s">
        <v>40</v>
      </c>
      <c r="I332">
        <v>19.989999999999998</v>
      </c>
      <c r="J332" t="s">
        <v>881</v>
      </c>
      <c r="K332" t="s">
        <v>79</v>
      </c>
      <c r="L332" t="s">
        <v>23</v>
      </c>
      <c r="M332" t="s">
        <v>24</v>
      </c>
      <c r="N332" t="s">
        <v>24</v>
      </c>
      <c r="O332" t="s">
        <v>55</v>
      </c>
      <c r="P332" t="s">
        <v>69</v>
      </c>
      <c r="Q332" t="s">
        <v>80</v>
      </c>
      <c r="R332" t="s">
        <v>636</v>
      </c>
      <c r="S332" t="s">
        <v>44</v>
      </c>
      <c r="T332">
        <v>0.52</v>
      </c>
      <c r="U332" s="18">
        <v>40445</v>
      </c>
    </row>
    <row r="333" spans="1:21">
      <c r="A333">
        <v>33763</v>
      </c>
      <c r="B333" s="18">
        <v>40444</v>
      </c>
      <c r="C333" t="s">
        <v>30</v>
      </c>
      <c r="D333">
        <v>23</v>
      </c>
      <c r="E333">
        <v>11497.93</v>
      </c>
      <c r="F333" t="s">
        <v>8</v>
      </c>
      <c r="G333">
        <v>0.08</v>
      </c>
      <c r="H333" t="s">
        <v>40</v>
      </c>
      <c r="I333">
        <v>24.49</v>
      </c>
      <c r="J333" t="s">
        <v>588</v>
      </c>
      <c r="K333" t="s">
        <v>291</v>
      </c>
      <c r="L333" t="s">
        <v>21</v>
      </c>
      <c r="M333" t="s">
        <v>22</v>
      </c>
      <c r="N333" t="s">
        <v>22</v>
      </c>
      <c r="O333" t="s">
        <v>55</v>
      </c>
      <c r="P333" t="s">
        <v>69</v>
      </c>
      <c r="Q333" t="s">
        <v>158</v>
      </c>
      <c r="R333" t="s">
        <v>575</v>
      </c>
      <c r="S333" t="s">
        <v>38</v>
      </c>
      <c r="T333">
        <v>0.36</v>
      </c>
      <c r="U333" s="18">
        <v>40446</v>
      </c>
    </row>
    <row r="334" spans="1:21">
      <c r="A334">
        <v>2631</v>
      </c>
      <c r="B334" s="18">
        <v>40444</v>
      </c>
      <c r="C334" t="s">
        <v>51</v>
      </c>
      <c r="D334">
        <v>27</v>
      </c>
      <c r="E334">
        <v>1103.76</v>
      </c>
      <c r="F334" t="s">
        <v>8</v>
      </c>
      <c r="G334">
        <v>0.08</v>
      </c>
      <c r="H334" t="s">
        <v>40</v>
      </c>
      <c r="I334">
        <v>1.99</v>
      </c>
      <c r="J334" t="s">
        <v>1475</v>
      </c>
      <c r="K334" t="s">
        <v>249</v>
      </c>
      <c r="L334" t="s">
        <v>23</v>
      </c>
      <c r="M334" t="s">
        <v>24</v>
      </c>
      <c r="N334" t="s">
        <v>24</v>
      </c>
      <c r="O334" t="s">
        <v>55</v>
      </c>
      <c r="P334" t="s">
        <v>69</v>
      </c>
      <c r="Q334" t="s">
        <v>80</v>
      </c>
      <c r="R334" t="s">
        <v>1969</v>
      </c>
      <c r="S334" t="s">
        <v>105</v>
      </c>
      <c r="T334">
        <v>0.55000000000000004</v>
      </c>
      <c r="U334" s="18">
        <v>40446</v>
      </c>
    </row>
    <row r="335" spans="1:21">
      <c r="A335">
        <v>35652</v>
      </c>
      <c r="B335" s="18">
        <v>40442</v>
      </c>
      <c r="C335" t="s">
        <v>51</v>
      </c>
      <c r="D335">
        <v>21</v>
      </c>
      <c r="E335">
        <v>2120.37</v>
      </c>
      <c r="F335" t="s">
        <v>8</v>
      </c>
      <c r="G335">
        <v>0.01</v>
      </c>
      <c r="H335" t="s">
        <v>52</v>
      </c>
      <c r="I335">
        <v>26.22</v>
      </c>
      <c r="J335" t="s">
        <v>472</v>
      </c>
      <c r="K335" t="s">
        <v>86</v>
      </c>
      <c r="L335" t="s">
        <v>23</v>
      </c>
      <c r="M335" t="s">
        <v>24</v>
      </c>
      <c r="N335" t="s">
        <v>24</v>
      </c>
      <c r="O335" t="s">
        <v>55</v>
      </c>
      <c r="P335" t="s">
        <v>56</v>
      </c>
      <c r="Q335" t="s">
        <v>127</v>
      </c>
      <c r="R335" t="s">
        <v>1968</v>
      </c>
      <c r="S335" t="s">
        <v>77</v>
      </c>
      <c r="T335">
        <v>0.6</v>
      </c>
      <c r="U335" s="18">
        <v>40444</v>
      </c>
    </row>
    <row r="336" spans="1:21">
      <c r="A336">
        <v>25056</v>
      </c>
      <c r="B336" s="18">
        <v>40442</v>
      </c>
      <c r="C336" t="s">
        <v>30</v>
      </c>
      <c r="D336">
        <v>41</v>
      </c>
      <c r="E336">
        <v>265.68</v>
      </c>
      <c r="F336" t="s">
        <v>8</v>
      </c>
      <c r="G336">
        <v>0</v>
      </c>
      <c r="H336" t="s">
        <v>40</v>
      </c>
      <c r="I336">
        <v>8.19</v>
      </c>
      <c r="J336" t="s">
        <v>1967</v>
      </c>
      <c r="K336" t="s">
        <v>2013</v>
      </c>
      <c r="L336" t="s">
        <v>27</v>
      </c>
      <c r="M336" t="s">
        <v>28</v>
      </c>
      <c r="N336" t="s">
        <v>28</v>
      </c>
      <c r="O336" t="s">
        <v>55</v>
      </c>
      <c r="P336" t="s">
        <v>35</v>
      </c>
      <c r="Q336" t="s">
        <v>63</v>
      </c>
      <c r="R336" t="s">
        <v>491</v>
      </c>
      <c r="S336" t="s">
        <v>44</v>
      </c>
      <c r="T336">
        <v>0.37</v>
      </c>
      <c r="U336" s="18">
        <v>40444</v>
      </c>
    </row>
    <row r="337" spans="1:21">
      <c r="A337">
        <v>23906</v>
      </c>
      <c r="B337" s="18">
        <v>40441</v>
      </c>
      <c r="C337" t="s">
        <v>45</v>
      </c>
      <c r="D337">
        <v>37</v>
      </c>
      <c r="E337">
        <v>317.09000000000003</v>
      </c>
      <c r="F337" t="s">
        <v>8</v>
      </c>
      <c r="G337">
        <v>0.1</v>
      </c>
      <c r="H337" t="s">
        <v>31</v>
      </c>
      <c r="I337">
        <v>3.5</v>
      </c>
      <c r="J337" t="s">
        <v>1803</v>
      </c>
      <c r="K337" t="s">
        <v>86</v>
      </c>
      <c r="L337" t="s">
        <v>23</v>
      </c>
      <c r="M337" t="s">
        <v>24</v>
      </c>
      <c r="N337" t="s">
        <v>24</v>
      </c>
      <c r="O337" t="s">
        <v>55</v>
      </c>
      <c r="P337" t="s">
        <v>35</v>
      </c>
      <c r="Q337" t="s">
        <v>169</v>
      </c>
      <c r="R337" t="s">
        <v>1734</v>
      </c>
      <c r="S337" t="s">
        <v>44</v>
      </c>
      <c r="T337">
        <v>0.57999999999999996</v>
      </c>
      <c r="U337" s="18">
        <v>40442</v>
      </c>
    </row>
    <row r="338" spans="1:21">
      <c r="A338">
        <v>39846</v>
      </c>
      <c r="B338" s="18">
        <v>39871</v>
      </c>
      <c r="C338" t="s">
        <v>51</v>
      </c>
      <c r="D338">
        <v>14</v>
      </c>
      <c r="E338">
        <v>68.88000000000001</v>
      </c>
      <c r="F338" t="s">
        <v>8</v>
      </c>
      <c r="G338">
        <v>0.06</v>
      </c>
      <c r="H338" t="s">
        <v>40</v>
      </c>
      <c r="I338">
        <v>4.62</v>
      </c>
      <c r="J338" t="s">
        <v>220</v>
      </c>
      <c r="K338" t="s">
        <v>101</v>
      </c>
      <c r="L338" t="s">
        <v>21</v>
      </c>
      <c r="M338" t="s">
        <v>22</v>
      </c>
      <c r="N338" t="s">
        <v>22</v>
      </c>
      <c r="O338" t="s">
        <v>55</v>
      </c>
      <c r="P338" t="s">
        <v>69</v>
      </c>
      <c r="Q338" t="s">
        <v>80</v>
      </c>
      <c r="R338" t="s">
        <v>514</v>
      </c>
      <c r="S338" t="s">
        <v>105</v>
      </c>
      <c r="T338">
        <v>0.64</v>
      </c>
      <c r="U338" s="18">
        <v>39878</v>
      </c>
    </row>
    <row r="339" spans="1:21">
      <c r="A339">
        <v>41574</v>
      </c>
      <c r="B339" s="18">
        <v>40441</v>
      </c>
      <c r="C339" t="s">
        <v>39</v>
      </c>
      <c r="D339">
        <v>23</v>
      </c>
      <c r="E339">
        <v>275.08000000000004</v>
      </c>
      <c r="F339" t="s">
        <v>8</v>
      </c>
      <c r="G339">
        <v>0.01</v>
      </c>
      <c r="H339" t="s">
        <v>40</v>
      </c>
      <c r="I339">
        <v>5.81</v>
      </c>
      <c r="J339" t="s">
        <v>684</v>
      </c>
      <c r="K339" t="s">
        <v>54</v>
      </c>
      <c r="L339" t="s">
        <v>2014</v>
      </c>
      <c r="M339" t="s">
        <v>29</v>
      </c>
      <c r="N339" t="s">
        <v>29</v>
      </c>
      <c r="O339" t="s">
        <v>55</v>
      </c>
      <c r="P339" t="s">
        <v>35</v>
      </c>
      <c r="Q339" t="s">
        <v>87</v>
      </c>
      <c r="R339" t="s">
        <v>723</v>
      </c>
      <c r="S339" t="s">
        <v>105</v>
      </c>
      <c r="T339">
        <v>0.6</v>
      </c>
      <c r="U339" s="18">
        <v>40443</v>
      </c>
    </row>
    <row r="340" spans="1:21">
      <c r="A340">
        <v>39846</v>
      </c>
      <c r="B340" s="18">
        <v>39871</v>
      </c>
      <c r="C340" t="s">
        <v>51</v>
      </c>
      <c r="D340">
        <v>10</v>
      </c>
      <c r="E340">
        <v>1309.1999999999998</v>
      </c>
      <c r="F340" t="s">
        <v>8</v>
      </c>
      <c r="G340">
        <v>0.06</v>
      </c>
      <c r="H340" t="s">
        <v>52</v>
      </c>
      <c r="I340">
        <v>54.74</v>
      </c>
      <c r="J340" t="s">
        <v>220</v>
      </c>
      <c r="K340" t="s">
        <v>79</v>
      </c>
      <c r="L340" t="s">
        <v>23</v>
      </c>
      <c r="M340" t="s">
        <v>24</v>
      </c>
      <c r="N340" t="s">
        <v>24</v>
      </c>
      <c r="O340" t="s">
        <v>55</v>
      </c>
      <c r="P340" t="s">
        <v>56</v>
      </c>
      <c r="Q340" t="s">
        <v>127</v>
      </c>
      <c r="R340" t="s">
        <v>580</v>
      </c>
      <c r="S340" t="s">
        <v>77</v>
      </c>
      <c r="T340">
        <v>0.69</v>
      </c>
      <c r="U340" s="18">
        <v>39878</v>
      </c>
    </row>
    <row r="341" spans="1:21">
      <c r="A341">
        <v>14916</v>
      </c>
      <c r="B341" s="18">
        <v>39871</v>
      </c>
      <c r="C341" t="s">
        <v>51</v>
      </c>
      <c r="D341">
        <v>16</v>
      </c>
      <c r="E341">
        <v>2014.72</v>
      </c>
      <c r="F341" t="s">
        <v>8</v>
      </c>
      <c r="G341">
        <v>7.0000000000000007E-2</v>
      </c>
      <c r="H341" t="s">
        <v>31</v>
      </c>
      <c r="I341">
        <v>8.8000000000000007</v>
      </c>
      <c r="J341" t="s">
        <v>376</v>
      </c>
      <c r="K341" t="s">
        <v>86</v>
      </c>
      <c r="L341" t="s">
        <v>23</v>
      </c>
      <c r="M341" t="s">
        <v>24</v>
      </c>
      <c r="N341" t="s">
        <v>24</v>
      </c>
      <c r="O341" t="s">
        <v>55</v>
      </c>
      <c r="P341" t="s">
        <v>69</v>
      </c>
      <c r="Q341" t="s">
        <v>70</v>
      </c>
      <c r="R341" t="s">
        <v>581</v>
      </c>
      <c r="S341" t="s">
        <v>44</v>
      </c>
      <c r="T341">
        <v>0.59</v>
      </c>
      <c r="U341" s="18">
        <v>39873</v>
      </c>
    </row>
    <row r="342" spans="1:21">
      <c r="A342">
        <v>358</v>
      </c>
      <c r="B342" s="18">
        <v>40440</v>
      </c>
      <c r="C342" t="s">
        <v>39</v>
      </c>
      <c r="D342">
        <v>33</v>
      </c>
      <c r="E342">
        <v>1300.53</v>
      </c>
      <c r="F342" t="s">
        <v>8</v>
      </c>
      <c r="G342">
        <v>7.0000000000000007E-2</v>
      </c>
      <c r="H342" t="s">
        <v>40</v>
      </c>
      <c r="I342">
        <v>1.99</v>
      </c>
      <c r="J342" t="s">
        <v>436</v>
      </c>
      <c r="K342" t="s">
        <v>86</v>
      </c>
      <c r="L342" t="s">
        <v>23</v>
      </c>
      <c r="M342" t="s">
        <v>24</v>
      </c>
      <c r="N342" t="s">
        <v>24</v>
      </c>
      <c r="O342" t="s">
        <v>55</v>
      </c>
      <c r="P342" t="s">
        <v>69</v>
      </c>
      <c r="Q342" t="s">
        <v>80</v>
      </c>
      <c r="R342" t="s">
        <v>532</v>
      </c>
      <c r="S342" t="s">
        <v>105</v>
      </c>
      <c r="T342">
        <v>0.54</v>
      </c>
      <c r="U342" s="18">
        <v>40440</v>
      </c>
    </row>
    <row r="343" spans="1:21">
      <c r="A343">
        <v>41888</v>
      </c>
      <c r="B343" s="18">
        <v>39872</v>
      </c>
      <c r="C343" t="s">
        <v>51</v>
      </c>
      <c r="D343">
        <v>18</v>
      </c>
      <c r="E343">
        <v>2175.84</v>
      </c>
      <c r="F343" t="s">
        <v>8</v>
      </c>
      <c r="G343">
        <v>0.1</v>
      </c>
      <c r="H343" t="s">
        <v>40</v>
      </c>
      <c r="I343">
        <v>9.07</v>
      </c>
      <c r="J343" t="s">
        <v>584</v>
      </c>
      <c r="K343" t="s">
        <v>54</v>
      </c>
      <c r="L343" t="s">
        <v>2014</v>
      </c>
      <c r="M343" t="s">
        <v>29</v>
      </c>
      <c r="N343" t="s">
        <v>29</v>
      </c>
      <c r="O343" t="s">
        <v>55</v>
      </c>
      <c r="P343" t="s">
        <v>35</v>
      </c>
      <c r="Q343" t="s">
        <v>49</v>
      </c>
      <c r="R343" t="s">
        <v>585</v>
      </c>
      <c r="S343" t="s">
        <v>44</v>
      </c>
      <c r="T343">
        <v>0.35</v>
      </c>
      <c r="U343" s="18">
        <v>39881</v>
      </c>
    </row>
    <row r="344" spans="1:21">
      <c r="A344">
        <v>41888</v>
      </c>
      <c r="B344" s="18">
        <v>39872</v>
      </c>
      <c r="C344" t="s">
        <v>51</v>
      </c>
      <c r="D344">
        <v>23</v>
      </c>
      <c r="E344">
        <v>189.52</v>
      </c>
      <c r="F344" t="s">
        <v>8</v>
      </c>
      <c r="G344">
        <v>0.08</v>
      </c>
      <c r="H344" t="s">
        <v>31</v>
      </c>
      <c r="I344">
        <v>2.38</v>
      </c>
      <c r="J344" t="s">
        <v>584</v>
      </c>
      <c r="K344" t="s">
        <v>54</v>
      </c>
      <c r="L344" t="s">
        <v>2014</v>
      </c>
      <c r="M344" t="s">
        <v>29</v>
      </c>
      <c r="N344" t="s">
        <v>29</v>
      </c>
      <c r="O344" t="s">
        <v>55</v>
      </c>
      <c r="P344" t="s">
        <v>69</v>
      </c>
      <c r="Q344" t="s">
        <v>80</v>
      </c>
      <c r="R344" t="s">
        <v>586</v>
      </c>
      <c r="S344" t="s">
        <v>105</v>
      </c>
      <c r="T344">
        <v>0.74</v>
      </c>
      <c r="U344" s="18">
        <v>39876</v>
      </c>
    </row>
    <row r="345" spans="1:21">
      <c r="A345">
        <v>41888</v>
      </c>
      <c r="B345" s="18">
        <v>39872</v>
      </c>
      <c r="C345" t="s">
        <v>51</v>
      </c>
      <c r="D345">
        <v>29</v>
      </c>
      <c r="E345">
        <v>3650.81</v>
      </c>
      <c r="F345" t="s">
        <v>8</v>
      </c>
      <c r="G345">
        <v>0.1</v>
      </c>
      <c r="H345" t="s">
        <v>40</v>
      </c>
      <c r="I345">
        <v>4.2</v>
      </c>
      <c r="J345" t="s">
        <v>584</v>
      </c>
      <c r="K345" t="s">
        <v>54</v>
      </c>
      <c r="L345" t="s">
        <v>2014</v>
      </c>
      <c r="M345" t="s">
        <v>29</v>
      </c>
      <c r="N345" t="s">
        <v>29</v>
      </c>
      <c r="O345" t="s">
        <v>55</v>
      </c>
      <c r="P345" t="s">
        <v>69</v>
      </c>
      <c r="Q345" t="s">
        <v>70</v>
      </c>
      <c r="R345" t="s">
        <v>587</v>
      </c>
      <c r="S345" t="s">
        <v>44</v>
      </c>
      <c r="T345">
        <v>0.59</v>
      </c>
      <c r="U345" s="18">
        <v>39872</v>
      </c>
    </row>
    <row r="346" spans="1:21">
      <c r="A346">
        <v>19042</v>
      </c>
      <c r="B346" s="18">
        <v>39873</v>
      </c>
      <c r="C346" t="s">
        <v>45</v>
      </c>
      <c r="D346">
        <v>8</v>
      </c>
      <c r="E346">
        <v>327.27999999999997</v>
      </c>
      <c r="F346" t="s">
        <v>8</v>
      </c>
      <c r="G346">
        <v>7.0000000000000007E-2</v>
      </c>
      <c r="H346" t="s">
        <v>40</v>
      </c>
      <c r="I346">
        <v>7.47</v>
      </c>
      <c r="J346" t="s">
        <v>588</v>
      </c>
      <c r="K346" t="s">
        <v>291</v>
      </c>
      <c r="L346" t="s">
        <v>21</v>
      </c>
      <c r="M346" t="s">
        <v>22</v>
      </c>
      <c r="N346" t="s">
        <v>22</v>
      </c>
      <c r="O346" t="s">
        <v>55</v>
      </c>
      <c r="P346" t="s">
        <v>35</v>
      </c>
      <c r="Q346" t="s">
        <v>49</v>
      </c>
      <c r="R346" t="s">
        <v>566</v>
      </c>
      <c r="S346" t="s">
        <v>44</v>
      </c>
      <c r="T346">
        <v>0.37</v>
      </c>
      <c r="U346" s="18">
        <v>39874</v>
      </c>
    </row>
    <row r="347" spans="1:21">
      <c r="A347">
        <v>22917</v>
      </c>
      <c r="B347" s="18">
        <v>39873</v>
      </c>
      <c r="C347" t="s">
        <v>121</v>
      </c>
      <c r="D347">
        <v>1</v>
      </c>
      <c r="E347">
        <v>3499.93</v>
      </c>
      <c r="F347" t="s">
        <v>8</v>
      </c>
      <c r="G347">
        <v>0.06</v>
      </c>
      <c r="H347" t="s">
        <v>31</v>
      </c>
      <c r="I347">
        <v>24.49</v>
      </c>
      <c r="J347" t="s">
        <v>329</v>
      </c>
      <c r="K347" t="s">
        <v>73</v>
      </c>
      <c r="L347" t="s">
        <v>27</v>
      </c>
      <c r="M347" t="s">
        <v>28</v>
      </c>
      <c r="N347" t="s">
        <v>28</v>
      </c>
      <c r="O347" t="s">
        <v>55</v>
      </c>
      <c r="P347" t="s">
        <v>69</v>
      </c>
      <c r="Q347" t="s">
        <v>158</v>
      </c>
      <c r="R347" t="s">
        <v>591</v>
      </c>
      <c r="S347" t="s">
        <v>38</v>
      </c>
      <c r="T347">
        <v>0.37</v>
      </c>
      <c r="U347" s="18">
        <v>39876</v>
      </c>
    </row>
    <row r="348" spans="1:21">
      <c r="A348">
        <v>358</v>
      </c>
      <c r="B348" s="18">
        <v>40440</v>
      </c>
      <c r="C348" t="s">
        <v>39</v>
      </c>
      <c r="D348">
        <v>33</v>
      </c>
      <c r="E348">
        <v>1602.4799999999998</v>
      </c>
      <c r="F348" t="s">
        <v>8</v>
      </c>
      <c r="G348">
        <v>0.02</v>
      </c>
      <c r="H348" t="s">
        <v>52</v>
      </c>
      <c r="I348">
        <v>54.11</v>
      </c>
      <c r="J348" t="s">
        <v>436</v>
      </c>
      <c r="K348" t="s">
        <v>86</v>
      </c>
      <c r="L348" t="s">
        <v>23</v>
      </c>
      <c r="M348" t="s">
        <v>24</v>
      </c>
      <c r="N348" t="s">
        <v>24</v>
      </c>
      <c r="O348" t="s">
        <v>55</v>
      </c>
      <c r="P348" t="s">
        <v>56</v>
      </c>
      <c r="Q348" t="s">
        <v>127</v>
      </c>
      <c r="R348" t="s">
        <v>1965</v>
      </c>
      <c r="S348" t="s">
        <v>77</v>
      </c>
      <c r="T348">
        <v>0.69</v>
      </c>
      <c r="U348" s="18">
        <v>40442</v>
      </c>
    </row>
    <row r="349" spans="1:21">
      <c r="A349">
        <v>4612</v>
      </c>
      <c r="B349" s="18">
        <v>40440</v>
      </c>
      <c r="C349" t="s">
        <v>121</v>
      </c>
      <c r="D349">
        <v>9</v>
      </c>
      <c r="E349">
        <v>39.780000000000008</v>
      </c>
      <c r="F349" t="s">
        <v>8</v>
      </c>
      <c r="G349">
        <v>0.06</v>
      </c>
      <c r="H349" t="s">
        <v>40</v>
      </c>
      <c r="I349">
        <v>49</v>
      </c>
      <c r="J349" t="s">
        <v>600</v>
      </c>
      <c r="K349" t="s">
        <v>249</v>
      </c>
      <c r="L349" t="s">
        <v>23</v>
      </c>
      <c r="M349" t="s">
        <v>24</v>
      </c>
      <c r="N349" t="s">
        <v>24</v>
      </c>
      <c r="O349" t="s">
        <v>55</v>
      </c>
      <c r="P349" t="s">
        <v>35</v>
      </c>
      <c r="Q349" t="s">
        <v>169</v>
      </c>
      <c r="R349" t="s">
        <v>838</v>
      </c>
      <c r="S349" t="s">
        <v>38</v>
      </c>
      <c r="T349">
        <v>0.6</v>
      </c>
      <c r="U349" s="18">
        <v>40442</v>
      </c>
    </row>
    <row r="350" spans="1:21">
      <c r="A350">
        <v>50692</v>
      </c>
      <c r="B350" s="18">
        <v>40438</v>
      </c>
      <c r="C350" t="s">
        <v>39</v>
      </c>
      <c r="D350">
        <v>47</v>
      </c>
      <c r="E350">
        <v>5848.21</v>
      </c>
      <c r="F350" t="s">
        <v>8</v>
      </c>
      <c r="G350">
        <v>0.06</v>
      </c>
      <c r="H350" t="s">
        <v>52</v>
      </c>
      <c r="I350">
        <v>51.94</v>
      </c>
      <c r="J350" t="s">
        <v>1959</v>
      </c>
      <c r="K350" t="s">
        <v>33</v>
      </c>
      <c r="L350" t="s">
        <v>21</v>
      </c>
      <c r="M350" t="s">
        <v>22</v>
      </c>
      <c r="N350" t="s">
        <v>22</v>
      </c>
      <c r="O350" t="s">
        <v>55</v>
      </c>
      <c r="P350" t="s">
        <v>56</v>
      </c>
      <c r="Q350" t="s">
        <v>75</v>
      </c>
      <c r="R350" t="s">
        <v>1343</v>
      </c>
      <c r="S350" t="s">
        <v>77</v>
      </c>
      <c r="T350">
        <v>0.63</v>
      </c>
      <c r="U350" s="18">
        <v>40440</v>
      </c>
    </row>
    <row r="351" spans="1:21">
      <c r="A351">
        <v>41153</v>
      </c>
      <c r="B351" s="18">
        <v>39874</v>
      </c>
      <c r="C351" t="s">
        <v>121</v>
      </c>
      <c r="D351">
        <v>29</v>
      </c>
      <c r="E351">
        <v>888.27</v>
      </c>
      <c r="F351" t="s">
        <v>8</v>
      </c>
      <c r="G351">
        <v>0.1</v>
      </c>
      <c r="H351" t="s">
        <v>40</v>
      </c>
      <c r="I351">
        <v>4</v>
      </c>
      <c r="J351" t="s">
        <v>207</v>
      </c>
      <c r="K351" t="s">
        <v>101</v>
      </c>
      <c r="L351" t="s">
        <v>21</v>
      </c>
      <c r="M351" t="s">
        <v>22</v>
      </c>
      <c r="N351" t="s">
        <v>22</v>
      </c>
      <c r="O351" t="s">
        <v>55</v>
      </c>
      <c r="P351" t="s">
        <v>69</v>
      </c>
      <c r="Q351" t="s">
        <v>80</v>
      </c>
      <c r="R351" t="s">
        <v>594</v>
      </c>
      <c r="S351" t="s">
        <v>44</v>
      </c>
      <c r="T351">
        <v>0.75</v>
      </c>
      <c r="U351" s="18">
        <v>39875</v>
      </c>
    </row>
    <row r="352" spans="1:21">
      <c r="A352">
        <v>50692</v>
      </c>
      <c r="B352" s="18">
        <v>40438</v>
      </c>
      <c r="C352" t="s">
        <v>39</v>
      </c>
      <c r="D352">
        <v>28</v>
      </c>
      <c r="E352">
        <v>307.44</v>
      </c>
      <c r="F352" t="s">
        <v>8</v>
      </c>
      <c r="G352">
        <v>0</v>
      </c>
      <c r="H352" t="s">
        <v>40</v>
      </c>
      <c r="I352">
        <v>5.14</v>
      </c>
      <c r="J352" t="s">
        <v>1959</v>
      </c>
      <c r="K352" t="s">
        <v>33</v>
      </c>
      <c r="L352" t="s">
        <v>21</v>
      </c>
      <c r="M352" t="s">
        <v>22</v>
      </c>
      <c r="N352" t="s">
        <v>22</v>
      </c>
      <c r="O352" t="s">
        <v>55</v>
      </c>
      <c r="P352" t="s">
        <v>35</v>
      </c>
      <c r="Q352" t="s">
        <v>49</v>
      </c>
      <c r="R352" t="s">
        <v>1396</v>
      </c>
      <c r="S352" t="s">
        <v>44</v>
      </c>
      <c r="T352">
        <v>0.36</v>
      </c>
      <c r="U352" s="18">
        <v>40440</v>
      </c>
    </row>
    <row r="353" spans="1:21">
      <c r="A353">
        <v>31040</v>
      </c>
      <c r="B353" s="18">
        <v>40435</v>
      </c>
      <c r="C353" t="s">
        <v>30</v>
      </c>
      <c r="D353">
        <v>19</v>
      </c>
      <c r="E353">
        <v>563.16</v>
      </c>
      <c r="F353" t="s">
        <v>8</v>
      </c>
      <c r="G353">
        <v>0.1</v>
      </c>
      <c r="H353" t="s">
        <v>40</v>
      </c>
      <c r="I353">
        <v>6.64</v>
      </c>
      <c r="J353" t="s">
        <v>1729</v>
      </c>
      <c r="K353" t="s">
        <v>33</v>
      </c>
      <c r="L353" t="s">
        <v>21</v>
      </c>
      <c r="M353" t="s">
        <v>22</v>
      </c>
      <c r="N353" t="s">
        <v>22</v>
      </c>
      <c r="O353" t="s">
        <v>55</v>
      </c>
      <c r="P353" t="s">
        <v>35</v>
      </c>
      <c r="Q353" t="s">
        <v>36</v>
      </c>
      <c r="R353" t="s">
        <v>904</v>
      </c>
      <c r="S353" t="s">
        <v>44</v>
      </c>
      <c r="T353">
        <v>0.7</v>
      </c>
      <c r="U353" s="18">
        <v>40437</v>
      </c>
    </row>
    <row r="354" spans="1:21">
      <c r="A354">
        <v>31040</v>
      </c>
      <c r="B354" s="18">
        <v>40435</v>
      </c>
      <c r="C354" t="s">
        <v>30</v>
      </c>
      <c r="D354">
        <v>23</v>
      </c>
      <c r="E354">
        <v>917.2399999999999</v>
      </c>
      <c r="F354" t="s">
        <v>8</v>
      </c>
      <c r="G354">
        <v>0.1</v>
      </c>
      <c r="H354" t="s">
        <v>40</v>
      </c>
      <c r="I354">
        <v>4</v>
      </c>
      <c r="J354" t="s">
        <v>1729</v>
      </c>
      <c r="K354" t="s">
        <v>33</v>
      </c>
      <c r="L354" t="s">
        <v>21</v>
      </c>
      <c r="M354" t="s">
        <v>22</v>
      </c>
      <c r="N354" t="s">
        <v>22</v>
      </c>
      <c r="O354" t="s">
        <v>55</v>
      </c>
      <c r="P354" t="s">
        <v>69</v>
      </c>
      <c r="Q354" t="s">
        <v>80</v>
      </c>
      <c r="R354" t="s">
        <v>778</v>
      </c>
      <c r="S354" t="s">
        <v>44</v>
      </c>
      <c r="T354">
        <v>0.7</v>
      </c>
      <c r="U354" s="18">
        <v>40437</v>
      </c>
    </row>
    <row r="355" spans="1:21">
      <c r="A355">
        <v>28033</v>
      </c>
      <c r="B355" s="18">
        <v>40435</v>
      </c>
      <c r="C355" t="s">
        <v>39</v>
      </c>
      <c r="D355">
        <v>18</v>
      </c>
      <c r="E355">
        <v>118.62</v>
      </c>
      <c r="F355" t="s">
        <v>8</v>
      </c>
      <c r="G355">
        <v>0.01</v>
      </c>
      <c r="H355" t="s">
        <v>40</v>
      </c>
      <c r="I355">
        <v>4.07</v>
      </c>
      <c r="J355" t="s">
        <v>1483</v>
      </c>
      <c r="K355" t="s">
        <v>2013</v>
      </c>
      <c r="L355" t="s">
        <v>27</v>
      </c>
      <c r="M355" t="s">
        <v>28</v>
      </c>
      <c r="N355" t="s">
        <v>28</v>
      </c>
      <c r="O355" t="s">
        <v>55</v>
      </c>
      <c r="P355" t="s">
        <v>69</v>
      </c>
      <c r="Q355" t="s">
        <v>80</v>
      </c>
      <c r="R355" t="s">
        <v>1940</v>
      </c>
      <c r="S355" t="s">
        <v>105</v>
      </c>
      <c r="T355">
        <v>0.66</v>
      </c>
      <c r="U355" s="18">
        <v>40438</v>
      </c>
    </row>
    <row r="356" spans="1:21">
      <c r="A356">
        <v>12544</v>
      </c>
      <c r="B356" s="18">
        <v>39875</v>
      </c>
      <c r="C356" t="s">
        <v>51</v>
      </c>
      <c r="D356">
        <v>34</v>
      </c>
      <c r="E356">
        <v>68</v>
      </c>
      <c r="F356" t="s">
        <v>8</v>
      </c>
      <c r="G356">
        <v>0.08</v>
      </c>
      <c r="H356" t="s">
        <v>40</v>
      </c>
      <c r="I356">
        <v>5.33</v>
      </c>
      <c r="J356" t="s">
        <v>600</v>
      </c>
      <c r="K356" t="s">
        <v>101</v>
      </c>
      <c r="L356" t="s">
        <v>21</v>
      </c>
      <c r="M356" t="s">
        <v>22</v>
      </c>
      <c r="N356" t="s">
        <v>22</v>
      </c>
      <c r="O356" t="s">
        <v>55</v>
      </c>
      <c r="P356" t="s">
        <v>56</v>
      </c>
      <c r="Q356" t="s">
        <v>90</v>
      </c>
      <c r="R356" t="s">
        <v>229</v>
      </c>
      <c r="S356" t="s">
        <v>44</v>
      </c>
      <c r="T356">
        <v>0.43</v>
      </c>
      <c r="U356" s="18">
        <v>39882</v>
      </c>
    </row>
    <row r="357" spans="1:21">
      <c r="A357">
        <v>28033</v>
      </c>
      <c r="B357" s="18">
        <v>40435</v>
      </c>
      <c r="C357" t="s">
        <v>39</v>
      </c>
      <c r="D357">
        <v>37</v>
      </c>
      <c r="E357">
        <v>8012.72</v>
      </c>
      <c r="F357" t="s">
        <v>8</v>
      </c>
      <c r="G357">
        <v>0.04</v>
      </c>
      <c r="H357" t="s">
        <v>52</v>
      </c>
      <c r="I357">
        <v>64.2</v>
      </c>
      <c r="J357" t="s">
        <v>1483</v>
      </c>
      <c r="K357" t="s">
        <v>2013</v>
      </c>
      <c r="L357" t="s">
        <v>27</v>
      </c>
      <c r="M357" t="s">
        <v>28</v>
      </c>
      <c r="N357" t="s">
        <v>28</v>
      </c>
      <c r="O357" t="s">
        <v>55</v>
      </c>
      <c r="P357" t="s">
        <v>56</v>
      </c>
      <c r="Q357" t="s">
        <v>57</v>
      </c>
      <c r="R357" t="s">
        <v>1958</v>
      </c>
      <c r="S357" t="s">
        <v>59</v>
      </c>
      <c r="T357">
        <v>0.59</v>
      </c>
      <c r="U357" s="18">
        <v>40437</v>
      </c>
    </row>
    <row r="358" spans="1:21">
      <c r="A358">
        <v>20166</v>
      </c>
      <c r="B358" s="18">
        <v>39876</v>
      </c>
      <c r="C358" t="s">
        <v>51</v>
      </c>
      <c r="D358">
        <v>6</v>
      </c>
      <c r="E358">
        <v>1235.3400000000001</v>
      </c>
      <c r="F358" t="s">
        <v>8</v>
      </c>
      <c r="G358">
        <v>0.1</v>
      </c>
      <c r="H358" t="s">
        <v>40</v>
      </c>
      <c r="I358">
        <v>8.99</v>
      </c>
      <c r="J358" t="s">
        <v>434</v>
      </c>
      <c r="K358" t="s">
        <v>123</v>
      </c>
      <c r="L358" t="s">
        <v>25</v>
      </c>
      <c r="M358" t="s">
        <v>26</v>
      </c>
      <c r="N358" t="s">
        <v>26</v>
      </c>
      <c r="O358" t="s">
        <v>55</v>
      </c>
      <c r="P358" t="s">
        <v>69</v>
      </c>
      <c r="Q358" t="s">
        <v>70</v>
      </c>
      <c r="R358" t="s">
        <v>474</v>
      </c>
      <c r="S358" t="s">
        <v>44</v>
      </c>
      <c r="T358">
        <v>0.56000000000000005</v>
      </c>
      <c r="U358" s="18">
        <v>39880</v>
      </c>
    </row>
    <row r="359" spans="1:21">
      <c r="A359">
        <v>28033</v>
      </c>
      <c r="B359" s="18">
        <v>40435</v>
      </c>
      <c r="C359" t="s">
        <v>39</v>
      </c>
      <c r="D359">
        <v>16</v>
      </c>
      <c r="E359">
        <v>2894.56</v>
      </c>
      <c r="F359" t="s">
        <v>8</v>
      </c>
      <c r="G359">
        <v>7.0000000000000007E-2</v>
      </c>
      <c r="H359" t="s">
        <v>52</v>
      </c>
      <c r="I359">
        <v>26.2</v>
      </c>
      <c r="J359" t="s">
        <v>1483</v>
      </c>
      <c r="K359" t="s">
        <v>2013</v>
      </c>
      <c r="L359" t="s">
        <v>27</v>
      </c>
      <c r="M359" t="s">
        <v>28</v>
      </c>
      <c r="N359" t="s">
        <v>28</v>
      </c>
      <c r="O359" t="s">
        <v>55</v>
      </c>
      <c r="P359" t="s">
        <v>56</v>
      </c>
      <c r="Q359" t="s">
        <v>57</v>
      </c>
      <c r="R359" t="s">
        <v>921</v>
      </c>
      <c r="S359" t="s">
        <v>59</v>
      </c>
      <c r="T359">
        <v>0.59</v>
      </c>
      <c r="U359" s="18">
        <v>40437</v>
      </c>
    </row>
    <row r="360" spans="1:21">
      <c r="A360">
        <v>12934</v>
      </c>
      <c r="B360" s="18">
        <v>39877</v>
      </c>
      <c r="C360" t="s">
        <v>30</v>
      </c>
      <c r="D360">
        <v>45</v>
      </c>
      <c r="E360">
        <v>437.84999999999997</v>
      </c>
      <c r="F360" t="s">
        <v>8</v>
      </c>
      <c r="G360">
        <v>0.05</v>
      </c>
      <c r="H360" t="s">
        <v>40</v>
      </c>
      <c r="I360">
        <v>1.39</v>
      </c>
      <c r="J360" t="s">
        <v>604</v>
      </c>
      <c r="K360" t="s">
        <v>291</v>
      </c>
      <c r="L360" t="s">
        <v>21</v>
      </c>
      <c r="M360" t="s">
        <v>22</v>
      </c>
      <c r="N360" t="s">
        <v>22</v>
      </c>
      <c r="O360" t="s">
        <v>55</v>
      </c>
      <c r="P360" t="s">
        <v>35</v>
      </c>
      <c r="Q360" t="s">
        <v>192</v>
      </c>
      <c r="R360" t="s">
        <v>605</v>
      </c>
      <c r="S360" t="s">
        <v>44</v>
      </c>
      <c r="T360">
        <v>0.39</v>
      </c>
      <c r="U360" s="18">
        <v>39878</v>
      </c>
    </row>
    <row r="361" spans="1:21">
      <c r="A361">
        <v>12934</v>
      </c>
      <c r="B361" s="18">
        <v>39877</v>
      </c>
      <c r="C361" t="s">
        <v>30</v>
      </c>
      <c r="D361">
        <v>27</v>
      </c>
      <c r="E361">
        <v>88.02</v>
      </c>
      <c r="F361" t="s">
        <v>8</v>
      </c>
      <c r="G361">
        <v>0.02</v>
      </c>
      <c r="H361" t="s">
        <v>31</v>
      </c>
      <c r="I361">
        <v>3.97</v>
      </c>
      <c r="J361" t="s">
        <v>604</v>
      </c>
      <c r="K361" t="s">
        <v>291</v>
      </c>
      <c r="L361" t="s">
        <v>21</v>
      </c>
      <c r="M361" t="s">
        <v>22</v>
      </c>
      <c r="N361" t="s">
        <v>22</v>
      </c>
      <c r="O361" t="s">
        <v>55</v>
      </c>
      <c r="P361" t="s">
        <v>35</v>
      </c>
      <c r="Q361" t="s">
        <v>87</v>
      </c>
      <c r="R361" t="s">
        <v>187</v>
      </c>
      <c r="S361" t="s">
        <v>65</v>
      </c>
      <c r="T361">
        <v>0.56000000000000005</v>
      </c>
      <c r="U361" s="18">
        <v>39878</v>
      </c>
    </row>
    <row r="362" spans="1:21">
      <c r="A362">
        <v>53152</v>
      </c>
      <c r="B362" s="18">
        <v>39877</v>
      </c>
      <c r="C362" t="s">
        <v>121</v>
      </c>
      <c r="D362">
        <v>36</v>
      </c>
      <c r="E362">
        <v>2375.2799999999997</v>
      </c>
      <c r="F362" t="s">
        <v>8</v>
      </c>
      <c r="G362">
        <v>0.01</v>
      </c>
      <c r="H362" t="s">
        <v>31</v>
      </c>
      <c r="I362">
        <v>8.8000000000000007</v>
      </c>
      <c r="J362" t="s">
        <v>506</v>
      </c>
      <c r="K362" t="s">
        <v>33</v>
      </c>
      <c r="L362" t="s">
        <v>21</v>
      </c>
      <c r="M362" t="s">
        <v>22</v>
      </c>
      <c r="N362" t="s">
        <v>22</v>
      </c>
      <c r="O362" t="s">
        <v>55</v>
      </c>
      <c r="P362" t="s">
        <v>69</v>
      </c>
      <c r="Q362" t="s">
        <v>70</v>
      </c>
      <c r="R362" t="s">
        <v>607</v>
      </c>
      <c r="S362" t="s">
        <v>44</v>
      </c>
      <c r="T362">
        <v>0.57999999999999996</v>
      </c>
      <c r="U362" s="18">
        <v>39877</v>
      </c>
    </row>
    <row r="363" spans="1:21">
      <c r="A363">
        <v>41059</v>
      </c>
      <c r="B363" s="18">
        <v>40435</v>
      </c>
      <c r="C363" t="s">
        <v>121</v>
      </c>
      <c r="D363">
        <v>45</v>
      </c>
      <c r="E363">
        <v>18042.3</v>
      </c>
      <c r="F363" t="s">
        <v>5</v>
      </c>
      <c r="G363">
        <v>0.04</v>
      </c>
      <c r="H363" t="s">
        <v>52</v>
      </c>
      <c r="I363">
        <v>42.52</v>
      </c>
      <c r="J363" t="s">
        <v>1628</v>
      </c>
      <c r="K363" t="s">
        <v>2013</v>
      </c>
      <c r="L363" t="s">
        <v>27</v>
      </c>
      <c r="M363" t="s">
        <v>28</v>
      </c>
      <c r="N363" t="s">
        <v>28</v>
      </c>
      <c r="O363" t="s">
        <v>55</v>
      </c>
      <c r="P363" t="s">
        <v>56</v>
      </c>
      <c r="Q363" t="s">
        <v>75</v>
      </c>
      <c r="R363" t="s">
        <v>856</v>
      </c>
      <c r="S363" t="s">
        <v>77</v>
      </c>
      <c r="T363">
        <v>0.71</v>
      </c>
      <c r="U363" s="18">
        <v>40436</v>
      </c>
    </row>
    <row r="364" spans="1:21">
      <c r="A364">
        <v>41059</v>
      </c>
      <c r="B364" s="18">
        <v>40435</v>
      </c>
      <c r="C364" t="s">
        <v>121</v>
      </c>
      <c r="D364">
        <v>21</v>
      </c>
      <c r="E364">
        <v>122.64</v>
      </c>
      <c r="F364" t="s">
        <v>5</v>
      </c>
      <c r="G364">
        <v>0</v>
      </c>
      <c r="H364" t="s">
        <v>31</v>
      </c>
      <c r="I364">
        <v>1.2</v>
      </c>
      <c r="J364" t="s">
        <v>1628</v>
      </c>
      <c r="K364" t="s">
        <v>2013</v>
      </c>
      <c r="L364" t="s">
        <v>27</v>
      </c>
      <c r="M364" t="s">
        <v>28</v>
      </c>
      <c r="N364" t="s">
        <v>28</v>
      </c>
      <c r="O364" t="s">
        <v>55</v>
      </c>
      <c r="P364" t="s">
        <v>35</v>
      </c>
      <c r="Q364" t="s">
        <v>87</v>
      </c>
      <c r="R364" t="s">
        <v>1202</v>
      </c>
      <c r="S364" t="s">
        <v>65</v>
      </c>
      <c r="T364">
        <v>0.55000000000000004</v>
      </c>
      <c r="U364" s="18">
        <v>40437</v>
      </c>
    </row>
    <row r="365" spans="1:21">
      <c r="A365">
        <v>41059</v>
      </c>
      <c r="B365" s="18">
        <v>40435</v>
      </c>
      <c r="C365" t="s">
        <v>121</v>
      </c>
      <c r="D365">
        <v>45</v>
      </c>
      <c r="E365">
        <v>13540.050000000001</v>
      </c>
      <c r="F365" t="s">
        <v>5</v>
      </c>
      <c r="G365">
        <v>0.09</v>
      </c>
      <c r="H365" t="s">
        <v>40</v>
      </c>
      <c r="I365">
        <v>13.99</v>
      </c>
      <c r="J365" t="s">
        <v>1628</v>
      </c>
      <c r="K365" t="s">
        <v>2013</v>
      </c>
      <c r="L365" t="s">
        <v>27</v>
      </c>
      <c r="M365" t="s">
        <v>28</v>
      </c>
      <c r="N365" t="s">
        <v>28</v>
      </c>
      <c r="O365" t="s">
        <v>55</v>
      </c>
      <c r="P365" t="s">
        <v>69</v>
      </c>
      <c r="Q365" t="s">
        <v>82</v>
      </c>
      <c r="R365" t="s">
        <v>1606</v>
      </c>
      <c r="S365" t="s">
        <v>92</v>
      </c>
      <c r="T365">
        <v>0.39</v>
      </c>
      <c r="U365" s="18">
        <v>40436</v>
      </c>
    </row>
    <row r="366" spans="1:21">
      <c r="A366">
        <v>41059</v>
      </c>
      <c r="B366" s="18">
        <v>40435</v>
      </c>
      <c r="C366" t="s">
        <v>121</v>
      </c>
      <c r="D366">
        <v>26</v>
      </c>
      <c r="E366">
        <v>368.94</v>
      </c>
      <c r="F366" t="s">
        <v>5</v>
      </c>
      <c r="G366">
        <v>0.08</v>
      </c>
      <c r="H366" t="s">
        <v>31</v>
      </c>
      <c r="I366">
        <v>7.27</v>
      </c>
      <c r="J366" t="s">
        <v>1628</v>
      </c>
      <c r="K366" t="s">
        <v>2013</v>
      </c>
      <c r="L366" t="s">
        <v>27</v>
      </c>
      <c r="M366" t="s">
        <v>28</v>
      </c>
      <c r="N366" t="s">
        <v>28</v>
      </c>
      <c r="O366" t="s">
        <v>55</v>
      </c>
      <c r="P366" t="s">
        <v>35</v>
      </c>
      <c r="Q366" t="s">
        <v>49</v>
      </c>
      <c r="R366" t="s">
        <v>485</v>
      </c>
      <c r="S366" t="s">
        <v>44</v>
      </c>
      <c r="T366">
        <v>0.38</v>
      </c>
      <c r="U366" s="18">
        <v>40435</v>
      </c>
    </row>
    <row r="367" spans="1:21">
      <c r="A367">
        <v>26276</v>
      </c>
      <c r="B367" s="18">
        <v>40433</v>
      </c>
      <c r="C367" t="s">
        <v>51</v>
      </c>
      <c r="D367">
        <v>19</v>
      </c>
      <c r="E367">
        <v>18999.810000000001</v>
      </c>
      <c r="F367" t="s">
        <v>8</v>
      </c>
      <c r="G367">
        <v>0</v>
      </c>
      <c r="H367" t="s">
        <v>40</v>
      </c>
      <c r="I367">
        <v>13.99</v>
      </c>
      <c r="J367" t="s">
        <v>932</v>
      </c>
      <c r="K367" t="s">
        <v>33</v>
      </c>
      <c r="L367" t="s">
        <v>21</v>
      </c>
      <c r="M367" t="s">
        <v>22</v>
      </c>
      <c r="N367" t="s">
        <v>22</v>
      </c>
      <c r="O367" t="s">
        <v>55</v>
      </c>
      <c r="P367" t="s">
        <v>69</v>
      </c>
      <c r="Q367" t="s">
        <v>82</v>
      </c>
      <c r="R367" t="s">
        <v>443</v>
      </c>
      <c r="S367" t="s">
        <v>92</v>
      </c>
      <c r="T367">
        <v>0.36</v>
      </c>
      <c r="U367" s="18">
        <v>40437</v>
      </c>
    </row>
    <row r="368" spans="1:21">
      <c r="A368">
        <v>26276</v>
      </c>
      <c r="B368" s="18">
        <v>40433</v>
      </c>
      <c r="C368" t="s">
        <v>51</v>
      </c>
      <c r="D368">
        <v>21</v>
      </c>
      <c r="E368">
        <v>3590.58</v>
      </c>
      <c r="F368" t="s">
        <v>8</v>
      </c>
      <c r="G368">
        <v>0</v>
      </c>
      <c r="H368" t="s">
        <v>31</v>
      </c>
      <c r="I368">
        <v>13.99</v>
      </c>
      <c r="J368" t="s">
        <v>932</v>
      </c>
      <c r="K368" t="s">
        <v>47</v>
      </c>
      <c r="L368" t="s">
        <v>23</v>
      </c>
      <c r="M368" t="s">
        <v>24</v>
      </c>
      <c r="N368" t="s">
        <v>24</v>
      </c>
      <c r="O368" t="s">
        <v>55</v>
      </c>
      <c r="P368" t="s">
        <v>56</v>
      </c>
      <c r="Q368" t="s">
        <v>90</v>
      </c>
      <c r="R368" t="s">
        <v>1627</v>
      </c>
      <c r="S368" t="s">
        <v>92</v>
      </c>
      <c r="T368">
        <v>0.75</v>
      </c>
      <c r="U368" s="18">
        <v>40440</v>
      </c>
    </row>
    <row r="369" spans="1:21">
      <c r="A369">
        <v>52102</v>
      </c>
      <c r="B369" s="18">
        <v>40433</v>
      </c>
      <c r="C369" t="s">
        <v>121</v>
      </c>
      <c r="D369">
        <v>8</v>
      </c>
      <c r="E369">
        <v>95.52000000000001</v>
      </c>
      <c r="F369" t="s">
        <v>8</v>
      </c>
      <c r="G369">
        <v>0.03</v>
      </c>
      <c r="H369" t="s">
        <v>40</v>
      </c>
      <c r="I369">
        <v>5.81</v>
      </c>
      <c r="J369" t="s">
        <v>763</v>
      </c>
      <c r="K369" t="s">
        <v>2013</v>
      </c>
      <c r="L369" t="s">
        <v>27</v>
      </c>
      <c r="M369" t="s">
        <v>28</v>
      </c>
      <c r="N369" t="s">
        <v>28</v>
      </c>
      <c r="O369" t="s">
        <v>55</v>
      </c>
      <c r="P369" t="s">
        <v>35</v>
      </c>
      <c r="Q369" t="s">
        <v>87</v>
      </c>
      <c r="R369" t="s">
        <v>723</v>
      </c>
      <c r="S369" t="s">
        <v>105</v>
      </c>
      <c r="T369">
        <v>0.6</v>
      </c>
      <c r="U369" s="18">
        <v>40433</v>
      </c>
    </row>
    <row r="370" spans="1:21">
      <c r="A370">
        <v>9796</v>
      </c>
      <c r="B370" s="18">
        <v>40431</v>
      </c>
      <c r="C370" t="s">
        <v>45</v>
      </c>
      <c r="D370">
        <v>29</v>
      </c>
      <c r="E370">
        <v>1187.55</v>
      </c>
      <c r="F370" t="s">
        <v>8</v>
      </c>
      <c r="G370">
        <v>0.02</v>
      </c>
      <c r="H370" t="s">
        <v>40</v>
      </c>
      <c r="I370">
        <v>1.99</v>
      </c>
      <c r="J370" t="s">
        <v>1299</v>
      </c>
      <c r="K370" t="s">
        <v>86</v>
      </c>
      <c r="L370" t="s">
        <v>23</v>
      </c>
      <c r="M370" t="s">
        <v>24</v>
      </c>
      <c r="N370" t="s">
        <v>24</v>
      </c>
      <c r="O370" t="s">
        <v>55</v>
      </c>
      <c r="P370" t="s">
        <v>69</v>
      </c>
      <c r="Q370" t="s">
        <v>80</v>
      </c>
      <c r="R370" t="s">
        <v>830</v>
      </c>
      <c r="S370" t="s">
        <v>105</v>
      </c>
      <c r="T370">
        <v>0.42</v>
      </c>
      <c r="U370" s="18">
        <v>40432</v>
      </c>
    </row>
    <row r="371" spans="1:21">
      <c r="A371">
        <v>52448</v>
      </c>
      <c r="B371" s="18">
        <v>40431</v>
      </c>
      <c r="C371" t="s">
        <v>30</v>
      </c>
      <c r="D371">
        <v>22</v>
      </c>
      <c r="E371">
        <v>7060.46</v>
      </c>
      <c r="F371" t="s">
        <v>8</v>
      </c>
      <c r="G371">
        <v>0.05</v>
      </c>
      <c r="H371" t="s">
        <v>52</v>
      </c>
      <c r="I371">
        <v>58.95</v>
      </c>
      <c r="J371" t="s">
        <v>694</v>
      </c>
      <c r="K371" t="s">
        <v>54</v>
      </c>
      <c r="L371" t="s">
        <v>2014</v>
      </c>
      <c r="M371" t="s">
        <v>29</v>
      </c>
      <c r="N371" t="s">
        <v>29</v>
      </c>
      <c r="O371" t="s">
        <v>55</v>
      </c>
      <c r="P371" t="s">
        <v>56</v>
      </c>
      <c r="Q371" t="s">
        <v>57</v>
      </c>
      <c r="R371" t="s">
        <v>247</v>
      </c>
      <c r="S371" t="s">
        <v>59</v>
      </c>
      <c r="T371">
        <v>0.56999999999999995</v>
      </c>
      <c r="U371" s="18">
        <v>40432</v>
      </c>
    </row>
    <row r="372" spans="1:21">
      <c r="A372">
        <v>18213</v>
      </c>
      <c r="B372" s="18">
        <v>40431</v>
      </c>
      <c r="C372" t="s">
        <v>121</v>
      </c>
      <c r="D372">
        <v>29</v>
      </c>
      <c r="E372">
        <v>1185.81</v>
      </c>
      <c r="F372" t="s">
        <v>8</v>
      </c>
      <c r="G372">
        <v>0.1</v>
      </c>
      <c r="H372" t="s">
        <v>40</v>
      </c>
      <c r="I372">
        <v>19.989999999999998</v>
      </c>
      <c r="J372" t="s">
        <v>331</v>
      </c>
      <c r="K372" t="s">
        <v>2013</v>
      </c>
      <c r="L372" t="s">
        <v>27</v>
      </c>
      <c r="M372" t="s">
        <v>28</v>
      </c>
      <c r="N372" t="s">
        <v>28</v>
      </c>
      <c r="O372" t="s">
        <v>55</v>
      </c>
      <c r="P372" t="s">
        <v>35</v>
      </c>
      <c r="Q372" t="s">
        <v>63</v>
      </c>
      <c r="R372" t="s">
        <v>1003</v>
      </c>
      <c r="S372" t="s">
        <v>44</v>
      </c>
      <c r="T372">
        <v>0.36</v>
      </c>
      <c r="U372" s="18">
        <v>40433</v>
      </c>
    </row>
    <row r="373" spans="1:21">
      <c r="A373">
        <v>36800</v>
      </c>
      <c r="B373" s="18">
        <v>40431</v>
      </c>
      <c r="C373" t="s">
        <v>39</v>
      </c>
      <c r="D373">
        <v>4</v>
      </c>
      <c r="E373">
        <v>43.36</v>
      </c>
      <c r="F373" t="s">
        <v>8</v>
      </c>
      <c r="G373">
        <v>0.05</v>
      </c>
      <c r="H373" t="s">
        <v>31</v>
      </c>
      <c r="I373">
        <v>4.5</v>
      </c>
      <c r="J373" t="s">
        <v>1663</v>
      </c>
      <c r="K373" t="s">
        <v>47</v>
      </c>
      <c r="L373" t="s">
        <v>23</v>
      </c>
      <c r="M373" t="s">
        <v>24</v>
      </c>
      <c r="N373" t="s">
        <v>24</v>
      </c>
      <c r="O373" t="s">
        <v>55</v>
      </c>
      <c r="P373" t="s">
        <v>35</v>
      </c>
      <c r="Q373" t="s">
        <v>169</v>
      </c>
      <c r="R373" t="s">
        <v>1154</v>
      </c>
      <c r="S373" t="s">
        <v>44</v>
      </c>
      <c r="T373">
        <v>0.59</v>
      </c>
      <c r="U373" s="18">
        <v>40432</v>
      </c>
    </row>
    <row r="374" spans="1:21">
      <c r="A374">
        <v>11014</v>
      </c>
      <c r="B374" s="18">
        <v>40428</v>
      </c>
      <c r="C374" t="s">
        <v>39</v>
      </c>
      <c r="D374">
        <v>39</v>
      </c>
      <c r="E374">
        <v>295.22999999999996</v>
      </c>
      <c r="F374" t="s">
        <v>8</v>
      </c>
      <c r="G374">
        <v>7.0000000000000007E-2</v>
      </c>
      <c r="H374" t="s">
        <v>40</v>
      </c>
      <c r="I374">
        <v>1.39</v>
      </c>
      <c r="J374" t="s">
        <v>584</v>
      </c>
      <c r="K374" t="s">
        <v>86</v>
      </c>
      <c r="L374" t="s">
        <v>23</v>
      </c>
      <c r="M374" t="s">
        <v>24</v>
      </c>
      <c r="N374" t="s">
        <v>24</v>
      </c>
      <c r="O374" t="s">
        <v>55</v>
      </c>
      <c r="P374" t="s">
        <v>35</v>
      </c>
      <c r="Q374" t="s">
        <v>192</v>
      </c>
      <c r="R374" t="s">
        <v>628</v>
      </c>
      <c r="S374" t="s">
        <v>44</v>
      </c>
      <c r="T374">
        <v>0.36</v>
      </c>
      <c r="U374" s="18">
        <v>40429</v>
      </c>
    </row>
    <row r="375" spans="1:21">
      <c r="A375">
        <v>59879</v>
      </c>
      <c r="B375" s="18">
        <v>39881</v>
      </c>
      <c r="C375" t="s">
        <v>30</v>
      </c>
      <c r="D375">
        <v>33</v>
      </c>
      <c r="E375">
        <v>1186.3500000000001</v>
      </c>
      <c r="F375" t="s">
        <v>5</v>
      </c>
      <c r="G375">
        <v>0.04</v>
      </c>
      <c r="H375" t="s">
        <v>31</v>
      </c>
      <c r="I375">
        <v>3.3</v>
      </c>
      <c r="J375" t="s">
        <v>625</v>
      </c>
      <c r="K375" t="s">
        <v>79</v>
      </c>
      <c r="L375" t="s">
        <v>23</v>
      </c>
      <c r="M375" t="s">
        <v>24</v>
      </c>
      <c r="N375" t="s">
        <v>24</v>
      </c>
      <c r="O375" t="s">
        <v>55</v>
      </c>
      <c r="P375" t="s">
        <v>69</v>
      </c>
      <c r="Q375" t="s">
        <v>70</v>
      </c>
      <c r="R375" t="s">
        <v>626</v>
      </c>
      <c r="S375" t="s">
        <v>105</v>
      </c>
      <c r="T375">
        <v>0.39</v>
      </c>
      <c r="U375" s="18">
        <v>39883</v>
      </c>
    </row>
    <row r="376" spans="1:21">
      <c r="A376">
        <v>59776</v>
      </c>
      <c r="B376" s="18">
        <v>39881</v>
      </c>
      <c r="C376" t="s">
        <v>51</v>
      </c>
      <c r="D376">
        <v>35</v>
      </c>
      <c r="E376">
        <v>267.05</v>
      </c>
      <c r="F376" t="s">
        <v>5</v>
      </c>
      <c r="G376">
        <v>0.01</v>
      </c>
      <c r="H376" t="s">
        <v>31</v>
      </c>
      <c r="I376">
        <v>1.39</v>
      </c>
      <c r="J376" t="s">
        <v>627</v>
      </c>
      <c r="K376" t="s">
        <v>79</v>
      </c>
      <c r="L376" t="s">
        <v>23</v>
      </c>
      <c r="M376" t="s">
        <v>24</v>
      </c>
      <c r="N376" t="s">
        <v>24</v>
      </c>
      <c r="O376" t="s">
        <v>55</v>
      </c>
      <c r="P376" t="s">
        <v>35</v>
      </c>
      <c r="Q376" t="s">
        <v>192</v>
      </c>
      <c r="R376" t="s">
        <v>628</v>
      </c>
      <c r="S376" t="s">
        <v>44</v>
      </c>
      <c r="T376">
        <v>0.36</v>
      </c>
      <c r="U376" s="18">
        <v>39885</v>
      </c>
    </row>
    <row r="377" spans="1:21">
      <c r="A377">
        <v>59776</v>
      </c>
      <c r="B377" s="18">
        <v>39881</v>
      </c>
      <c r="C377" t="s">
        <v>51</v>
      </c>
      <c r="D377">
        <v>33</v>
      </c>
      <c r="E377">
        <v>13229.7</v>
      </c>
      <c r="F377" t="s">
        <v>5</v>
      </c>
      <c r="G377">
        <v>7.0000000000000007E-2</v>
      </c>
      <c r="H377" t="s">
        <v>52</v>
      </c>
      <c r="I377">
        <v>48.26</v>
      </c>
      <c r="J377" t="s">
        <v>627</v>
      </c>
      <c r="K377" t="s">
        <v>79</v>
      </c>
      <c r="L377" t="s">
        <v>23</v>
      </c>
      <c r="M377" t="s">
        <v>24</v>
      </c>
      <c r="N377" t="s">
        <v>24</v>
      </c>
      <c r="O377" t="s">
        <v>55</v>
      </c>
      <c r="P377" t="s">
        <v>69</v>
      </c>
      <c r="Q377" t="s">
        <v>82</v>
      </c>
      <c r="R377" t="s">
        <v>629</v>
      </c>
      <c r="S377" t="s">
        <v>77</v>
      </c>
      <c r="T377">
        <v>0.36</v>
      </c>
      <c r="U377" s="18">
        <v>39885</v>
      </c>
    </row>
    <row r="378" spans="1:21">
      <c r="A378">
        <v>52870</v>
      </c>
      <c r="B378" s="18">
        <v>39881</v>
      </c>
      <c r="C378" t="s">
        <v>30</v>
      </c>
      <c r="D378">
        <v>21</v>
      </c>
      <c r="E378">
        <v>67.62</v>
      </c>
      <c r="F378" t="s">
        <v>8</v>
      </c>
      <c r="G378">
        <v>0.03</v>
      </c>
      <c r="H378" t="s">
        <v>40</v>
      </c>
      <c r="I378">
        <v>49</v>
      </c>
      <c r="J378" t="s">
        <v>93</v>
      </c>
      <c r="K378" t="s">
        <v>86</v>
      </c>
      <c r="L378" t="s">
        <v>23</v>
      </c>
      <c r="M378" t="s">
        <v>24</v>
      </c>
      <c r="N378" t="s">
        <v>24</v>
      </c>
      <c r="O378" t="s">
        <v>55</v>
      </c>
      <c r="P378" t="s">
        <v>35</v>
      </c>
      <c r="Q378" t="s">
        <v>169</v>
      </c>
      <c r="R378" t="s">
        <v>630</v>
      </c>
      <c r="S378" t="s">
        <v>38</v>
      </c>
      <c r="T378">
        <v>0.56000000000000005</v>
      </c>
      <c r="U378" s="18">
        <v>39883</v>
      </c>
    </row>
    <row r="379" spans="1:21">
      <c r="A379">
        <v>11014</v>
      </c>
      <c r="B379" s="18">
        <v>40428</v>
      </c>
      <c r="C379" t="s">
        <v>39</v>
      </c>
      <c r="D379">
        <v>13</v>
      </c>
      <c r="E379">
        <v>151.44999999999999</v>
      </c>
      <c r="F379" t="s">
        <v>8</v>
      </c>
      <c r="G379">
        <v>0.05</v>
      </c>
      <c r="H379" t="s">
        <v>40</v>
      </c>
      <c r="I379">
        <v>5.63</v>
      </c>
      <c r="J379" t="s">
        <v>584</v>
      </c>
      <c r="K379" t="s">
        <v>148</v>
      </c>
      <c r="L379" t="s">
        <v>23</v>
      </c>
      <c r="M379" t="s">
        <v>24</v>
      </c>
      <c r="N379" t="s">
        <v>24</v>
      </c>
      <c r="O379" t="s">
        <v>55</v>
      </c>
      <c r="P379" t="s">
        <v>35</v>
      </c>
      <c r="Q379" t="s">
        <v>49</v>
      </c>
      <c r="R379" t="s">
        <v>940</v>
      </c>
      <c r="S379" t="s">
        <v>44</v>
      </c>
      <c r="T379">
        <v>0.4</v>
      </c>
      <c r="U379" s="18">
        <v>40430</v>
      </c>
    </row>
    <row r="380" spans="1:21">
      <c r="A380">
        <v>29894</v>
      </c>
      <c r="B380" s="18">
        <v>40428</v>
      </c>
      <c r="C380" t="s">
        <v>51</v>
      </c>
      <c r="D380">
        <v>48</v>
      </c>
      <c r="E380">
        <v>316.32</v>
      </c>
      <c r="F380" t="s">
        <v>8</v>
      </c>
      <c r="G380">
        <v>0.09</v>
      </c>
      <c r="H380" t="s">
        <v>40</v>
      </c>
      <c r="I380">
        <v>6.92</v>
      </c>
      <c r="J380" t="s">
        <v>889</v>
      </c>
      <c r="K380" t="s">
        <v>2013</v>
      </c>
      <c r="L380" t="s">
        <v>27</v>
      </c>
      <c r="M380" t="s">
        <v>28</v>
      </c>
      <c r="N380" t="s">
        <v>28</v>
      </c>
      <c r="O380" t="s">
        <v>55</v>
      </c>
      <c r="P380" t="s">
        <v>35</v>
      </c>
      <c r="Q380" t="s">
        <v>63</v>
      </c>
      <c r="R380" t="s">
        <v>996</v>
      </c>
      <c r="S380" t="s">
        <v>44</v>
      </c>
      <c r="T380">
        <v>0.37</v>
      </c>
      <c r="U380" s="18">
        <v>40437</v>
      </c>
    </row>
    <row r="381" spans="1:21">
      <c r="A381">
        <v>29894</v>
      </c>
      <c r="B381" s="18">
        <v>40428</v>
      </c>
      <c r="C381" t="s">
        <v>51</v>
      </c>
      <c r="D381">
        <v>43</v>
      </c>
      <c r="E381">
        <v>588.24</v>
      </c>
      <c r="F381" t="s">
        <v>8</v>
      </c>
      <c r="G381">
        <v>0.05</v>
      </c>
      <c r="H381" t="s">
        <v>40</v>
      </c>
      <c r="I381">
        <v>6.85</v>
      </c>
      <c r="J381" t="s">
        <v>889</v>
      </c>
      <c r="K381" t="s">
        <v>2013</v>
      </c>
      <c r="L381" t="s">
        <v>27</v>
      </c>
      <c r="M381" t="s">
        <v>28</v>
      </c>
      <c r="N381" t="s">
        <v>28</v>
      </c>
      <c r="O381" t="s">
        <v>55</v>
      </c>
      <c r="P381" t="s">
        <v>56</v>
      </c>
      <c r="Q381" t="s">
        <v>90</v>
      </c>
      <c r="R381" t="s">
        <v>1460</v>
      </c>
      <c r="S381" t="s">
        <v>65</v>
      </c>
      <c r="T381">
        <v>0.54</v>
      </c>
      <c r="U381" s="18">
        <v>40437</v>
      </c>
    </row>
    <row r="382" spans="1:21">
      <c r="A382">
        <v>27876</v>
      </c>
      <c r="B382" s="18">
        <v>40428</v>
      </c>
      <c r="C382" t="s">
        <v>51</v>
      </c>
      <c r="D382">
        <v>44</v>
      </c>
      <c r="E382">
        <v>746.2399999999999</v>
      </c>
      <c r="F382" t="s">
        <v>8</v>
      </c>
      <c r="G382">
        <v>0.03</v>
      </c>
      <c r="H382" t="s">
        <v>40</v>
      </c>
      <c r="I382">
        <v>8.99</v>
      </c>
      <c r="J382" t="s">
        <v>1353</v>
      </c>
      <c r="K382" t="s">
        <v>54</v>
      </c>
      <c r="L382" t="s">
        <v>2014</v>
      </c>
      <c r="M382" t="s">
        <v>29</v>
      </c>
      <c r="N382" t="s">
        <v>29</v>
      </c>
      <c r="O382" t="s">
        <v>55</v>
      </c>
      <c r="P382" t="s">
        <v>35</v>
      </c>
      <c r="Q382" t="s">
        <v>87</v>
      </c>
      <c r="R382" t="s">
        <v>1861</v>
      </c>
      <c r="S382" t="s">
        <v>105</v>
      </c>
      <c r="T382">
        <v>0.56000000000000005</v>
      </c>
      <c r="U382" s="18">
        <v>40435</v>
      </c>
    </row>
    <row r="383" spans="1:21">
      <c r="A383">
        <v>5702</v>
      </c>
      <c r="B383" s="18">
        <v>40427</v>
      </c>
      <c r="C383" t="s">
        <v>30</v>
      </c>
      <c r="D383">
        <v>20</v>
      </c>
      <c r="E383">
        <v>1999.6</v>
      </c>
      <c r="F383" t="s">
        <v>8</v>
      </c>
      <c r="G383">
        <v>0.01</v>
      </c>
      <c r="H383" t="s">
        <v>40</v>
      </c>
      <c r="I383">
        <v>19.989999999999998</v>
      </c>
      <c r="J383" t="s">
        <v>824</v>
      </c>
      <c r="K383" t="s">
        <v>148</v>
      </c>
      <c r="L383" t="s">
        <v>23</v>
      </c>
      <c r="M383" t="s">
        <v>24</v>
      </c>
      <c r="N383" t="s">
        <v>24</v>
      </c>
      <c r="O383" t="s">
        <v>55</v>
      </c>
      <c r="P383" t="s">
        <v>69</v>
      </c>
      <c r="Q383" t="s">
        <v>80</v>
      </c>
      <c r="R383" t="s">
        <v>636</v>
      </c>
      <c r="S383" t="s">
        <v>44</v>
      </c>
      <c r="T383">
        <v>0.52</v>
      </c>
      <c r="U383" s="18">
        <v>40429</v>
      </c>
    </row>
    <row r="384" spans="1:21">
      <c r="A384">
        <v>50054</v>
      </c>
      <c r="B384" s="18">
        <v>40427</v>
      </c>
      <c r="C384" t="s">
        <v>30</v>
      </c>
      <c r="D384">
        <v>41</v>
      </c>
      <c r="E384">
        <v>1364.07</v>
      </c>
      <c r="F384" t="s">
        <v>8</v>
      </c>
      <c r="G384">
        <v>0.02</v>
      </c>
      <c r="H384" t="s">
        <v>40</v>
      </c>
      <c r="I384">
        <v>8.74</v>
      </c>
      <c r="J384" t="s">
        <v>352</v>
      </c>
      <c r="K384" t="s">
        <v>123</v>
      </c>
      <c r="L384" t="s">
        <v>25</v>
      </c>
      <c r="M384" t="s">
        <v>26</v>
      </c>
      <c r="N384" t="s">
        <v>26</v>
      </c>
      <c r="O384" t="s">
        <v>55</v>
      </c>
      <c r="P384" t="s">
        <v>35</v>
      </c>
      <c r="Q384" t="s">
        <v>36</v>
      </c>
      <c r="R384" t="s">
        <v>552</v>
      </c>
      <c r="S384" t="s">
        <v>44</v>
      </c>
      <c r="T384">
        <v>0.61</v>
      </c>
      <c r="U384" s="18">
        <v>40429</v>
      </c>
    </row>
    <row r="385" spans="1:21">
      <c r="A385">
        <v>50054</v>
      </c>
      <c r="B385" s="18">
        <v>40427</v>
      </c>
      <c r="C385" t="s">
        <v>30</v>
      </c>
      <c r="D385">
        <v>50</v>
      </c>
      <c r="E385">
        <v>4999.5</v>
      </c>
      <c r="F385" t="s">
        <v>8</v>
      </c>
      <c r="G385">
        <v>0</v>
      </c>
      <c r="H385" t="s">
        <v>40</v>
      </c>
      <c r="I385">
        <v>19.989999999999998</v>
      </c>
      <c r="J385" t="s">
        <v>352</v>
      </c>
      <c r="K385" t="s">
        <v>123</v>
      </c>
      <c r="L385" t="s">
        <v>25</v>
      </c>
      <c r="M385" t="s">
        <v>26</v>
      </c>
      <c r="N385" t="s">
        <v>26</v>
      </c>
      <c r="O385" t="s">
        <v>55</v>
      </c>
      <c r="P385" t="s">
        <v>69</v>
      </c>
      <c r="Q385" t="s">
        <v>82</v>
      </c>
      <c r="R385" t="s">
        <v>634</v>
      </c>
      <c r="S385" t="s">
        <v>44</v>
      </c>
      <c r="T385">
        <v>0.52</v>
      </c>
      <c r="U385" s="18">
        <v>40429</v>
      </c>
    </row>
    <row r="386" spans="1:21">
      <c r="A386">
        <v>9639</v>
      </c>
      <c r="B386" s="18">
        <v>40426</v>
      </c>
      <c r="C386" t="s">
        <v>30</v>
      </c>
      <c r="D386">
        <v>23</v>
      </c>
      <c r="E386">
        <v>2897.77</v>
      </c>
      <c r="F386" t="s">
        <v>8</v>
      </c>
      <c r="G386">
        <v>0</v>
      </c>
      <c r="H386" t="s">
        <v>40</v>
      </c>
      <c r="I386">
        <v>5.63</v>
      </c>
      <c r="J386" t="s">
        <v>954</v>
      </c>
      <c r="K386" t="s">
        <v>86</v>
      </c>
      <c r="L386" t="s">
        <v>23</v>
      </c>
      <c r="M386" t="s">
        <v>24</v>
      </c>
      <c r="N386" t="s">
        <v>24</v>
      </c>
      <c r="O386" t="s">
        <v>55</v>
      </c>
      <c r="P386" t="s">
        <v>69</v>
      </c>
      <c r="Q386" t="s">
        <v>70</v>
      </c>
      <c r="R386" t="s">
        <v>1952</v>
      </c>
      <c r="S386" t="s">
        <v>44</v>
      </c>
      <c r="T386">
        <v>0.6</v>
      </c>
      <c r="U386" s="18">
        <v>40426</v>
      </c>
    </row>
    <row r="387" spans="1:21">
      <c r="A387">
        <v>9639</v>
      </c>
      <c r="B387" s="18">
        <v>40426</v>
      </c>
      <c r="C387" t="s">
        <v>30</v>
      </c>
      <c r="D387">
        <v>11</v>
      </c>
      <c r="E387">
        <v>44.44</v>
      </c>
      <c r="F387" t="s">
        <v>8</v>
      </c>
      <c r="G387">
        <v>0.09</v>
      </c>
      <c r="H387" t="s">
        <v>40</v>
      </c>
      <c r="I387">
        <v>0.99</v>
      </c>
      <c r="J387" t="s">
        <v>954</v>
      </c>
      <c r="K387" t="s">
        <v>86</v>
      </c>
      <c r="L387" t="s">
        <v>23</v>
      </c>
      <c r="M387" t="s">
        <v>24</v>
      </c>
      <c r="N387" t="s">
        <v>24</v>
      </c>
      <c r="O387" t="s">
        <v>55</v>
      </c>
      <c r="P387" t="s">
        <v>35</v>
      </c>
      <c r="Q387" t="s">
        <v>165</v>
      </c>
      <c r="R387" t="s">
        <v>166</v>
      </c>
      <c r="S387" t="s">
        <v>44</v>
      </c>
      <c r="T387">
        <v>0.39</v>
      </c>
      <c r="U387" s="18">
        <v>40426</v>
      </c>
    </row>
    <row r="388" spans="1:21">
      <c r="A388">
        <v>9639</v>
      </c>
      <c r="B388" s="18">
        <v>40426</v>
      </c>
      <c r="C388" t="s">
        <v>30</v>
      </c>
      <c r="D388">
        <v>47</v>
      </c>
      <c r="E388">
        <v>1216.3599999999999</v>
      </c>
      <c r="F388" t="s">
        <v>8</v>
      </c>
      <c r="G388">
        <v>0.1</v>
      </c>
      <c r="H388" t="s">
        <v>52</v>
      </c>
      <c r="I388">
        <v>14.36</v>
      </c>
      <c r="J388" t="s">
        <v>954</v>
      </c>
      <c r="K388" t="s">
        <v>86</v>
      </c>
      <c r="L388" t="s">
        <v>23</v>
      </c>
      <c r="M388" t="s">
        <v>24</v>
      </c>
      <c r="N388" t="s">
        <v>24</v>
      </c>
      <c r="O388" t="s">
        <v>55</v>
      </c>
      <c r="P388" t="s">
        <v>56</v>
      </c>
      <c r="Q388" t="s">
        <v>57</v>
      </c>
      <c r="R388" t="s">
        <v>365</v>
      </c>
      <c r="S388" t="s">
        <v>59</v>
      </c>
      <c r="T388">
        <v>0.6</v>
      </c>
      <c r="U388" s="18">
        <v>40428</v>
      </c>
    </row>
    <row r="389" spans="1:21">
      <c r="A389">
        <v>36449</v>
      </c>
      <c r="B389" s="18">
        <v>40426</v>
      </c>
      <c r="C389" t="s">
        <v>30</v>
      </c>
      <c r="D389">
        <v>27</v>
      </c>
      <c r="E389">
        <v>124.74000000000001</v>
      </c>
      <c r="F389" t="s">
        <v>5</v>
      </c>
      <c r="G389">
        <v>0.09</v>
      </c>
      <c r="H389" t="s">
        <v>40</v>
      </c>
      <c r="I389">
        <v>0.7</v>
      </c>
      <c r="J389" t="s">
        <v>1538</v>
      </c>
      <c r="K389" t="s">
        <v>73</v>
      </c>
      <c r="L389" t="s">
        <v>27</v>
      </c>
      <c r="M389" t="s">
        <v>28</v>
      </c>
      <c r="N389" t="s">
        <v>28</v>
      </c>
      <c r="O389" t="s">
        <v>55</v>
      </c>
      <c r="P389" t="s">
        <v>35</v>
      </c>
      <c r="Q389" t="s">
        <v>180</v>
      </c>
      <c r="R389" t="s">
        <v>1083</v>
      </c>
      <c r="S389" t="s">
        <v>65</v>
      </c>
      <c r="T389">
        <v>0.8</v>
      </c>
      <c r="U389" s="18">
        <v>40429</v>
      </c>
    </row>
    <row r="390" spans="1:21">
      <c r="A390">
        <v>36449</v>
      </c>
      <c r="B390" s="18">
        <v>40426</v>
      </c>
      <c r="C390" t="s">
        <v>30</v>
      </c>
      <c r="D390">
        <v>43</v>
      </c>
      <c r="E390">
        <v>869.45999999999992</v>
      </c>
      <c r="F390" t="s">
        <v>5</v>
      </c>
      <c r="G390">
        <v>0.02</v>
      </c>
      <c r="H390" t="s">
        <v>40</v>
      </c>
      <c r="I390">
        <v>6.67</v>
      </c>
      <c r="J390" t="s">
        <v>1538</v>
      </c>
      <c r="K390" t="s">
        <v>73</v>
      </c>
      <c r="L390" t="s">
        <v>27</v>
      </c>
      <c r="M390" t="s">
        <v>28</v>
      </c>
      <c r="N390" t="s">
        <v>28</v>
      </c>
      <c r="O390" t="s">
        <v>55</v>
      </c>
      <c r="P390" t="s">
        <v>56</v>
      </c>
      <c r="Q390" t="s">
        <v>90</v>
      </c>
      <c r="R390" t="s">
        <v>1821</v>
      </c>
      <c r="S390" t="s">
        <v>105</v>
      </c>
      <c r="T390">
        <v>0.49</v>
      </c>
      <c r="U390" s="18">
        <v>40428</v>
      </c>
    </row>
    <row r="391" spans="1:21">
      <c r="A391">
        <v>36449</v>
      </c>
      <c r="B391" s="18">
        <v>40426</v>
      </c>
      <c r="C391" t="s">
        <v>30</v>
      </c>
      <c r="D391">
        <v>6</v>
      </c>
      <c r="E391">
        <v>77.820000000000007</v>
      </c>
      <c r="F391" t="s">
        <v>5</v>
      </c>
      <c r="G391">
        <v>0.02</v>
      </c>
      <c r="H391" t="s">
        <v>40</v>
      </c>
      <c r="I391">
        <v>14.37</v>
      </c>
      <c r="J391" t="s">
        <v>1538</v>
      </c>
      <c r="K391" t="s">
        <v>2013</v>
      </c>
      <c r="L391" t="s">
        <v>27</v>
      </c>
      <c r="M391" t="s">
        <v>28</v>
      </c>
      <c r="N391" t="s">
        <v>28</v>
      </c>
      <c r="O391" t="s">
        <v>55</v>
      </c>
      <c r="P391" t="s">
        <v>56</v>
      </c>
      <c r="Q391" t="s">
        <v>90</v>
      </c>
      <c r="R391" t="s">
        <v>210</v>
      </c>
      <c r="S391" t="s">
        <v>38</v>
      </c>
      <c r="T391">
        <v>0.73</v>
      </c>
      <c r="U391" s="18">
        <v>40426</v>
      </c>
    </row>
    <row r="392" spans="1:21">
      <c r="A392">
        <v>18145</v>
      </c>
      <c r="B392" s="18">
        <v>40425</v>
      </c>
      <c r="C392" t="s">
        <v>121</v>
      </c>
      <c r="D392">
        <v>47</v>
      </c>
      <c r="E392">
        <v>270.25</v>
      </c>
      <c r="F392" t="s">
        <v>8</v>
      </c>
      <c r="G392">
        <v>0.06</v>
      </c>
      <c r="H392" t="s">
        <v>40</v>
      </c>
      <c r="I392">
        <v>3.37</v>
      </c>
      <c r="J392" t="s">
        <v>1417</v>
      </c>
      <c r="K392" t="s">
        <v>86</v>
      </c>
      <c r="L392" t="s">
        <v>23</v>
      </c>
      <c r="M392" t="s">
        <v>24</v>
      </c>
      <c r="N392" t="s">
        <v>24</v>
      </c>
      <c r="O392" t="s">
        <v>55</v>
      </c>
      <c r="P392" t="s">
        <v>35</v>
      </c>
      <c r="Q392" t="s">
        <v>180</v>
      </c>
      <c r="R392" t="s">
        <v>423</v>
      </c>
      <c r="S392" t="s">
        <v>65</v>
      </c>
      <c r="T392">
        <v>0.54</v>
      </c>
      <c r="U392" s="18">
        <v>40426</v>
      </c>
    </row>
    <row r="393" spans="1:21">
      <c r="A393">
        <v>23398</v>
      </c>
      <c r="B393" s="18">
        <v>39885</v>
      </c>
      <c r="C393" t="s">
        <v>121</v>
      </c>
      <c r="D393">
        <v>19</v>
      </c>
      <c r="E393">
        <v>121.98000000000002</v>
      </c>
      <c r="F393" t="s">
        <v>8</v>
      </c>
      <c r="G393">
        <v>0.06</v>
      </c>
      <c r="H393" t="s">
        <v>40</v>
      </c>
      <c r="I393">
        <v>7.37</v>
      </c>
      <c r="J393" t="s">
        <v>650</v>
      </c>
      <c r="K393" t="s">
        <v>33</v>
      </c>
      <c r="L393" t="s">
        <v>21</v>
      </c>
      <c r="M393" t="s">
        <v>22</v>
      </c>
      <c r="N393" t="s">
        <v>22</v>
      </c>
      <c r="O393" t="s">
        <v>55</v>
      </c>
      <c r="P393" t="s">
        <v>35</v>
      </c>
      <c r="Q393" t="s">
        <v>63</v>
      </c>
      <c r="R393" t="s">
        <v>651</v>
      </c>
      <c r="S393" t="s">
        <v>44</v>
      </c>
      <c r="T393">
        <v>0.37</v>
      </c>
      <c r="U393" s="18">
        <v>39886</v>
      </c>
    </row>
    <row r="394" spans="1:21">
      <c r="A394">
        <v>28647</v>
      </c>
      <c r="B394" s="18">
        <v>39886</v>
      </c>
      <c r="C394" t="s">
        <v>45</v>
      </c>
      <c r="D394">
        <v>38</v>
      </c>
      <c r="E394">
        <v>5853.5199999999995</v>
      </c>
      <c r="F394" t="s">
        <v>8</v>
      </c>
      <c r="G394">
        <v>0.09</v>
      </c>
      <c r="H394" t="s">
        <v>31</v>
      </c>
      <c r="I394">
        <v>69</v>
      </c>
      <c r="J394" t="s">
        <v>654</v>
      </c>
      <c r="K394" t="s">
        <v>33</v>
      </c>
      <c r="L394" t="s">
        <v>21</v>
      </c>
      <c r="M394" t="s">
        <v>22</v>
      </c>
      <c r="N394" t="s">
        <v>22</v>
      </c>
      <c r="O394" t="s">
        <v>55</v>
      </c>
      <c r="P394" t="s">
        <v>56</v>
      </c>
      <c r="Q394" t="s">
        <v>75</v>
      </c>
      <c r="R394" t="s">
        <v>406</v>
      </c>
      <c r="S394" t="s">
        <v>38</v>
      </c>
      <c r="T394">
        <v>0.68</v>
      </c>
      <c r="U394" s="18">
        <v>39887</v>
      </c>
    </row>
    <row r="395" spans="1:21">
      <c r="A395">
        <v>18145</v>
      </c>
      <c r="B395" s="18">
        <v>40425</v>
      </c>
      <c r="C395" t="s">
        <v>121</v>
      </c>
      <c r="D395">
        <v>21</v>
      </c>
      <c r="E395">
        <v>335.79</v>
      </c>
      <c r="F395" t="s">
        <v>8</v>
      </c>
      <c r="G395">
        <v>0</v>
      </c>
      <c r="H395" t="s">
        <v>40</v>
      </c>
      <c r="I395">
        <v>9.4</v>
      </c>
      <c r="J395" t="s">
        <v>1417</v>
      </c>
      <c r="K395" t="s">
        <v>54</v>
      </c>
      <c r="L395" t="s">
        <v>2014</v>
      </c>
      <c r="M395" t="s">
        <v>29</v>
      </c>
      <c r="N395" t="s">
        <v>29</v>
      </c>
      <c r="O395" t="s">
        <v>55</v>
      </c>
      <c r="P395" t="s">
        <v>69</v>
      </c>
      <c r="Q395" t="s">
        <v>82</v>
      </c>
      <c r="R395" t="s">
        <v>294</v>
      </c>
      <c r="S395" t="s">
        <v>44</v>
      </c>
      <c r="T395">
        <v>0.49</v>
      </c>
      <c r="U395" s="18">
        <v>40426</v>
      </c>
    </row>
    <row r="396" spans="1:21">
      <c r="A396">
        <v>7776</v>
      </c>
      <c r="B396" s="18">
        <v>39886</v>
      </c>
      <c r="C396" t="s">
        <v>121</v>
      </c>
      <c r="D396">
        <v>36</v>
      </c>
      <c r="E396">
        <v>7232.76</v>
      </c>
      <c r="F396" t="s">
        <v>8</v>
      </c>
      <c r="G396">
        <v>7.0000000000000007E-2</v>
      </c>
      <c r="H396" t="s">
        <v>52</v>
      </c>
      <c r="I396">
        <v>23.76</v>
      </c>
      <c r="J396" t="s">
        <v>203</v>
      </c>
      <c r="K396" t="s">
        <v>79</v>
      </c>
      <c r="L396" t="s">
        <v>23</v>
      </c>
      <c r="M396" t="s">
        <v>24</v>
      </c>
      <c r="N396" t="s">
        <v>24</v>
      </c>
      <c r="O396" t="s">
        <v>55</v>
      </c>
      <c r="P396" t="s">
        <v>56</v>
      </c>
      <c r="Q396" t="s">
        <v>57</v>
      </c>
      <c r="R396" t="s">
        <v>655</v>
      </c>
      <c r="S396" t="s">
        <v>59</v>
      </c>
      <c r="T396">
        <v>0.57999999999999996</v>
      </c>
      <c r="U396" s="18">
        <v>39887</v>
      </c>
    </row>
    <row r="397" spans="1:21">
      <c r="A397">
        <v>7776</v>
      </c>
      <c r="B397" s="18">
        <v>39886</v>
      </c>
      <c r="C397" t="s">
        <v>121</v>
      </c>
      <c r="D397">
        <v>6</v>
      </c>
      <c r="E397">
        <v>1075.6199999999999</v>
      </c>
      <c r="F397" t="s">
        <v>8</v>
      </c>
      <c r="G397">
        <v>0.02</v>
      </c>
      <c r="H397" t="s">
        <v>52</v>
      </c>
      <c r="I397">
        <v>29.21</v>
      </c>
      <c r="J397" t="s">
        <v>203</v>
      </c>
      <c r="K397" t="s">
        <v>79</v>
      </c>
      <c r="L397" t="s">
        <v>23</v>
      </c>
      <c r="M397" t="s">
        <v>24</v>
      </c>
      <c r="N397" t="s">
        <v>24</v>
      </c>
      <c r="O397" t="s">
        <v>55</v>
      </c>
      <c r="P397" t="s">
        <v>56</v>
      </c>
      <c r="Q397" t="s">
        <v>75</v>
      </c>
      <c r="R397" t="s">
        <v>268</v>
      </c>
      <c r="S397" t="s">
        <v>77</v>
      </c>
      <c r="T397">
        <v>0.76</v>
      </c>
      <c r="U397" s="18">
        <v>39886</v>
      </c>
    </row>
    <row r="398" spans="1:21">
      <c r="A398">
        <v>36295</v>
      </c>
      <c r="B398" s="18">
        <v>40425</v>
      </c>
      <c r="C398" t="s">
        <v>121</v>
      </c>
      <c r="D398">
        <v>10</v>
      </c>
      <c r="E398">
        <v>304.7</v>
      </c>
      <c r="F398" t="s">
        <v>8</v>
      </c>
      <c r="G398">
        <v>0.09</v>
      </c>
      <c r="H398" t="s">
        <v>40</v>
      </c>
      <c r="I398">
        <v>2.99</v>
      </c>
      <c r="J398" t="s">
        <v>820</v>
      </c>
      <c r="K398" t="s">
        <v>123</v>
      </c>
      <c r="L398" t="s">
        <v>25</v>
      </c>
      <c r="M398" t="s">
        <v>26</v>
      </c>
      <c r="N398" t="s">
        <v>26</v>
      </c>
      <c r="O398" t="s">
        <v>55</v>
      </c>
      <c r="P398" t="s">
        <v>35</v>
      </c>
      <c r="Q398" t="s">
        <v>49</v>
      </c>
      <c r="R398" t="s">
        <v>452</v>
      </c>
      <c r="S398" t="s">
        <v>44</v>
      </c>
      <c r="T398">
        <v>0.35</v>
      </c>
      <c r="U398" s="18">
        <v>40427</v>
      </c>
    </row>
    <row r="399" spans="1:21">
      <c r="A399">
        <v>44005</v>
      </c>
      <c r="B399" s="18">
        <v>40424</v>
      </c>
      <c r="C399" t="s">
        <v>121</v>
      </c>
      <c r="D399">
        <v>7</v>
      </c>
      <c r="E399">
        <v>699.79</v>
      </c>
      <c r="F399" t="s">
        <v>8</v>
      </c>
      <c r="G399">
        <v>0.02</v>
      </c>
      <c r="H399" t="s">
        <v>40</v>
      </c>
      <c r="I399">
        <v>19.989999999999998</v>
      </c>
      <c r="J399" t="s">
        <v>1333</v>
      </c>
      <c r="K399" t="s">
        <v>86</v>
      </c>
      <c r="L399" t="s">
        <v>23</v>
      </c>
      <c r="M399" t="s">
        <v>24</v>
      </c>
      <c r="N399" t="s">
        <v>24</v>
      </c>
      <c r="O399" t="s">
        <v>55</v>
      </c>
      <c r="P399" t="s">
        <v>69</v>
      </c>
      <c r="Q399" t="s">
        <v>80</v>
      </c>
      <c r="R399" t="s">
        <v>636</v>
      </c>
      <c r="S399" t="s">
        <v>44</v>
      </c>
      <c r="T399">
        <v>0.52</v>
      </c>
      <c r="U399" s="18">
        <v>40425</v>
      </c>
    </row>
    <row r="400" spans="1:21">
      <c r="A400">
        <v>2593</v>
      </c>
      <c r="B400" s="18">
        <v>40424</v>
      </c>
      <c r="C400" t="s">
        <v>39</v>
      </c>
      <c r="D400">
        <v>15</v>
      </c>
      <c r="E400">
        <v>3659.25</v>
      </c>
      <c r="F400" t="s">
        <v>8</v>
      </c>
      <c r="G400">
        <v>0.03</v>
      </c>
      <c r="H400" t="s">
        <v>52</v>
      </c>
      <c r="I400">
        <v>43.32</v>
      </c>
      <c r="J400" t="s">
        <v>668</v>
      </c>
      <c r="K400" t="s">
        <v>79</v>
      </c>
      <c r="L400" t="s">
        <v>23</v>
      </c>
      <c r="M400" t="s">
        <v>24</v>
      </c>
      <c r="N400" t="s">
        <v>24</v>
      </c>
      <c r="O400" t="s">
        <v>55</v>
      </c>
      <c r="P400" t="s">
        <v>56</v>
      </c>
      <c r="Q400" t="s">
        <v>57</v>
      </c>
      <c r="R400" t="s">
        <v>108</v>
      </c>
      <c r="S400" t="s">
        <v>59</v>
      </c>
      <c r="T400">
        <v>0.55000000000000004</v>
      </c>
      <c r="U400" s="18">
        <v>40425</v>
      </c>
    </row>
    <row r="401" spans="1:21">
      <c r="A401">
        <v>28480</v>
      </c>
      <c r="B401" s="18">
        <v>39887</v>
      </c>
      <c r="C401" t="s">
        <v>121</v>
      </c>
      <c r="D401">
        <v>17</v>
      </c>
      <c r="E401">
        <v>29.75</v>
      </c>
      <c r="F401" t="s">
        <v>8</v>
      </c>
      <c r="G401">
        <v>0.01</v>
      </c>
      <c r="H401" t="s">
        <v>40</v>
      </c>
      <c r="I401">
        <v>0.7</v>
      </c>
      <c r="J401" t="s">
        <v>659</v>
      </c>
      <c r="K401" t="s">
        <v>54</v>
      </c>
      <c r="L401" t="s">
        <v>2014</v>
      </c>
      <c r="M401" t="s">
        <v>29</v>
      </c>
      <c r="N401" t="s">
        <v>29</v>
      </c>
      <c r="O401" t="s">
        <v>55</v>
      </c>
      <c r="P401" t="s">
        <v>35</v>
      </c>
      <c r="Q401" t="s">
        <v>87</v>
      </c>
      <c r="R401" t="s">
        <v>155</v>
      </c>
      <c r="S401" t="s">
        <v>65</v>
      </c>
      <c r="T401">
        <v>0.56000000000000005</v>
      </c>
      <c r="U401" s="18">
        <v>39888</v>
      </c>
    </row>
    <row r="402" spans="1:21">
      <c r="A402">
        <v>2593</v>
      </c>
      <c r="B402" s="18">
        <v>40424</v>
      </c>
      <c r="C402" t="s">
        <v>39</v>
      </c>
      <c r="D402">
        <v>5</v>
      </c>
      <c r="E402">
        <v>2104.4</v>
      </c>
      <c r="F402" t="s">
        <v>8</v>
      </c>
      <c r="G402">
        <v>0.1</v>
      </c>
      <c r="H402" t="s">
        <v>31</v>
      </c>
      <c r="I402">
        <v>19.989999999999998</v>
      </c>
      <c r="J402" t="s">
        <v>668</v>
      </c>
      <c r="K402" t="s">
        <v>79</v>
      </c>
      <c r="L402" t="s">
        <v>23</v>
      </c>
      <c r="M402" t="s">
        <v>24</v>
      </c>
      <c r="N402" t="s">
        <v>24</v>
      </c>
      <c r="O402" t="s">
        <v>55</v>
      </c>
      <c r="P402" t="s">
        <v>35</v>
      </c>
      <c r="Q402" t="s">
        <v>49</v>
      </c>
      <c r="R402" t="s">
        <v>380</v>
      </c>
      <c r="S402" t="s">
        <v>44</v>
      </c>
      <c r="T402">
        <v>0.35</v>
      </c>
      <c r="U402" s="18">
        <v>40426</v>
      </c>
    </row>
    <row r="403" spans="1:21">
      <c r="A403">
        <v>47683</v>
      </c>
      <c r="B403" s="18">
        <v>40422</v>
      </c>
      <c r="C403" t="s">
        <v>51</v>
      </c>
      <c r="D403">
        <v>38</v>
      </c>
      <c r="E403">
        <v>73.34</v>
      </c>
      <c r="F403" t="s">
        <v>8</v>
      </c>
      <c r="G403">
        <v>0.05</v>
      </c>
      <c r="H403" t="s">
        <v>40</v>
      </c>
      <c r="I403">
        <v>4.7699999999999996</v>
      </c>
      <c r="J403" t="s">
        <v>802</v>
      </c>
      <c r="K403" t="s">
        <v>54</v>
      </c>
      <c r="L403" t="s">
        <v>2014</v>
      </c>
      <c r="M403" t="s">
        <v>29</v>
      </c>
      <c r="N403" t="s">
        <v>29</v>
      </c>
      <c r="O403" t="s">
        <v>55</v>
      </c>
      <c r="P403" t="s">
        <v>35</v>
      </c>
      <c r="Q403" t="s">
        <v>49</v>
      </c>
      <c r="R403" t="s">
        <v>157</v>
      </c>
      <c r="S403" t="s">
        <v>44</v>
      </c>
      <c r="T403">
        <v>0.4</v>
      </c>
      <c r="U403" s="18">
        <v>40429</v>
      </c>
    </row>
    <row r="404" spans="1:21">
      <c r="A404">
        <v>14597</v>
      </c>
      <c r="B404" s="18">
        <v>40420</v>
      </c>
      <c r="C404" t="s">
        <v>45</v>
      </c>
      <c r="D404">
        <v>35</v>
      </c>
      <c r="E404">
        <v>276.14999999999998</v>
      </c>
      <c r="F404" t="s">
        <v>8</v>
      </c>
      <c r="G404">
        <v>7.0000000000000007E-2</v>
      </c>
      <c r="H404" t="s">
        <v>40</v>
      </c>
      <c r="I404">
        <v>4.95</v>
      </c>
      <c r="J404" t="s">
        <v>1417</v>
      </c>
      <c r="K404" t="s">
        <v>86</v>
      </c>
      <c r="L404" t="s">
        <v>23</v>
      </c>
      <c r="M404" t="s">
        <v>24</v>
      </c>
      <c r="N404" t="s">
        <v>24</v>
      </c>
      <c r="O404" t="s">
        <v>55</v>
      </c>
      <c r="P404" t="s">
        <v>56</v>
      </c>
      <c r="Q404" t="s">
        <v>90</v>
      </c>
      <c r="R404" t="s">
        <v>1155</v>
      </c>
      <c r="S404" t="s">
        <v>44</v>
      </c>
      <c r="T404">
        <v>0.41</v>
      </c>
      <c r="U404" s="18">
        <v>40421</v>
      </c>
    </row>
    <row r="405" spans="1:21">
      <c r="A405">
        <v>9383</v>
      </c>
      <c r="B405" s="18">
        <v>39888</v>
      </c>
      <c r="C405" t="s">
        <v>30</v>
      </c>
      <c r="D405">
        <v>11</v>
      </c>
      <c r="E405">
        <v>82.72</v>
      </c>
      <c r="F405" t="s">
        <v>8</v>
      </c>
      <c r="G405">
        <v>7.0000000000000007E-2</v>
      </c>
      <c r="H405" t="s">
        <v>40</v>
      </c>
      <c r="I405">
        <v>4</v>
      </c>
      <c r="J405" t="s">
        <v>668</v>
      </c>
      <c r="K405" t="s">
        <v>79</v>
      </c>
      <c r="L405" t="s">
        <v>23</v>
      </c>
      <c r="M405" t="s">
        <v>24</v>
      </c>
      <c r="N405" t="s">
        <v>24</v>
      </c>
      <c r="O405" t="s">
        <v>55</v>
      </c>
      <c r="P405" t="s">
        <v>56</v>
      </c>
      <c r="Q405" t="s">
        <v>90</v>
      </c>
      <c r="R405" t="s">
        <v>669</v>
      </c>
      <c r="S405" t="s">
        <v>65</v>
      </c>
      <c r="T405">
        <v>0.42</v>
      </c>
      <c r="U405" s="18">
        <v>39890</v>
      </c>
    </row>
    <row r="406" spans="1:21">
      <c r="A406">
        <v>14597</v>
      </c>
      <c r="B406" s="18">
        <v>40420</v>
      </c>
      <c r="C406" t="s">
        <v>45</v>
      </c>
      <c r="D406">
        <v>41</v>
      </c>
      <c r="E406">
        <v>313.64999999999998</v>
      </c>
      <c r="F406" t="s">
        <v>8</v>
      </c>
      <c r="G406">
        <v>0.03</v>
      </c>
      <c r="H406" t="s">
        <v>31</v>
      </c>
      <c r="I406">
        <v>6.16</v>
      </c>
      <c r="J406" t="s">
        <v>1417</v>
      </c>
      <c r="K406" t="s">
        <v>86</v>
      </c>
      <c r="L406" t="s">
        <v>23</v>
      </c>
      <c r="M406" t="s">
        <v>24</v>
      </c>
      <c r="N406" t="s">
        <v>24</v>
      </c>
      <c r="O406" t="s">
        <v>55</v>
      </c>
      <c r="P406" t="s">
        <v>35</v>
      </c>
      <c r="Q406" t="s">
        <v>49</v>
      </c>
      <c r="R406" t="s">
        <v>133</v>
      </c>
      <c r="S406" t="s">
        <v>44</v>
      </c>
      <c r="T406">
        <v>0.35</v>
      </c>
      <c r="U406" s="18">
        <v>40421</v>
      </c>
    </row>
    <row r="407" spans="1:21">
      <c r="A407">
        <v>30372</v>
      </c>
      <c r="B407" s="18">
        <v>40420</v>
      </c>
      <c r="C407" t="s">
        <v>39</v>
      </c>
      <c r="D407">
        <v>1</v>
      </c>
      <c r="E407">
        <v>12.120000000000001</v>
      </c>
      <c r="F407" t="s">
        <v>8</v>
      </c>
      <c r="G407">
        <v>0.1</v>
      </c>
      <c r="H407" t="s">
        <v>40</v>
      </c>
      <c r="I407">
        <v>2.85</v>
      </c>
      <c r="J407" t="s">
        <v>747</v>
      </c>
      <c r="K407" t="s">
        <v>291</v>
      </c>
      <c r="L407" t="s">
        <v>21</v>
      </c>
      <c r="M407" t="s">
        <v>22</v>
      </c>
      <c r="N407" t="s">
        <v>22</v>
      </c>
      <c r="O407" t="s">
        <v>55</v>
      </c>
      <c r="P407" t="s">
        <v>56</v>
      </c>
      <c r="Q407" t="s">
        <v>90</v>
      </c>
      <c r="R407" t="s">
        <v>468</v>
      </c>
      <c r="S407" t="s">
        <v>105</v>
      </c>
      <c r="T407">
        <v>0.55000000000000004</v>
      </c>
      <c r="U407" s="18">
        <v>40422</v>
      </c>
    </row>
    <row r="408" spans="1:21">
      <c r="A408">
        <v>32229</v>
      </c>
      <c r="B408" s="18">
        <v>40420</v>
      </c>
      <c r="C408" t="s">
        <v>39</v>
      </c>
      <c r="D408">
        <v>15</v>
      </c>
      <c r="E408">
        <v>26.4</v>
      </c>
      <c r="F408" t="s">
        <v>8</v>
      </c>
      <c r="G408">
        <v>0</v>
      </c>
      <c r="H408" t="s">
        <v>40</v>
      </c>
      <c r="I408">
        <v>0.7</v>
      </c>
      <c r="J408" t="s">
        <v>648</v>
      </c>
      <c r="K408" t="s">
        <v>101</v>
      </c>
      <c r="L408" t="s">
        <v>21</v>
      </c>
      <c r="M408" t="s">
        <v>22</v>
      </c>
      <c r="N408" t="s">
        <v>22</v>
      </c>
      <c r="O408" t="s">
        <v>55</v>
      </c>
      <c r="P408" t="s">
        <v>35</v>
      </c>
      <c r="Q408" t="s">
        <v>87</v>
      </c>
      <c r="R408" t="s">
        <v>155</v>
      </c>
      <c r="S408" t="s">
        <v>65</v>
      </c>
      <c r="T408">
        <v>0.56000000000000005</v>
      </c>
      <c r="U408" s="18">
        <v>40421</v>
      </c>
    </row>
    <row r="409" spans="1:21">
      <c r="A409">
        <v>32229</v>
      </c>
      <c r="B409" s="18">
        <v>40420</v>
      </c>
      <c r="C409" t="s">
        <v>39</v>
      </c>
      <c r="D409">
        <v>8</v>
      </c>
      <c r="E409">
        <v>1207.6799999999998</v>
      </c>
      <c r="F409" t="s">
        <v>8</v>
      </c>
      <c r="G409">
        <v>0.02</v>
      </c>
      <c r="H409" t="s">
        <v>40</v>
      </c>
      <c r="I409">
        <v>13.99</v>
      </c>
      <c r="J409" t="s">
        <v>648</v>
      </c>
      <c r="K409" t="s">
        <v>101</v>
      </c>
      <c r="L409" t="s">
        <v>21</v>
      </c>
      <c r="M409" t="s">
        <v>22</v>
      </c>
      <c r="N409" t="s">
        <v>22</v>
      </c>
      <c r="O409" t="s">
        <v>55</v>
      </c>
      <c r="P409" t="s">
        <v>69</v>
      </c>
      <c r="Q409" t="s">
        <v>82</v>
      </c>
      <c r="R409" t="s">
        <v>364</v>
      </c>
      <c r="S409" t="s">
        <v>92</v>
      </c>
      <c r="T409">
        <v>0.38</v>
      </c>
      <c r="U409" s="18">
        <v>40420</v>
      </c>
    </row>
    <row r="410" spans="1:21">
      <c r="A410">
        <v>12929</v>
      </c>
      <c r="B410" s="18">
        <v>40420</v>
      </c>
      <c r="C410" t="s">
        <v>45</v>
      </c>
      <c r="D410">
        <v>20</v>
      </c>
      <c r="E410">
        <v>89.600000000000009</v>
      </c>
      <c r="F410" t="s">
        <v>8</v>
      </c>
      <c r="G410">
        <v>0</v>
      </c>
      <c r="H410" t="s">
        <v>40</v>
      </c>
      <c r="I410">
        <v>1.22</v>
      </c>
      <c r="J410" t="s">
        <v>600</v>
      </c>
      <c r="K410" t="s">
        <v>101</v>
      </c>
      <c r="L410" t="s">
        <v>21</v>
      </c>
      <c r="M410" t="s">
        <v>22</v>
      </c>
      <c r="N410" t="s">
        <v>22</v>
      </c>
      <c r="O410" t="s">
        <v>55</v>
      </c>
      <c r="P410" t="s">
        <v>35</v>
      </c>
      <c r="Q410" t="s">
        <v>63</v>
      </c>
      <c r="R410" t="s">
        <v>1854</v>
      </c>
      <c r="S410" t="s">
        <v>65</v>
      </c>
      <c r="T410">
        <v>0.36</v>
      </c>
      <c r="U410" s="18">
        <v>40421</v>
      </c>
    </row>
    <row r="411" spans="1:21">
      <c r="A411">
        <v>12929</v>
      </c>
      <c r="B411" s="18">
        <v>40420</v>
      </c>
      <c r="C411" t="s">
        <v>45</v>
      </c>
      <c r="D411">
        <v>19</v>
      </c>
      <c r="E411">
        <v>5148.2400000000007</v>
      </c>
      <c r="F411" t="s">
        <v>8</v>
      </c>
      <c r="G411">
        <v>0.02</v>
      </c>
      <c r="H411" t="s">
        <v>52</v>
      </c>
      <c r="I411">
        <v>50</v>
      </c>
      <c r="J411" t="s">
        <v>600</v>
      </c>
      <c r="K411" t="s">
        <v>101</v>
      </c>
      <c r="L411" t="s">
        <v>21</v>
      </c>
      <c r="M411" t="s">
        <v>22</v>
      </c>
      <c r="N411" t="s">
        <v>22</v>
      </c>
      <c r="O411" t="s">
        <v>55</v>
      </c>
      <c r="P411" t="s">
        <v>56</v>
      </c>
      <c r="Q411" t="s">
        <v>57</v>
      </c>
      <c r="R411" t="s">
        <v>471</v>
      </c>
      <c r="S411" t="s">
        <v>59</v>
      </c>
      <c r="T411">
        <v>0.77</v>
      </c>
      <c r="U411" s="18">
        <v>40421</v>
      </c>
    </row>
    <row r="412" spans="1:21">
      <c r="A412">
        <v>9251</v>
      </c>
      <c r="B412" s="18">
        <v>40419</v>
      </c>
      <c r="C412" t="s">
        <v>121</v>
      </c>
      <c r="D412">
        <v>38</v>
      </c>
      <c r="E412">
        <v>3419.62</v>
      </c>
      <c r="F412" t="s">
        <v>8</v>
      </c>
      <c r="G412">
        <v>0</v>
      </c>
      <c r="H412" t="s">
        <v>52</v>
      </c>
      <c r="I412">
        <v>42</v>
      </c>
      <c r="J412" t="s">
        <v>201</v>
      </c>
      <c r="K412" t="s">
        <v>148</v>
      </c>
      <c r="L412" t="s">
        <v>23</v>
      </c>
      <c r="M412" t="s">
        <v>24</v>
      </c>
      <c r="N412" t="s">
        <v>24</v>
      </c>
      <c r="O412" t="s">
        <v>55</v>
      </c>
      <c r="P412" t="s">
        <v>56</v>
      </c>
      <c r="Q412" t="s">
        <v>57</v>
      </c>
      <c r="R412" t="s">
        <v>882</v>
      </c>
      <c r="S412" t="s">
        <v>59</v>
      </c>
      <c r="T412">
        <v>0.66</v>
      </c>
      <c r="U412" s="18">
        <v>40421</v>
      </c>
    </row>
    <row r="413" spans="1:21">
      <c r="A413">
        <v>23751</v>
      </c>
      <c r="B413" s="18">
        <v>39890</v>
      </c>
      <c r="C413" t="s">
        <v>121</v>
      </c>
      <c r="D413">
        <v>44</v>
      </c>
      <c r="E413">
        <v>9722.68</v>
      </c>
      <c r="F413" t="s">
        <v>8</v>
      </c>
      <c r="G413">
        <v>0.01</v>
      </c>
      <c r="H413" t="s">
        <v>52</v>
      </c>
      <c r="I413">
        <v>64.66</v>
      </c>
      <c r="J413" t="s">
        <v>436</v>
      </c>
      <c r="K413" t="s">
        <v>148</v>
      </c>
      <c r="L413" t="s">
        <v>23</v>
      </c>
      <c r="M413" t="s">
        <v>24</v>
      </c>
      <c r="N413" t="s">
        <v>24</v>
      </c>
      <c r="O413" t="s">
        <v>55</v>
      </c>
      <c r="P413" t="s">
        <v>56</v>
      </c>
      <c r="Q413" t="s">
        <v>127</v>
      </c>
      <c r="R413" t="s">
        <v>682</v>
      </c>
      <c r="S413" t="s">
        <v>77</v>
      </c>
      <c r="T413">
        <v>0.62</v>
      </c>
      <c r="U413" s="18">
        <v>39891</v>
      </c>
    </row>
    <row r="414" spans="1:21">
      <c r="A414">
        <v>31239</v>
      </c>
      <c r="B414" s="18">
        <v>40418</v>
      </c>
      <c r="C414" t="s">
        <v>51</v>
      </c>
      <c r="D414">
        <v>20</v>
      </c>
      <c r="E414">
        <v>678.6</v>
      </c>
      <c r="F414" t="s">
        <v>8</v>
      </c>
      <c r="G414">
        <v>0.05</v>
      </c>
      <c r="H414" t="s">
        <v>40</v>
      </c>
      <c r="I414">
        <v>1.99</v>
      </c>
      <c r="J414" t="s">
        <v>1638</v>
      </c>
      <c r="K414" t="s">
        <v>2013</v>
      </c>
      <c r="L414" t="s">
        <v>27</v>
      </c>
      <c r="M414" t="s">
        <v>28</v>
      </c>
      <c r="N414" t="s">
        <v>28</v>
      </c>
      <c r="O414" t="s">
        <v>55</v>
      </c>
      <c r="P414" t="s">
        <v>69</v>
      </c>
      <c r="Q414" t="s">
        <v>80</v>
      </c>
      <c r="R414" t="s">
        <v>202</v>
      </c>
      <c r="S414" t="s">
        <v>105</v>
      </c>
      <c r="T414">
        <v>0.45</v>
      </c>
      <c r="U414" s="18">
        <v>40423</v>
      </c>
    </row>
    <row r="415" spans="1:21">
      <c r="A415">
        <v>19299</v>
      </c>
      <c r="B415" s="18">
        <v>39890</v>
      </c>
      <c r="C415" t="s">
        <v>30</v>
      </c>
      <c r="D415">
        <v>10</v>
      </c>
      <c r="E415">
        <v>28.3</v>
      </c>
      <c r="F415" t="s">
        <v>8</v>
      </c>
      <c r="G415">
        <v>0.05</v>
      </c>
      <c r="H415" t="s">
        <v>40</v>
      </c>
      <c r="I415">
        <v>0.5</v>
      </c>
      <c r="J415" t="s">
        <v>684</v>
      </c>
      <c r="K415" t="s">
        <v>148</v>
      </c>
      <c r="L415" t="s">
        <v>23</v>
      </c>
      <c r="M415" t="s">
        <v>24</v>
      </c>
      <c r="N415" t="s">
        <v>24</v>
      </c>
      <c r="O415" t="s">
        <v>55</v>
      </c>
      <c r="P415" t="s">
        <v>35</v>
      </c>
      <c r="Q415" t="s">
        <v>165</v>
      </c>
      <c r="R415" t="s">
        <v>685</v>
      </c>
      <c r="S415" t="s">
        <v>44</v>
      </c>
      <c r="T415">
        <v>0.36</v>
      </c>
      <c r="U415" s="18">
        <v>39892</v>
      </c>
    </row>
    <row r="416" spans="1:21">
      <c r="A416">
        <v>37860</v>
      </c>
      <c r="B416" s="18">
        <v>40417</v>
      </c>
      <c r="C416" t="s">
        <v>121</v>
      </c>
      <c r="D416">
        <v>1</v>
      </c>
      <c r="E416">
        <v>55.43</v>
      </c>
      <c r="F416" t="s">
        <v>5</v>
      </c>
      <c r="G416">
        <v>7.0000000000000007E-2</v>
      </c>
      <c r="H416" t="s">
        <v>40</v>
      </c>
      <c r="I416">
        <v>52.2</v>
      </c>
      <c r="J416" t="s">
        <v>1419</v>
      </c>
      <c r="K416" t="s">
        <v>101</v>
      </c>
      <c r="L416" t="s">
        <v>21</v>
      </c>
      <c r="M416" t="s">
        <v>22</v>
      </c>
      <c r="N416" t="s">
        <v>22</v>
      </c>
      <c r="O416" t="s">
        <v>55</v>
      </c>
      <c r="P416" t="s">
        <v>56</v>
      </c>
      <c r="Q416" t="s">
        <v>90</v>
      </c>
      <c r="R416" t="s">
        <v>990</v>
      </c>
      <c r="S416" t="s">
        <v>92</v>
      </c>
      <c r="T416">
        <v>0.72</v>
      </c>
      <c r="U416" s="18">
        <v>40419</v>
      </c>
    </row>
    <row r="417" spans="1:21">
      <c r="A417">
        <v>13767</v>
      </c>
      <c r="B417" s="18">
        <v>40416</v>
      </c>
      <c r="C417" t="s">
        <v>39</v>
      </c>
      <c r="D417">
        <v>10</v>
      </c>
      <c r="E417">
        <v>1559.3000000000002</v>
      </c>
      <c r="F417" t="s">
        <v>8</v>
      </c>
      <c r="G417">
        <v>0.06</v>
      </c>
      <c r="H417" t="s">
        <v>40</v>
      </c>
      <c r="I417">
        <v>8.99</v>
      </c>
      <c r="J417" t="s">
        <v>1603</v>
      </c>
      <c r="K417" t="s">
        <v>79</v>
      </c>
      <c r="L417" t="s">
        <v>23</v>
      </c>
      <c r="M417" t="s">
        <v>24</v>
      </c>
      <c r="N417" t="s">
        <v>24</v>
      </c>
      <c r="O417" t="s">
        <v>55</v>
      </c>
      <c r="P417" t="s">
        <v>69</v>
      </c>
      <c r="Q417" t="s">
        <v>70</v>
      </c>
      <c r="R417" t="s">
        <v>1793</v>
      </c>
      <c r="S417" t="s">
        <v>44</v>
      </c>
      <c r="T417">
        <v>0.57999999999999996</v>
      </c>
      <c r="U417" s="18">
        <v>40417</v>
      </c>
    </row>
    <row r="418" spans="1:21">
      <c r="A418">
        <v>13767</v>
      </c>
      <c r="B418" s="18">
        <v>40416</v>
      </c>
      <c r="C418" t="s">
        <v>39</v>
      </c>
      <c r="D418">
        <v>45</v>
      </c>
      <c r="E418">
        <v>1619.1000000000001</v>
      </c>
      <c r="F418" t="s">
        <v>8</v>
      </c>
      <c r="G418">
        <v>0.01</v>
      </c>
      <c r="H418" t="s">
        <v>40</v>
      </c>
      <c r="I418">
        <v>3.3</v>
      </c>
      <c r="J418" t="s">
        <v>1603</v>
      </c>
      <c r="K418" t="s">
        <v>79</v>
      </c>
      <c r="L418" t="s">
        <v>23</v>
      </c>
      <c r="M418" t="s">
        <v>24</v>
      </c>
      <c r="N418" t="s">
        <v>24</v>
      </c>
      <c r="O418" t="s">
        <v>55</v>
      </c>
      <c r="P418" t="s">
        <v>69</v>
      </c>
      <c r="Q418" t="s">
        <v>70</v>
      </c>
      <c r="R418" t="s">
        <v>626</v>
      </c>
      <c r="S418" t="s">
        <v>105</v>
      </c>
      <c r="T418">
        <v>0.39</v>
      </c>
      <c r="U418" s="18">
        <v>40418</v>
      </c>
    </row>
    <row r="419" spans="1:21">
      <c r="A419">
        <v>6116</v>
      </c>
      <c r="B419" s="18">
        <v>39892</v>
      </c>
      <c r="C419" t="s">
        <v>121</v>
      </c>
      <c r="D419">
        <v>6</v>
      </c>
      <c r="E419">
        <v>9824.94</v>
      </c>
      <c r="F419" t="s">
        <v>8</v>
      </c>
      <c r="G419">
        <v>0.04</v>
      </c>
      <c r="H419" t="s">
        <v>40</v>
      </c>
      <c r="I419">
        <v>24.49</v>
      </c>
      <c r="J419" t="s">
        <v>694</v>
      </c>
      <c r="K419" t="s">
        <v>249</v>
      </c>
      <c r="L419" t="s">
        <v>23</v>
      </c>
      <c r="M419" t="s">
        <v>24</v>
      </c>
      <c r="N419" t="s">
        <v>24</v>
      </c>
      <c r="O419" t="s">
        <v>55</v>
      </c>
      <c r="P419" t="s">
        <v>35</v>
      </c>
      <c r="Q419" t="s">
        <v>341</v>
      </c>
      <c r="R419" t="s">
        <v>695</v>
      </c>
      <c r="S419" t="s">
        <v>92</v>
      </c>
      <c r="T419">
        <v>0.81</v>
      </c>
      <c r="U419" s="18">
        <v>39894</v>
      </c>
    </row>
    <row r="420" spans="1:21">
      <c r="A420">
        <v>2530</v>
      </c>
      <c r="B420" s="18">
        <v>39892</v>
      </c>
      <c r="C420" t="s">
        <v>121</v>
      </c>
      <c r="D420">
        <v>9</v>
      </c>
      <c r="E420">
        <v>22.95</v>
      </c>
      <c r="F420" t="s">
        <v>8</v>
      </c>
      <c r="G420">
        <v>0.06</v>
      </c>
      <c r="H420" t="s">
        <v>40</v>
      </c>
      <c r="I420">
        <v>0.5</v>
      </c>
      <c r="J420" t="s">
        <v>199</v>
      </c>
      <c r="K420" t="s">
        <v>54</v>
      </c>
      <c r="L420" t="s">
        <v>2014</v>
      </c>
      <c r="M420" t="s">
        <v>29</v>
      </c>
      <c r="N420" t="s">
        <v>29</v>
      </c>
      <c r="O420" t="s">
        <v>55</v>
      </c>
      <c r="P420" t="s">
        <v>35</v>
      </c>
      <c r="Q420" t="s">
        <v>165</v>
      </c>
      <c r="R420" t="s">
        <v>696</v>
      </c>
      <c r="S420" t="s">
        <v>44</v>
      </c>
      <c r="T420">
        <v>0.39</v>
      </c>
      <c r="U420" s="18">
        <v>39894</v>
      </c>
    </row>
    <row r="421" spans="1:21">
      <c r="A421">
        <v>13767</v>
      </c>
      <c r="B421" s="18">
        <v>40416</v>
      </c>
      <c r="C421" t="s">
        <v>39</v>
      </c>
      <c r="D421">
        <v>29</v>
      </c>
      <c r="E421">
        <v>625.82000000000005</v>
      </c>
      <c r="F421" t="s">
        <v>8</v>
      </c>
      <c r="G421">
        <v>0.08</v>
      </c>
      <c r="H421" t="s">
        <v>40</v>
      </c>
      <c r="I421">
        <v>13.99</v>
      </c>
      <c r="J421" t="s">
        <v>1603</v>
      </c>
      <c r="K421" t="s">
        <v>79</v>
      </c>
      <c r="L421" t="s">
        <v>23</v>
      </c>
      <c r="M421" t="s">
        <v>24</v>
      </c>
      <c r="N421" t="s">
        <v>24</v>
      </c>
      <c r="O421" t="s">
        <v>55</v>
      </c>
      <c r="P421" t="s">
        <v>35</v>
      </c>
      <c r="Q421" t="s">
        <v>169</v>
      </c>
      <c r="R421" t="s">
        <v>1259</v>
      </c>
      <c r="S421" t="s">
        <v>92</v>
      </c>
      <c r="T421">
        <v>0.52</v>
      </c>
      <c r="U421" s="18">
        <v>40418</v>
      </c>
    </row>
    <row r="422" spans="1:21">
      <c r="A422">
        <v>48032</v>
      </c>
      <c r="B422" s="18">
        <v>40416</v>
      </c>
      <c r="C422" t="s">
        <v>39</v>
      </c>
      <c r="D422">
        <v>29</v>
      </c>
      <c r="E422">
        <v>437.03000000000003</v>
      </c>
      <c r="F422" t="s">
        <v>8</v>
      </c>
      <c r="G422">
        <v>7.0000000000000007E-2</v>
      </c>
      <c r="H422" t="s">
        <v>40</v>
      </c>
      <c r="I422">
        <v>4.53</v>
      </c>
      <c r="J422" t="s">
        <v>279</v>
      </c>
      <c r="K422" t="s">
        <v>123</v>
      </c>
      <c r="L422" t="s">
        <v>25</v>
      </c>
      <c r="M422" t="s">
        <v>26</v>
      </c>
      <c r="N422" t="s">
        <v>26</v>
      </c>
      <c r="O422" t="s">
        <v>55</v>
      </c>
      <c r="P422" t="s">
        <v>35</v>
      </c>
      <c r="Q422" t="s">
        <v>36</v>
      </c>
      <c r="R422" t="s">
        <v>717</v>
      </c>
      <c r="S422" t="s">
        <v>44</v>
      </c>
      <c r="T422">
        <v>0.81</v>
      </c>
      <c r="U422" s="18">
        <v>40417</v>
      </c>
    </row>
    <row r="423" spans="1:21">
      <c r="A423">
        <v>6116</v>
      </c>
      <c r="B423" s="18">
        <v>39892</v>
      </c>
      <c r="C423" t="s">
        <v>121</v>
      </c>
      <c r="D423">
        <v>7</v>
      </c>
      <c r="E423">
        <v>139.79</v>
      </c>
      <c r="F423" t="s">
        <v>8</v>
      </c>
      <c r="G423">
        <v>0.01</v>
      </c>
      <c r="H423" t="s">
        <v>40</v>
      </c>
      <c r="I423">
        <v>4</v>
      </c>
      <c r="J423" t="s">
        <v>694</v>
      </c>
      <c r="K423" t="s">
        <v>47</v>
      </c>
      <c r="L423" t="s">
        <v>23</v>
      </c>
      <c r="M423" t="s">
        <v>24</v>
      </c>
      <c r="N423" t="s">
        <v>24</v>
      </c>
      <c r="O423" t="s">
        <v>55</v>
      </c>
      <c r="P423" t="s">
        <v>69</v>
      </c>
      <c r="Q423" t="s">
        <v>80</v>
      </c>
      <c r="R423" t="s">
        <v>699</v>
      </c>
      <c r="S423" t="s">
        <v>44</v>
      </c>
      <c r="T423">
        <v>0.68</v>
      </c>
      <c r="U423" s="18">
        <v>39892</v>
      </c>
    </row>
    <row r="424" spans="1:21">
      <c r="A424">
        <v>48032</v>
      </c>
      <c r="B424" s="18">
        <v>40416</v>
      </c>
      <c r="C424" t="s">
        <v>39</v>
      </c>
      <c r="D424">
        <v>42</v>
      </c>
      <c r="E424">
        <v>322.56</v>
      </c>
      <c r="F424" t="s">
        <v>8</v>
      </c>
      <c r="G424">
        <v>0.09</v>
      </c>
      <c r="H424" t="s">
        <v>40</v>
      </c>
      <c r="I424">
        <v>9.23</v>
      </c>
      <c r="J424" t="s">
        <v>279</v>
      </c>
      <c r="K424" t="s">
        <v>123</v>
      </c>
      <c r="L424" t="s">
        <v>25</v>
      </c>
      <c r="M424" t="s">
        <v>26</v>
      </c>
      <c r="N424" t="s">
        <v>26</v>
      </c>
      <c r="O424" t="s">
        <v>55</v>
      </c>
      <c r="P424" t="s">
        <v>35</v>
      </c>
      <c r="Q424" t="s">
        <v>169</v>
      </c>
      <c r="R424" t="s">
        <v>235</v>
      </c>
      <c r="S424" t="s">
        <v>44</v>
      </c>
      <c r="T424">
        <v>0.57999999999999996</v>
      </c>
      <c r="U424" s="18">
        <v>40417</v>
      </c>
    </row>
    <row r="425" spans="1:21">
      <c r="A425">
        <v>13767</v>
      </c>
      <c r="B425" s="18">
        <v>40416</v>
      </c>
      <c r="C425" t="s">
        <v>39</v>
      </c>
      <c r="D425">
        <v>12</v>
      </c>
      <c r="E425">
        <v>2624.3999999999996</v>
      </c>
      <c r="F425" t="s">
        <v>8</v>
      </c>
      <c r="G425">
        <v>0.05</v>
      </c>
      <c r="H425" t="s">
        <v>52</v>
      </c>
      <c r="I425">
        <v>69.64</v>
      </c>
      <c r="J425" t="s">
        <v>1603</v>
      </c>
      <c r="K425" t="s">
        <v>73</v>
      </c>
      <c r="L425" t="s">
        <v>27</v>
      </c>
      <c r="M425" t="s">
        <v>28</v>
      </c>
      <c r="N425" t="s">
        <v>28</v>
      </c>
      <c r="O425" t="s">
        <v>55</v>
      </c>
      <c r="P425" t="s">
        <v>56</v>
      </c>
      <c r="Q425" t="s">
        <v>75</v>
      </c>
      <c r="R425" t="s">
        <v>395</v>
      </c>
      <c r="S425" t="s">
        <v>77</v>
      </c>
      <c r="T425">
        <v>0.72</v>
      </c>
      <c r="U425" s="18">
        <v>40418</v>
      </c>
    </row>
    <row r="426" spans="1:21">
      <c r="A426">
        <v>28068</v>
      </c>
      <c r="B426" s="18">
        <v>40416</v>
      </c>
      <c r="C426" t="s">
        <v>51</v>
      </c>
      <c r="D426">
        <v>23</v>
      </c>
      <c r="E426">
        <v>630.20000000000005</v>
      </c>
      <c r="F426" t="s">
        <v>8</v>
      </c>
      <c r="G426">
        <v>0.08</v>
      </c>
      <c r="H426" t="s">
        <v>40</v>
      </c>
      <c r="I426">
        <v>4</v>
      </c>
      <c r="J426" t="s">
        <v>1808</v>
      </c>
      <c r="K426" t="s">
        <v>54</v>
      </c>
      <c r="L426" t="s">
        <v>2014</v>
      </c>
      <c r="M426" t="s">
        <v>29</v>
      </c>
      <c r="N426" t="s">
        <v>29</v>
      </c>
      <c r="O426" t="s">
        <v>55</v>
      </c>
      <c r="P426" t="s">
        <v>69</v>
      </c>
      <c r="Q426" t="s">
        <v>80</v>
      </c>
      <c r="R426" t="s">
        <v>967</v>
      </c>
      <c r="S426" t="s">
        <v>44</v>
      </c>
      <c r="T426">
        <v>0.75</v>
      </c>
      <c r="U426" s="18">
        <v>40418</v>
      </c>
    </row>
    <row r="427" spans="1:21">
      <c r="A427">
        <v>14117</v>
      </c>
      <c r="B427" s="18">
        <v>40415</v>
      </c>
      <c r="C427" t="s">
        <v>30</v>
      </c>
      <c r="D427">
        <v>4</v>
      </c>
      <c r="E427">
        <v>4.5599999999999996</v>
      </c>
      <c r="F427" t="s">
        <v>8</v>
      </c>
      <c r="G427">
        <v>0</v>
      </c>
      <c r="H427" t="s">
        <v>40</v>
      </c>
      <c r="I427">
        <v>0.7</v>
      </c>
      <c r="J427" t="s">
        <v>329</v>
      </c>
      <c r="K427" t="s">
        <v>73</v>
      </c>
      <c r="L427" t="s">
        <v>27</v>
      </c>
      <c r="M427" t="s">
        <v>28</v>
      </c>
      <c r="N427" t="s">
        <v>28</v>
      </c>
      <c r="O427" t="s">
        <v>55</v>
      </c>
      <c r="P427" t="s">
        <v>35</v>
      </c>
      <c r="Q427" t="s">
        <v>180</v>
      </c>
      <c r="R427" t="s">
        <v>371</v>
      </c>
      <c r="S427" t="s">
        <v>65</v>
      </c>
      <c r="T427">
        <v>0.38</v>
      </c>
      <c r="U427" s="18">
        <v>40417</v>
      </c>
    </row>
    <row r="428" spans="1:21">
      <c r="A428">
        <v>34209</v>
      </c>
      <c r="B428" s="18">
        <v>40414</v>
      </c>
      <c r="C428" t="s">
        <v>39</v>
      </c>
      <c r="D428">
        <v>29</v>
      </c>
      <c r="E428">
        <v>1026.8899999999999</v>
      </c>
      <c r="F428" t="s">
        <v>5</v>
      </c>
      <c r="G428">
        <v>0.03</v>
      </c>
      <c r="H428" t="s">
        <v>40</v>
      </c>
      <c r="I428">
        <v>4.92</v>
      </c>
      <c r="J428" t="s">
        <v>1822</v>
      </c>
      <c r="K428" t="s">
        <v>2013</v>
      </c>
      <c r="L428" t="s">
        <v>27</v>
      </c>
      <c r="M428" t="s">
        <v>28</v>
      </c>
      <c r="N428" t="s">
        <v>28</v>
      </c>
      <c r="O428" t="s">
        <v>55</v>
      </c>
      <c r="P428" t="s">
        <v>35</v>
      </c>
      <c r="Q428" t="s">
        <v>63</v>
      </c>
      <c r="R428" t="s">
        <v>1744</v>
      </c>
      <c r="S428" t="s">
        <v>44</v>
      </c>
      <c r="T428">
        <v>0.38</v>
      </c>
      <c r="U428" s="18">
        <v>40416</v>
      </c>
    </row>
    <row r="429" spans="1:21">
      <c r="A429">
        <v>34209</v>
      </c>
      <c r="B429" s="18">
        <v>40414</v>
      </c>
      <c r="C429" t="s">
        <v>39</v>
      </c>
      <c r="D429">
        <v>48</v>
      </c>
      <c r="E429">
        <v>679.68000000000006</v>
      </c>
      <c r="F429" t="s">
        <v>5</v>
      </c>
      <c r="G429">
        <v>0.04</v>
      </c>
      <c r="H429" t="s">
        <v>40</v>
      </c>
      <c r="I429">
        <v>5.3</v>
      </c>
      <c r="J429" t="s">
        <v>1822</v>
      </c>
      <c r="K429" t="s">
        <v>2013</v>
      </c>
      <c r="L429" t="s">
        <v>27</v>
      </c>
      <c r="M429" t="s">
        <v>28</v>
      </c>
      <c r="N429" t="s">
        <v>28</v>
      </c>
      <c r="O429" t="s">
        <v>55</v>
      </c>
      <c r="P429" t="s">
        <v>56</v>
      </c>
      <c r="Q429" t="s">
        <v>90</v>
      </c>
      <c r="R429" t="s">
        <v>666</v>
      </c>
      <c r="S429" t="s">
        <v>65</v>
      </c>
      <c r="T429">
        <v>0.46</v>
      </c>
      <c r="U429" s="18">
        <v>40416</v>
      </c>
    </row>
    <row r="430" spans="1:21">
      <c r="A430">
        <v>51879</v>
      </c>
      <c r="B430" s="18">
        <v>40414</v>
      </c>
      <c r="C430" t="s">
        <v>30</v>
      </c>
      <c r="D430">
        <v>46</v>
      </c>
      <c r="E430">
        <v>918.61999999999989</v>
      </c>
      <c r="F430" t="s">
        <v>5</v>
      </c>
      <c r="G430">
        <v>0.01</v>
      </c>
      <c r="H430" t="s">
        <v>40</v>
      </c>
      <c r="I430">
        <v>8.68</v>
      </c>
      <c r="J430" t="s">
        <v>1381</v>
      </c>
      <c r="K430" t="s">
        <v>54</v>
      </c>
      <c r="L430" t="s">
        <v>2014</v>
      </c>
      <c r="M430" t="s">
        <v>29</v>
      </c>
      <c r="N430" t="s">
        <v>29</v>
      </c>
      <c r="O430" t="s">
        <v>55</v>
      </c>
      <c r="P430" t="s">
        <v>35</v>
      </c>
      <c r="Q430" t="s">
        <v>63</v>
      </c>
      <c r="R430" t="s">
        <v>323</v>
      </c>
      <c r="S430" t="s">
        <v>44</v>
      </c>
      <c r="T430">
        <v>0.37</v>
      </c>
      <c r="U430" s="18">
        <v>40415</v>
      </c>
    </row>
    <row r="431" spans="1:21">
      <c r="A431">
        <v>51879</v>
      </c>
      <c r="B431" s="18">
        <v>40414</v>
      </c>
      <c r="C431" t="s">
        <v>30</v>
      </c>
      <c r="D431">
        <v>26</v>
      </c>
      <c r="E431">
        <v>1349.6599999999999</v>
      </c>
      <c r="F431" t="s">
        <v>5</v>
      </c>
      <c r="G431">
        <v>0.03</v>
      </c>
      <c r="H431" t="s">
        <v>40</v>
      </c>
      <c r="I431">
        <v>19.989999999999998</v>
      </c>
      <c r="J431" t="s">
        <v>1381</v>
      </c>
      <c r="K431" t="s">
        <v>54</v>
      </c>
      <c r="L431" t="s">
        <v>2014</v>
      </c>
      <c r="M431" t="s">
        <v>29</v>
      </c>
      <c r="N431" t="s">
        <v>29</v>
      </c>
      <c r="O431" t="s">
        <v>55</v>
      </c>
      <c r="P431" t="s">
        <v>56</v>
      </c>
      <c r="Q431" t="s">
        <v>90</v>
      </c>
      <c r="R431" t="s">
        <v>1946</v>
      </c>
      <c r="S431" t="s">
        <v>44</v>
      </c>
      <c r="T431">
        <v>0.44</v>
      </c>
      <c r="U431" s="18">
        <v>40416</v>
      </c>
    </row>
    <row r="432" spans="1:21">
      <c r="A432">
        <v>42754</v>
      </c>
      <c r="B432" s="18">
        <v>40414</v>
      </c>
      <c r="C432" t="s">
        <v>45</v>
      </c>
      <c r="D432">
        <v>31</v>
      </c>
      <c r="E432">
        <v>339.14000000000004</v>
      </c>
      <c r="F432" t="s">
        <v>8</v>
      </c>
      <c r="G432">
        <v>0.04</v>
      </c>
      <c r="H432" t="s">
        <v>40</v>
      </c>
      <c r="I432">
        <v>5.14</v>
      </c>
      <c r="J432" t="s">
        <v>1945</v>
      </c>
      <c r="K432" t="s">
        <v>291</v>
      </c>
      <c r="L432" t="s">
        <v>21</v>
      </c>
      <c r="M432" t="s">
        <v>22</v>
      </c>
      <c r="N432" t="s">
        <v>22</v>
      </c>
      <c r="O432" t="s">
        <v>55</v>
      </c>
      <c r="P432" t="s">
        <v>35</v>
      </c>
      <c r="Q432" t="s">
        <v>49</v>
      </c>
      <c r="R432" t="s">
        <v>1396</v>
      </c>
      <c r="S432" t="s">
        <v>44</v>
      </c>
      <c r="T432">
        <v>0.36</v>
      </c>
      <c r="U432" s="18">
        <v>40415</v>
      </c>
    </row>
    <row r="433" spans="1:21">
      <c r="A433">
        <v>39301</v>
      </c>
      <c r="B433" s="18">
        <v>39894</v>
      </c>
      <c r="C433" t="s">
        <v>121</v>
      </c>
      <c r="D433">
        <v>16</v>
      </c>
      <c r="E433">
        <v>2438.08</v>
      </c>
      <c r="F433" t="s">
        <v>8</v>
      </c>
      <c r="G433">
        <v>0.1</v>
      </c>
      <c r="H433" t="s">
        <v>31</v>
      </c>
      <c r="I433">
        <v>4</v>
      </c>
      <c r="J433" t="s">
        <v>709</v>
      </c>
      <c r="K433" t="s">
        <v>54</v>
      </c>
      <c r="L433" t="s">
        <v>2014</v>
      </c>
      <c r="M433" t="s">
        <v>29</v>
      </c>
      <c r="N433" t="s">
        <v>29</v>
      </c>
      <c r="O433" t="s">
        <v>55</v>
      </c>
      <c r="P433" t="s">
        <v>69</v>
      </c>
      <c r="Q433" t="s">
        <v>80</v>
      </c>
      <c r="R433" t="s">
        <v>710</v>
      </c>
      <c r="S433" t="s">
        <v>44</v>
      </c>
      <c r="T433">
        <v>0.79</v>
      </c>
      <c r="U433" s="18">
        <v>39895</v>
      </c>
    </row>
    <row r="434" spans="1:21">
      <c r="A434">
        <v>10789</v>
      </c>
      <c r="B434" s="18">
        <v>40413</v>
      </c>
      <c r="C434" t="s">
        <v>30</v>
      </c>
      <c r="D434">
        <v>15</v>
      </c>
      <c r="E434">
        <v>297.60000000000002</v>
      </c>
      <c r="F434" t="s">
        <v>8</v>
      </c>
      <c r="G434">
        <v>0</v>
      </c>
      <c r="H434" t="s">
        <v>31</v>
      </c>
      <c r="I434">
        <v>4.0999999999999996</v>
      </c>
      <c r="J434" t="s">
        <v>1904</v>
      </c>
      <c r="K434" t="s">
        <v>101</v>
      </c>
      <c r="L434" t="s">
        <v>21</v>
      </c>
      <c r="M434" t="s">
        <v>22</v>
      </c>
      <c r="N434" t="s">
        <v>22</v>
      </c>
      <c r="O434" t="s">
        <v>55</v>
      </c>
      <c r="P434" t="s">
        <v>35</v>
      </c>
      <c r="Q434" t="s">
        <v>87</v>
      </c>
      <c r="R434" t="s">
        <v>1013</v>
      </c>
      <c r="S434" t="s">
        <v>65</v>
      </c>
      <c r="T434">
        <v>0.44</v>
      </c>
      <c r="U434" s="18">
        <v>40414</v>
      </c>
    </row>
    <row r="435" spans="1:21">
      <c r="A435">
        <v>31238</v>
      </c>
      <c r="B435" s="18">
        <v>40412</v>
      </c>
      <c r="C435" t="s">
        <v>121</v>
      </c>
      <c r="D435">
        <v>21</v>
      </c>
      <c r="E435">
        <v>7626.3600000000006</v>
      </c>
      <c r="F435" t="s">
        <v>8</v>
      </c>
      <c r="G435">
        <v>0.09</v>
      </c>
      <c r="H435" t="s">
        <v>31</v>
      </c>
      <c r="I435">
        <v>19.989999999999998</v>
      </c>
      <c r="J435" t="s">
        <v>1280</v>
      </c>
      <c r="K435" t="s">
        <v>2013</v>
      </c>
      <c r="L435" t="s">
        <v>27</v>
      </c>
      <c r="M435" t="s">
        <v>28</v>
      </c>
      <c r="N435" t="s">
        <v>28</v>
      </c>
      <c r="O435" t="s">
        <v>55</v>
      </c>
      <c r="P435" t="s">
        <v>35</v>
      </c>
      <c r="Q435" t="s">
        <v>169</v>
      </c>
      <c r="R435" t="s">
        <v>900</v>
      </c>
      <c r="S435" t="s">
        <v>44</v>
      </c>
      <c r="T435">
        <v>0.56999999999999995</v>
      </c>
      <c r="U435" s="18">
        <v>40414</v>
      </c>
    </row>
    <row r="436" spans="1:21">
      <c r="A436">
        <v>36480</v>
      </c>
      <c r="B436" s="18">
        <v>40412</v>
      </c>
      <c r="C436" t="s">
        <v>121</v>
      </c>
      <c r="D436">
        <v>44</v>
      </c>
      <c r="E436">
        <v>1252.24</v>
      </c>
      <c r="F436" t="s">
        <v>8</v>
      </c>
      <c r="G436">
        <v>7.0000000000000007E-2</v>
      </c>
      <c r="H436" t="s">
        <v>40</v>
      </c>
      <c r="I436">
        <v>1.49</v>
      </c>
      <c r="J436" t="s">
        <v>1156</v>
      </c>
      <c r="K436" t="s">
        <v>54</v>
      </c>
      <c r="L436" t="s">
        <v>2014</v>
      </c>
      <c r="M436" t="s">
        <v>29</v>
      </c>
      <c r="N436" t="s">
        <v>29</v>
      </c>
      <c r="O436" t="s">
        <v>55</v>
      </c>
      <c r="P436" t="s">
        <v>35</v>
      </c>
      <c r="Q436" t="s">
        <v>49</v>
      </c>
      <c r="R436" t="s">
        <v>751</v>
      </c>
      <c r="S436" t="s">
        <v>44</v>
      </c>
      <c r="T436">
        <v>0.38</v>
      </c>
      <c r="U436" s="18">
        <v>40413</v>
      </c>
    </row>
    <row r="437" spans="1:21">
      <c r="A437">
        <v>55776</v>
      </c>
      <c r="B437" s="18">
        <v>39894</v>
      </c>
      <c r="C437" t="s">
        <v>30</v>
      </c>
      <c r="D437">
        <v>32</v>
      </c>
      <c r="E437">
        <v>4654.08</v>
      </c>
      <c r="F437" t="s">
        <v>5</v>
      </c>
      <c r="G437">
        <v>0.01</v>
      </c>
      <c r="H437" t="s">
        <v>52</v>
      </c>
      <c r="I437">
        <v>17.850000000000001</v>
      </c>
      <c r="J437" t="s">
        <v>713</v>
      </c>
      <c r="K437" t="s">
        <v>2013</v>
      </c>
      <c r="L437" t="s">
        <v>27</v>
      </c>
      <c r="M437" t="s">
        <v>28</v>
      </c>
      <c r="N437" t="s">
        <v>28</v>
      </c>
      <c r="O437" t="s">
        <v>55</v>
      </c>
      <c r="P437" t="s">
        <v>69</v>
      </c>
      <c r="Q437" t="s">
        <v>82</v>
      </c>
      <c r="R437" t="s">
        <v>112</v>
      </c>
      <c r="S437" t="s">
        <v>59</v>
      </c>
      <c r="T437">
        <v>0.56000000000000005</v>
      </c>
      <c r="U437" s="18">
        <v>39895</v>
      </c>
    </row>
    <row r="438" spans="1:21">
      <c r="A438">
        <v>45511</v>
      </c>
      <c r="B438" s="18">
        <v>40411</v>
      </c>
      <c r="C438" t="s">
        <v>51</v>
      </c>
      <c r="D438">
        <v>31</v>
      </c>
      <c r="E438">
        <v>982.08000000000015</v>
      </c>
      <c r="F438" t="s">
        <v>8</v>
      </c>
      <c r="G438">
        <v>0.08</v>
      </c>
      <c r="H438" t="s">
        <v>52</v>
      </c>
      <c r="I438">
        <v>45.51</v>
      </c>
      <c r="J438" t="s">
        <v>1911</v>
      </c>
      <c r="K438" t="s">
        <v>86</v>
      </c>
      <c r="L438" t="s">
        <v>23</v>
      </c>
      <c r="M438" t="s">
        <v>24</v>
      </c>
      <c r="N438" t="s">
        <v>24</v>
      </c>
      <c r="O438" t="s">
        <v>55</v>
      </c>
      <c r="P438" t="s">
        <v>56</v>
      </c>
      <c r="Q438" t="s">
        <v>75</v>
      </c>
      <c r="R438" t="s">
        <v>314</v>
      </c>
      <c r="S438" t="s">
        <v>77</v>
      </c>
      <c r="T438">
        <v>0.65</v>
      </c>
      <c r="U438" s="18">
        <v>40418</v>
      </c>
    </row>
    <row r="439" spans="1:21">
      <c r="A439">
        <v>26693</v>
      </c>
      <c r="B439" s="18">
        <v>40411</v>
      </c>
      <c r="C439" t="s">
        <v>121</v>
      </c>
      <c r="D439">
        <v>44</v>
      </c>
      <c r="E439">
        <v>2460.92</v>
      </c>
      <c r="F439" t="s">
        <v>8</v>
      </c>
      <c r="G439">
        <v>0.06</v>
      </c>
      <c r="H439" t="s">
        <v>31</v>
      </c>
      <c r="I439">
        <v>1.25</v>
      </c>
      <c r="J439" t="s">
        <v>721</v>
      </c>
      <c r="K439" t="s">
        <v>79</v>
      </c>
      <c r="L439" t="s">
        <v>23</v>
      </c>
      <c r="M439" t="s">
        <v>24</v>
      </c>
      <c r="N439" t="s">
        <v>24</v>
      </c>
      <c r="O439" t="s">
        <v>55</v>
      </c>
      <c r="P439" t="s">
        <v>69</v>
      </c>
      <c r="Q439" t="s">
        <v>70</v>
      </c>
      <c r="R439" t="s">
        <v>979</v>
      </c>
      <c r="S439" t="s">
        <v>105</v>
      </c>
      <c r="T439">
        <v>0.55000000000000004</v>
      </c>
      <c r="U439" s="18">
        <v>40413</v>
      </c>
    </row>
    <row r="440" spans="1:21">
      <c r="A440">
        <v>22053</v>
      </c>
      <c r="B440" s="18">
        <v>40411</v>
      </c>
      <c r="C440" t="s">
        <v>45</v>
      </c>
      <c r="D440">
        <v>32</v>
      </c>
      <c r="E440">
        <v>604.4799999999999</v>
      </c>
      <c r="F440" t="s">
        <v>8</v>
      </c>
      <c r="G440">
        <v>0.1</v>
      </c>
      <c r="H440" t="s">
        <v>40</v>
      </c>
      <c r="I440">
        <v>5.23</v>
      </c>
      <c r="J440" t="s">
        <v>191</v>
      </c>
      <c r="K440" t="s">
        <v>47</v>
      </c>
      <c r="L440" t="s">
        <v>23</v>
      </c>
      <c r="M440" t="s">
        <v>24</v>
      </c>
      <c r="N440" t="s">
        <v>24</v>
      </c>
      <c r="O440" t="s">
        <v>55</v>
      </c>
      <c r="P440" t="s">
        <v>35</v>
      </c>
      <c r="Q440" t="s">
        <v>49</v>
      </c>
      <c r="R440" t="s">
        <v>1944</v>
      </c>
      <c r="S440" t="s">
        <v>44</v>
      </c>
      <c r="T440">
        <v>0.37</v>
      </c>
      <c r="U440" s="18">
        <v>40413</v>
      </c>
    </row>
    <row r="441" spans="1:21">
      <c r="A441">
        <v>59233</v>
      </c>
      <c r="B441" s="18">
        <v>40410</v>
      </c>
      <c r="C441" t="s">
        <v>39</v>
      </c>
      <c r="D441">
        <v>30</v>
      </c>
      <c r="E441">
        <v>427.2</v>
      </c>
      <c r="F441" t="s">
        <v>8</v>
      </c>
      <c r="G441">
        <v>0.1</v>
      </c>
      <c r="H441" t="s">
        <v>31</v>
      </c>
      <c r="I441">
        <v>5</v>
      </c>
      <c r="J441" t="s">
        <v>1670</v>
      </c>
      <c r="K441" t="s">
        <v>54</v>
      </c>
      <c r="L441" t="s">
        <v>2014</v>
      </c>
      <c r="M441" t="s">
        <v>29</v>
      </c>
      <c r="N441" t="s">
        <v>29</v>
      </c>
      <c r="O441" t="s">
        <v>55</v>
      </c>
      <c r="P441" t="s">
        <v>56</v>
      </c>
      <c r="Q441" t="s">
        <v>90</v>
      </c>
      <c r="R441" t="s">
        <v>357</v>
      </c>
      <c r="S441" t="s">
        <v>105</v>
      </c>
      <c r="T441">
        <v>0.49</v>
      </c>
      <c r="U441" s="18">
        <v>40410</v>
      </c>
    </row>
    <row r="442" spans="1:21">
      <c r="A442">
        <v>39301</v>
      </c>
      <c r="B442" s="18">
        <v>39894</v>
      </c>
      <c r="C442" t="s">
        <v>121</v>
      </c>
      <c r="D442">
        <v>4</v>
      </c>
      <c r="E442">
        <v>27.04</v>
      </c>
      <c r="F442" t="s">
        <v>8</v>
      </c>
      <c r="G442">
        <v>0.08</v>
      </c>
      <c r="H442" t="s">
        <v>40</v>
      </c>
      <c r="I442">
        <v>8.3699999999999992</v>
      </c>
      <c r="J442" t="s">
        <v>709</v>
      </c>
      <c r="K442" t="s">
        <v>86</v>
      </c>
      <c r="L442" t="s">
        <v>23</v>
      </c>
      <c r="M442" t="s">
        <v>24</v>
      </c>
      <c r="N442" t="s">
        <v>24</v>
      </c>
      <c r="O442" t="s">
        <v>55</v>
      </c>
      <c r="P442" t="s">
        <v>35</v>
      </c>
      <c r="Q442" t="s">
        <v>341</v>
      </c>
      <c r="R442" t="s">
        <v>342</v>
      </c>
      <c r="S442" t="s">
        <v>105</v>
      </c>
      <c r="T442">
        <v>0.57999999999999996</v>
      </c>
      <c r="U442" s="18">
        <v>39896</v>
      </c>
    </row>
    <row r="443" spans="1:21">
      <c r="A443">
        <v>50338</v>
      </c>
      <c r="B443" s="18">
        <v>39895</v>
      </c>
      <c r="C443" t="s">
        <v>30</v>
      </c>
      <c r="D443">
        <v>36</v>
      </c>
      <c r="E443">
        <v>503.64</v>
      </c>
      <c r="F443" t="s">
        <v>8</v>
      </c>
      <c r="G443">
        <v>0</v>
      </c>
      <c r="H443" t="s">
        <v>40</v>
      </c>
      <c r="I443">
        <v>7.51</v>
      </c>
      <c r="J443" t="s">
        <v>222</v>
      </c>
      <c r="K443" t="s">
        <v>47</v>
      </c>
      <c r="L443" t="s">
        <v>23</v>
      </c>
      <c r="M443" t="s">
        <v>24</v>
      </c>
      <c r="N443" t="s">
        <v>24</v>
      </c>
      <c r="O443" t="s">
        <v>55</v>
      </c>
      <c r="P443" t="s">
        <v>69</v>
      </c>
      <c r="Q443" t="s">
        <v>82</v>
      </c>
      <c r="R443" t="s">
        <v>466</v>
      </c>
      <c r="S443" t="s">
        <v>92</v>
      </c>
      <c r="T443">
        <v>0.39</v>
      </c>
      <c r="U443" s="18">
        <v>39897</v>
      </c>
    </row>
    <row r="444" spans="1:21">
      <c r="A444">
        <v>34017</v>
      </c>
      <c r="B444" s="18">
        <v>39895</v>
      </c>
      <c r="C444" t="s">
        <v>39</v>
      </c>
      <c r="D444">
        <v>20</v>
      </c>
      <c r="E444">
        <v>95.8</v>
      </c>
      <c r="F444" t="s">
        <v>8</v>
      </c>
      <c r="G444">
        <v>0.05</v>
      </c>
      <c r="H444" t="s">
        <v>31</v>
      </c>
      <c r="I444">
        <v>0.71</v>
      </c>
      <c r="J444" t="s">
        <v>277</v>
      </c>
      <c r="K444" t="s">
        <v>2013</v>
      </c>
      <c r="L444" t="s">
        <v>27</v>
      </c>
      <c r="M444" t="s">
        <v>28</v>
      </c>
      <c r="N444" t="s">
        <v>28</v>
      </c>
      <c r="O444" t="s">
        <v>55</v>
      </c>
      <c r="P444" t="s">
        <v>35</v>
      </c>
      <c r="Q444" t="s">
        <v>87</v>
      </c>
      <c r="R444" t="s">
        <v>718</v>
      </c>
      <c r="S444" t="s">
        <v>65</v>
      </c>
      <c r="T444">
        <v>0.52</v>
      </c>
      <c r="U444" s="18">
        <v>39895</v>
      </c>
    </row>
    <row r="445" spans="1:21">
      <c r="A445">
        <v>34017</v>
      </c>
      <c r="B445" s="18">
        <v>39895</v>
      </c>
      <c r="C445" t="s">
        <v>39</v>
      </c>
      <c r="D445">
        <v>28</v>
      </c>
      <c r="E445">
        <v>419.16</v>
      </c>
      <c r="F445" t="s">
        <v>8</v>
      </c>
      <c r="G445">
        <v>0.01</v>
      </c>
      <c r="H445" t="s">
        <v>40</v>
      </c>
      <c r="I445">
        <v>7.69</v>
      </c>
      <c r="J445" t="s">
        <v>277</v>
      </c>
      <c r="K445" t="s">
        <v>2013</v>
      </c>
      <c r="L445" t="s">
        <v>27</v>
      </c>
      <c r="M445" t="s">
        <v>28</v>
      </c>
      <c r="N445" t="s">
        <v>28</v>
      </c>
      <c r="O445" t="s">
        <v>55</v>
      </c>
      <c r="P445" t="s">
        <v>35</v>
      </c>
      <c r="Q445" t="s">
        <v>36</v>
      </c>
      <c r="R445" t="s">
        <v>719</v>
      </c>
      <c r="S445" t="s">
        <v>44</v>
      </c>
      <c r="T445">
        <v>0.56999999999999995</v>
      </c>
      <c r="U445" s="18">
        <v>39897</v>
      </c>
    </row>
    <row r="446" spans="1:21">
      <c r="A446">
        <v>59233</v>
      </c>
      <c r="B446" s="18">
        <v>40410</v>
      </c>
      <c r="C446" t="s">
        <v>39</v>
      </c>
      <c r="D446">
        <v>3</v>
      </c>
      <c r="E446">
        <v>302.70000000000005</v>
      </c>
      <c r="F446" t="s">
        <v>8</v>
      </c>
      <c r="G446">
        <v>0.08</v>
      </c>
      <c r="H446" t="s">
        <v>52</v>
      </c>
      <c r="I446">
        <v>35.840000000000003</v>
      </c>
      <c r="J446" t="s">
        <v>1670</v>
      </c>
      <c r="K446" t="s">
        <v>54</v>
      </c>
      <c r="L446" t="s">
        <v>2014</v>
      </c>
      <c r="M446" t="s">
        <v>29</v>
      </c>
      <c r="N446" t="s">
        <v>29</v>
      </c>
      <c r="O446" t="s">
        <v>55</v>
      </c>
      <c r="P446" t="s">
        <v>56</v>
      </c>
      <c r="Q446" t="s">
        <v>127</v>
      </c>
      <c r="R446" t="s">
        <v>131</v>
      </c>
      <c r="S446" t="s">
        <v>77</v>
      </c>
      <c r="T446">
        <v>0.62</v>
      </c>
      <c r="U446" s="18">
        <v>40412</v>
      </c>
    </row>
    <row r="447" spans="1:21">
      <c r="A447">
        <v>26023</v>
      </c>
      <c r="B447" s="18">
        <v>40410</v>
      </c>
      <c r="C447" t="s">
        <v>39</v>
      </c>
      <c r="D447">
        <v>49</v>
      </c>
      <c r="E447">
        <v>119.56000000000002</v>
      </c>
      <c r="F447" t="s">
        <v>8</v>
      </c>
      <c r="G447">
        <v>0.03</v>
      </c>
      <c r="H447" t="s">
        <v>40</v>
      </c>
      <c r="I447">
        <v>1.02</v>
      </c>
      <c r="J447" t="s">
        <v>1918</v>
      </c>
      <c r="K447" t="s">
        <v>101</v>
      </c>
      <c r="L447" t="s">
        <v>21</v>
      </c>
      <c r="M447" t="s">
        <v>22</v>
      </c>
      <c r="N447" t="s">
        <v>22</v>
      </c>
      <c r="O447" t="s">
        <v>55</v>
      </c>
      <c r="P447" t="s">
        <v>35</v>
      </c>
      <c r="Q447" t="s">
        <v>180</v>
      </c>
      <c r="R447" t="s">
        <v>1873</v>
      </c>
      <c r="S447" t="s">
        <v>65</v>
      </c>
      <c r="T447">
        <v>0.38</v>
      </c>
      <c r="U447" s="18">
        <v>40411</v>
      </c>
    </row>
    <row r="448" spans="1:21">
      <c r="A448">
        <v>43650</v>
      </c>
      <c r="B448" s="18">
        <v>39895</v>
      </c>
      <c r="C448" t="s">
        <v>30</v>
      </c>
      <c r="D448">
        <v>3</v>
      </c>
      <c r="E448">
        <v>1799.7900000000002</v>
      </c>
      <c r="F448" t="s">
        <v>8</v>
      </c>
      <c r="G448">
        <v>0.06</v>
      </c>
      <c r="H448" t="s">
        <v>40</v>
      </c>
      <c r="I448">
        <v>24.49</v>
      </c>
      <c r="J448" t="s">
        <v>721</v>
      </c>
      <c r="K448" t="s">
        <v>79</v>
      </c>
      <c r="L448" t="s">
        <v>23</v>
      </c>
      <c r="M448" t="s">
        <v>24</v>
      </c>
      <c r="N448" t="s">
        <v>24</v>
      </c>
      <c r="O448" t="s">
        <v>55</v>
      </c>
      <c r="P448" t="s">
        <v>69</v>
      </c>
      <c r="Q448" t="s">
        <v>158</v>
      </c>
      <c r="R448" t="s">
        <v>722</v>
      </c>
      <c r="S448" t="s">
        <v>38</v>
      </c>
      <c r="T448">
        <v>0.5</v>
      </c>
      <c r="U448" s="18">
        <v>39896</v>
      </c>
    </row>
    <row r="449" spans="1:21">
      <c r="A449">
        <v>43650</v>
      </c>
      <c r="B449" s="18">
        <v>39895</v>
      </c>
      <c r="C449" t="s">
        <v>30</v>
      </c>
      <c r="D449">
        <v>7</v>
      </c>
      <c r="E449">
        <v>83.44</v>
      </c>
      <c r="F449" t="s">
        <v>8</v>
      </c>
      <c r="G449">
        <v>0.05</v>
      </c>
      <c r="H449" t="s">
        <v>40</v>
      </c>
      <c r="I449">
        <v>5.81</v>
      </c>
      <c r="J449" t="s">
        <v>721</v>
      </c>
      <c r="K449" t="s">
        <v>79</v>
      </c>
      <c r="L449" t="s">
        <v>23</v>
      </c>
      <c r="M449" t="s">
        <v>24</v>
      </c>
      <c r="N449" t="s">
        <v>24</v>
      </c>
      <c r="O449" t="s">
        <v>55</v>
      </c>
      <c r="P449" t="s">
        <v>35</v>
      </c>
      <c r="Q449" t="s">
        <v>87</v>
      </c>
      <c r="R449" t="s">
        <v>723</v>
      </c>
      <c r="S449" t="s">
        <v>105</v>
      </c>
      <c r="T449">
        <v>0.6</v>
      </c>
      <c r="U449" s="18">
        <v>39897</v>
      </c>
    </row>
    <row r="450" spans="1:21">
      <c r="A450">
        <v>59783</v>
      </c>
      <c r="B450" s="18">
        <v>40409</v>
      </c>
      <c r="C450" t="s">
        <v>51</v>
      </c>
      <c r="D450">
        <v>36</v>
      </c>
      <c r="E450">
        <v>74.52000000000001</v>
      </c>
      <c r="F450" t="s">
        <v>8</v>
      </c>
      <c r="G450">
        <v>0.01</v>
      </c>
      <c r="H450" t="s">
        <v>40</v>
      </c>
      <c r="I450">
        <v>2.56</v>
      </c>
      <c r="J450" t="s">
        <v>372</v>
      </c>
      <c r="K450" t="s">
        <v>148</v>
      </c>
      <c r="L450" t="s">
        <v>23</v>
      </c>
      <c r="M450" t="s">
        <v>24</v>
      </c>
      <c r="N450" t="s">
        <v>24</v>
      </c>
      <c r="O450" t="s">
        <v>55</v>
      </c>
      <c r="P450" t="s">
        <v>35</v>
      </c>
      <c r="Q450" t="s">
        <v>341</v>
      </c>
      <c r="R450" t="s">
        <v>527</v>
      </c>
      <c r="S450" t="s">
        <v>105</v>
      </c>
      <c r="T450">
        <v>0.55000000000000004</v>
      </c>
      <c r="U450" s="18">
        <v>40414</v>
      </c>
    </row>
    <row r="451" spans="1:21">
      <c r="A451">
        <v>50246</v>
      </c>
      <c r="B451" s="18">
        <v>40408</v>
      </c>
      <c r="C451" t="s">
        <v>121</v>
      </c>
      <c r="D451">
        <v>14</v>
      </c>
      <c r="E451">
        <v>90.02000000000001</v>
      </c>
      <c r="F451" t="s">
        <v>5</v>
      </c>
      <c r="G451">
        <v>0.05</v>
      </c>
      <c r="H451" t="s">
        <v>31</v>
      </c>
      <c r="I451">
        <v>7.37</v>
      </c>
      <c r="J451" t="s">
        <v>197</v>
      </c>
      <c r="K451" t="s">
        <v>86</v>
      </c>
      <c r="L451" t="s">
        <v>23</v>
      </c>
      <c r="M451" t="s">
        <v>24</v>
      </c>
      <c r="N451" t="s">
        <v>24</v>
      </c>
      <c r="O451" t="s">
        <v>55</v>
      </c>
      <c r="P451" t="s">
        <v>35</v>
      </c>
      <c r="Q451" t="s">
        <v>63</v>
      </c>
      <c r="R451" t="s">
        <v>651</v>
      </c>
      <c r="S451" t="s">
        <v>44</v>
      </c>
      <c r="T451">
        <v>0.37</v>
      </c>
      <c r="U451" s="18">
        <v>40409</v>
      </c>
    </row>
    <row r="452" spans="1:21">
      <c r="A452">
        <v>47232</v>
      </c>
      <c r="B452" s="18">
        <v>40407</v>
      </c>
      <c r="C452" t="s">
        <v>30</v>
      </c>
      <c r="D452">
        <v>39</v>
      </c>
      <c r="E452">
        <v>586.56000000000006</v>
      </c>
      <c r="F452" t="s">
        <v>8</v>
      </c>
      <c r="G452">
        <v>0.1</v>
      </c>
      <c r="H452" t="s">
        <v>31</v>
      </c>
      <c r="I452">
        <v>4.53</v>
      </c>
      <c r="J452" t="s">
        <v>553</v>
      </c>
      <c r="K452" t="s">
        <v>79</v>
      </c>
      <c r="L452" t="s">
        <v>23</v>
      </c>
      <c r="M452" t="s">
        <v>24</v>
      </c>
      <c r="N452" t="s">
        <v>24</v>
      </c>
      <c r="O452" t="s">
        <v>55</v>
      </c>
      <c r="P452" t="s">
        <v>35</v>
      </c>
      <c r="Q452" t="s">
        <v>36</v>
      </c>
      <c r="R452" t="s">
        <v>717</v>
      </c>
      <c r="S452" t="s">
        <v>44</v>
      </c>
      <c r="T452">
        <v>0.81</v>
      </c>
      <c r="U452" s="18">
        <v>40409</v>
      </c>
    </row>
    <row r="453" spans="1:21">
      <c r="A453">
        <v>30114</v>
      </c>
      <c r="B453" s="18">
        <v>40406</v>
      </c>
      <c r="C453" t="s">
        <v>51</v>
      </c>
      <c r="D453">
        <v>7</v>
      </c>
      <c r="E453">
        <v>4899.3</v>
      </c>
      <c r="F453" t="s">
        <v>8</v>
      </c>
      <c r="G453">
        <v>0.09</v>
      </c>
      <c r="H453" t="s">
        <v>31</v>
      </c>
      <c r="I453">
        <v>24.49</v>
      </c>
      <c r="J453" t="s">
        <v>1729</v>
      </c>
      <c r="K453" t="s">
        <v>33</v>
      </c>
      <c r="L453" t="s">
        <v>21</v>
      </c>
      <c r="M453" t="s">
        <v>22</v>
      </c>
      <c r="N453" t="s">
        <v>22</v>
      </c>
      <c r="O453" t="s">
        <v>55</v>
      </c>
      <c r="P453" t="s">
        <v>69</v>
      </c>
      <c r="Q453" t="s">
        <v>158</v>
      </c>
      <c r="R453" t="s">
        <v>159</v>
      </c>
      <c r="S453" t="s">
        <v>38</v>
      </c>
      <c r="T453">
        <v>0.41</v>
      </c>
      <c r="U453" s="18">
        <v>40413</v>
      </c>
    </row>
    <row r="454" spans="1:21">
      <c r="A454">
        <v>6625</v>
      </c>
      <c r="B454" s="18">
        <v>40405</v>
      </c>
      <c r="C454" t="s">
        <v>39</v>
      </c>
      <c r="D454">
        <v>23</v>
      </c>
      <c r="E454">
        <v>20262.310000000001</v>
      </c>
      <c r="F454" t="s">
        <v>8</v>
      </c>
      <c r="G454">
        <v>0.01</v>
      </c>
      <c r="H454" t="s">
        <v>52</v>
      </c>
      <c r="I454">
        <v>44.55</v>
      </c>
      <c r="J454" t="s">
        <v>860</v>
      </c>
      <c r="K454" t="s">
        <v>123</v>
      </c>
      <c r="L454" t="s">
        <v>25</v>
      </c>
      <c r="M454" t="s">
        <v>26</v>
      </c>
      <c r="N454" t="s">
        <v>26</v>
      </c>
      <c r="O454" t="s">
        <v>55</v>
      </c>
      <c r="P454" t="s">
        <v>56</v>
      </c>
      <c r="Q454" t="s">
        <v>127</v>
      </c>
      <c r="R454" t="s">
        <v>128</v>
      </c>
      <c r="S454" t="s">
        <v>77</v>
      </c>
      <c r="T454">
        <v>0.62</v>
      </c>
      <c r="U454" s="18">
        <v>40407</v>
      </c>
    </row>
    <row r="455" spans="1:21">
      <c r="A455">
        <v>38176</v>
      </c>
      <c r="B455" s="18">
        <v>40405</v>
      </c>
      <c r="C455" t="s">
        <v>39</v>
      </c>
      <c r="D455">
        <v>48</v>
      </c>
      <c r="E455">
        <v>434.4</v>
      </c>
      <c r="F455" t="s">
        <v>8</v>
      </c>
      <c r="G455">
        <v>0.06</v>
      </c>
      <c r="H455" t="s">
        <v>31</v>
      </c>
      <c r="I455">
        <v>2.25</v>
      </c>
      <c r="J455" t="s">
        <v>329</v>
      </c>
      <c r="K455" t="s">
        <v>73</v>
      </c>
      <c r="L455" t="s">
        <v>27</v>
      </c>
      <c r="M455" t="s">
        <v>28</v>
      </c>
      <c r="N455" t="s">
        <v>28</v>
      </c>
      <c r="O455" t="s">
        <v>55</v>
      </c>
      <c r="P455" t="s">
        <v>35</v>
      </c>
      <c r="Q455" t="s">
        <v>87</v>
      </c>
      <c r="R455" t="s">
        <v>1088</v>
      </c>
      <c r="S455" t="s">
        <v>65</v>
      </c>
      <c r="T455">
        <v>0.52</v>
      </c>
      <c r="U455" s="18">
        <v>40407</v>
      </c>
    </row>
    <row r="456" spans="1:21">
      <c r="A456">
        <v>38176</v>
      </c>
      <c r="B456" s="18">
        <v>40405</v>
      </c>
      <c r="C456" t="s">
        <v>39</v>
      </c>
      <c r="D456">
        <v>39</v>
      </c>
      <c r="E456">
        <v>205.53000000000003</v>
      </c>
      <c r="F456" t="s">
        <v>8</v>
      </c>
      <c r="G456">
        <v>0.01</v>
      </c>
      <c r="H456" t="s">
        <v>31</v>
      </c>
      <c r="I456">
        <v>5.57</v>
      </c>
      <c r="J456" t="s">
        <v>329</v>
      </c>
      <c r="K456" t="s">
        <v>73</v>
      </c>
      <c r="L456" t="s">
        <v>27</v>
      </c>
      <c r="M456" t="s">
        <v>28</v>
      </c>
      <c r="N456" t="s">
        <v>28</v>
      </c>
      <c r="O456" t="s">
        <v>55</v>
      </c>
      <c r="P456" t="s">
        <v>35</v>
      </c>
      <c r="Q456" t="s">
        <v>63</v>
      </c>
      <c r="R456" t="s">
        <v>1740</v>
      </c>
      <c r="S456" t="s">
        <v>44</v>
      </c>
      <c r="T456">
        <v>0.4</v>
      </c>
      <c r="U456" s="18">
        <v>40406</v>
      </c>
    </row>
    <row r="457" spans="1:21">
      <c r="A457">
        <v>38565</v>
      </c>
      <c r="B457" s="18">
        <v>39897</v>
      </c>
      <c r="C457" t="s">
        <v>45</v>
      </c>
      <c r="D457">
        <v>20</v>
      </c>
      <c r="E457">
        <v>212.60000000000002</v>
      </c>
      <c r="F457" t="s">
        <v>8</v>
      </c>
      <c r="G457">
        <v>0.01</v>
      </c>
      <c r="H457" t="s">
        <v>31</v>
      </c>
      <c r="I457">
        <v>5.16</v>
      </c>
      <c r="J457" t="s">
        <v>525</v>
      </c>
      <c r="K457" t="s">
        <v>54</v>
      </c>
      <c r="L457" t="s">
        <v>2014</v>
      </c>
      <c r="M457" t="s">
        <v>29</v>
      </c>
      <c r="N457" t="s">
        <v>29</v>
      </c>
      <c r="O457" t="s">
        <v>55</v>
      </c>
      <c r="P457" t="s">
        <v>56</v>
      </c>
      <c r="Q457" t="s">
        <v>90</v>
      </c>
      <c r="R457" t="s">
        <v>732</v>
      </c>
      <c r="S457" t="s">
        <v>44</v>
      </c>
      <c r="T457">
        <v>0.56999999999999995</v>
      </c>
      <c r="U457" s="18">
        <v>39899</v>
      </c>
    </row>
    <row r="458" spans="1:21">
      <c r="A458">
        <v>19686</v>
      </c>
      <c r="B458" s="18">
        <v>40405</v>
      </c>
      <c r="C458" t="s">
        <v>121</v>
      </c>
      <c r="D458">
        <v>11</v>
      </c>
      <c r="E458">
        <v>142.01</v>
      </c>
      <c r="F458" t="s">
        <v>8</v>
      </c>
      <c r="G458">
        <v>0.04</v>
      </c>
      <c r="H458" t="s">
        <v>40</v>
      </c>
      <c r="I458">
        <v>4.9800000000000004</v>
      </c>
      <c r="J458" t="s">
        <v>207</v>
      </c>
      <c r="K458" t="s">
        <v>101</v>
      </c>
      <c r="L458" t="s">
        <v>21</v>
      </c>
      <c r="M458" t="s">
        <v>22</v>
      </c>
      <c r="N458" t="s">
        <v>22</v>
      </c>
      <c r="O458" t="s">
        <v>55</v>
      </c>
      <c r="P458" t="s">
        <v>35</v>
      </c>
      <c r="Q458" t="s">
        <v>49</v>
      </c>
      <c r="R458" t="s">
        <v>1619</v>
      </c>
      <c r="S458" t="s">
        <v>44</v>
      </c>
      <c r="T458">
        <v>0.4</v>
      </c>
      <c r="U458" s="18">
        <v>40407</v>
      </c>
    </row>
    <row r="459" spans="1:21">
      <c r="A459">
        <v>19686</v>
      </c>
      <c r="B459" s="18">
        <v>40405</v>
      </c>
      <c r="C459" t="s">
        <v>121</v>
      </c>
      <c r="D459">
        <v>2</v>
      </c>
      <c r="E459">
        <v>35.840000000000003</v>
      </c>
      <c r="F459" t="s">
        <v>8</v>
      </c>
      <c r="G459">
        <v>0.06</v>
      </c>
      <c r="H459" t="s">
        <v>40</v>
      </c>
      <c r="I459">
        <v>8.51</v>
      </c>
      <c r="J459" t="s">
        <v>207</v>
      </c>
      <c r="K459" t="s">
        <v>101</v>
      </c>
      <c r="L459" t="s">
        <v>21</v>
      </c>
      <c r="M459" t="s">
        <v>22</v>
      </c>
      <c r="N459" t="s">
        <v>22</v>
      </c>
      <c r="O459" t="s">
        <v>55</v>
      </c>
      <c r="P459" t="s">
        <v>69</v>
      </c>
      <c r="Q459" t="s">
        <v>82</v>
      </c>
      <c r="R459" t="s">
        <v>762</v>
      </c>
      <c r="S459" t="s">
        <v>92</v>
      </c>
      <c r="T459">
        <v>0.4</v>
      </c>
      <c r="U459" s="18">
        <v>40405</v>
      </c>
    </row>
    <row r="460" spans="1:21">
      <c r="A460">
        <v>51266</v>
      </c>
      <c r="B460" s="18">
        <v>39897</v>
      </c>
      <c r="C460" t="s">
        <v>30</v>
      </c>
      <c r="D460">
        <v>11</v>
      </c>
      <c r="E460">
        <v>1660.34</v>
      </c>
      <c r="F460" t="s">
        <v>8</v>
      </c>
      <c r="G460">
        <v>0.04</v>
      </c>
      <c r="H460" t="s">
        <v>40</v>
      </c>
      <c r="I460">
        <v>13.99</v>
      </c>
      <c r="J460" t="s">
        <v>424</v>
      </c>
      <c r="K460" t="s">
        <v>79</v>
      </c>
      <c r="L460" t="s">
        <v>23</v>
      </c>
      <c r="M460" t="s">
        <v>24</v>
      </c>
      <c r="N460" t="s">
        <v>24</v>
      </c>
      <c r="O460" t="s">
        <v>55</v>
      </c>
      <c r="P460" t="s">
        <v>69</v>
      </c>
      <c r="Q460" t="s">
        <v>82</v>
      </c>
      <c r="R460" t="s">
        <v>364</v>
      </c>
      <c r="S460" t="s">
        <v>92</v>
      </c>
      <c r="T460">
        <v>0.38</v>
      </c>
      <c r="U460" s="18">
        <v>39899</v>
      </c>
    </row>
    <row r="461" spans="1:21">
      <c r="A461">
        <v>51266</v>
      </c>
      <c r="B461" s="18">
        <v>39897</v>
      </c>
      <c r="C461" t="s">
        <v>30</v>
      </c>
      <c r="D461">
        <v>30</v>
      </c>
      <c r="E461">
        <v>568.79999999999995</v>
      </c>
      <c r="F461" t="s">
        <v>8</v>
      </c>
      <c r="G461">
        <v>0.01</v>
      </c>
      <c r="H461" t="s">
        <v>40</v>
      </c>
      <c r="I461">
        <v>9.0299999999999994</v>
      </c>
      <c r="J461" t="s">
        <v>424</v>
      </c>
      <c r="K461" t="s">
        <v>79</v>
      </c>
      <c r="L461" t="s">
        <v>23</v>
      </c>
      <c r="M461" t="s">
        <v>24</v>
      </c>
      <c r="N461" t="s">
        <v>24</v>
      </c>
      <c r="O461" t="s">
        <v>55</v>
      </c>
      <c r="P461" t="s">
        <v>35</v>
      </c>
      <c r="Q461" t="s">
        <v>63</v>
      </c>
      <c r="R461" t="s">
        <v>301</v>
      </c>
      <c r="S461" t="s">
        <v>44</v>
      </c>
      <c r="T461">
        <v>0.37</v>
      </c>
      <c r="U461" s="18">
        <v>39897</v>
      </c>
    </row>
    <row r="462" spans="1:21">
      <c r="A462">
        <v>51266</v>
      </c>
      <c r="B462" s="18">
        <v>39897</v>
      </c>
      <c r="C462" t="s">
        <v>30</v>
      </c>
      <c r="D462">
        <v>23</v>
      </c>
      <c r="E462">
        <v>281.75</v>
      </c>
      <c r="F462" t="s">
        <v>8</v>
      </c>
      <c r="G462">
        <v>0.03</v>
      </c>
      <c r="H462" t="s">
        <v>40</v>
      </c>
      <c r="I462">
        <v>4.8600000000000003</v>
      </c>
      <c r="J462" t="s">
        <v>424</v>
      </c>
      <c r="K462" t="s">
        <v>79</v>
      </c>
      <c r="L462" t="s">
        <v>23</v>
      </c>
      <c r="M462" t="s">
        <v>24</v>
      </c>
      <c r="N462" t="s">
        <v>24</v>
      </c>
      <c r="O462" t="s">
        <v>55</v>
      </c>
      <c r="P462" t="s">
        <v>35</v>
      </c>
      <c r="Q462" t="s">
        <v>63</v>
      </c>
      <c r="R462" t="s">
        <v>736</v>
      </c>
      <c r="S462" t="s">
        <v>44</v>
      </c>
      <c r="T462">
        <v>0.38</v>
      </c>
      <c r="U462" s="18">
        <v>39898</v>
      </c>
    </row>
    <row r="463" spans="1:21">
      <c r="A463">
        <v>51266</v>
      </c>
      <c r="B463" s="18">
        <v>39897</v>
      </c>
      <c r="C463" t="s">
        <v>30</v>
      </c>
      <c r="D463">
        <v>46</v>
      </c>
      <c r="E463">
        <v>1607.2400000000002</v>
      </c>
      <c r="F463" t="s">
        <v>8</v>
      </c>
      <c r="G463">
        <v>0.05</v>
      </c>
      <c r="H463" t="s">
        <v>31</v>
      </c>
      <c r="I463">
        <v>7.73</v>
      </c>
      <c r="J463" t="s">
        <v>424</v>
      </c>
      <c r="K463" t="s">
        <v>79</v>
      </c>
      <c r="L463" t="s">
        <v>23</v>
      </c>
      <c r="M463" t="s">
        <v>24</v>
      </c>
      <c r="N463" t="s">
        <v>24</v>
      </c>
      <c r="O463" t="s">
        <v>55</v>
      </c>
      <c r="P463" t="s">
        <v>35</v>
      </c>
      <c r="Q463" t="s">
        <v>87</v>
      </c>
      <c r="R463" t="s">
        <v>547</v>
      </c>
      <c r="S463" t="s">
        <v>44</v>
      </c>
      <c r="T463">
        <v>0.59</v>
      </c>
      <c r="U463" s="18">
        <v>39899</v>
      </c>
    </row>
    <row r="464" spans="1:21">
      <c r="A464">
        <v>17381</v>
      </c>
      <c r="B464" s="18">
        <v>40404</v>
      </c>
      <c r="C464" t="s">
        <v>39</v>
      </c>
      <c r="D464">
        <v>28</v>
      </c>
      <c r="E464">
        <v>103.60000000000001</v>
      </c>
      <c r="F464" t="s">
        <v>8</v>
      </c>
      <c r="G464">
        <v>0.05</v>
      </c>
      <c r="H464" t="s">
        <v>40</v>
      </c>
      <c r="I464">
        <v>0.5</v>
      </c>
      <c r="J464" t="s">
        <v>472</v>
      </c>
      <c r="K464" t="s">
        <v>79</v>
      </c>
      <c r="L464" t="s">
        <v>23</v>
      </c>
      <c r="M464" t="s">
        <v>24</v>
      </c>
      <c r="N464" t="s">
        <v>24</v>
      </c>
      <c r="O464" t="s">
        <v>55</v>
      </c>
      <c r="P464" t="s">
        <v>35</v>
      </c>
      <c r="Q464" t="s">
        <v>165</v>
      </c>
      <c r="R464" t="s">
        <v>1567</v>
      </c>
      <c r="S464" t="s">
        <v>44</v>
      </c>
      <c r="T464">
        <v>0.37</v>
      </c>
      <c r="U464" s="18">
        <v>40405</v>
      </c>
    </row>
    <row r="465" spans="1:21">
      <c r="A465">
        <v>33537</v>
      </c>
      <c r="B465" s="18">
        <v>40403</v>
      </c>
      <c r="C465" t="s">
        <v>121</v>
      </c>
      <c r="D465">
        <v>9</v>
      </c>
      <c r="E465">
        <v>188.73</v>
      </c>
      <c r="F465" t="s">
        <v>8</v>
      </c>
      <c r="G465">
        <v>0.02</v>
      </c>
      <c r="H465" t="s">
        <v>40</v>
      </c>
      <c r="I465">
        <v>3.3</v>
      </c>
      <c r="J465" t="s">
        <v>434</v>
      </c>
      <c r="K465" t="s">
        <v>123</v>
      </c>
      <c r="L465" t="s">
        <v>25</v>
      </c>
      <c r="M465" t="s">
        <v>26</v>
      </c>
      <c r="N465" t="s">
        <v>26</v>
      </c>
      <c r="O465" t="s">
        <v>55</v>
      </c>
      <c r="P465" t="s">
        <v>69</v>
      </c>
      <c r="Q465" t="s">
        <v>70</v>
      </c>
      <c r="R465" t="s">
        <v>638</v>
      </c>
      <c r="S465" t="s">
        <v>105</v>
      </c>
      <c r="T465">
        <v>0.81</v>
      </c>
      <c r="U465" s="18">
        <v>40404</v>
      </c>
    </row>
    <row r="466" spans="1:21">
      <c r="A466">
        <v>33537</v>
      </c>
      <c r="B466" s="18">
        <v>40403</v>
      </c>
      <c r="C466" t="s">
        <v>121</v>
      </c>
      <c r="D466">
        <v>26</v>
      </c>
      <c r="E466">
        <v>43.94</v>
      </c>
      <c r="F466" t="s">
        <v>8</v>
      </c>
      <c r="G466">
        <v>7.0000000000000007E-2</v>
      </c>
      <c r="H466" t="s">
        <v>40</v>
      </c>
      <c r="I466">
        <v>0.7</v>
      </c>
      <c r="J466" t="s">
        <v>434</v>
      </c>
      <c r="K466" t="s">
        <v>123</v>
      </c>
      <c r="L466" t="s">
        <v>25</v>
      </c>
      <c r="M466" t="s">
        <v>26</v>
      </c>
      <c r="N466" t="s">
        <v>26</v>
      </c>
      <c r="O466" t="s">
        <v>55</v>
      </c>
      <c r="P466" t="s">
        <v>35</v>
      </c>
      <c r="Q466" t="s">
        <v>87</v>
      </c>
      <c r="R466" t="s">
        <v>155</v>
      </c>
      <c r="S466" t="s">
        <v>65</v>
      </c>
      <c r="T466">
        <v>0.56000000000000005</v>
      </c>
      <c r="U466" s="18">
        <v>40405</v>
      </c>
    </row>
    <row r="467" spans="1:21">
      <c r="A467">
        <v>35878</v>
      </c>
      <c r="B467" s="18">
        <v>40403</v>
      </c>
      <c r="C467" t="s">
        <v>121</v>
      </c>
      <c r="D467">
        <v>11</v>
      </c>
      <c r="E467">
        <v>450.56</v>
      </c>
      <c r="F467" t="s">
        <v>8</v>
      </c>
      <c r="G467">
        <v>0.03</v>
      </c>
      <c r="H467" t="s">
        <v>40</v>
      </c>
      <c r="I467">
        <v>17.48</v>
      </c>
      <c r="J467" t="s">
        <v>1271</v>
      </c>
      <c r="K467" t="s">
        <v>2013</v>
      </c>
      <c r="L467" t="s">
        <v>27</v>
      </c>
      <c r="M467" t="s">
        <v>28</v>
      </c>
      <c r="N467" t="s">
        <v>28</v>
      </c>
      <c r="O467" t="s">
        <v>55</v>
      </c>
      <c r="P467" t="s">
        <v>35</v>
      </c>
      <c r="Q467" t="s">
        <v>63</v>
      </c>
      <c r="R467" t="s">
        <v>896</v>
      </c>
      <c r="S467" t="s">
        <v>44</v>
      </c>
      <c r="T467">
        <v>0.36</v>
      </c>
      <c r="U467" s="18">
        <v>40404</v>
      </c>
    </row>
    <row r="468" spans="1:21">
      <c r="A468">
        <v>35878</v>
      </c>
      <c r="B468" s="18">
        <v>40403</v>
      </c>
      <c r="C468" t="s">
        <v>121</v>
      </c>
      <c r="D468">
        <v>45</v>
      </c>
      <c r="E468">
        <v>158.4</v>
      </c>
      <c r="F468" t="s">
        <v>8</v>
      </c>
      <c r="G468">
        <v>0.08</v>
      </c>
      <c r="H468" t="s">
        <v>40</v>
      </c>
      <c r="I468">
        <v>2.2000000000000002</v>
      </c>
      <c r="J468" t="s">
        <v>1271</v>
      </c>
      <c r="K468" t="s">
        <v>2013</v>
      </c>
      <c r="L468" t="s">
        <v>27</v>
      </c>
      <c r="M468" t="s">
        <v>28</v>
      </c>
      <c r="N468" t="s">
        <v>28</v>
      </c>
      <c r="O468" t="s">
        <v>55</v>
      </c>
      <c r="P468" t="s">
        <v>35</v>
      </c>
      <c r="Q468" t="s">
        <v>63</v>
      </c>
      <c r="R468" t="s">
        <v>573</v>
      </c>
      <c r="S468" t="s">
        <v>65</v>
      </c>
      <c r="T468">
        <v>0.39</v>
      </c>
      <c r="U468" s="18">
        <v>40405</v>
      </c>
    </row>
    <row r="469" spans="1:21">
      <c r="A469">
        <v>3653</v>
      </c>
      <c r="B469" s="18">
        <v>39898</v>
      </c>
      <c r="C469" t="s">
        <v>45</v>
      </c>
      <c r="D469">
        <v>41</v>
      </c>
      <c r="E469">
        <v>270.59999999999997</v>
      </c>
      <c r="F469" t="s">
        <v>8</v>
      </c>
      <c r="G469">
        <v>0.08</v>
      </c>
      <c r="H469" t="s">
        <v>40</v>
      </c>
      <c r="I469">
        <v>1.5</v>
      </c>
      <c r="J469" t="s">
        <v>743</v>
      </c>
      <c r="K469" t="s">
        <v>73</v>
      </c>
      <c r="L469" t="s">
        <v>27</v>
      </c>
      <c r="M469" t="s">
        <v>28</v>
      </c>
      <c r="N469" t="s">
        <v>28</v>
      </c>
      <c r="O469" t="s">
        <v>55</v>
      </c>
      <c r="P469" t="s">
        <v>35</v>
      </c>
      <c r="Q469" t="s">
        <v>87</v>
      </c>
      <c r="R469" t="s">
        <v>744</v>
      </c>
      <c r="S469" t="s">
        <v>65</v>
      </c>
      <c r="T469">
        <v>0.48</v>
      </c>
      <c r="U469" s="18">
        <v>39900</v>
      </c>
    </row>
    <row r="470" spans="1:21">
      <c r="A470">
        <v>5061</v>
      </c>
      <c r="B470" s="18">
        <v>40403</v>
      </c>
      <c r="C470" t="s">
        <v>45</v>
      </c>
      <c r="D470">
        <v>4</v>
      </c>
      <c r="E470">
        <v>11.52</v>
      </c>
      <c r="F470" t="s">
        <v>5</v>
      </c>
      <c r="G470">
        <v>0</v>
      </c>
      <c r="H470" t="s">
        <v>40</v>
      </c>
      <c r="I470">
        <v>0.7</v>
      </c>
      <c r="J470" t="s">
        <v>191</v>
      </c>
      <c r="K470" t="s">
        <v>47</v>
      </c>
      <c r="L470" t="s">
        <v>23</v>
      </c>
      <c r="M470" t="s">
        <v>24</v>
      </c>
      <c r="N470" t="s">
        <v>24</v>
      </c>
      <c r="O470" t="s">
        <v>55</v>
      </c>
      <c r="P470" t="s">
        <v>35</v>
      </c>
      <c r="Q470" t="s">
        <v>87</v>
      </c>
      <c r="R470" t="s">
        <v>1256</v>
      </c>
      <c r="S470" t="s">
        <v>65</v>
      </c>
      <c r="T470">
        <v>0.56000000000000005</v>
      </c>
      <c r="U470" s="18">
        <v>40405</v>
      </c>
    </row>
    <row r="471" spans="1:21">
      <c r="A471">
        <v>42563</v>
      </c>
      <c r="B471" s="18">
        <v>40402</v>
      </c>
      <c r="C471" t="s">
        <v>121</v>
      </c>
      <c r="D471">
        <v>7</v>
      </c>
      <c r="E471">
        <v>29.189999999999998</v>
      </c>
      <c r="F471" t="s">
        <v>5</v>
      </c>
      <c r="G471">
        <v>7.0000000000000007E-2</v>
      </c>
      <c r="H471" t="s">
        <v>31</v>
      </c>
      <c r="I471">
        <v>5.41</v>
      </c>
      <c r="J471" t="s">
        <v>1287</v>
      </c>
      <c r="K471" t="s">
        <v>54</v>
      </c>
      <c r="L471" t="s">
        <v>2014</v>
      </c>
      <c r="M471" t="s">
        <v>29</v>
      </c>
      <c r="N471" t="s">
        <v>29</v>
      </c>
      <c r="O471" t="s">
        <v>55</v>
      </c>
      <c r="P471" t="s">
        <v>35</v>
      </c>
      <c r="Q471" t="s">
        <v>49</v>
      </c>
      <c r="R471" t="s">
        <v>1144</v>
      </c>
      <c r="S471" t="s">
        <v>44</v>
      </c>
      <c r="T471">
        <v>0.35</v>
      </c>
      <c r="U471" s="18">
        <v>40402</v>
      </c>
    </row>
    <row r="472" spans="1:21">
      <c r="A472">
        <v>46407</v>
      </c>
      <c r="B472" s="18">
        <v>39898</v>
      </c>
      <c r="C472" t="s">
        <v>30</v>
      </c>
      <c r="D472">
        <v>7</v>
      </c>
      <c r="E472">
        <v>35.56</v>
      </c>
      <c r="F472" t="s">
        <v>8</v>
      </c>
      <c r="G472">
        <v>0.1</v>
      </c>
      <c r="H472" t="s">
        <v>40</v>
      </c>
      <c r="I472">
        <v>5.74</v>
      </c>
      <c r="J472" t="s">
        <v>746</v>
      </c>
      <c r="K472" t="s">
        <v>54</v>
      </c>
      <c r="L472" t="s">
        <v>2014</v>
      </c>
      <c r="M472" t="s">
        <v>29</v>
      </c>
      <c r="N472" t="s">
        <v>29</v>
      </c>
      <c r="O472" t="s">
        <v>55</v>
      </c>
      <c r="P472" t="s">
        <v>35</v>
      </c>
      <c r="Q472" t="s">
        <v>49</v>
      </c>
      <c r="R472" t="s">
        <v>373</v>
      </c>
      <c r="S472" t="s">
        <v>44</v>
      </c>
      <c r="T472">
        <v>0.36</v>
      </c>
      <c r="U472" s="18">
        <v>39900</v>
      </c>
    </row>
    <row r="473" spans="1:21">
      <c r="A473">
        <v>32869</v>
      </c>
      <c r="B473" s="18">
        <v>39899</v>
      </c>
      <c r="C473" t="s">
        <v>121</v>
      </c>
      <c r="D473">
        <v>41</v>
      </c>
      <c r="E473">
        <v>330.45999999999992</v>
      </c>
      <c r="F473" t="s">
        <v>8</v>
      </c>
      <c r="G473">
        <v>0.06</v>
      </c>
      <c r="H473" t="s">
        <v>40</v>
      </c>
      <c r="I473">
        <v>2.83</v>
      </c>
      <c r="J473" t="s">
        <v>747</v>
      </c>
      <c r="K473" t="s">
        <v>291</v>
      </c>
      <c r="L473" t="s">
        <v>21</v>
      </c>
      <c r="M473" t="s">
        <v>22</v>
      </c>
      <c r="N473" t="s">
        <v>22</v>
      </c>
      <c r="O473" t="s">
        <v>55</v>
      </c>
      <c r="P473" t="s">
        <v>69</v>
      </c>
      <c r="Q473" t="s">
        <v>80</v>
      </c>
      <c r="R473" t="s">
        <v>675</v>
      </c>
      <c r="S473" t="s">
        <v>105</v>
      </c>
      <c r="T473">
        <v>0.77</v>
      </c>
      <c r="U473" s="18">
        <v>39900</v>
      </c>
    </row>
    <row r="474" spans="1:21">
      <c r="A474">
        <v>32869</v>
      </c>
      <c r="B474" s="18">
        <v>39899</v>
      </c>
      <c r="C474" t="s">
        <v>121</v>
      </c>
      <c r="D474">
        <v>49</v>
      </c>
      <c r="E474">
        <v>2528.4</v>
      </c>
      <c r="F474" t="s">
        <v>8</v>
      </c>
      <c r="G474">
        <v>0.05</v>
      </c>
      <c r="H474" t="s">
        <v>40</v>
      </c>
      <c r="I474">
        <v>18.45</v>
      </c>
      <c r="J474" t="s">
        <v>747</v>
      </c>
      <c r="K474" t="s">
        <v>291</v>
      </c>
      <c r="L474" t="s">
        <v>21</v>
      </c>
      <c r="M474" t="s">
        <v>22</v>
      </c>
      <c r="N474" t="s">
        <v>22</v>
      </c>
      <c r="O474" t="s">
        <v>55</v>
      </c>
      <c r="P474" t="s">
        <v>56</v>
      </c>
      <c r="Q474" t="s">
        <v>90</v>
      </c>
      <c r="R474" t="s">
        <v>748</v>
      </c>
      <c r="S474" t="s">
        <v>92</v>
      </c>
      <c r="T474">
        <v>0.65</v>
      </c>
      <c r="U474" s="18">
        <v>39900</v>
      </c>
    </row>
    <row r="475" spans="1:21">
      <c r="A475">
        <v>32869</v>
      </c>
      <c r="B475" s="18">
        <v>39899</v>
      </c>
      <c r="C475" t="s">
        <v>121</v>
      </c>
      <c r="D475">
        <v>2</v>
      </c>
      <c r="E475">
        <v>13.34</v>
      </c>
      <c r="F475" t="s">
        <v>8</v>
      </c>
      <c r="G475">
        <v>0.01</v>
      </c>
      <c r="H475" t="s">
        <v>40</v>
      </c>
      <c r="I475">
        <v>1.5</v>
      </c>
      <c r="J475" t="s">
        <v>747</v>
      </c>
      <c r="K475" t="s">
        <v>291</v>
      </c>
      <c r="L475" t="s">
        <v>21</v>
      </c>
      <c r="M475" t="s">
        <v>22</v>
      </c>
      <c r="N475" t="s">
        <v>22</v>
      </c>
      <c r="O475" t="s">
        <v>55</v>
      </c>
      <c r="P475" t="s">
        <v>35</v>
      </c>
      <c r="Q475" t="s">
        <v>87</v>
      </c>
      <c r="R475" t="s">
        <v>744</v>
      </c>
      <c r="S475" t="s">
        <v>65</v>
      </c>
      <c r="T475">
        <v>0.48</v>
      </c>
      <c r="U475" s="18">
        <v>39900</v>
      </c>
    </row>
    <row r="476" spans="1:21">
      <c r="A476">
        <v>32869</v>
      </c>
      <c r="B476" s="18">
        <v>39899</v>
      </c>
      <c r="C476" t="s">
        <v>121</v>
      </c>
      <c r="D476">
        <v>39</v>
      </c>
      <c r="E476">
        <v>6859.7100000000009</v>
      </c>
      <c r="F476" t="s">
        <v>8</v>
      </c>
      <c r="G476">
        <v>0.1</v>
      </c>
      <c r="H476" t="s">
        <v>40</v>
      </c>
      <c r="I476">
        <v>8.99</v>
      </c>
      <c r="J476" t="s">
        <v>747</v>
      </c>
      <c r="K476" t="s">
        <v>291</v>
      </c>
      <c r="L476" t="s">
        <v>21</v>
      </c>
      <c r="M476" t="s">
        <v>22</v>
      </c>
      <c r="N476" t="s">
        <v>22</v>
      </c>
      <c r="O476" t="s">
        <v>55</v>
      </c>
      <c r="P476" t="s">
        <v>69</v>
      </c>
      <c r="Q476" t="s">
        <v>70</v>
      </c>
      <c r="R476" t="s">
        <v>749</v>
      </c>
      <c r="S476" t="s">
        <v>44</v>
      </c>
      <c r="T476">
        <v>0.56999999999999995</v>
      </c>
      <c r="U476" s="18">
        <v>39900</v>
      </c>
    </row>
    <row r="477" spans="1:21">
      <c r="A477">
        <v>59074</v>
      </c>
      <c r="B477" s="18">
        <v>40402</v>
      </c>
      <c r="C477" t="s">
        <v>51</v>
      </c>
      <c r="D477">
        <v>37</v>
      </c>
      <c r="E477">
        <v>553.15000000000009</v>
      </c>
      <c r="F477" t="s">
        <v>8</v>
      </c>
      <c r="G477">
        <v>0.03</v>
      </c>
      <c r="H477" t="s">
        <v>40</v>
      </c>
      <c r="I477">
        <v>8.99</v>
      </c>
      <c r="J477" t="s">
        <v>1670</v>
      </c>
      <c r="K477" t="s">
        <v>54</v>
      </c>
      <c r="L477" t="s">
        <v>2014</v>
      </c>
      <c r="M477" t="s">
        <v>29</v>
      </c>
      <c r="N477" t="s">
        <v>29</v>
      </c>
      <c r="O477" t="s">
        <v>55</v>
      </c>
      <c r="P477" t="s">
        <v>56</v>
      </c>
      <c r="Q477" t="s">
        <v>90</v>
      </c>
      <c r="R477" t="s">
        <v>1409</v>
      </c>
      <c r="S477" t="s">
        <v>105</v>
      </c>
      <c r="T477">
        <v>0.39</v>
      </c>
      <c r="U477" s="18">
        <v>40404</v>
      </c>
    </row>
    <row r="478" spans="1:21">
      <c r="A478">
        <v>13861</v>
      </c>
      <c r="B478" s="18">
        <v>40401</v>
      </c>
      <c r="C478" t="s">
        <v>39</v>
      </c>
      <c r="D478">
        <v>7</v>
      </c>
      <c r="E478">
        <v>33.879999999999995</v>
      </c>
      <c r="F478" t="s">
        <v>8</v>
      </c>
      <c r="G478">
        <v>0</v>
      </c>
      <c r="H478" t="s">
        <v>40</v>
      </c>
      <c r="I478">
        <v>0.71</v>
      </c>
      <c r="J478" t="s">
        <v>1838</v>
      </c>
      <c r="K478" t="s">
        <v>2013</v>
      </c>
      <c r="L478" t="s">
        <v>27</v>
      </c>
      <c r="M478" t="s">
        <v>28</v>
      </c>
      <c r="N478" t="s">
        <v>28</v>
      </c>
      <c r="O478" t="s">
        <v>55</v>
      </c>
      <c r="P478" t="s">
        <v>35</v>
      </c>
      <c r="Q478" t="s">
        <v>87</v>
      </c>
      <c r="R478" t="s">
        <v>718</v>
      </c>
      <c r="S478" t="s">
        <v>65</v>
      </c>
      <c r="T478">
        <v>0.52</v>
      </c>
      <c r="U478" s="18">
        <v>40401</v>
      </c>
    </row>
    <row r="479" spans="1:21">
      <c r="A479">
        <v>10435</v>
      </c>
      <c r="B479" s="18">
        <v>40400</v>
      </c>
      <c r="C479" t="s">
        <v>121</v>
      </c>
      <c r="D479">
        <v>46</v>
      </c>
      <c r="E479">
        <v>534.05999999999995</v>
      </c>
      <c r="F479" t="s">
        <v>8</v>
      </c>
      <c r="G479">
        <v>0.05</v>
      </c>
      <c r="H479" t="s">
        <v>40</v>
      </c>
      <c r="I479">
        <v>7.95</v>
      </c>
      <c r="J479" t="s">
        <v>588</v>
      </c>
      <c r="K479" t="s">
        <v>291</v>
      </c>
      <c r="L479" t="s">
        <v>21</v>
      </c>
      <c r="M479" t="s">
        <v>22</v>
      </c>
      <c r="N479" t="s">
        <v>22</v>
      </c>
      <c r="O479" t="s">
        <v>55</v>
      </c>
      <c r="P479" t="s">
        <v>35</v>
      </c>
      <c r="Q479" t="s">
        <v>87</v>
      </c>
      <c r="R479" t="s">
        <v>1522</v>
      </c>
      <c r="S479" t="s">
        <v>105</v>
      </c>
      <c r="T479">
        <v>0.57999999999999996</v>
      </c>
      <c r="U479" s="18">
        <v>40401</v>
      </c>
    </row>
    <row r="480" spans="1:21">
      <c r="A480">
        <v>53953</v>
      </c>
      <c r="B480" s="18">
        <v>39899</v>
      </c>
      <c r="C480" t="s">
        <v>30</v>
      </c>
      <c r="D480">
        <v>36</v>
      </c>
      <c r="E480">
        <v>319.67999999999995</v>
      </c>
      <c r="F480" t="s">
        <v>8</v>
      </c>
      <c r="G480">
        <v>7.0000000000000007E-2</v>
      </c>
      <c r="H480" t="s">
        <v>40</v>
      </c>
      <c r="I480">
        <v>2.0099999999999998</v>
      </c>
      <c r="J480" t="s">
        <v>753</v>
      </c>
      <c r="K480" t="s">
        <v>47</v>
      </c>
      <c r="L480" t="s">
        <v>23</v>
      </c>
      <c r="M480" t="s">
        <v>24</v>
      </c>
      <c r="N480" t="s">
        <v>24</v>
      </c>
      <c r="O480" t="s">
        <v>55</v>
      </c>
      <c r="P480" t="s">
        <v>35</v>
      </c>
      <c r="Q480" t="s">
        <v>63</v>
      </c>
      <c r="R480" t="s">
        <v>754</v>
      </c>
      <c r="S480" t="s">
        <v>65</v>
      </c>
      <c r="T480">
        <v>0.39</v>
      </c>
      <c r="U480" s="18">
        <v>39900</v>
      </c>
    </row>
    <row r="481" spans="1:21">
      <c r="A481">
        <v>10435</v>
      </c>
      <c r="B481" s="18">
        <v>40400</v>
      </c>
      <c r="C481" t="s">
        <v>121</v>
      </c>
      <c r="D481">
        <v>38</v>
      </c>
      <c r="E481">
        <v>871.34</v>
      </c>
      <c r="F481" t="s">
        <v>8</v>
      </c>
      <c r="G481">
        <v>0.06</v>
      </c>
      <c r="H481" t="s">
        <v>40</v>
      </c>
      <c r="I481">
        <v>8.99</v>
      </c>
      <c r="J481" t="s">
        <v>588</v>
      </c>
      <c r="K481" t="s">
        <v>291</v>
      </c>
      <c r="L481" t="s">
        <v>21</v>
      </c>
      <c r="M481" t="s">
        <v>22</v>
      </c>
      <c r="N481" t="s">
        <v>22</v>
      </c>
      <c r="O481" t="s">
        <v>55</v>
      </c>
      <c r="P481" t="s">
        <v>35</v>
      </c>
      <c r="Q481" t="s">
        <v>87</v>
      </c>
      <c r="R481" t="s">
        <v>898</v>
      </c>
      <c r="S481" t="s">
        <v>105</v>
      </c>
      <c r="T481">
        <v>0.56999999999999995</v>
      </c>
      <c r="U481" s="18">
        <v>40402</v>
      </c>
    </row>
    <row r="482" spans="1:21">
      <c r="A482">
        <v>44224</v>
      </c>
      <c r="B482" s="18">
        <v>40399</v>
      </c>
      <c r="C482" t="s">
        <v>39</v>
      </c>
      <c r="D482">
        <v>32</v>
      </c>
      <c r="E482">
        <v>204.16000000000003</v>
      </c>
      <c r="F482" t="s">
        <v>8</v>
      </c>
      <c r="G482">
        <v>0.1</v>
      </c>
      <c r="H482" t="s">
        <v>40</v>
      </c>
      <c r="I482">
        <v>2.74</v>
      </c>
      <c r="J482" t="s">
        <v>295</v>
      </c>
      <c r="K482" t="s">
        <v>123</v>
      </c>
      <c r="L482" t="s">
        <v>25</v>
      </c>
      <c r="M482" t="s">
        <v>26</v>
      </c>
      <c r="N482" t="s">
        <v>26</v>
      </c>
      <c r="O482" t="s">
        <v>55</v>
      </c>
      <c r="P482" t="s">
        <v>69</v>
      </c>
      <c r="Q482" t="s">
        <v>80</v>
      </c>
      <c r="R482" t="s">
        <v>972</v>
      </c>
      <c r="S482" t="s">
        <v>105</v>
      </c>
      <c r="T482">
        <v>0.71</v>
      </c>
      <c r="U482" s="18">
        <v>40400</v>
      </c>
    </row>
    <row r="483" spans="1:21">
      <c r="A483">
        <v>4932</v>
      </c>
      <c r="B483" s="18">
        <v>40399</v>
      </c>
      <c r="C483" t="s">
        <v>45</v>
      </c>
      <c r="D483">
        <v>11</v>
      </c>
      <c r="E483">
        <v>112.64</v>
      </c>
      <c r="F483" t="s">
        <v>8</v>
      </c>
      <c r="G483">
        <v>7.0000000000000007E-2</v>
      </c>
      <c r="H483" t="s">
        <v>40</v>
      </c>
      <c r="I483">
        <v>1.79</v>
      </c>
      <c r="J483" t="s">
        <v>1257</v>
      </c>
      <c r="K483" t="s">
        <v>2013</v>
      </c>
      <c r="L483" t="s">
        <v>27</v>
      </c>
      <c r="M483" t="s">
        <v>28</v>
      </c>
      <c r="N483" t="s">
        <v>28</v>
      </c>
      <c r="O483" t="s">
        <v>55</v>
      </c>
      <c r="P483" t="s">
        <v>35</v>
      </c>
      <c r="Q483" t="s">
        <v>63</v>
      </c>
      <c r="R483" t="s">
        <v>1309</v>
      </c>
      <c r="S483" t="s">
        <v>65</v>
      </c>
      <c r="T483">
        <v>0.38</v>
      </c>
      <c r="U483" s="18">
        <v>40401</v>
      </c>
    </row>
    <row r="484" spans="1:21">
      <c r="A484">
        <v>33319</v>
      </c>
      <c r="B484" s="18">
        <v>39899</v>
      </c>
      <c r="C484" t="s">
        <v>30</v>
      </c>
      <c r="D484">
        <v>11</v>
      </c>
      <c r="E484">
        <v>1659.6799999999998</v>
      </c>
      <c r="F484" t="s">
        <v>8</v>
      </c>
      <c r="G484">
        <v>0.01</v>
      </c>
      <c r="H484" t="s">
        <v>52</v>
      </c>
      <c r="I484">
        <v>60.2</v>
      </c>
      <c r="J484" t="s">
        <v>758</v>
      </c>
      <c r="K484" t="s">
        <v>2013</v>
      </c>
      <c r="L484" t="s">
        <v>27</v>
      </c>
      <c r="M484" t="s">
        <v>28</v>
      </c>
      <c r="N484" t="s">
        <v>28</v>
      </c>
      <c r="O484" t="s">
        <v>55</v>
      </c>
      <c r="P484" t="s">
        <v>56</v>
      </c>
      <c r="Q484" t="s">
        <v>57</v>
      </c>
      <c r="R484" t="s">
        <v>759</v>
      </c>
      <c r="S484" t="s">
        <v>59</v>
      </c>
      <c r="T484">
        <v>0.77</v>
      </c>
      <c r="U484" s="18">
        <v>39902</v>
      </c>
    </row>
    <row r="485" spans="1:21">
      <c r="A485">
        <v>45570</v>
      </c>
      <c r="B485" s="18">
        <v>40399</v>
      </c>
      <c r="C485" t="s">
        <v>45</v>
      </c>
      <c r="D485">
        <v>19</v>
      </c>
      <c r="E485">
        <v>68.02</v>
      </c>
      <c r="F485" t="s">
        <v>8</v>
      </c>
      <c r="G485">
        <v>0</v>
      </c>
      <c r="H485" t="s">
        <v>40</v>
      </c>
      <c r="I485">
        <v>5.47</v>
      </c>
      <c r="J485" t="s">
        <v>1936</v>
      </c>
      <c r="K485" t="s">
        <v>123</v>
      </c>
      <c r="L485" t="s">
        <v>25</v>
      </c>
      <c r="M485" t="s">
        <v>26</v>
      </c>
      <c r="N485" t="s">
        <v>26</v>
      </c>
      <c r="O485" t="s">
        <v>55</v>
      </c>
      <c r="P485" t="s">
        <v>35</v>
      </c>
      <c r="Q485" t="s">
        <v>49</v>
      </c>
      <c r="R485" t="s">
        <v>1189</v>
      </c>
      <c r="S485" t="s">
        <v>44</v>
      </c>
      <c r="T485">
        <v>0.37</v>
      </c>
      <c r="U485" s="18">
        <v>40400</v>
      </c>
    </row>
    <row r="486" spans="1:21">
      <c r="A486">
        <v>28354</v>
      </c>
      <c r="B486" s="18">
        <v>39899</v>
      </c>
      <c r="C486" t="s">
        <v>51</v>
      </c>
      <c r="D486">
        <v>34</v>
      </c>
      <c r="E486">
        <v>539.92000000000007</v>
      </c>
      <c r="F486" t="s">
        <v>8</v>
      </c>
      <c r="G486">
        <v>0.1</v>
      </c>
      <c r="H486" t="s">
        <v>40</v>
      </c>
      <c r="I486">
        <v>4</v>
      </c>
      <c r="J486" t="s">
        <v>761</v>
      </c>
      <c r="K486" t="s">
        <v>148</v>
      </c>
      <c r="L486" t="s">
        <v>23</v>
      </c>
      <c r="M486" t="s">
        <v>24</v>
      </c>
      <c r="N486" t="s">
        <v>24</v>
      </c>
      <c r="O486" t="s">
        <v>55</v>
      </c>
      <c r="P486" t="s">
        <v>69</v>
      </c>
      <c r="Q486" t="s">
        <v>80</v>
      </c>
      <c r="R486" t="s">
        <v>715</v>
      </c>
      <c r="S486" t="s">
        <v>44</v>
      </c>
      <c r="T486">
        <v>0.37</v>
      </c>
      <c r="U486" s="18">
        <v>39904</v>
      </c>
    </row>
    <row r="487" spans="1:21">
      <c r="A487">
        <v>39750</v>
      </c>
      <c r="B487" s="18">
        <v>39899</v>
      </c>
      <c r="C487" t="s">
        <v>39</v>
      </c>
      <c r="D487">
        <v>7</v>
      </c>
      <c r="E487">
        <v>125.78999999999999</v>
      </c>
      <c r="F487" t="s">
        <v>8</v>
      </c>
      <c r="G487">
        <v>0.01</v>
      </c>
      <c r="H487" t="s">
        <v>40</v>
      </c>
      <c r="I487">
        <v>8.51</v>
      </c>
      <c r="J487" t="s">
        <v>546</v>
      </c>
      <c r="K487" t="s">
        <v>86</v>
      </c>
      <c r="L487" t="s">
        <v>23</v>
      </c>
      <c r="M487" t="s">
        <v>24</v>
      </c>
      <c r="N487" t="s">
        <v>24</v>
      </c>
      <c r="O487" t="s">
        <v>55</v>
      </c>
      <c r="P487" t="s">
        <v>69</v>
      </c>
      <c r="Q487" t="s">
        <v>82</v>
      </c>
      <c r="R487" t="s">
        <v>762</v>
      </c>
      <c r="S487" t="s">
        <v>92</v>
      </c>
      <c r="T487">
        <v>0.4</v>
      </c>
      <c r="U487" s="18">
        <v>39900</v>
      </c>
    </row>
    <row r="488" spans="1:21">
      <c r="A488">
        <v>9478</v>
      </c>
      <c r="B488" s="18">
        <v>39900</v>
      </c>
      <c r="C488" t="s">
        <v>39</v>
      </c>
      <c r="D488">
        <v>48</v>
      </c>
      <c r="E488">
        <v>497.28000000000009</v>
      </c>
      <c r="F488" t="s">
        <v>8</v>
      </c>
      <c r="G488">
        <v>0.04</v>
      </c>
      <c r="H488" t="s">
        <v>40</v>
      </c>
      <c r="I488">
        <v>5.4</v>
      </c>
      <c r="J488" t="s">
        <v>763</v>
      </c>
      <c r="K488" t="s">
        <v>2013</v>
      </c>
      <c r="L488" t="s">
        <v>27</v>
      </c>
      <c r="M488" t="s">
        <v>28</v>
      </c>
      <c r="N488" t="s">
        <v>28</v>
      </c>
      <c r="O488" t="s">
        <v>55</v>
      </c>
      <c r="P488" t="s">
        <v>56</v>
      </c>
      <c r="Q488" t="s">
        <v>90</v>
      </c>
      <c r="R488" t="s">
        <v>764</v>
      </c>
      <c r="S488" t="s">
        <v>105</v>
      </c>
      <c r="T488">
        <v>0.51</v>
      </c>
      <c r="U488" s="18">
        <v>39901</v>
      </c>
    </row>
    <row r="489" spans="1:21">
      <c r="A489">
        <v>9478</v>
      </c>
      <c r="B489" s="18">
        <v>39900</v>
      </c>
      <c r="C489" t="s">
        <v>39</v>
      </c>
      <c r="D489">
        <v>48</v>
      </c>
      <c r="E489">
        <v>201.60000000000002</v>
      </c>
      <c r="F489" t="s">
        <v>8</v>
      </c>
      <c r="G489">
        <v>0.08</v>
      </c>
      <c r="H489" t="s">
        <v>40</v>
      </c>
      <c r="I489">
        <v>4.79</v>
      </c>
      <c r="J489" t="s">
        <v>763</v>
      </c>
      <c r="K489" t="s">
        <v>2013</v>
      </c>
      <c r="L489" t="s">
        <v>27</v>
      </c>
      <c r="M489" t="s">
        <v>28</v>
      </c>
      <c r="N489" t="s">
        <v>28</v>
      </c>
      <c r="O489" t="s">
        <v>55</v>
      </c>
      <c r="P489" t="s">
        <v>35</v>
      </c>
      <c r="Q489" t="s">
        <v>63</v>
      </c>
      <c r="R489" t="s">
        <v>765</v>
      </c>
      <c r="S489" t="s">
        <v>44</v>
      </c>
      <c r="T489">
        <v>0.4</v>
      </c>
      <c r="U489" s="18">
        <v>39902</v>
      </c>
    </row>
    <row r="490" spans="1:21">
      <c r="A490">
        <v>17956</v>
      </c>
      <c r="B490" s="18">
        <v>40395</v>
      </c>
      <c r="C490" t="s">
        <v>45</v>
      </c>
      <c r="D490">
        <v>17</v>
      </c>
      <c r="E490">
        <v>1887.34</v>
      </c>
      <c r="F490" t="s">
        <v>8</v>
      </c>
      <c r="G490">
        <v>0.01</v>
      </c>
      <c r="H490" t="s">
        <v>40</v>
      </c>
      <c r="I490">
        <v>8.64</v>
      </c>
      <c r="J490" t="s">
        <v>827</v>
      </c>
      <c r="K490" t="s">
        <v>2013</v>
      </c>
      <c r="L490" t="s">
        <v>27</v>
      </c>
      <c r="M490" t="s">
        <v>28</v>
      </c>
      <c r="N490" t="s">
        <v>28</v>
      </c>
      <c r="O490" t="s">
        <v>55</v>
      </c>
      <c r="P490" t="s">
        <v>35</v>
      </c>
      <c r="Q490" t="s">
        <v>36</v>
      </c>
      <c r="R490" t="s">
        <v>1435</v>
      </c>
      <c r="S490" t="s">
        <v>44</v>
      </c>
      <c r="T490">
        <v>0.78</v>
      </c>
      <c r="U490" s="18">
        <v>40396</v>
      </c>
    </row>
    <row r="491" spans="1:21">
      <c r="A491">
        <v>17956</v>
      </c>
      <c r="B491" s="18">
        <v>40395</v>
      </c>
      <c r="C491" t="s">
        <v>45</v>
      </c>
      <c r="D491">
        <v>40</v>
      </c>
      <c r="E491">
        <v>1517.2</v>
      </c>
      <c r="F491" t="s">
        <v>8</v>
      </c>
      <c r="G491">
        <v>0.01</v>
      </c>
      <c r="H491" t="s">
        <v>31</v>
      </c>
      <c r="I491">
        <v>5.08</v>
      </c>
      <c r="J491" t="s">
        <v>827</v>
      </c>
      <c r="K491" t="s">
        <v>2013</v>
      </c>
      <c r="L491" t="s">
        <v>27</v>
      </c>
      <c r="M491" t="s">
        <v>28</v>
      </c>
      <c r="N491" t="s">
        <v>28</v>
      </c>
      <c r="O491" t="s">
        <v>55</v>
      </c>
      <c r="P491" t="s">
        <v>35</v>
      </c>
      <c r="Q491" t="s">
        <v>63</v>
      </c>
      <c r="R491" t="s">
        <v>787</v>
      </c>
      <c r="S491" t="s">
        <v>65</v>
      </c>
      <c r="T491">
        <v>0.38</v>
      </c>
      <c r="U491" s="18">
        <v>40398</v>
      </c>
    </row>
    <row r="492" spans="1:21">
      <c r="A492">
        <v>19748</v>
      </c>
      <c r="B492" s="18">
        <v>40394</v>
      </c>
      <c r="C492" t="s">
        <v>30</v>
      </c>
      <c r="D492">
        <v>6</v>
      </c>
      <c r="E492">
        <v>113.75999999999999</v>
      </c>
      <c r="F492" t="s">
        <v>8</v>
      </c>
      <c r="G492">
        <v>0.01</v>
      </c>
      <c r="H492" t="s">
        <v>40</v>
      </c>
      <c r="I492">
        <v>5.21</v>
      </c>
      <c r="J492" t="s">
        <v>627</v>
      </c>
      <c r="K492" t="s">
        <v>79</v>
      </c>
      <c r="L492" t="s">
        <v>23</v>
      </c>
      <c r="M492" t="s">
        <v>24</v>
      </c>
      <c r="N492" t="s">
        <v>24</v>
      </c>
      <c r="O492" t="s">
        <v>55</v>
      </c>
      <c r="P492" t="s">
        <v>35</v>
      </c>
      <c r="Q492" t="s">
        <v>63</v>
      </c>
      <c r="R492" t="s">
        <v>1932</v>
      </c>
      <c r="S492" t="s">
        <v>44</v>
      </c>
      <c r="T492">
        <v>0.37</v>
      </c>
      <c r="U492" s="18">
        <v>40395</v>
      </c>
    </row>
    <row r="493" spans="1:21">
      <c r="A493">
        <v>19136</v>
      </c>
      <c r="B493" s="18">
        <v>40394</v>
      </c>
      <c r="C493" t="s">
        <v>30</v>
      </c>
      <c r="D493">
        <v>44</v>
      </c>
      <c r="E493">
        <v>1583.5600000000002</v>
      </c>
      <c r="F493" t="s">
        <v>8</v>
      </c>
      <c r="G493">
        <v>0</v>
      </c>
      <c r="H493" t="s">
        <v>40</v>
      </c>
      <c r="I493">
        <v>1.25</v>
      </c>
      <c r="J493" t="s">
        <v>203</v>
      </c>
      <c r="K493" t="s">
        <v>79</v>
      </c>
      <c r="L493" t="s">
        <v>23</v>
      </c>
      <c r="M493" t="s">
        <v>24</v>
      </c>
      <c r="N493" t="s">
        <v>24</v>
      </c>
      <c r="O493" t="s">
        <v>55</v>
      </c>
      <c r="P493" t="s">
        <v>69</v>
      </c>
      <c r="Q493" t="s">
        <v>70</v>
      </c>
      <c r="R493" t="s">
        <v>1847</v>
      </c>
      <c r="S493" t="s">
        <v>105</v>
      </c>
      <c r="T493">
        <v>0.56999999999999995</v>
      </c>
      <c r="U493" s="18">
        <v>40396</v>
      </c>
    </row>
    <row r="494" spans="1:21">
      <c r="A494">
        <v>2144</v>
      </c>
      <c r="B494" s="18">
        <v>39900</v>
      </c>
      <c r="C494" t="s">
        <v>121</v>
      </c>
      <c r="D494">
        <v>40</v>
      </c>
      <c r="E494">
        <v>7036.4</v>
      </c>
      <c r="F494" t="s">
        <v>8</v>
      </c>
      <c r="G494">
        <v>0.08</v>
      </c>
      <c r="H494" t="s">
        <v>40</v>
      </c>
      <c r="I494">
        <v>4.99</v>
      </c>
      <c r="J494" t="s">
        <v>768</v>
      </c>
      <c r="K494" t="s">
        <v>79</v>
      </c>
      <c r="L494" t="s">
        <v>23</v>
      </c>
      <c r="M494" t="s">
        <v>24</v>
      </c>
      <c r="N494" t="s">
        <v>24</v>
      </c>
      <c r="O494" t="s">
        <v>55</v>
      </c>
      <c r="P494" t="s">
        <v>69</v>
      </c>
      <c r="Q494" t="s">
        <v>70</v>
      </c>
      <c r="R494" t="s">
        <v>599</v>
      </c>
      <c r="S494" t="s">
        <v>44</v>
      </c>
      <c r="T494">
        <v>0.59</v>
      </c>
      <c r="U494" s="18">
        <v>39900</v>
      </c>
    </row>
    <row r="495" spans="1:21">
      <c r="A495">
        <v>3108</v>
      </c>
      <c r="B495" s="18">
        <v>40394</v>
      </c>
      <c r="C495" t="s">
        <v>45</v>
      </c>
      <c r="D495">
        <v>36</v>
      </c>
      <c r="E495">
        <v>62.28</v>
      </c>
      <c r="F495" t="s">
        <v>8</v>
      </c>
      <c r="G495">
        <v>0.09</v>
      </c>
      <c r="H495" t="s">
        <v>40</v>
      </c>
      <c r="I495">
        <v>1</v>
      </c>
      <c r="J495" t="s">
        <v>1475</v>
      </c>
      <c r="K495" t="s">
        <v>123</v>
      </c>
      <c r="L495" t="s">
        <v>25</v>
      </c>
      <c r="M495" t="s">
        <v>26</v>
      </c>
      <c r="N495" t="s">
        <v>26</v>
      </c>
      <c r="O495" t="s">
        <v>55</v>
      </c>
      <c r="P495" t="s">
        <v>35</v>
      </c>
      <c r="Q495" t="s">
        <v>87</v>
      </c>
      <c r="R495" t="s">
        <v>1842</v>
      </c>
      <c r="S495" t="s">
        <v>65</v>
      </c>
      <c r="T495">
        <v>0.4</v>
      </c>
      <c r="U495" s="18">
        <v>40395</v>
      </c>
    </row>
    <row r="496" spans="1:21">
      <c r="A496">
        <v>49125</v>
      </c>
      <c r="B496" s="18">
        <v>39901</v>
      </c>
      <c r="C496" t="s">
        <v>30</v>
      </c>
      <c r="D496">
        <v>29</v>
      </c>
      <c r="E496">
        <v>166.17000000000002</v>
      </c>
      <c r="F496" t="s">
        <v>8</v>
      </c>
      <c r="G496">
        <v>0.05</v>
      </c>
      <c r="H496" t="s">
        <v>31</v>
      </c>
      <c r="I496">
        <v>7.64</v>
      </c>
      <c r="J496" t="s">
        <v>462</v>
      </c>
      <c r="K496" t="s">
        <v>2013</v>
      </c>
      <c r="L496" t="s">
        <v>27</v>
      </c>
      <c r="M496" t="s">
        <v>28</v>
      </c>
      <c r="N496" t="s">
        <v>28</v>
      </c>
      <c r="O496" t="s">
        <v>55</v>
      </c>
      <c r="P496" t="s">
        <v>35</v>
      </c>
      <c r="Q496" t="s">
        <v>63</v>
      </c>
      <c r="R496" t="s">
        <v>770</v>
      </c>
      <c r="S496" t="s">
        <v>44</v>
      </c>
      <c r="T496">
        <v>0.36</v>
      </c>
      <c r="U496" s="18">
        <v>39903</v>
      </c>
    </row>
    <row r="497" spans="1:21">
      <c r="A497">
        <v>27744</v>
      </c>
      <c r="B497" s="18">
        <v>40393</v>
      </c>
      <c r="C497" t="s">
        <v>45</v>
      </c>
      <c r="D497">
        <v>22</v>
      </c>
      <c r="E497">
        <v>99.660000000000011</v>
      </c>
      <c r="F497" t="s">
        <v>5</v>
      </c>
      <c r="G497">
        <v>0.01</v>
      </c>
      <c r="H497" t="s">
        <v>40</v>
      </c>
      <c r="I497">
        <v>5.83</v>
      </c>
      <c r="J497" t="s">
        <v>1450</v>
      </c>
      <c r="K497" t="s">
        <v>148</v>
      </c>
      <c r="L497" t="s">
        <v>23</v>
      </c>
      <c r="M497" t="s">
        <v>24</v>
      </c>
      <c r="N497" t="s">
        <v>24</v>
      </c>
      <c r="O497" t="s">
        <v>55</v>
      </c>
      <c r="P497" t="s">
        <v>35</v>
      </c>
      <c r="Q497" t="s">
        <v>49</v>
      </c>
      <c r="R497" t="s">
        <v>1930</v>
      </c>
      <c r="S497" t="s">
        <v>44</v>
      </c>
      <c r="T497">
        <v>0.36</v>
      </c>
      <c r="U497" s="18">
        <v>40394</v>
      </c>
    </row>
    <row r="498" spans="1:21">
      <c r="A498">
        <v>37572</v>
      </c>
      <c r="B498" s="18">
        <v>40393</v>
      </c>
      <c r="C498" t="s">
        <v>39</v>
      </c>
      <c r="D498">
        <v>22</v>
      </c>
      <c r="E498">
        <v>117.26</v>
      </c>
      <c r="F498" t="s">
        <v>5</v>
      </c>
      <c r="G498">
        <v>0.01</v>
      </c>
      <c r="H498" t="s">
        <v>40</v>
      </c>
      <c r="I498">
        <v>2.99</v>
      </c>
      <c r="J498" t="s">
        <v>1362</v>
      </c>
      <c r="K498" t="s">
        <v>2013</v>
      </c>
      <c r="L498" t="s">
        <v>27</v>
      </c>
      <c r="M498" t="s">
        <v>28</v>
      </c>
      <c r="N498" t="s">
        <v>28</v>
      </c>
      <c r="O498" t="s">
        <v>55</v>
      </c>
      <c r="P498" t="s">
        <v>35</v>
      </c>
      <c r="Q498" t="s">
        <v>49</v>
      </c>
      <c r="R498" t="s">
        <v>520</v>
      </c>
      <c r="S498" t="s">
        <v>44</v>
      </c>
      <c r="T498">
        <v>0.38</v>
      </c>
      <c r="U498" s="18">
        <v>40395</v>
      </c>
    </row>
    <row r="499" spans="1:21">
      <c r="A499">
        <v>33154</v>
      </c>
      <c r="B499" s="18">
        <v>40393</v>
      </c>
      <c r="C499" t="s">
        <v>45</v>
      </c>
      <c r="D499">
        <v>7</v>
      </c>
      <c r="E499">
        <v>461.29999999999995</v>
      </c>
      <c r="F499" t="s">
        <v>8</v>
      </c>
      <c r="G499">
        <v>0.09</v>
      </c>
      <c r="H499" t="s">
        <v>40</v>
      </c>
      <c r="I499">
        <v>4.2</v>
      </c>
      <c r="J499" t="s">
        <v>802</v>
      </c>
      <c r="K499" t="s">
        <v>33</v>
      </c>
      <c r="L499" t="s">
        <v>21</v>
      </c>
      <c r="M499" t="s">
        <v>22</v>
      </c>
      <c r="N499" t="s">
        <v>22</v>
      </c>
      <c r="O499" t="s">
        <v>55</v>
      </c>
      <c r="P499" t="s">
        <v>69</v>
      </c>
      <c r="Q499" t="s">
        <v>70</v>
      </c>
      <c r="R499" t="s">
        <v>1326</v>
      </c>
      <c r="S499" t="s">
        <v>44</v>
      </c>
      <c r="T499">
        <v>0.59</v>
      </c>
      <c r="U499" s="18">
        <v>40396</v>
      </c>
    </row>
    <row r="500" spans="1:21">
      <c r="A500">
        <v>34980</v>
      </c>
      <c r="B500" s="18">
        <v>40392</v>
      </c>
      <c r="C500" t="s">
        <v>30</v>
      </c>
      <c r="D500">
        <v>12</v>
      </c>
      <c r="E500">
        <v>562.56000000000006</v>
      </c>
      <c r="F500" t="s">
        <v>8</v>
      </c>
      <c r="G500">
        <v>0.01</v>
      </c>
      <c r="H500" t="s">
        <v>40</v>
      </c>
      <c r="I500">
        <v>5.0999999999999996</v>
      </c>
      <c r="J500" t="s">
        <v>584</v>
      </c>
      <c r="K500" t="s">
        <v>54</v>
      </c>
      <c r="L500" t="s">
        <v>2014</v>
      </c>
      <c r="M500" t="s">
        <v>29</v>
      </c>
      <c r="N500" t="s">
        <v>29</v>
      </c>
      <c r="O500" t="s">
        <v>55</v>
      </c>
      <c r="P500" t="s">
        <v>35</v>
      </c>
      <c r="Q500" t="s">
        <v>169</v>
      </c>
      <c r="R500" t="s">
        <v>909</v>
      </c>
      <c r="S500" t="s">
        <v>92</v>
      </c>
      <c r="T500">
        <v>0.46</v>
      </c>
      <c r="U500" s="18">
        <v>40394</v>
      </c>
    </row>
    <row r="501" spans="1:21">
      <c r="A501">
        <v>34980</v>
      </c>
      <c r="B501" s="18">
        <v>40392</v>
      </c>
      <c r="C501" t="s">
        <v>30</v>
      </c>
      <c r="D501">
        <v>25</v>
      </c>
      <c r="E501">
        <v>867.49999999999989</v>
      </c>
      <c r="F501" t="s">
        <v>8</v>
      </c>
      <c r="G501">
        <v>0.06</v>
      </c>
      <c r="H501" t="s">
        <v>31</v>
      </c>
      <c r="I501">
        <v>5.49</v>
      </c>
      <c r="J501" t="s">
        <v>584</v>
      </c>
      <c r="K501" t="s">
        <v>54</v>
      </c>
      <c r="L501" t="s">
        <v>2014</v>
      </c>
      <c r="M501" t="s">
        <v>29</v>
      </c>
      <c r="N501" t="s">
        <v>29</v>
      </c>
      <c r="O501" t="s">
        <v>55</v>
      </c>
      <c r="P501" t="s">
        <v>35</v>
      </c>
      <c r="Q501" t="s">
        <v>36</v>
      </c>
      <c r="R501" t="s">
        <v>933</v>
      </c>
      <c r="S501" t="s">
        <v>44</v>
      </c>
      <c r="T501">
        <v>0.6</v>
      </c>
      <c r="U501" s="18">
        <v>40394</v>
      </c>
    </row>
    <row r="502" spans="1:21">
      <c r="A502">
        <v>34980</v>
      </c>
      <c r="B502" s="18">
        <v>40392</v>
      </c>
      <c r="C502" t="s">
        <v>30</v>
      </c>
      <c r="D502">
        <v>7</v>
      </c>
      <c r="E502">
        <v>130.47999999999999</v>
      </c>
      <c r="F502" t="s">
        <v>8</v>
      </c>
      <c r="G502">
        <v>0.01</v>
      </c>
      <c r="H502" t="s">
        <v>40</v>
      </c>
      <c r="I502">
        <v>3.77</v>
      </c>
      <c r="J502" t="s">
        <v>584</v>
      </c>
      <c r="K502" t="s">
        <v>54</v>
      </c>
      <c r="L502" t="s">
        <v>2014</v>
      </c>
      <c r="M502" t="s">
        <v>29</v>
      </c>
      <c r="N502" t="s">
        <v>29</v>
      </c>
      <c r="O502" t="s">
        <v>55</v>
      </c>
      <c r="P502" t="s">
        <v>56</v>
      </c>
      <c r="Q502" t="s">
        <v>90</v>
      </c>
      <c r="R502" t="s">
        <v>1525</v>
      </c>
      <c r="S502" t="s">
        <v>105</v>
      </c>
      <c r="T502">
        <v>0.39</v>
      </c>
      <c r="U502" s="18">
        <v>40394</v>
      </c>
    </row>
    <row r="503" spans="1:21">
      <c r="A503">
        <v>22151</v>
      </c>
      <c r="B503" s="18">
        <v>40390</v>
      </c>
      <c r="C503" t="s">
        <v>39</v>
      </c>
      <c r="D503">
        <v>20</v>
      </c>
      <c r="E503">
        <v>497.6</v>
      </c>
      <c r="F503" t="s">
        <v>8</v>
      </c>
      <c r="G503">
        <v>0.04</v>
      </c>
      <c r="H503" t="s">
        <v>40</v>
      </c>
      <c r="I503">
        <v>12.98</v>
      </c>
      <c r="J503" t="s">
        <v>691</v>
      </c>
      <c r="K503" t="s">
        <v>2013</v>
      </c>
      <c r="L503" t="s">
        <v>27</v>
      </c>
      <c r="M503" t="s">
        <v>28</v>
      </c>
      <c r="N503" t="s">
        <v>28</v>
      </c>
      <c r="O503" t="s">
        <v>55</v>
      </c>
      <c r="P503" t="s">
        <v>35</v>
      </c>
      <c r="Q503" t="s">
        <v>49</v>
      </c>
      <c r="R503" t="s">
        <v>687</v>
      </c>
      <c r="S503" t="s">
        <v>44</v>
      </c>
      <c r="T503">
        <v>0.39</v>
      </c>
      <c r="U503" s="18">
        <v>40391</v>
      </c>
    </row>
    <row r="504" spans="1:21">
      <c r="A504">
        <v>22151</v>
      </c>
      <c r="B504" s="18">
        <v>40390</v>
      </c>
      <c r="C504" t="s">
        <v>39</v>
      </c>
      <c r="D504">
        <v>49</v>
      </c>
      <c r="E504">
        <v>467.95000000000005</v>
      </c>
      <c r="F504" t="s">
        <v>8</v>
      </c>
      <c r="G504">
        <v>0.1</v>
      </c>
      <c r="H504" t="s">
        <v>40</v>
      </c>
      <c r="I504">
        <v>6.22</v>
      </c>
      <c r="J504" t="s">
        <v>691</v>
      </c>
      <c r="K504" t="s">
        <v>101</v>
      </c>
      <c r="L504" t="s">
        <v>21</v>
      </c>
      <c r="M504" t="s">
        <v>22</v>
      </c>
      <c r="N504" t="s">
        <v>22</v>
      </c>
      <c r="O504" t="s">
        <v>55</v>
      </c>
      <c r="P504" t="s">
        <v>56</v>
      </c>
      <c r="Q504" t="s">
        <v>90</v>
      </c>
      <c r="R504" t="s">
        <v>533</v>
      </c>
      <c r="S504" t="s">
        <v>44</v>
      </c>
      <c r="T504">
        <v>0.55000000000000004</v>
      </c>
      <c r="U504" s="18">
        <v>40390</v>
      </c>
    </row>
    <row r="505" spans="1:21">
      <c r="A505">
        <v>57216</v>
      </c>
      <c r="B505" s="18">
        <v>40388</v>
      </c>
      <c r="C505" t="s">
        <v>39</v>
      </c>
      <c r="D505">
        <v>48</v>
      </c>
      <c r="E505">
        <v>104.16000000000003</v>
      </c>
      <c r="F505" t="s">
        <v>8</v>
      </c>
      <c r="G505">
        <v>0.03</v>
      </c>
      <c r="H505" t="s">
        <v>40</v>
      </c>
      <c r="I505">
        <v>1.2</v>
      </c>
      <c r="J505" t="s">
        <v>171</v>
      </c>
      <c r="K505" t="s">
        <v>86</v>
      </c>
      <c r="L505" t="s">
        <v>23</v>
      </c>
      <c r="M505" t="s">
        <v>24</v>
      </c>
      <c r="N505" t="s">
        <v>24</v>
      </c>
      <c r="O505" t="s">
        <v>55</v>
      </c>
      <c r="P505" t="s">
        <v>35</v>
      </c>
      <c r="Q505" t="s">
        <v>87</v>
      </c>
      <c r="R505" t="s">
        <v>1929</v>
      </c>
      <c r="S505" t="s">
        <v>65</v>
      </c>
      <c r="T505">
        <v>0.41</v>
      </c>
      <c r="U505" s="18">
        <v>40390</v>
      </c>
    </row>
    <row r="506" spans="1:21">
      <c r="A506">
        <v>44772</v>
      </c>
      <c r="B506" s="18">
        <v>39903</v>
      </c>
      <c r="C506" t="s">
        <v>30</v>
      </c>
      <c r="D506">
        <v>1</v>
      </c>
      <c r="E506">
        <v>55.92</v>
      </c>
      <c r="F506" t="s">
        <v>8</v>
      </c>
      <c r="G506">
        <v>7.0000000000000007E-2</v>
      </c>
      <c r="H506" t="s">
        <v>31</v>
      </c>
      <c r="I506">
        <v>5</v>
      </c>
      <c r="J506" t="s">
        <v>779</v>
      </c>
      <c r="K506" t="s">
        <v>101</v>
      </c>
      <c r="L506" t="s">
        <v>21</v>
      </c>
      <c r="M506" t="s">
        <v>22</v>
      </c>
      <c r="N506" t="s">
        <v>22</v>
      </c>
      <c r="O506" t="s">
        <v>55</v>
      </c>
      <c r="P506" t="s">
        <v>69</v>
      </c>
      <c r="Q506" t="s">
        <v>70</v>
      </c>
      <c r="R506" t="s">
        <v>780</v>
      </c>
      <c r="S506" t="s">
        <v>105</v>
      </c>
      <c r="T506">
        <v>0.83</v>
      </c>
      <c r="U506" s="18">
        <v>39905</v>
      </c>
    </row>
    <row r="507" spans="1:21">
      <c r="A507">
        <v>57216</v>
      </c>
      <c r="B507" s="18">
        <v>40388</v>
      </c>
      <c r="C507" t="s">
        <v>39</v>
      </c>
      <c r="D507">
        <v>46</v>
      </c>
      <c r="E507">
        <v>12923.700000000003</v>
      </c>
      <c r="F507" t="s">
        <v>8</v>
      </c>
      <c r="G507">
        <v>0.03</v>
      </c>
      <c r="H507" t="s">
        <v>52</v>
      </c>
      <c r="I507">
        <v>57</v>
      </c>
      <c r="J507" t="s">
        <v>171</v>
      </c>
      <c r="K507" t="s">
        <v>86</v>
      </c>
      <c r="L507" t="s">
        <v>23</v>
      </c>
      <c r="M507" t="s">
        <v>24</v>
      </c>
      <c r="N507" t="s">
        <v>24</v>
      </c>
      <c r="O507" t="s">
        <v>55</v>
      </c>
      <c r="P507" t="s">
        <v>56</v>
      </c>
      <c r="Q507" t="s">
        <v>57</v>
      </c>
      <c r="R507" t="s">
        <v>603</v>
      </c>
      <c r="S507" t="s">
        <v>59</v>
      </c>
      <c r="T507">
        <v>0.78</v>
      </c>
      <c r="U507" s="18">
        <v>40388</v>
      </c>
    </row>
    <row r="508" spans="1:21">
      <c r="A508">
        <v>22054</v>
      </c>
      <c r="B508" s="18">
        <v>40388</v>
      </c>
      <c r="C508" t="s">
        <v>121</v>
      </c>
      <c r="D508">
        <v>32</v>
      </c>
      <c r="E508">
        <v>221.12</v>
      </c>
      <c r="F508" t="s">
        <v>8</v>
      </c>
      <c r="G508">
        <v>7.0000000000000007E-2</v>
      </c>
      <c r="H508" t="s">
        <v>40</v>
      </c>
      <c r="I508">
        <v>2.83</v>
      </c>
      <c r="J508" t="s">
        <v>1651</v>
      </c>
      <c r="K508" t="s">
        <v>2013</v>
      </c>
      <c r="L508" t="s">
        <v>27</v>
      </c>
      <c r="M508" t="s">
        <v>28</v>
      </c>
      <c r="N508" t="s">
        <v>28</v>
      </c>
      <c r="O508" t="s">
        <v>55</v>
      </c>
      <c r="P508" t="s">
        <v>56</v>
      </c>
      <c r="Q508" t="s">
        <v>90</v>
      </c>
      <c r="R508" t="s">
        <v>799</v>
      </c>
      <c r="S508" t="s">
        <v>105</v>
      </c>
      <c r="T508">
        <v>0.37</v>
      </c>
      <c r="U508" s="18">
        <v>40390</v>
      </c>
    </row>
    <row r="509" spans="1:21">
      <c r="A509">
        <v>42242</v>
      </c>
      <c r="B509" s="18">
        <v>39904</v>
      </c>
      <c r="C509" t="s">
        <v>30</v>
      </c>
      <c r="D509">
        <v>23</v>
      </c>
      <c r="E509">
        <v>262.43</v>
      </c>
      <c r="F509" t="s">
        <v>8</v>
      </c>
      <c r="G509">
        <v>0.09</v>
      </c>
      <c r="H509" t="s">
        <v>31</v>
      </c>
      <c r="I509">
        <v>7.19</v>
      </c>
      <c r="J509" t="s">
        <v>679</v>
      </c>
      <c r="K509" t="s">
        <v>2013</v>
      </c>
      <c r="L509" t="s">
        <v>27</v>
      </c>
      <c r="M509" t="s">
        <v>28</v>
      </c>
      <c r="N509" t="s">
        <v>28</v>
      </c>
      <c r="O509" t="s">
        <v>55</v>
      </c>
      <c r="P509" t="s">
        <v>35</v>
      </c>
      <c r="Q509" t="s">
        <v>49</v>
      </c>
      <c r="R509" t="s">
        <v>781</v>
      </c>
      <c r="S509" t="s">
        <v>44</v>
      </c>
      <c r="T509">
        <v>0.4</v>
      </c>
      <c r="U509" s="18">
        <v>39905</v>
      </c>
    </row>
    <row r="510" spans="1:21">
      <c r="A510">
        <v>42242</v>
      </c>
      <c r="B510" s="18">
        <v>39904</v>
      </c>
      <c r="C510" t="s">
        <v>30</v>
      </c>
      <c r="D510">
        <v>15</v>
      </c>
      <c r="E510">
        <v>1513.0500000000002</v>
      </c>
      <c r="F510" t="s">
        <v>8</v>
      </c>
      <c r="G510">
        <v>0.1</v>
      </c>
      <c r="H510" t="s">
        <v>40</v>
      </c>
      <c r="I510">
        <v>7.18</v>
      </c>
      <c r="J510" t="s">
        <v>679</v>
      </c>
      <c r="K510" t="s">
        <v>2013</v>
      </c>
      <c r="L510" t="s">
        <v>27</v>
      </c>
      <c r="M510" t="s">
        <v>28</v>
      </c>
      <c r="N510" t="s">
        <v>28</v>
      </c>
      <c r="O510" t="s">
        <v>55</v>
      </c>
      <c r="P510" t="s">
        <v>69</v>
      </c>
      <c r="Q510" t="s">
        <v>80</v>
      </c>
      <c r="R510" t="s">
        <v>782</v>
      </c>
      <c r="S510" t="s">
        <v>44</v>
      </c>
      <c r="T510">
        <v>0.46</v>
      </c>
      <c r="U510" s="18">
        <v>39905</v>
      </c>
    </row>
    <row r="511" spans="1:21">
      <c r="A511">
        <v>42242</v>
      </c>
      <c r="B511" s="18">
        <v>39904</v>
      </c>
      <c r="C511" t="s">
        <v>30</v>
      </c>
      <c r="D511">
        <v>23</v>
      </c>
      <c r="E511">
        <v>2298.16</v>
      </c>
      <c r="F511" t="s">
        <v>8</v>
      </c>
      <c r="G511">
        <v>7.0000000000000007E-2</v>
      </c>
      <c r="H511" t="s">
        <v>40</v>
      </c>
      <c r="I511">
        <v>19.989999999999998</v>
      </c>
      <c r="J511" t="s">
        <v>679</v>
      </c>
      <c r="K511" t="s">
        <v>2013</v>
      </c>
      <c r="L511" t="s">
        <v>27</v>
      </c>
      <c r="M511" t="s">
        <v>28</v>
      </c>
      <c r="N511" t="s">
        <v>28</v>
      </c>
      <c r="O511" t="s">
        <v>55</v>
      </c>
      <c r="P511" t="s">
        <v>69</v>
      </c>
      <c r="Q511" t="s">
        <v>82</v>
      </c>
      <c r="R511" t="s">
        <v>634</v>
      </c>
      <c r="S511" t="s">
        <v>44</v>
      </c>
      <c r="T511">
        <v>0.52</v>
      </c>
      <c r="U511" s="18">
        <v>39905</v>
      </c>
    </row>
    <row r="512" spans="1:21">
      <c r="A512">
        <v>25634</v>
      </c>
      <c r="B512" s="18">
        <v>40388</v>
      </c>
      <c r="C512" t="s">
        <v>30</v>
      </c>
      <c r="D512">
        <v>26</v>
      </c>
      <c r="E512">
        <v>622.95999999999992</v>
      </c>
      <c r="F512" t="s">
        <v>8</v>
      </c>
      <c r="G512">
        <v>0.03</v>
      </c>
      <c r="H512" t="s">
        <v>31</v>
      </c>
      <c r="I512">
        <v>6.71</v>
      </c>
      <c r="J512" t="s">
        <v>1419</v>
      </c>
      <c r="K512" t="s">
        <v>101</v>
      </c>
      <c r="L512" t="s">
        <v>21</v>
      </c>
      <c r="M512" t="s">
        <v>22</v>
      </c>
      <c r="N512" t="s">
        <v>22</v>
      </c>
      <c r="O512" t="s">
        <v>55</v>
      </c>
      <c r="P512" t="s">
        <v>35</v>
      </c>
      <c r="Q512" t="s">
        <v>192</v>
      </c>
      <c r="R512" t="s">
        <v>1218</v>
      </c>
      <c r="S512" t="s">
        <v>44</v>
      </c>
      <c r="T512">
        <v>0.35</v>
      </c>
      <c r="U512" s="18">
        <v>40389</v>
      </c>
    </row>
    <row r="513" spans="1:21">
      <c r="A513">
        <v>25634</v>
      </c>
      <c r="B513" s="18">
        <v>40388</v>
      </c>
      <c r="C513" t="s">
        <v>30</v>
      </c>
      <c r="D513">
        <v>29</v>
      </c>
      <c r="E513">
        <v>606.67999999999995</v>
      </c>
      <c r="F513" t="s">
        <v>8</v>
      </c>
      <c r="G513">
        <v>0.03</v>
      </c>
      <c r="H513" t="s">
        <v>40</v>
      </c>
      <c r="I513">
        <v>4</v>
      </c>
      <c r="J513" t="s">
        <v>1419</v>
      </c>
      <c r="K513" t="s">
        <v>101</v>
      </c>
      <c r="L513" t="s">
        <v>21</v>
      </c>
      <c r="M513" t="s">
        <v>22</v>
      </c>
      <c r="N513" t="s">
        <v>22</v>
      </c>
      <c r="O513" t="s">
        <v>55</v>
      </c>
      <c r="P513" t="s">
        <v>69</v>
      </c>
      <c r="Q513" t="s">
        <v>80</v>
      </c>
      <c r="R513" t="s">
        <v>1149</v>
      </c>
      <c r="S513" t="s">
        <v>44</v>
      </c>
      <c r="T513">
        <v>0.6</v>
      </c>
      <c r="U513" s="18">
        <v>40391</v>
      </c>
    </row>
    <row r="514" spans="1:21">
      <c r="A514">
        <v>31809</v>
      </c>
      <c r="B514" s="18">
        <v>40387</v>
      </c>
      <c r="C514" t="s">
        <v>39</v>
      </c>
      <c r="D514">
        <v>1</v>
      </c>
      <c r="E514">
        <v>9.68</v>
      </c>
      <c r="F514" t="s">
        <v>8</v>
      </c>
      <c r="G514">
        <v>0.1</v>
      </c>
      <c r="H514" t="s">
        <v>40</v>
      </c>
      <c r="I514">
        <v>5.76</v>
      </c>
      <c r="J514" t="s">
        <v>1417</v>
      </c>
      <c r="K514" t="s">
        <v>86</v>
      </c>
      <c r="L514" t="s">
        <v>23</v>
      </c>
      <c r="M514" t="s">
        <v>24</v>
      </c>
      <c r="N514" t="s">
        <v>24</v>
      </c>
      <c r="O514" t="s">
        <v>55</v>
      </c>
      <c r="P514" t="s">
        <v>35</v>
      </c>
      <c r="Q514" t="s">
        <v>192</v>
      </c>
      <c r="R514" t="s">
        <v>605</v>
      </c>
      <c r="S514" t="s">
        <v>44</v>
      </c>
      <c r="T514">
        <v>0.35</v>
      </c>
      <c r="U514" s="18">
        <v>40389</v>
      </c>
    </row>
    <row r="515" spans="1:21">
      <c r="A515">
        <v>55234</v>
      </c>
      <c r="B515" s="18">
        <v>40387</v>
      </c>
      <c r="C515" t="s">
        <v>51</v>
      </c>
      <c r="D515">
        <v>5</v>
      </c>
      <c r="E515">
        <v>14.75</v>
      </c>
      <c r="F515" t="s">
        <v>8</v>
      </c>
      <c r="G515">
        <v>0.03</v>
      </c>
      <c r="H515" t="s">
        <v>40</v>
      </c>
      <c r="I515">
        <v>2.0299999999999998</v>
      </c>
      <c r="J515" t="s">
        <v>1928</v>
      </c>
      <c r="K515" t="s">
        <v>79</v>
      </c>
      <c r="L515" t="s">
        <v>23</v>
      </c>
      <c r="M515" t="s">
        <v>24</v>
      </c>
      <c r="N515" t="s">
        <v>24</v>
      </c>
      <c r="O515" t="s">
        <v>55</v>
      </c>
      <c r="P515" t="s">
        <v>35</v>
      </c>
      <c r="Q515" t="s">
        <v>87</v>
      </c>
      <c r="R515" t="s">
        <v>270</v>
      </c>
      <c r="S515" t="s">
        <v>65</v>
      </c>
      <c r="T515">
        <v>0.56999999999999995</v>
      </c>
      <c r="U515" s="18">
        <v>40389</v>
      </c>
    </row>
    <row r="516" spans="1:21">
      <c r="A516">
        <v>53281</v>
      </c>
      <c r="B516" s="18">
        <v>39905</v>
      </c>
      <c r="C516" t="s">
        <v>45</v>
      </c>
      <c r="D516">
        <v>40</v>
      </c>
      <c r="E516">
        <v>14236.000000000002</v>
      </c>
      <c r="F516" t="s">
        <v>8</v>
      </c>
      <c r="G516">
        <v>0.08</v>
      </c>
      <c r="H516" t="s">
        <v>52</v>
      </c>
      <c r="I516">
        <v>58.92</v>
      </c>
      <c r="J516" t="s">
        <v>763</v>
      </c>
      <c r="K516" t="s">
        <v>2013</v>
      </c>
      <c r="L516" t="s">
        <v>27</v>
      </c>
      <c r="M516" t="s">
        <v>28</v>
      </c>
      <c r="N516" t="s">
        <v>28</v>
      </c>
      <c r="O516" t="s">
        <v>55</v>
      </c>
      <c r="P516" t="s">
        <v>56</v>
      </c>
      <c r="Q516" t="s">
        <v>57</v>
      </c>
      <c r="R516" t="s">
        <v>115</v>
      </c>
      <c r="S516" t="s">
        <v>59</v>
      </c>
      <c r="T516">
        <v>0.64</v>
      </c>
      <c r="U516" s="18">
        <v>39907</v>
      </c>
    </row>
    <row r="517" spans="1:21">
      <c r="A517">
        <v>48518</v>
      </c>
      <c r="B517" s="18">
        <v>39905</v>
      </c>
      <c r="C517" t="s">
        <v>121</v>
      </c>
      <c r="D517">
        <v>17</v>
      </c>
      <c r="E517">
        <v>643.28</v>
      </c>
      <c r="F517" t="s">
        <v>8</v>
      </c>
      <c r="G517">
        <v>0.1</v>
      </c>
      <c r="H517" t="s">
        <v>31</v>
      </c>
      <c r="I517">
        <v>5.08</v>
      </c>
      <c r="J517" t="s">
        <v>786</v>
      </c>
      <c r="K517" t="s">
        <v>2013</v>
      </c>
      <c r="L517" t="s">
        <v>27</v>
      </c>
      <c r="M517" t="s">
        <v>28</v>
      </c>
      <c r="N517" t="s">
        <v>28</v>
      </c>
      <c r="O517" t="s">
        <v>55</v>
      </c>
      <c r="P517" t="s">
        <v>35</v>
      </c>
      <c r="Q517" t="s">
        <v>63</v>
      </c>
      <c r="R517" t="s">
        <v>787</v>
      </c>
      <c r="S517" t="s">
        <v>65</v>
      </c>
      <c r="T517">
        <v>0.38</v>
      </c>
      <c r="U517" s="18">
        <v>39907</v>
      </c>
    </row>
    <row r="518" spans="1:21">
      <c r="A518">
        <v>55234</v>
      </c>
      <c r="B518" s="18">
        <v>40387</v>
      </c>
      <c r="C518" t="s">
        <v>51</v>
      </c>
      <c r="D518">
        <v>12</v>
      </c>
      <c r="E518">
        <v>646.67999999999995</v>
      </c>
      <c r="F518" t="s">
        <v>8</v>
      </c>
      <c r="G518">
        <v>0.09</v>
      </c>
      <c r="H518" t="s">
        <v>40</v>
      </c>
      <c r="I518">
        <v>5.5</v>
      </c>
      <c r="J518" t="s">
        <v>1928</v>
      </c>
      <c r="K518" t="s">
        <v>79</v>
      </c>
      <c r="L518" t="s">
        <v>23</v>
      </c>
      <c r="M518" t="s">
        <v>24</v>
      </c>
      <c r="N518" t="s">
        <v>24</v>
      </c>
      <c r="O518" t="s">
        <v>55</v>
      </c>
      <c r="P518" t="s">
        <v>69</v>
      </c>
      <c r="Q518" t="s">
        <v>80</v>
      </c>
      <c r="R518" t="s">
        <v>1386</v>
      </c>
      <c r="S518" t="s">
        <v>44</v>
      </c>
      <c r="T518">
        <v>0.62</v>
      </c>
      <c r="U518" s="18">
        <v>40391</v>
      </c>
    </row>
    <row r="519" spans="1:21">
      <c r="A519">
        <v>26341</v>
      </c>
      <c r="B519" s="18">
        <v>40387</v>
      </c>
      <c r="C519" t="s">
        <v>45</v>
      </c>
      <c r="D519">
        <v>8</v>
      </c>
      <c r="E519">
        <v>995.68</v>
      </c>
      <c r="F519" t="s">
        <v>8</v>
      </c>
      <c r="G519">
        <v>0.03</v>
      </c>
      <c r="H519" t="s">
        <v>52</v>
      </c>
      <c r="I519">
        <v>51.94</v>
      </c>
      <c r="J519" t="s">
        <v>1018</v>
      </c>
      <c r="K519" t="s">
        <v>33</v>
      </c>
      <c r="L519" t="s">
        <v>21</v>
      </c>
      <c r="M519" t="s">
        <v>22</v>
      </c>
      <c r="N519" t="s">
        <v>22</v>
      </c>
      <c r="O519" t="s">
        <v>55</v>
      </c>
      <c r="P519" t="s">
        <v>56</v>
      </c>
      <c r="Q519" t="s">
        <v>75</v>
      </c>
      <c r="R519" t="s">
        <v>1343</v>
      </c>
      <c r="S519" t="s">
        <v>77</v>
      </c>
      <c r="T519">
        <v>0.63</v>
      </c>
      <c r="U519" s="18">
        <v>40389</v>
      </c>
    </row>
    <row r="520" spans="1:21">
      <c r="A520">
        <v>36262</v>
      </c>
      <c r="B520" s="18">
        <v>40386</v>
      </c>
      <c r="C520" t="s">
        <v>30</v>
      </c>
      <c r="D520">
        <v>26</v>
      </c>
      <c r="E520">
        <v>5355.74</v>
      </c>
      <c r="F520" t="s">
        <v>5</v>
      </c>
      <c r="G520">
        <v>0</v>
      </c>
      <c r="H520" t="s">
        <v>31</v>
      </c>
      <c r="I520">
        <v>2.5</v>
      </c>
      <c r="J520" t="s">
        <v>1203</v>
      </c>
      <c r="K520" t="s">
        <v>86</v>
      </c>
      <c r="L520" t="s">
        <v>23</v>
      </c>
      <c r="M520" t="s">
        <v>24</v>
      </c>
      <c r="N520" t="s">
        <v>24</v>
      </c>
      <c r="O520" t="s">
        <v>55</v>
      </c>
      <c r="P520" t="s">
        <v>69</v>
      </c>
      <c r="Q520" t="s">
        <v>70</v>
      </c>
      <c r="R520" t="s">
        <v>369</v>
      </c>
      <c r="S520" t="s">
        <v>44</v>
      </c>
      <c r="T520">
        <v>0.59</v>
      </c>
      <c r="U520" s="18">
        <v>40386</v>
      </c>
    </row>
    <row r="521" spans="1:21">
      <c r="A521">
        <v>36262</v>
      </c>
      <c r="B521" s="18">
        <v>40386</v>
      </c>
      <c r="C521" t="s">
        <v>30</v>
      </c>
      <c r="D521">
        <v>23</v>
      </c>
      <c r="E521">
        <v>130.41</v>
      </c>
      <c r="F521" t="s">
        <v>5</v>
      </c>
      <c r="G521">
        <v>0.01</v>
      </c>
      <c r="H521" t="s">
        <v>40</v>
      </c>
      <c r="I521">
        <v>3.6</v>
      </c>
      <c r="J521" t="s">
        <v>1203</v>
      </c>
      <c r="K521" t="s">
        <v>86</v>
      </c>
      <c r="L521" t="s">
        <v>23</v>
      </c>
      <c r="M521" t="s">
        <v>24</v>
      </c>
      <c r="N521" t="s">
        <v>24</v>
      </c>
      <c r="O521" t="s">
        <v>55</v>
      </c>
      <c r="P521" t="s">
        <v>35</v>
      </c>
      <c r="Q521" t="s">
        <v>341</v>
      </c>
      <c r="R521" t="s">
        <v>1325</v>
      </c>
      <c r="S521" t="s">
        <v>105</v>
      </c>
      <c r="T521">
        <v>0.56000000000000005</v>
      </c>
      <c r="U521" s="18">
        <v>40387</v>
      </c>
    </row>
    <row r="522" spans="1:21">
      <c r="A522">
        <v>36262</v>
      </c>
      <c r="B522" s="18">
        <v>40386</v>
      </c>
      <c r="C522" t="s">
        <v>30</v>
      </c>
      <c r="D522">
        <v>23</v>
      </c>
      <c r="E522">
        <v>152.94999999999999</v>
      </c>
      <c r="F522" t="s">
        <v>5</v>
      </c>
      <c r="G522">
        <v>0.03</v>
      </c>
      <c r="H522" t="s">
        <v>31</v>
      </c>
      <c r="I522">
        <v>6.15</v>
      </c>
      <c r="J522" t="s">
        <v>1203</v>
      </c>
      <c r="K522" t="s">
        <v>86</v>
      </c>
      <c r="L522" t="s">
        <v>23</v>
      </c>
      <c r="M522" t="s">
        <v>24</v>
      </c>
      <c r="N522" t="s">
        <v>24</v>
      </c>
      <c r="O522" t="s">
        <v>55</v>
      </c>
      <c r="P522" t="s">
        <v>35</v>
      </c>
      <c r="Q522" t="s">
        <v>63</v>
      </c>
      <c r="R522" t="s">
        <v>1927</v>
      </c>
      <c r="S522" t="s">
        <v>44</v>
      </c>
      <c r="T522">
        <v>0.37</v>
      </c>
      <c r="U522" s="18">
        <v>40387</v>
      </c>
    </row>
    <row r="523" spans="1:21">
      <c r="A523">
        <v>16640</v>
      </c>
      <c r="B523" s="18">
        <v>40386</v>
      </c>
      <c r="C523" t="s">
        <v>51</v>
      </c>
      <c r="D523">
        <v>6</v>
      </c>
      <c r="E523">
        <v>683.34</v>
      </c>
      <c r="F523" t="s">
        <v>8</v>
      </c>
      <c r="G523">
        <v>0.09</v>
      </c>
      <c r="H523" t="s">
        <v>52</v>
      </c>
      <c r="I523">
        <v>30</v>
      </c>
      <c r="J523" t="s">
        <v>1926</v>
      </c>
      <c r="K523" t="s">
        <v>33</v>
      </c>
      <c r="L523" t="s">
        <v>21</v>
      </c>
      <c r="M523" t="s">
        <v>22</v>
      </c>
      <c r="N523" t="s">
        <v>22</v>
      </c>
      <c r="O523" t="s">
        <v>55</v>
      </c>
      <c r="P523" t="s">
        <v>56</v>
      </c>
      <c r="Q523" t="s">
        <v>57</v>
      </c>
      <c r="R523" t="s">
        <v>615</v>
      </c>
      <c r="S523" t="s">
        <v>59</v>
      </c>
      <c r="T523">
        <v>0.69</v>
      </c>
      <c r="U523" s="18">
        <v>40388</v>
      </c>
    </row>
    <row r="524" spans="1:21">
      <c r="A524">
        <v>20225</v>
      </c>
      <c r="B524" s="18">
        <v>40385</v>
      </c>
      <c r="C524" t="s">
        <v>51</v>
      </c>
      <c r="D524">
        <v>22</v>
      </c>
      <c r="E524">
        <v>126.28</v>
      </c>
      <c r="F524" t="s">
        <v>8</v>
      </c>
      <c r="G524">
        <v>0.1</v>
      </c>
      <c r="H524" t="s">
        <v>40</v>
      </c>
      <c r="I524">
        <v>0.83</v>
      </c>
      <c r="J524" t="s">
        <v>1925</v>
      </c>
      <c r="K524" t="s">
        <v>148</v>
      </c>
      <c r="L524" t="s">
        <v>23</v>
      </c>
      <c r="M524" t="s">
        <v>24</v>
      </c>
      <c r="N524" t="s">
        <v>24</v>
      </c>
      <c r="O524" t="s">
        <v>55</v>
      </c>
      <c r="P524" t="s">
        <v>35</v>
      </c>
      <c r="Q524" t="s">
        <v>87</v>
      </c>
      <c r="R524" t="s">
        <v>1038</v>
      </c>
      <c r="S524" t="s">
        <v>65</v>
      </c>
      <c r="T524">
        <v>0.49</v>
      </c>
      <c r="U524" s="18">
        <v>40392</v>
      </c>
    </row>
    <row r="525" spans="1:21">
      <c r="A525">
        <v>42693</v>
      </c>
      <c r="B525" s="18">
        <v>39907</v>
      </c>
      <c r="C525" t="s">
        <v>39</v>
      </c>
      <c r="D525">
        <v>33</v>
      </c>
      <c r="E525">
        <v>1971.75</v>
      </c>
      <c r="F525" t="s">
        <v>8</v>
      </c>
      <c r="G525">
        <v>0.01</v>
      </c>
      <c r="H525" t="s">
        <v>40</v>
      </c>
      <c r="I525">
        <v>9.7100000000000009</v>
      </c>
      <c r="J525" t="s">
        <v>394</v>
      </c>
      <c r="K525" t="s">
        <v>2013</v>
      </c>
      <c r="L525" t="s">
        <v>27</v>
      </c>
      <c r="M525" t="s">
        <v>28</v>
      </c>
      <c r="N525" t="s">
        <v>28</v>
      </c>
      <c r="O525" t="s">
        <v>55</v>
      </c>
      <c r="P525" t="s">
        <v>35</v>
      </c>
      <c r="Q525" t="s">
        <v>36</v>
      </c>
      <c r="R525" t="s">
        <v>796</v>
      </c>
      <c r="S525" t="s">
        <v>44</v>
      </c>
      <c r="T525">
        <v>0.56999999999999995</v>
      </c>
      <c r="U525" s="18">
        <v>39909</v>
      </c>
    </row>
    <row r="526" spans="1:21">
      <c r="A526">
        <v>20225</v>
      </c>
      <c r="B526" s="18">
        <v>40385</v>
      </c>
      <c r="C526" t="s">
        <v>51</v>
      </c>
      <c r="D526">
        <v>33</v>
      </c>
      <c r="E526">
        <v>128.37</v>
      </c>
      <c r="F526" t="s">
        <v>8</v>
      </c>
      <c r="G526">
        <v>0.09</v>
      </c>
      <c r="H526" t="s">
        <v>40</v>
      </c>
      <c r="I526">
        <v>5.26</v>
      </c>
      <c r="J526" t="s">
        <v>1925</v>
      </c>
      <c r="K526" t="s">
        <v>148</v>
      </c>
      <c r="L526" t="s">
        <v>23</v>
      </c>
      <c r="M526" t="s">
        <v>24</v>
      </c>
      <c r="N526" t="s">
        <v>24</v>
      </c>
      <c r="O526" t="s">
        <v>55</v>
      </c>
      <c r="P526" t="s">
        <v>35</v>
      </c>
      <c r="Q526" t="s">
        <v>49</v>
      </c>
      <c r="R526" t="s">
        <v>734</v>
      </c>
      <c r="S526" t="s">
        <v>44</v>
      </c>
      <c r="T526">
        <v>0.38</v>
      </c>
      <c r="U526" s="18">
        <v>40392</v>
      </c>
    </row>
    <row r="527" spans="1:21">
      <c r="A527">
        <v>13090</v>
      </c>
      <c r="B527" s="18">
        <v>40385</v>
      </c>
      <c r="C527" t="s">
        <v>30</v>
      </c>
      <c r="D527">
        <v>15</v>
      </c>
      <c r="E527">
        <v>138.75</v>
      </c>
      <c r="F527" t="s">
        <v>8</v>
      </c>
      <c r="G527">
        <v>0.02</v>
      </c>
      <c r="H527" t="s">
        <v>40</v>
      </c>
      <c r="I527">
        <v>4.3899999999999997</v>
      </c>
      <c r="J527" t="s">
        <v>517</v>
      </c>
      <c r="K527" t="s">
        <v>148</v>
      </c>
      <c r="L527" t="s">
        <v>23</v>
      </c>
      <c r="M527" t="s">
        <v>24</v>
      </c>
      <c r="N527" t="s">
        <v>24</v>
      </c>
      <c r="O527" t="s">
        <v>55</v>
      </c>
      <c r="P527" t="s">
        <v>35</v>
      </c>
      <c r="Q527" t="s">
        <v>63</v>
      </c>
      <c r="R527" t="s">
        <v>980</v>
      </c>
      <c r="S527" t="s">
        <v>65</v>
      </c>
      <c r="T527">
        <v>0.38</v>
      </c>
      <c r="U527" s="18">
        <v>40386</v>
      </c>
    </row>
    <row r="528" spans="1:21">
      <c r="A528">
        <v>35046</v>
      </c>
      <c r="B528" s="18">
        <v>40383</v>
      </c>
      <c r="C528" t="s">
        <v>121</v>
      </c>
      <c r="D528">
        <v>45</v>
      </c>
      <c r="E528">
        <v>4837.5</v>
      </c>
      <c r="F528" t="s">
        <v>8</v>
      </c>
      <c r="G528">
        <v>0.03</v>
      </c>
      <c r="H528" t="s">
        <v>31</v>
      </c>
      <c r="I528">
        <v>5.81</v>
      </c>
      <c r="J528" t="s">
        <v>376</v>
      </c>
      <c r="K528" t="s">
        <v>86</v>
      </c>
      <c r="L528" t="s">
        <v>23</v>
      </c>
      <c r="M528" t="s">
        <v>24</v>
      </c>
      <c r="N528" t="s">
        <v>24</v>
      </c>
      <c r="O528" t="s">
        <v>55</v>
      </c>
      <c r="P528" t="s">
        <v>56</v>
      </c>
      <c r="Q528" t="s">
        <v>90</v>
      </c>
      <c r="R528" t="s">
        <v>609</v>
      </c>
      <c r="S528" t="s">
        <v>92</v>
      </c>
      <c r="T528">
        <v>0.65</v>
      </c>
      <c r="U528" s="18">
        <v>40384</v>
      </c>
    </row>
    <row r="529" spans="1:21">
      <c r="A529">
        <v>35046</v>
      </c>
      <c r="B529" s="18">
        <v>40383</v>
      </c>
      <c r="C529" t="s">
        <v>121</v>
      </c>
      <c r="D529">
        <v>13</v>
      </c>
      <c r="E529">
        <v>3703.8300000000004</v>
      </c>
      <c r="F529" t="s">
        <v>8</v>
      </c>
      <c r="G529">
        <v>7.0000000000000007E-2</v>
      </c>
      <c r="H529" t="s">
        <v>52</v>
      </c>
      <c r="I529">
        <v>69.55</v>
      </c>
      <c r="J529" t="s">
        <v>376</v>
      </c>
      <c r="K529" t="s">
        <v>86</v>
      </c>
      <c r="L529" t="s">
        <v>23</v>
      </c>
      <c r="M529" t="s">
        <v>24</v>
      </c>
      <c r="N529" t="s">
        <v>24</v>
      </c>
      <c r="O529" t="s">
        <v>55</v>
      </c>
      <c r="P529" t="s">
        <v>56</v>
      </c>
      <c r="Q529" t="s">
        <v>57</v>
      </c>
      <c r="R529" t="s">
        <v>1111</v>
      </c>
      <c r="S529" t="s">
        <v>59</v>
      </c>
      <c r="T529">
        <v>0.6</v>
      </c>
      <c r="U529" s="18">
        <v>40384</v>
      </c>
    </row>
    <row r="530" spans="1:21">
      <c r="A530">
        <v>13765</v>
      </c>
      <c r="B530" s="18">
        <v>39908</v>
      </c>
      <c r="C530" t="s">
        <v>30</v>
      </c>
      <c r="D530">
        <v>45</v>
      </c>
      <c r="E530">
        <v>1640.2499999999998</v>
      </c>
      <c r="F530" t="s">
        <v>5</v>
      </c>
      <c r="G530">
        <v>0.1</v>
      </c>
      <c r="H530" t="s">
        <v>40</v>
      </c>
      <c r="I530">
        <v>13.89</v>
      </c>
      <c r="J530" t="s">
        <v>800</v>
      </c>
      <c r="K530" t="s">
        <v>123</v>
      </c>
      <c r="L530" t="s">
        <v>25</v>
      </c>
      <c r="M530" t="s">
        <v>26</v>
      </c>
      <c r="N530" t="s">
        <v>26</v>
      </c>
      <c r="O530" t="s">
        <v>55</v>
      </c>
      <c r="P530" t="s">
        <v>35</v>
      </c>
      <c r="Q530" t="s">
        <v>87</v>
      </c>
      <c r="R530" t="s">
        <v>801</v>
      </c>
      <c r="S530" t="s">
        <v>65</v>
      </c>
      <c r="T530">
        <v>0.41</v>
      </c>
      <c r="U530" s="18">
        <v>39910</v>
      </c>
    </row>
    <row r="531" spans="1:21">
      <c r="A531">
        <v>35046</v>
      </c>
      <c r="B531" s="18">
        <v>40383</v>
      </c>
      <c r="C531" t="s">
        <v>121</v>
      </c>
      <c r="D531">
        <v>21</v>
      </c>
      <c r="E531">
        <v>147</v>
      </c>
      <c r="F531" t="s">
        <v>8</v>
      </c>
      <c r="G531">
        <v>0.1</v>
      </c>
      <c r="H531" t="s">
        <v>31</v>
      </c>
      <c r="I531">
        <v>6.05</v>
      </c>
      <c r="J531" t="s">
        <v>376</v>
      </c>
      <c r="K531" t="s">
        <v>86</v>
      </c>
      <c r="L531" t="s">
        <v>23</v>
      </c>
      <c r="M531" t="s">
        <v>24</v>
      </c>
      <c r="N531" t="s">
        <v>24</v>
      </c>
      <c r="O531" t="s">
        <v>55</v>
      </c>
      <c r="P531" t="s">
        <v>35</v>
      </c>
      <c r="Q531" t="s">
        <v>49</v>
      </c>
      <c r="R531" t="s">
        <v>489</v>
      </c>
      <c r="S531" t="s">
        <v>44</v>
      </c>
      <c r="T531">
        <v>0.39</v>
      </c>
      <c r="U531" s="18">
        <v>40383</v>
      </c>
    </row>
    <row r="532" spans="1:21">
      <c r="A532">
        <v>15463</v>
      </c>
      <c r="B532" s="18">
        <v>40383</v>
      </c>
      <c r="C532" t="s">
        <v>51</v>
      </c>
      <c r="D532">
        <v>48</v>
      </c>
      <c r="E532">
        <v>285.12</v>
      </c>
      <c r="F532" t="s">
        <v>8</v>
      </c>
      <c r="G532">
        <v>0.04</v>
      </c>
      <c r="H532" t="s">
        <v>31</v>
      </c>
      <c r="I532">
        <v>7.5</v>
      </c>
      <c r="J532" t="s">
        <v>588</v>
      </c>
      <c r="K532" t="s">
        <v>291</v>
      </c>
      <c r="L532" t="s">
        <v>21</v>
      </c>
      <c r="M532" t="s">
        <v>22</v>
      </c>
      <c r="N532" t="s">
        <v>22</v>
      </c>
      <c r="O532" t="s">
        <v>55</v>
      </c>
      <c r="P532" t="s">
        <v>35</v>
      </c>
      <c r="Q532" t="s">
        <v>63</v>
      </c>
      <c r="R532" t="s">
        <v>1336</v>
      </c>
      <c r="S532" t="s">
        <v>44</v>
      </c>
      <c r="T532">
        <v>0.4</v>
      </c>
      <c r="U532" s="18">
        <v>40385</v>
      </c>
    </row>
    <row r="533" spans="1:21">
      <c r="A533">
        <v>45762</v>
      </c>
      <c r="B533" s="18">
        <v>40380</v>
      </c>
      <c r="C533" t="s">
        <v>51</v>
      </c>
      <c r="D533">
        <v>21</v>
      </c>
      <c r="E533">
        <v>796.53</v>
      </c>
      <c r="F533" t="s">
        <v>8</v>
      </c>
      <c r="G533">
        <v>0.01</v>
      </c>
      <c r="H533" t="s">
        <v>40</v>
      </c>
      <c r="I533">
        <v>5.08</v>
      </c>
      <c r="J533" t="s">
        <v>694</v>
      </c>
      <c r="K533" t="s">
        <v>54</v>
      </c>
      <c r="L533" t="s">
        <v>2014</v>
      </c>
      <c r="M533" t="s">
        <v>29</v>
      </c>
      <c r="N533" t="s">
        <v>29</v>
      </c>
      <c r="O533" t="s">
        <v>55</v>
      </c>
      <c r="P533" t="s">
        <v>35</v>
      </c>
      <c r="Q533" t="s">
        <v>63</v>
      </c>
      <c r="R533" t="s">
        <v>787</v>
      </c>
      <c r="S533" t="s">
        <v>65</v>
      </c>
      <c r="T533">
        <v>0.38</v>
      </c>
      <c r="U533" s="18">
        <v>40385</v>
      </c>
    </row>
    <row r="534" spans="1:21">
      <c r="A534">
        <v>41569</v>
      </c>
      <c r="B534" s="18">
        <v>40380</v>
      </c>
      <c r="C534" t="s">
        <v>45</v>
      </c>
      <c r="D534">
        <v>16</v>
      </c>
      <c r="E534">
        <v>58.720000000000006</v>
      </c>
      <c r="F534" t="s">
        <v>8</v>
      </c>
      <c r="G534">
        <v>0.03</v>
      </c>
      <c r="H534" t="s">
        <v>40</v>
      </c>
      <c r="I534">
        <v>1.61</v>
      </c>
      <c r="J534" t="s">
        <v>326</v>
      </c>
      <c r="K534" t="s">
        <v>54</v>
      </c>
      <c r="L534" t="s">
        <v>2014</v>
      </c>
      <c r="M534" t="s">
        <v>29</v>
      </c>
      <c r="N534" t="s">
        <v>29</v>
      </c>
      <c r="O534" t="s">
        <v>55</v>
      </c>
      <c r="P534" t="s">
        <v>56</v>
      </c>
      <c r="Q534" t="s">
        <v>90</v>
      </c>
      <c r="R534" t="s">
        <v>1662</v>
      </c>
      <c r="S534" t="s">
        <v>65</v>
      </c>
      <c r="T534">
        <v>0.44</v>
      </c>
      <c r="U534" s="18">
        <v>40382</v>
      </c>
    </row>
    <row r="535" spans="1:21">
      <c r="A535">
        <v>10306</v>
      </c>
      <c r="B535" s="18">
        <v>40380</v>
      </c>
      <c r="C535" t="s">
        <v>51</v>
      </c>
      <c r="D535">
        <v>20</v>
      </c>
      <c r="E535">
        <v>291.2</v>
      </c>
      <c r="F535" t="s">
        <v>8</v>
      </c>
      <c r="G535">
        <v>0.02</v>
      </c>
      <c r="H535" t="s">
        <v>40</v>
      </c>
      <c r="I535">
        <v>7.4</v>
      </c>
      <c r="J535" t="s">
        <v>1156</v>
      </c>
      <c r="K535" t="s">
        <v>54</v>
      </c>
      <c r="L535" t="s">
        <v>2014</v>
      </c>
      <c r="M535" t="s">
        <v>29</v>
      </c>
      <c r="N535" t="s">
        <v>29</v>
      </c>
      <c r="O535" t="s">
        <v>55</v>
      </c>
      <c r="P535" t="s">
        <v>56</v>
      </c>
      <c r="Q535" t="s">
        <v>90</v>
      </c>
      <c r="R535" t="s">
        <v>1614</v>
      </c>
      <c r="S535" t="s">
        <v>44</v>
      </c>
      <c r="T535">
        <v>0.48</v>
      </c>
      <c r="U535" s="18">
        <v>40380</v>
      </c>
    </row>
    <row r="536" spans="1:21">
      <c r="A536">
        <v>50242</v>
      </c>
      <c r="B536" s="18">
        <v>40378</v>
      </c>
      <c r="C536" t="s">
        <v>30</v>
      </c>
      <c r="D536">
        <v>8</v>
      </c>
      <c r="E536">
        <v>1647.28</v>
      </c>
      <c r="F536" t="s">
        <v>8</v>
      </c>
      <c r="G536">
        <v>0.08</v>
      </c>
      <c r="H536" t="s">
        <v>40</v>
      </c>
      <c r="I536">
        <v>8.99</v>
      </c>
      <c r="J536" t="s">
        <v>1456</v>
      </c>
      <c r="K536" t="s">
        <v>123</v>
      </c>
      <c r="L536" t="s">
        <v>25</v>
      </c>
      <c r="M536" t="s">
        <v>26</v>
      </c>
      <c r="N536" t="s">
        <v>26</v>
      </c>
      <c r="O536" t="s">
        <v>55</v>
      </c>
      <c r="P536" t="s">
        <v>69</v>
      </c>
      <c r="Q536" t="s">
        <v>70</v>
      </c>
      <c r="R536" t="s">
        <v>474</v>
      </c>
      <c r="S536" t="s">
        <v>44</v>
      </c>
      <c r="T536">
        <v>0.56000000000000005</v>
      </c>
      <c r="U536" s="18">
        <v>40380</v>
      </c>
    </row>
    <row r="537" spans="1:21">
      <c r="A537">
        <v>17344</v>
      </c>
      <c r="B537" s="18">
        <v>40378</v>
      </c>
      <c r="C537" t="s">
        <v>45</v>
      </c>
      <c r="D537">
        <v>40</v>
      </c>
      <c r="E537">
        <v>2639.2</v>
      </c>
      <c r="F537" t="s">
        <v>8</v>
      </c>
      <c r="G537">
        <v>0.01</v>
      </c>
      <c r="H537" t="s">
        <v>40</v>
      </c>
      <c r="I537">
        <v>7.69</v>
      </c>
      <c r="J537" t="s">
        <v>1255</v>
      </c>
      <c r="K537" t="s">
        <v>54</v>
      </c>
      <c r="L537" t="s">
        <v>2014</v>
      </c>
      <c r="M537" t="s">
        <v>29</v>
      </c>
      <c r="N537" t="s">
        <v>29</v>
      </c>
      <c r="O537" t="s">
        <v>55</v>
      </c>
      <c r="P537" t="s">
        <v>69</v>
      </c>
      <c r="Q537" t="s">
        <v>70</v>
      </c>
      <c r="R537" t="s">
        <v>1834</v>
      </c>
      <c r="S537" t="s">
        <v>44</v>
      </c>
      <c r="T537">
        <v>0.59</v>
      </c>
      <c r="U537" s="18">
        <v>40380</v>
      </c>
    </row>
    <row r="538" spans="1:21">
      <c r="A538">
        <v>14534</v>
      </c>
      <c r="B538" s="18">
        <v>40377</v>
      </c>
      <c r="C538" t="s">
        <v>121</v>
      </c>
      <c r="D538">
        <v>46</v>
      </c>
      <c r="E538">
        <v>734.16000000000008</v>
      </c>
      <c r="F538" t="s">
        <v>5</v>
      </c>
      <c r="G538">
        <v>0.02</v>
      </c>
      <c r="H538" t="s">
        <v>40</v>
      </c>
      <c r="I538">
        <v>4</v>
      </c>
      <c r="J538" t="s">
        <v>122</v>
      </c>
      <c r="K538" t="s">
        <v>123</v>
      </c>
      <c r="L538" t="s">
        <v>25</v>
      </c>
      <c r="M538" t="s">
        <v>26</v>
      </c>
      <c r="N538" t="s">
        <v>26</v>
      </c>
      <c r="O538" t="s">
        <v>55</v>
      </c>
      <c r="P538" t="s">
        <v>69</v>
      </c>
      <c r="Q538" t="s">
        <v>80</v>
      </c>
      <c r="R538" t="s">
        <v>715</v>
      </c>
      <c r="S538" t="s">
        <v>44</v>
      </c>
      <c r="T538">
        <v>0.37</v>
      </c>
      <c r="U538" s="18">
        <v>40377</v>
      </c>
    </row>
    <row r="539" spans="1:21">
      <c r="A539">
        <v>16289</v>
      </c>
      <c r="B539" s="18">
        <v>40376</v>
      </c>
      <c r="C539" t="s">
        <v>39</v>
      </c>
      <c r="D539">
        <v>49</v>
      </c>
      <c r="E539">
        <v>6173.0199999999995</v>
      </c>
      <c r="F539" t="s">
        <v>8</v>
      </c>
      <c r="G539">
        <v>0.01</v>
      </c>
      <c r="H539" t="s">
        <v>40</v>
      </c>
      <c r="I539">
        <v>2.5</v>
      </c>
      <c r="J539" t="s">
        <v>279</v>
      </c>
      <c r="K539" t="s">
        <v>123</v>
      </c>
      <c r="L539" t="s">
        <v>25</v>
      </c>
      <c r="M539" t="s">
        <v>26</v>
      </c>
      <c r="N539" t="s">
        <v>26</v>
      </c>
      <c r="O539" t="s">
        <v>55</v>
      </c>
      <c r="P539" t="s">
        <v>69</v>
      </c>
      <c r="Q539" t="s">
        <v>70</v>
      </c>
      <c r="R539" t="s">
        <v>1064</v>
      </c>
      <c r="S539" t="s">
        <v>44</v>
      </c>
      <c r="T539">
        <v>0.57999999999999996</v>
      </c>
      <c r="U539" s="18">
        <v>40378</v>
      </c>
    </row>
    <row r="540" spans="1:21">
      <c r="A540">
        <v>5921</v>
      </c>
      <c r="B540" s="18">
        <v>39909</v>
      </c>
      <c r="C540" t="s">
        <v>51</v>
      </c>
      <c r="D540">
        <v>27</v>
      </c>
      <c r="E540">
        <v>362.34</v>
      </c>
      <c r="F540" t="s">
        <v>8</v>
      </c>
      <c r="G540">
        <v>0.01</v>
      </c>
      <c r="H540" t="s">
        <v>31</v>
      </c>
      <c r="I540">
        <v>5.5</v>
      </c>
      <c r="J540" t="s">
        <v>813</v>
      </c>
      <c r="K540" t="s">
        <v>123</v>
      </c>
      <c r="L540" t="s">
        <v>25</v>
      </c>
      <c r="M540" t="s">
        <v>26</v>
      </c>
      <c r="N540" t="s">
        <v>26</v>
      </c>
      <c r="O540" t="s">
        <v>55</v>
      </c>
      <c r="P540" t="s">
        <v>35</v>
      </c>
      <c r="Q540" t="s">
        <v>36</v>
      </c>
      <c r="R540" t="s">
        <v>272</v>
      </c>
      <c r="S540" t="s">
        <v>44</v>
      </c>
      <c r="T540">
        <v>0.56999999999999995</v>
      </c>
      <c r="U540" s="18">
        <v>39916</v>
      </c>
    </row>
    <row r="541" spans="1:21">
      <c r="A541">
        <v>16289</v>
      </c>
      <c r="B541" s="18">
        <v>40376</v>
      </c>
      <c r="C541" t="s">
        <v>39</v>
      </c>
      <c r="D541">
        <v>37</v>
      </c>
      <c r="E541">
        <v>448.81</v>
      </c>
      <c r="F541" t="s">
        <v>8</v>
      </c>
      <c r="G541">
        <v>0.09</v>
      </c>
      <c r="H541" t="s">
        <v>40</v>
      </c>
      <c r="I541">
        <v>2.85</v>
      </c>
      <c r="J541" t="s">
        <v>279</v>
      </c>
      <c r="K541" t="s">
        <v>73</v>
      </c>
      <c r="L541" t="s">
        <v>27</v>
      </c>
      <c r="M541" t="s">
        <v>28</v>
      </c>
      <c r="N541" t="s">
        <v>28</v>
      </c>
      <c r="O541" t="s">
        <v>55</v>
      </c>
      <c r="P541" t="s">
        <v>56</v>
      </c>
      <c r="Q541" t="s">
        <v>90</v>
      </c>
      <c r="R541" t="s">
        <v>468</v>
      </c>
      <c r="S541" t="s">
        <v>105</v>
      </c>
      <c r="T541">
        <v>0.55000000000000004</v>
      </c>
      <c r="U541" s="18">
        <v>40378</v>
      </c>
    </row>
    <row r="542" spans="1:21">
      <c r="A542">
        <v>31842</v>
      </c>
      <c r="B542" s="18">
        <v>40375</v>
      </c>
      <c r="C542" t="s">
        <v>121</v>
      </c>
      <c r="D542">
        <v>9</v>
      </c>
      <c r="E542">
        <v>156.78000000000003</v>
      </c>
      <c r="F542" t="s">
        <v>8</v>
      </c>
      <c r="G542">
        <v>0.06</v>
      </c>
      <c r="H542" t="s">
        <v>40</v>
      </c>
      <c r="I542">
        <v>1.99</v>
      </c>
      <c r="J542" t="s">
        <v>1922</v>
      </c>
      <c r="K542" t="s">
        <v>123</v>
      </c>
      <c r="L542" t="s">
        <v>25</v>
      </c>
      <c r="M542" t="s">
        <v>26</v>
      </c>
      <c r="N542" t="s">
        <v>26</v>
      </c>
      <c r="O542" t="s">
        <v>55</v>
      </c>
      <c r="P542" t="s">
        <v>69</v>
      </c>
      <c r="Q542" t="s">
        <v>80</v>
      </c>
      <c r="R542" t="s">
        <v>1207</v>
      </c>
      <c r="S542" t="s">
        <v>105</v>
      </c>
      <c r="T542">
        <v>0.45</v>
      </c>
      <c r="U542" s="18">
        <v>40376</v>
      </c>
    </row>
    <row r="543" spans="1:21">
      <c r="A543">
        <v>26368</v>
      </c>
      <c r="B543" s="18">
        <v>40374</v>
      </c>
      <c r="C543" t="s">
        <v>121</v>
      </c>
      <c r="D543">
        <v>25</v>
      </c>
      <c r="E543">
        <v>2149.4999999999995</v>
      </c>
      <c r="F543" t="s">
        <v>8</v>
      </c>
      <c r="G543">
        <v>0.01</v>
      </c>
      <c r="H543" t="s">
        <v>40</v>
      </c>
      <c r="I543">
        <v>2.5</v>
      </c>
      <c r="J543" t="s">
        <v>846</v>
      </c>
      <c r="K543" t="s">
        <v>54</v>
      </c>
      <c r="L543" t="s">
        <v>2014</v>
      </c>
      <c r="M543" t="s">
        <v>29</v>
      </c>
      <c r="N543" t="s">
        <v>29</v>
      </c>
      <c r="O543" t="s">
        <v>55</v>
      </c>
      <c r="P543" t="s">
        <v>69</v>
      </c>
      <c r="Q543" t="s">
        <v>70</v>
      </c>
      <c r="R543" t="s">
        <v>1742</v>
      </c>
      <c r="S543" t="s">
        <v>44</v>
      </c>
      <c r="T543">
        <v>0.35</v>
      </c>
      <c r="U543" s="18">
        <v>40376</v>
      </c>
    </row>
    <row r="544" spans="1:21">
      <c r="A544">
        <v>39235</v>
      </c>
      <c r="B544" s="18">
        <v>40373</v>
      </c>
      <c r="C544" t="s">
        <v>121</v>
      </c>
      <c r="D544">
        <v>34</v>
      </c>
      <c r="E544">
        <v>736.44</v>
      </c>
      <c r="F544" t="s">
        <v>8</v>
      </c>
      <c r="G544">
        <v>0</v>
      </c>
      <c r="H544" t="s">
        <v>40</v>
      </c>
      <c r="I544">
        <v>13.99</v>
      </c>
      <c r="J544" t="s">
        <v>1417</v>
      </c>
      <c r="K544" t="s">
        <v>54</v>
      </c>
      <c r="L544" t="s">
        <v>2014</v>
      </c>
      <c r="M544" t="s">
        <v>29</v>
      </c>
      <c r="N544" t="s">
        <v>29</v>
      </c>
      <c r="O544" t="s">
        <v>55</v>
      </c>
      <c r="P544" t="s">
        <v>35</v>
      </c>
      <c r="Q544" t="s">
        <v>169</v>
      </c>
      <c r="R544" t="s">
        <v>1259</v>
      </c>
      <c r="S544" t="s">
        <v>92</v>
      </c>
      <c r="T544">
        <v>0.52</v>
      </c>
      <c r="U544" s="18">
        <v>40375</v>
      </c>
    </row>
    <row r="545" spans="1:21">
      <c r="A545">
        <v>2438</v>
      </c>
      <c r="B545" s="18">
        <v>40373</v>
      </c>
      <c r="C545" t="s">
        <v>39</v>
      </c>
      <c r="D545">
        <v>23</v>
      </c>
      <c r="E545">
        <v>827.54000000000008</v>
      </c>
      <c r="F545" t="s">
        <v>8</v>
      </c>
      <c r="G545">
        <v>0.01</v>
      </c>
      <c r="H545" t="s">
        <v>40</v>
      </c>
      <c r="I545">
        <v>0.99</v>
      </c>
      <c r="J545" t="s">
        <v>322</v>
      </c>
      <c r="K545" t="s">
        <v>54</v>
      </c>
      <c r="L545" t="s">
        <v>2014</v>
      </c>
      <c r="M545" t="s">
        <v>29</v>
      </c>
      <c r="N545" t="s">
        <v>29</v>
      </c>
      <c r="O545" t="s">
        <v>55</v>
      </c>
      <c r="P545" t="s">
        <v>69</v>
      </c>
      <c r="Q545" t="s">
        <v>70</v>
      </c>
      <c r="R545" t="s">
        <v>795</v>
      </c>
      <c r="S545" t="s">
        <v>105</v>
      </c>
      <c r="T545">
        <v>0.35</v>
      </c>
      <c r="U545" s="18">
        <v>40375</v>
      </c>
    </row>
    <row r="546" spans="1:21">
      <c r="A546">
        <v>8994</v>
      </c>
      <c r="B546" s="18">
        <v>39910</v>
      </c>
      <c r="C546" t="s">
        <v>51</v>
      </c>
      <c r="D546">
        <v>36</v>
      </c>
      <c r="E546">
        <v>1453.6799999999998</v>
      </c>
      <c r="F546" t="s">
        <v>8</v>
      </c>
      <c r="G546">
        <v>0.1</v>
      </c>
      <c r="H546" t="s">
        <v>40</v>
      </c>
      <c r="I546">
        <v>19.989999999999998</v>
      </c>
      <c r="J546" t="s">
        <v>747</v>
      </c>
      <c r="K546" t="s">
        <v>291</v>
      </c>
      <c r="L546" t="s">
        <v>21</v>
      </c>
      <c r="M546" t="s">
        <v>22</v>
      </c>
      <c r="N546" t="s">
        <v>22</v>
      </c>
      <c r="O546" t="s">
        <v>55</v>
      </c>
      <c r="P546" t="s">
        <v>69</v>
      </c>
      <c r="Q546" t="s">
        <v>80</v>
      </c>
      <c r="R546" t="s">
        <v>817</v>
      </c>
      <c r="S546" t="s">
        <v>44</v>
      </c>
      <c r="T546">
        <v>0.77</v>
      </c>
      <c r="U546" s="18">
        <v>39912</v>
      </c>
    </row>
    <row r="547" spans="1:21">
      <c r="A547">
        <v>2438</v>
      </c>
      <c r="B547" s="18">
        <v>40373</v>
      </c>
      <c r="C547" t="s">
        <v>39</v>
      </c>
      <c r="D547">
        <v>20</v>
      </c>
      <c r="E547">
        <v>288.39999999999998</v>
      </c>
      <c r="F547" t="s">
        <v>8</v>
      </c>
      <c r="G547">
        <v>0.06</v>
      </c>
      <c r="H547" t="s">
        <v>40</v>
      </c>
      <c r="I547">
        <v>6.46</v>
      </c>
      <c r="J547" t="s">
        <v>322</v>
      </c>
      <c r="K547" t="s">
        <v>54</v>
      </c>
      <c r="L547" t="s">
        <v>2014</v>
      </c>
      <c r="M547" t="s">
        <v>29</v>
      </c>
      <c r="N547" t="s">
        <v>29</v>
      </c>
      <c r="O547" t="s">
        <v>55</v>
      </c>
      <c r="P547" t="s">
        <v>35</v>
      </c>
      <c r="Q547" t="s">
        <v>49</v>
      </c>
      <c r="R547" t="s">
        <v>415</v>
      </c>
      <c r="S547" t="s">
        <v>44</v>
      </c>
      <c r="T547">
        <v>0.38</v>
      </c>
      <c r="U547" s="18">
        <v>40376</v>
      </c>
    </row>
    <row r="548" spans="1:21">
      <c r="A548">
        <v>30947</v>
      </c>
      <c r="B548" s="18">
        <v>40373</v>
      </c>
      <c r="C548" t="s">
        <v>51</v>
      </c>
      <c r="D548">
        <v>45</v>
      </c>
      <c r="E548">
        <v>328.5</v>
      </c>
      <c r="F548" t="s">
        <v>8</v>
      </c>
      <c r="G548">
        <v>0.01</v>
      </c>
      <c r="H548" t="s">
        <v>40</v>
      </c>
      <c r="I548">
        <v>0.49</v>
      </c>
      <c r="J548" t="s">
        <v>1918</v>
      </c>
      <c r="K548" t="s">
        <v>101</v>
      </c>
      <c r="L548" t="s">
        <v>21</v>
      </c>
      <c r="M548" t="s">
        <v>22</v>
      </c>
      <c r="N548" t="s">
        <v>22</v>
      </c>
      <c r="O548" t="s">
        <v>55</v>
      </c>
      <c r="P548" t="s">
        <v>35</v>
      </c>
      <c r="Q548" t="s">
        <v>165</v>
      </c>
      <c r="R548" t="s">
        <v>482</v>
      </c>
      <c r="S548" t="s">
        <v>44</v>
      </c>
      <c r="T548">
        <v>0.38</v>
      </c>
      <c r="U548" s="18">
        <v>40377</v>
      </c>
    </row>
    <row r="549" spans="1:21">
      <c r="A549">
        <v>30947</v>
      </c>
      <c r="B549" s="18">
        <v>40373</v>
      </c>
      <c r="C549" t="s">
        <v>51</v>
      </c>
      <c r="D549">
        <v>17</v>
      </c>
      <c r="E549">
        <v>712.46999999999991</v>
      </c>
      <c r="F549" t="s">
        <v>8</v>
      </c>
      <c r="G549">
        <v>0.03</v>
      </c>
      <c r="H549" t="s">
        <v>40</v>
      </c>
      <c r="I549">
        <v>2.99</v>
      </c>
      <c r="J549" t="s">
        <v>1918</v>
      </c>
      <c r="K549" t="s">
        <v>101</v>
      </c>
      <c r="L549" t="s">
        <v>21</v>
      </c>
      <c r="M549" t="s">
        <v>22</v>
      </c>
      <c r="N549" t="s">
        <v>22</v>
      </c>
      <c r="O549" t="s">
        <v>55</v>
      </c>
      <c r="P549" t="s">
        <v>35</v>
      </c>
      <c r="Q549" t="s">
        <v>49</v>
      </c>
      <c r="R549" t="s">
        <v>1330</v>
      </c>
      <c r="S549" t="s">
        <v>44</v>
      </c>
      <c r="T549">
        <v>0.35</v>
      </c>
      <c r="U549" s="18">
        <v>40377</v>
      </c>
    </row>
    <row r="550" spans="1:21">
      <c r="A550">
        <v>48839</v>
      </c>
      <c r="B550" s="18">
        <v>40369</v>
      </c>
      <c r="C550" t="s">
        <v>45</v>
      </c>
      <c r="D550">
        <v>1</v>
      </c>
      <c r="E550">
        <v>98.26</v>
      </c>
      <c r="F550" t="s">
        <v>8</v>
      </c>
      <c r="G550">
        <v>0.05</v>
      </c>
      <c r="H550" t="s">
        <v>40</v>
      </c>
      <c r="I550">
        <v>0.49</v>
      </c>
      <c r="J550" t="s">
        <v>648</v>
      </c>
      <c r="K550" t="s">
        <v>101</v>
      </c>
      <c r="L550" t="s">
        <v>21</v>
      </c>
      <c r="M550" t="s">
        <v>22</v>
      </c>
      <c r="N550" t="s">
        <v>22</v>
      </c>
      <c r="O550" t="s">
        <v>55</v>
      </c>
      <c r="P550" t="s">
        <v>35</v>
      </c>
      <c r="Q550" t="s">
        <v>165</v>
      </c>
      <c r="R550" t="s">
        <v>1917</v>
      </c>
      <c r="S550" t="s">
        <v>44</v>
      </c>
      <c r="T550">
        <v>0.36</v>
      </c>
      <c r="U550" s="18">
        <v>40371</v>
      </c>
    </row>
    <row r="551" spans="1:21">
      <c r="A551">
        <v>59750</v>
      </c>
      <c r="B551" s="18">
        <v>40368</v>
      </c>
      <c r="C551" t="s">
        <v>51</v>
      </c>
      <c r="D551">
        <v>34</v>
      </c>
      <c r="E551">
        <v>218.96</v>
      </c>
      <c r="F551" t="s">
        <v>8</v>
      </c>
      <c r="G551">
        <v>0.04</v>
      </c>
      <c r="H551" t="s">
        <v>40</v>
      </c>
      <c r="I551">
        <v>5.74</v>
      </c>
      <c r="J551" t="s">
        <v>1285</v>
      </c>
      <c r="K551" t="s">
        <v>54</v>
      </c>
      <c r="L551" t="s">
        <v>2014</v>
      </c>
      <c r="M551" t="s">
        <v>29</v>
      </c>
      <c r="N551" t="s">
        <v>29</v>
      </c>
      <c r="O551" t="s">
        <v>55</v>
      </c>
      <c r="P551" t="s">
        <v>35</v>
      </c>
      <c r="Q551" t="s">
        <v>63</v>
      </c>
      <c r="R551" t="s">
        <v>1629</v>
      </c>
      <c r="S551" t="s">
        <v>44</v>
      </c>
      <c r="T551">
        <v>0.37</v>
      </c>
      <c r="U551" s="18">
        <v>40372</v>
      </c>
    </row>
    <row r="552" spans="1:21">
      <c r="A552">
        <v>10277</v>
      </c>
      <c r="B552" s="18">
        <v>39910</v>
      </c>
      <c r="C552" t="s">
        <v>121</v>
      </c>
      <c r="D552">
        <v>36</v>
      </c>
      <c r="E552">
        <v>2375.64</v>
      </c>
      <c r="F552" t="s">
        <v>8</v>
      </c>
      <c r="G552">
        <v>0</v>
      </c>
      <c r="H552" t="s">
        <v>40</v>
      </c>
      <c r="I552">
        <v>5.26</v>
      </c>
      <c r="J552" t="s">
        <v>824</v>
      </c>
      <c r="K552" t="s">
        <v>148</v>
      </c>
      <c r="L552" t="s">
        <v>23</v>
      </c>
      <c r="M552" t="s">
        <v>24</v>
      </c>
      <c r="N552" t="s">
        <v>24</v>
      </c>
      <c r="O552" t="s">
        <v>55</v>
      </c>
      <c r="P552" t="s">
        <v>69</v>
      </c>
      <c r="Q552" t="s">
        <v>70</v>
      </c>
      <c r="R552" t="s">
        <v>825</v>
      </c>
      <c r="S552" t="s">
        <v>44</v>
      </c>
      <c r="T552">
        <v>0.59</v>
      </c>
      <c r="U552" s="18">
        <v>39911</v>
      </c>
    </row>
    <row r="553" spans="1:21">
      <c r="A553">
        <v>45763</v>
      </c>
      <c r="B553" s="18">
        <v>40366</v>
      </c>
      <c r="C553" t="s">
        <v>39</v>
      </c>
      <c r="D553">
        <v>25</v>
      </c>
      <c r="E553">
        <v>64</v>
      </c>
      <c r="F553" t="s">
        <v>8</v>
      </c>
      <c r="G553">
        <v>0.05</v>
      </c>
      <c r="H553" t="s">
        <v>40</v>
      </c>
      <c r="I553">
        <v>0.5</v>
      </c>
      <c r="J553" t="s">
        <v>1643</v>
      </c>
      <c r="K553" t="s">
        <v>54</v>
      </c>
      <c r="L553" t="s">
        <v>2014</v>
      </c>
      <c r="M553" t="s">
        <v>29</v>
      </c>
      <c r="N553" t="s">
        <v>29</v>
      </c>
      <c r="O553" t="s">
        <v>55</v>
      </c>
      <c r="P553" t="s">
        <v>35</v>
      </c>
      <c r="Q553" t="s">
        <v>165</v>
      </c>
      <c r="R553" t="s">
        <v>1050</v>
      </c>
      <c r="S553" t="s">
        <v>44</v>
      </c>
      <c r="T553">
        <v>0.39</v>
      </c>
      <c r="U553" s="18">
        <v>40367</v>
      </c>
    </row>
    <row r="554" spans="1:21">
      <c r="A554">
        <v>12768</v>
      </c>
      <c r="B554" s="18">
        <v>39911</v>
      </c>
      <c r="C554" t="s">
        <v>45</v>
      </c>
      <c r="D554">
        <v>34</v>
      </c>
      <c r="E554">
        <v>1460.98</v>
      </c>
      <c r="F554" t="s">
        <v>8</v>
      </c>
      <c r="G554">
        <v>0.01</v>
      </c>
      <c r="H554" t="s">
        <v>31</v>
      </c>
      <c r="I554">
        <v>4.62</v>
      </c>
      <c r="J554" t="s">
        <v>827</v>
      </c>
      <c r="K554" t="s">
        <v>2013</v>
      </c>
      <c r="L554" t="s">
        <v>27</v>
      </c>
      <c r="M554" t="s">
        <v>28</v>
      </c>
      <c r="N554" t="s">
        <v>28</v>
      </c>
      <c r="O554" t="s">
        <v>55</v>
      </c>
      <c r="P554" t="s">
        <v>35</v>
      </c>
      <c r="Q554" t="s">
        <v>169</v>
      </c>
      <c r="R554" t="s">
        <v>828</v>
      </c>
      <c r="S554" t="s">
        <v>44</v>
      </c>
      <c r="T554">
        <v>0.56000000000000005</v>
      </c>
      <c r="U554" s="18">
        <v>39913</v>
      </c>
    </row>
    <row r="555" spans="1:21">
      <c r="A555">
        <v>41824</v>
      </c>
      <c r="B555" s="18">
        <v>40363</v>
      </c>
      <c r="C555" t="s">
        <v>30</v>
      </c>
      <c r="D555">
        <v>33</v>
      </c>
      <c r="E555">
        <v>95.37</v>
      </c>
      <c r="F555" t="s">
        <v>8</v>
      </c>
      <c r="G555">
        <v>0.09</v>
      </c>
      <c r="H555" t="s">
        <v>40</v>
      </c>
      <c r="I555">
        <v>2.0299999999999998</v>
      </c>
      <c r="J555" t="s">
        <v>1571</v>
      </c>
      <c r="K555" t="s">
        <v>54</v>
      </c>
      <c r="L555" t="s">
        <v>2014</v>
      </c>
      <c r="M555" t="s">
        <v>29</v>
      </c>
      <c r="N555" t="s">
        <v>29</v>
      </c>
      <c r="O555" t="s">
        <v>55</v>
      </c>
      <c r="P555" t="s">
        <v>35</v>
      </c>
      <c r="Q555" t="s">
        <v>87</v>
      </c>
      <c r="R555" t="s">
        <v>270</v>
      </c>
      <c r="S555" t="s">
        <v>65</v>
      </c>
      <c r="T555">
        <v>0.56999999999999995</v>
      </c>
      <c r="U555" s="18">
        <v>40365</v>
      </c>
    </row>
    <row r="556" spans="1:21">
      <c r="A556">
        <v>41824</v>
      </c>
      <c r="B556" s="18">
        <v>40363</v>
      </c>
      <c r="C556" t="s">
        <v>30</v>
      </c>
      <c r="D556">
        <v>8</v>
      </c>
      <c r="E556">
        <v>151.44</v>
      </c>
      <c r="F556" t="s">
        <v>8</v>
      </c>
      <c r="G556">
        <v>0.01</v>
      </c>
      <c r="H556" t="s">
        <v>40</v>
      </c>
      <c r="I556">
        <v>1.49</v>
      </c>
      <c r="J556" t="s">
        <v>1571</v>
      </c>
      <c r="K556" t="s">
        <v>54</v>
      </c>
      <c r="L556" t="s">
        <v>2014</v>
      </c>
      <c r="M556" t="s">
        <v>29</v>
      </c>
      <c r="N556" t="s">
        <v>29</v>
      </c>
      <c r="O556" t="s">
        <v>55</v>
      </c>
      <c r="P556" t="s">
        <v>35</v>
      </c>
      <c r="Q556" t="s">
        <v>49</v>
      </c>
      <c r="R556" t="s">
        <v>1914</v>
      </c>
      <c r="S556" t="s">
        <v>44</v>
      </c>
      <c r="T556">
        <v>0.35</v>
      </c>
      <c r="U556" s="18">
        <v>40364</v>
      </c>
    </row>
    <row r="557" spans="1:21">
      <c r="A557">
        <v>21892</v>
      </c>
      <c r="B557" s="18">
        <v>40363</v>
      </c>
      <c r="C557" t="s">
        <v>39</v>
      </c>
      <c r="D557">
        <v>6</v>
      </c>
      <c r="E557">
        <v>29.1</v>
      </c>
      <c r="F557" t="s">
        <v>8</v>
      </c>
      <c r="G557">
        <v>0.06</v>
      </c>
      <c r="H557" t="s">
        <v>40</v>
      </c>
      <c r="I557">
        <v>4.97</v>
      </c>
      <c r="J557" t="s">
        <v>525</v>
      </c>
      <c r="K557" t="s">
        <v>54</v>
      </c>
      <c r="L557" t="s">
        <v>2014</v>
      </c>
      <c r="M557" t="s">
        <v>29</v>
      </c>
      <c r="N557" t="s">
        <v>29</v>
      </c>
      <c r="O557" t="s">
        <v>55</v>
      </c>
      <c r="P557" t="s">
        <v>35</v>
      </c>
      <c r="Q557" t="s">
        <v>49</v>
      </c>
      <c r="R557" t="s">
        <v>1254</v>
      </c>
      <c r="S557" t="s">
        <v>44</v>
      </c>
      <c r="T557">
        <v>0.38</v>
      </c>
      <c r="U557" s="18">
        <v>40365</v>
      </c>
    </row>
    <row r="558" spans="1:21">
      <c r="A558">
        <v>36838</v>
      </c>
      <c r="B558" s="18">
        <v>39911</v>
      </c>
      <c r="C558" t="s">
        <v>51</v>
      </c>
      <c r="D558">
        <v>3</v>
      </c>
      <c r="E558">
        <v>18.72</v>
      </c>
      <c r="F558" t="s">
        <v>8</v>
      </c>
      <c r="G558">
        <v>0.06</v>
      </c>
      <c r="H558" t="s">
        <v>31</v>
      </c>
      <c r="I558">
        <v>0.5</v>
      </c>
      <c r="J558" t="s">
        <v>402</v>
      </c>
      <c r="K558" t="s">
        <v>123</v>
      </c>
      <c r="L558" t="s">
        <v>25</v>
      </c>
      <c r="M558" t="s">
        <v>26</v>
      </c>
      <c r="N558" t="s">
        <v>26</v>
      </c>
      <c r="O558" t="s">
        <v>55</v>
      </c>
      <c r="P558" t="s">
        <v>35</v>
      </c>
      <c r="Q558" t="s">
        <v>165</v>
      </c>
      <c r="R558" t="s">
        <v>389</v>
      </c>
      <c r="S558" t="s">
        <v>44</v>
      </c>
      <c r="T558">
        <v>0.39</v>
      </c>
      <c r="U558" s="18">
        <v>39920</v>
      </c>
    </row>
    <row r="559" spans="1:21">
      <c r="A559">
        <v>46880</v>
      </c>
      <c r="B559" s="18">
        <v>40362</v>
      </c>
      <c r="C559" t="s">
        <v>45</v>
      </c>
      <c r="D559">
        <v>1</v>
      </c>
      <c r="E559">
        <v>21.91</v>
      </c>
      <c r="F559" t="s">
        <v>8</v>
      </c>
      <c r="G559">
        <v>7.0000000000000007E-2</v>
      </c>
      <c r="H559" t="s">
        <v>40</v>
      </c>
      <c r="I559">
        <v>8.32</v>
      </c>
      <c r="J559" t="s">
        <v>1486</v>
      </c>
      <c r="K559" t="s">
        <v>54</v>
      </c>
      <c r="L559" t="s">
        <v>2014</v>
      </c>
      <c r="M559" t="s">
        <v>29</v>
      </c>
      <c r="N559" t="s">
        <v>29</v>
      </c>
      <c r="O559" t="s">
        <v>55</v>
      </c>
      <c r="P559" t="s">
        <v>35</v>
      </c>
      <c r="Q559" t="s">
        <v>63</v>
      </c>
      <c r="R559" t="s">
        <v>1913</v>
      </c>
      <c r="S559" t="s">
        <v>65</v>
      </c>
      <c r="T559">
        <v>0.39</v>
      </c>
      <c r="U559" s="18">
        <v>40364</v>
      </c>
    </row>
    <row r="560" spans="1:21">
      <c r="A560">
        <v>23361</v>
      </c>
      <c r="B560" s="18">
        <v>40362</v>
      </c>
      <c r="C560" t="s">
        <v>45</v>
      </c>
      <c r="D560">
        <v>7</v>
      </c>
      <c r="E560">
        <v>461.44</v>
      </c>
      <c r="F560" t="s">
        <v>8</v>
      </c>
      <c r="G560">
        <v>7.0000000000000007E-2</v>
      </c>
      <c r="H560" t="s">
        <v>40</v>
      </c>
      <c r="I560">
        <v>5.26</v>
      </c>
      <c r="J560" t="s">
        <v>182</v>
      </c>
      <c r="K560" t="s">
        <v>148</v>
      </c>
      <c r="L560" t="s">
        <v>23</v>
      </c>
      <c r="M560" t="s">
        <v>24</v>
      </c>
      <c r="N560" t="s">
        <v>24</v>
      </c>
      <c r="O560" t="s">
        <v>55</v>
      </c>
      <c r="P560" t="s">
        <v>69</v>
      </c>
      <c r="Q560" t="s">
        <v>70</v>
      </c>
      <c r="R560" t="s">
        <v>693</v>
      </c>
      <c r="S560" t="s">
        <v>44</v>
      </c>
      <c r="T560">
        <v>0.56000000000000005</v>
      </c>
      <c r="U560" s="18">
        <v>40362</v>
      </c>
    </row>
    <row r="561" spans="1:21">
      <c r="A561">
        <v>23361</v>
      </c>
      <c r="B561" s="18">
        <v>40362</v>
      </c>
      <c r="C561" t="s">
        <v>45</v>
      </c>
      <c r="D561">
        <v>36</v>
      </c>
      <c r="E561">
        <v>2913.84</v>
      </c>
      <c r="F561" t="s">
        <v>8</v>
      </c>
      <c r="G561">
        <v>0.04</v>
      </c>
      <c r="H561" t="s">
        <v>40</v>
      </c>
      <c r="I561">
        <v>35</v>
      </c>
      <c r="J561" t="s">
        <v>182</v>
      </c>
      <c r="K561" t="s">
        <v>148</v>
      </c>
      <c r="L561" t="s">
        <v>23</v>
      </c>
      <c r="M561" t="s">
        <v>24</v>
      </c>
      <c r="N561" t="s">
        <v>24</v>
      </c>
      <c r="O561" t="s">
        <v>55</v>
      </c>
      <c r="P561" t="s">
        <v>35</v>
      </c>
      <c r="Q561" t="s">
        <v>36</v>
      </c>
      <c r="R561" t="s">
        <v>1224</v>
      </c>
      <c r="S561" t="s">
        <v>38</v>
      </c>
      <c r="T561">
        <v>0.81</v>
      </c>
      <c r="U561" s="18">
        <v>40363</v>
      </c>
    </row>
    <row r="562" spans="1:21">
      <c r="A562">
        <v>23361</v>
      </c>
      <c r="B562" s="18">
        <v>40362</v>
      </c>
      <c r="C562" t="s">
        <v>45</v>
      </c>
      <c r="D562">
        <v>2</v>
      </c>
      <c r="E562">
        <v>2.4</v>
      </c>
      <c r="F562" t="s">
        <v>8</v>
      </c>
      <c r="G562">
        <v>0.06</v>
      </c>
      <c r="H562" t="s">
        <v>40</v>
      </c>
      <c r="I562">
        <v>0.7</v>
      </c>
      <c r="J562" t="s">
        <v>182</v>
      </c>
      <c r="K562" t="s">
        <v>148</v>
      </c>
      <c r="L562" t="s">
        <v>23</v>
      </c>
      <c r="M562" t="s">
        <v>24</v>
      </c>
      <c r="N562" t="s">
        <v>24</v>
      </c>
      <c r="O562" t="s">
        <v>55</v>
      </c>
      <c r="P562" t="s">
        <v>35</v>
      </c>
      <c r="Q562" t="s">
        <v>180</v>
      </c>
      <c r="R562" t="s">
        <v>1114</v>
      </c>
      <c r="S562" t="s">
        <v>65</v>
      </c>
      <c r="T562">
        <v>0.81</v>
      </c>
      <c r="U562" s="18">
        <v>40363</v>
      </c>
    </row>
    <row r="563" spans="1:21">
      <c r="A563">
        <v>43236</v>
      </c>
      <c r="B563" s="18">
        <v>40362</v>
      </c>
      <c r="C563" t="s">
        <v>30</v>
      </c>
      <c r="D563">
        <v>20</v>
      </c>
      <c r="E563">
        <v>195.39999999999998</v>
      </c>
      <c r="F563" t="s">
        <v>8</v>
      </c>
      <c r="G563">
        <v>0</v>
      </c>
      <c r="H563" t="s">
        <v>40</v>
      </c>
      <c r="I563">
        <v>6.02</v>
      </c>
      <c r="J563" t="s">
        <v>1904</v>
      </c>
      <c r="K563" t="s">
        <v>101</v>
      </c>
      <c r="L563" t="s">
        <v>21</v>
      </c>
      <c r="M563" t="s">
        <v>22</v>
      </c>
      <c r="N563" t="s">
        <v>22</v>
      </c>
      <c r="O563" t="s">
        <v>55</v>
      </c>
      <c r="P563" t="s">
        <v>56</v>
      </c>
      <c r="Q563" t="s">
        <v>90</v>
      </c>
      <c r="R563" t="s">
        <v>841</v>
      </c>
      <c r="S563" t="s">
        <v>92</v>
      </c>
      <c r="T563">
        <v>0.48</v>
      </c>
      <c r="U563" s="18">
        <v>40364</v>
      </c>
    </row>
    <row r="564" spans="1:21">
      <c r="A564">
        <v>21285</v>
      </c>
      <c r="B564" s="18">
        <v>40362</v>
      </c>
      <c r="C564" t="s">
        <v>121</v>
      </c>
      <c r="D564">
        <v>47</v>
      </c>
      <c r="E564">
        <v>328.06</v>
      </c>
      <c r="F564" t="s">
        <v>8</v>
      </c>
      <c r="G564">
        <v>0.1</v>
      </c>
      <c r="H564" t="s">
        <v>40</v>
      </c>
      <c r="I564">
        <v>2.35</v>
      </c>
      <c r="J564" t="s">
        <v>1912</v>
      </c>
      <c r="K564" t="s">
        <v>101</v>
      </c>
      <c r="L564" t="s">
        <v>21</v>
      </c>
      <c r="M564" t="s">
        <v>22</v>
      </c>
      <c r="N564" t="s">
        <v>22</v>
      </c>
      <c r="O564" t="s">
        <v>55</v>
      </c>
      <c r="P564" t="s">
        <v>35</v>
      </c>
      <c r="Q564" t="s">
        <v>87</v>
      </c>
      <c r="R564" t="s">
        <v>849</v>
      </c>
      <c r="S564" t="s">
        <v>65</v>
      </c>
      <c r="T564">
        <v>0.47</v>
      </c>
      <c r="U564" s="18">
        <v>40364</v>
      </c>
    </row>
    <row r="565" spans="1:21">
      <c r="A565">
        <v>21285</v>
      </c>
      <c r="B565" s="18">
        <v>40362</v>
      </c>
      <c r="C565" t="s">
        <v>121</v>
      </c>
      <c r="D565">
        <v>32</v>
      </c>
      <c r="E565">
        <v>53.12</v>
      </c>
      <c r="F565" t="s">
        <v>8</v>
      </c>
      <c r="G565">
        <v>0.02</v>
      </c>
      <c r="H565" t="s">
        <v>40</v>
      </c>
      <c r="I565">
        <v>1.57</v>
      </c>
      <c r="J565" t="s">
        <v>1912</v>
      </c>
      <c r="K565" t="s">
        <v>101</v>
      </c>
      <c r="L565" t="s">
        <v>21</v>
      </c>
      <c r="M565" t="s">
        <v>22</v>
      </c>
      <c r="N565" t="s">
        <v>22</v>
      </c>
      <c r="O565" t="s">
        <v>55</v>
      </c>
      <c r="P565" t="s">
        <v>35</v>
      </c>
      <c r="Q565" t="s">
        <v>87</v>
      </c>
      <c r="R565" t="s">
        <v>276</v>
      </c>
      <c r="S565" t="s">
        <v>65</v>
      </c>
      <c r="T565">
        <v>0.59</v>
      </c>
      <c r="U565" s="18">
        <v>40363</v>
      </c>
    </row>
    <row r="566" spans="1:21">
      <c r="A566">
        <v>27491</v>
      </c>
      <c r="B566" s="18">
        <v>39912</v>
      </c>
      <c r="C566" t="s">
        <v>30</v>
      </c>
      <c r="D566">
        <v>11</v>
      </c>
      <c r="E566">
        <v>994.83999999999992</v>
      </c>
      <c r="F566" t="s">
        <v>8</v>
      </c>
      <c r="G566">
        <v>0.04</v>
      </c>
      <c r="H566" t="s">
        <v>40</v>
      </c>
      <c r="I566">
        <v>19.989999999999998</v>
      </c>
      <c r="J566" t="s">
        <v>840</v>
      </c>
      <c r="K566" t="s">
        <v>79</v>
      </c>
      <c r="L566" t="s">
        <v>23</v>
      </c>
      <c r="M566" t="s">
        <v>24</v>
      </c>
      <c r="N566" t="s">
        <v>24</v>
      </c>
      <c r="O566" t="s">
        <v>55</v>
      </c>
      <c r="P566" t="s">
        <v>35</v>
      </c>
      <c r="Q566" t="s">
        <v>192</v>
      </c>
      <c r="R566" t="s">
        <v>240</v>
      </c>
      <c r="S566" t="s">
        <v>44</v>
      </c>
      <c r="T566">
        <v>0.4</v>
      </c>
      <c r="U566" s="18">
        <v>39914</v>
      </c>
    </row>
    <row r="567" spans="1:21">
      <c r="A567">
        <v>27491</v>
      </c>
      <c r="B567" s="18">
        <v>39912</v>
      </c>
      <c r="C567" t="s">
        <v>30</v>
      </c>
      <c r="D567">
        <v>36</v>
      </c>
      <c r="E567">
        <v>351</v>
      </c>
      <c r="F567" t="s">
        <v>8</v>
      </c>
      <c r="G567">
        <v>0.02</v>
      </c>
      <c r="H567" t="s">
        <v>40</v>
      </c>
      <c r="I567">
        <v>6.02</v>
      </c>
      <c r="J567" t="s">
        <v>840</v>
      </c>
      <c r="K567" t="s">
        <v>79</v>
      </c>
      <c r="L567" t="s">
        <v>23</v>
      </c>
      <c r="M567" t="s">
        <v>24</v>
      </c>
      <c r="N567" t="s">
        <v>24</v>
      </c>
      <c r="O567" t="s">
        <v>55</v>
      </c>
      <c r="P567" t="s">
        <v>56</v>
      </c>
      <c r="Q567" t="s">
        <v>90</v>
      </c>
      <c r="R567" t="s">
        <v>841</v>
      </c>
      <c r="S567" t="s">
        <v>92</v>
      </c>
      <c r="T567">
        <v>0.48</v>
      </c>
      <c r="U567" s="18">
        <v>39913</v>
      </c>
    </row>
    <row r="568" spans="1:21">
      <c r="A568">
        <v>27491</v>
      </c>
      <c r="B568" s="18">
        <v>39912</v>
      </c>
      <c r="C568" t="s">
        <v>30</v>
      </c>
      <c r="D568">
        <v>2</v>
      </c>
      <c r="E568">
        <v>69.8</v>
      </c>
      <c r="F568" t="s">
        <v>8</v>
      </c>
      <c r="G568">
        <v>0.09</v>
      </c>
      <c r="H568" t="s">
        <v>40</v>
      </c>
      <c r="I568">
        <v>7.73</v>
      </c>
      <c r="J568" t="s">
        <v>840</v>
      </c>
      <c r="K568" t="s">
        <v>79</v>
      </c>
      <c r="L568" t="s">
        <v>23</v>
      </c>
      <c r="M568" t="s">
        <v>24</v>
      </c>
      <c r="N568" t="s">
        <v>24</v>
      </c>
      <c r="O568" t="s">
        <v>55</v>
      </c>
      <c r="P568" t="s">
        <v>35</v>
      </c>
      <c r="Q568" t="s">
        <v>87</v>
      </c>
      <c r="R568" t="s">
        <v>547</v>
      </c>
      <c r="S568" t="s">
        <v>44</v>
      </c>
      <c r="T568">
        <v>0.59</v>
      </c>
      <c r="U568" s="18">
        <v>39914</v>
      </c>
    </row>
    <row r="569" spans="1:21">
      <c r="A569">
        <v>11174</v>
      </c>
      <c r="B569" s="18">
        <v>39912</v>
      </c>
      <c r="C569" t="s">
        <v>121</v>
      </c>
      <c r="D569">
        <v>30</v>
      </c>
      <c r="E569">
        <v>3777.6</v>
      </c>
      <c r="F569" t="s">
        <v>8</v>
      </c>
      <c r="G569">
        <v>7.0000000000000007E-2</v>
      </c>
      <c r="H569" t="s">
        <v>40</v>
      </c>
      <c r="I569">
        <v>7.69</v>
      </c>
      <c r="J569" t="s">
        <v>842</v>
      </c>
      <c r="K569" t="s">
        <v>148</v>
      </c>
      <c r="L569" t="s">
        <v>23</v>
      </c>
      <c r="M569" t="s">
        <v>24</v>
      </c>
      <c r="N569" t="s">
        <v>24</v>
      </c>
      <c r="O569" t="s">
        <v>55</v>
      </c>
      <c r="P569" t="s">
        <v>69</v>
      </c>
      <c r="Q569" t="s">
        <v>70</v>
      </c>
      <c r="R569" t="s">
        <v>843</v>
      </c>
      <c r="S569" t="s">
        <v>44</v>
      </c>
      <c r="T569">
        <v>0.59</v>
      </c>
      <c r="U569" s="18">
        <v>39913</v>
      </c>
    </row>
    <row r="570" spans="1:21">
      <c r="A570">
        <v>34338</v>
      </c>
      <c r="B570" s="18">
        <v>40359</v>
      </c>
      <c r="C570" t="s">
        <v>51</v>
      </c>
      <c r="D570">
        <v>26</v>
      </c>
      <c r="E570">
        <v>1006.72</v>
      </c>
      <c r="F570" t="s">
        <v>5</v>
      </c>
      <c r="G570">
        <v>0.04</v>
      </c>
      <c r="H570" t="s">
        <v>31</v>
      </c>
      <c r="I570">
        <v>13.26</v>
      </c>
      <c r="J570" t="s">
        <v>1911</v>
      </c>
      <c r="K570" t="s">
        <v>86</v>
      </c>
      <c r="L570" t="s">
        <v>23</v>
      </c>
      <c r="M570" t="s">
        <v>24</v>
      </c>
      <c r="N570" t="s">
        <v>24</v>
      </c>
      <c r="O570" t="s">
        <v>55</v>
      </c>
      <c r="P570" t="s">
        <v>35</v>
      </c>
      <c r="Q570" t="s">
        <v>63</v>
      </c>
      <c r="R570" t="s">
        <v>1640</v>
      </c>
      <c r="S570" t="s">
        <v>44</v>
      </c>
      <c r="T570">
        <v>0.36</v>
      </c>
      <c r="U570" s="18">
        <v>40364</v>
      </c>
    </row>
    <row r="571" spans="1:21">
      <c r="A571">
        <v>28515</v>
      </c>
      <c r="B571" s="18">
        <v>40359</v>
      </c>
      <c r="C571" t="s">
        <v>39</v>
      </c>
      <c r="D571">
        <v>48</v>
      </c>
      <c r="E571">
        <v>394.56000000000006</v>
      </c>
      <c r="F571" t="s">
        <v>8</v>
      </c>
      <c r="G571">
        <v>0.1</v>
      </c>
      <c r="H571" t="s">
        <v>40</v>
      </c>
      <c r="I571">
        <v>2.38</v>
      </c>
      <c r="J571" t="s">
        <v>1910</v>
      </c>
      <c r="K571" t="s">
        <v>47</v>
      </c>
      <c r="L571" t="s">
        <v>23</v>
      </c>
      <c r="M571" t="s">
        <v>24</v>
      </c>
      <c r="N571" t="s">
        <v>24</v>
      </c>
      <c r="O571" t="s">
        <v>55</v>
      </c>
      <c r="P571" t="s">
        <v>69</v>
      </c>
      <c r="Q571" t="s">
        <v>80</v>
      </c>
      <c r="R571" t="s">
        <v>586</v>
      </c>
      <c r="S571" t="s">
        <v>105</v>
      </c>
      <c r="T571">
        <v>0.74</v>
      </c>
      <c r="U571" s="18">
        <v>40361</v>
      </c>
    </row>
    <row r="572" spans="1:21">
      <c r="A572">
        <v>28515</v>
      </c>
      <c r="B572" s="18">
        <v>40359</v>
      </c>
      <c r="C572" t="s">
        <v>39</v>
      </c>
      <c r="D572">
        <v>33</v>
      </c>
      <c r="E572">
        <v>705.54</v>
      </c>
      <c r="F572" t="s">
        <v>8</v>
      </c>
      <c r="G572">
        <v>0</v>
      </c>
      <c r="H572" t="s">
        <v>40</v>
      </c>
      <c r="I572">
        <v>2.99</v>
      </c>
      <c r="J572" t="s">
        <v>1910</v>
      </c>
      <c r="K572" t="s">
        <v>130</v>
      </c>
      <c r="L572" t="s">
        <v>2014</v>
      </c>
      <c r="M572" t="s">
        <v>29</v>
      </c>
      <c r="N572" t="s">
        <v>29</v>
      </c>
      <c r="O572" t="s">
        <v>55</v>
      </c>
      <c r="P572" t="s">
        <v>35</v>
      </c>
      <c r="Q572" t="s">
        <v>49</v>
      </c>
      <c r="R572" t="s">
        <v>1760</v>
      </c>
      <c r="S572" t="s">
        <v>44</v>
      </c>
      <c r="T572">
        <v>0.36</v>
      </c>
      <c r="U572" s="18">
        <v>40360</v>
      </c>
    </row>
    <row r="573" spans="1:21">
      <c r="A573">
        <v>2307</v>
      </c>
      <c r="B573" s="18">
        <v>40357</v>
      </c>
      <c r="C573" t="s">
        <v>51</v>
      </c>
      <c r="D573">
        <v>32</v>
      </c>
      <c r="E573">
        <v>188.16000000000003</v>
      </c>
      <c r="F573" t="s">
        <v>8</v>
      </c>
      <c r="G573">
        <v>0.1</v>
      </c>
      <c r="H573" t="s">
        <v>40</v>
      </c>
      <c r="I573">
        <v>1.49</v>
      </c>
      <c r="J573" t="s">
        <v>650</v>
      </c>
      <c r="K573" t="s">
        <v>33</v>
      </c>
      <c r="L573" t="s">
        <v>21</v>
      </c>
      <c r="M573" t="s">
        <v>22</v>
      </c>
      <c r="N573" t="s">
        <v>22</v>
      </c>
      <c r="O573" t="s">
        <v>55</v>
      </c>
      <c r="P573" t="s">
        <v>35</v>
      </c>
      <c r="Q573" t="s">
        <v>49</v>
      </c>
      <c r="R573" t="s">
        <v>1142</v>
      </c>
      <c r="S573" t="s">
        <v>44</v>
      </c>
      <c r="T573">
        <v>0.39</v>
      </c>
      <c r="U573" s="18">
        <v>40357</v>
      </c>
    </row>
    <row r="574" spans="1:21">
      <c r="A574">
        <v>20455</v>
      </c>
      <c r="B574" s="18">
        <v>40357</v>
      </c>
      <c r="C574" t="s">
        <v>45</v>
      </c>
      <c r="D574">
        <v>7</v>
      </c>
      <c r="E574">
        <v>461.37</v>
      </c>
      <c r="F574" t="s">
        <v>8</v>
      </c>
      <c r="G574">
        <v>0.08</v>
      </c>
      <c r="H574" t="s">
        <v>31</v>
      </c>
      <c r="I574">
        <v>8.99</v>
      </c>
      <c r="J574" t="s">
        <v>561</v>
      </c>
      <c r="K574" t="s">
        <v>47</v>
      </c>
      <c r="L574" t="s">
        <v>23</v>
      </c>
      <c r="M574" t="s">
        <v>24</v>
      </c>
      <c r="N574" t="s">
        <v>24</v>
      </c>
      <c r="O574" t="s">
        <v>55</v>
      </c>
      <c r="P574" t="s">
        <v>69</v>
      </c>
      <c r="Q574" t="s">
        <v>70</v>
      </c>
      <c r="R574" t="s">
        <v>1169</v>
      </c>
      <c r="S574" t="s">
        <v>44</v>
      </c>
      <c r="T574">
        <v>0.57999999999999996</v>
      </c>
      <c r="U574" s="18">
        <v>40358</v>
      </c>
    </row>
    <row r="575" spans="1:21">
      <c r="A575">
        <v>22913</v>
      </c>
      <c r="B575" s="18">
        <v>40354</v>
      </c>
      <c r="C575" t="s">
        <v>45</v>
      </c>
      <c r="D575">
        <v>50</v>
      </c>
      <c r="E575">
        <v>1798.5</v>
      </c>
      <c r="F575" t="s">
        <v>8</v>
      </c>
      <c r="G575">
        <v>0.02</v>
      </c>
      <c r="H575" t="s">
        <v>40</v>
      </c>
      <c r="I575">
        <v>5.99</v>
      </c>
      <c r="J575" t="s">
        <v>201</v>
      </c>
      <c r="K575" t="s">
        <v>148</v>
      </c>
      <c r="L575" t="s">
        <v>23</v>
      </c>
      <c r="M575" t="s">
        <v>24</v>
      </c>
      <c r="N575" t="s">
        <v>24</v>
      </c>
      <c r="O575" t="s">
        <v>55</v>
      </c>
      <c r="P575" t="s">
        <v>69</v>
      </c>
      <c r="Q575" t="s">
        <v>70</v>
      </c>
      <c r="R575" t="s">
        <v>571</v>
      </c>
      <c r="S575" t="s">
        <v>65</v>
      </c>
      <c r="T575">
        <v>0.38</v>
      </c>
      <c r="U575" s="18">
        <v>40355</v>
      </c>
    </row>
    <row r="576" spans="1:21">
      <c r="A576">
        <v>22913</v>
      </c>
      <c r="B576" s="18">
        <v>40354</v>
      </c>
      <c r="C576" t="s">
        <v>45</v>
      </c>
      <c r="D576">
        <v>24</v>
      </c>
      <c r="E576">
        <v>8355.5999999999985</v>
      </c>
      <c r="F576" t="s">
        <v>8</v>
      </c>
      <c r="G576">
        <v>0.06</v>
      </c>
      <c r="H576" t="s">
        <v>52</v>
      </c>
      <c r="I576">
        <v>40.19</v>
      </c>
      <c r="J576" t="s">
        <v>201</v>
      </c>
      <c r="K576" t="s">
        <v>148</v>
      </c>
      <c r="L576" t="s">
        <v>23</v>
      </c>
      <c r="M576" t="s">
        <v>24</v>
      </c>
      <c r="N576" t="s">
        <v>24</v>
      </c>
      <c r="O576" t="s">
        <v>55</v>
      </c>
      <c r="P576" t="s">
        <v>56</v>
      </c>
      <c r="Q576" t="s">
        <v>75</v>
      </c>
      <c r="R576" t="s">
        <v>500</v>
      </c>
      <c r="S576" t="s">
        <v>77</v>
      </c>
      <c r="T576">
        <v>0.62</v>
      </c>
      <c r="U576" s="18">
        <v>40357</v>
      </c>
    </row>
    <row r="577" spans="1:21">
      <c r="A577">
        <v>43269</v>
      </c>
      <c r="B577" s="18">
        <v>39913</v>
      </c>
      <c r="C577" t="s">
        <v>45</v>
      </c>
      <c r="D577">
        <v>16</v>
      </c>
      <c r="E577">
        <v>782.56</v>
      </c>
      <c r="F577" t="s">
        <v>5</v>
      </c>
      <c r="G577">
        <v>0</v>
      </c>
      <c r="H577" t="s">
        <v>40</v>
      </c>
      <c r="I577">
        <v>5.81</v>
      </c>
      <c r="J577" t="s">
        <v>576</v>
      </c>
      <c r="K577" t="s">
        <v>2013</v>
      </c>
      <c r="L577" t="s">
        <v>27</v>
      </c>
      <c r="M577" t="s">
        <v>28</v>
      </c>
      <c r="N577" t="s">
        <v>28</v>
      </c>
      <c r="O577" t="s">
        <v>55</v>
      </c>
      <c r="P577" t="s">
        <v>35</v>
      </c>
      <c r="Q577" t="s">
        <v>63</v>
      </c>
      <c r="R577" t="s">
        <v>298</v>
      </c>
      <c r="S577" t="s">
        <v>44</v>
      </c>
      <c r="T577">
        <v>0.38</v>
      </c>
      <c r="U577" s="18">
        <v>39915</v>
      </c>
    </row>
    <row r="578" spans="1:21">
      <c r="A578">
        <v>43269</v>
      </c>
      <c r="B578" s="18">
        <v>39913</v>
      </c>
      <c r="C578" t="s">
        <v>45</v>
      </c>
      <c r="D578">
        <v>24</v>
      </c>
      <c r="E578">
        <v>3981.5999999999995</v>
      </c>
      <c r="F578" t="s">
        <v>5</v>
      </c>
      <c r="G578">
        <v>0.08</v>
      </c>
      <c r="H578" t="s">
        <v>40</v>
      </c>
      <c r="I578">
        <v>19.989999999999998</v>
      </c>
      <c r="J578" t="s">
        <v>576</v>
      </c>
      <c r="K578" t="s">
        <v>2013</v>
      </c>
      <c r="L578" t="s">
        <v>27</v>
      </c>
      <c r="M578" t="s">
        <v>28</v>
      </c>
      <c r="N578" t="s">
        <v>28</v>
      </c>
      <c r="O578" t="s">
        <v>55</v>
      </c>
      <c r="P578" t="s">
        <v>35</v>
      </c>
      <c r="Q578" t="s">
        <v>49</v>
      </c>
      <c r="R578" t="s">
        <v>850</v>
      </c>
      <c r="S578" t="s">
        <v>44</v>
      </c>
      <c r="T578">
        <v>0.4</v>
      </c>
      <c r="U578" s="18">
        <v>39915</v>
      </c>
    </row>
    <row r="579" spans="1:21">
      <c r="A579">
        <v>51047</v>
      </c>
      <c r="B579" s="18">
        <v>39913</v>
      </c>
      <c r="C579" t="s">
        <v>121</v>
      </c>
      <c r="D579">
        <v>28</v>
      </c>
      <c r="E579">
        <v>48.72</v>
      </c>
      <c r="F579" t="s">
        <v>8</v>
      </c>
      <c r="G579">
        <v>0.02</v>
      </c>
      <c r="H579" t="s">
        <v>31</v>
      </c>
      <c r="I579">
        <v>4.8600000000000003</v>
      </c>
      <c r="J579" t="s">
        <v>851</v>
      </c>
      <c r="K579" t="s">
        <v>33</v>
      </c>
      <c r="L579" t="s">
        <v>21</v>
      </c>
      <c r="M579" t="s">
        <v>22</v>
      </c>
      <c r="N579" t="s">
        <v>22</v>
      </c>
      <c r="O579" t="s">
        <v>55</v>
      </c>
      <c r="P579" t="s">
        <v>56</v>
      </c>
      <c r="Q579" t="s">
        <v>90</v>
      </c>
      <c r="R579" t="s">
        <v>852</v>
      </c>
      <c r="S579" t="s">
        <v>44</v>
      </c>
      <c r="T579">
        <v>0.41</v>
      </c>
      <c r="U579" s="18">
        <v>39914</v>
      </c>
    </row>
    <row r="580" spans="1:21">
      <c r="A580">
        <v>51047</v>
      </c>
      <c r="B580" s="18">
        <v>39913</v>
      </c>
      <c r="C580" t="s">
        <v>121</v>
      </c>
      <c r="D580">
        <v>38</v>
      </c>
      <c r="E580">
        <v>1574.7199999999998</v>
      </c>
      <c r="F580" t="s">
        <v>8</v>
      </c>
      <c r="G580">
        <v>0.03</v>
      </c>
      <c r="H580" t="s">
        <v>40</v>
      </c>
      <c r="I580">
        <v>34.200000000000003</v>
      </c>
      <c r="J580" t="s">
        <v>851</v>
      </c>
      <c r="K580" t="s">
        <v>33</v>
      </c>
      <c r="L580" t="s">
        <v>21</v>
      </c>
      <c r="M580" t="s">
        <v>22</v>
      </c>
      <c r="N580" t="s">
        <v>22</v>
      </c>
      <c r="O580" t="s">
        <v>55</v>
      </c>
      <c r="P580" t="s">
        <v>56</v>
      </c>
      <c r="Q580" t="s">
        <v>90</v>
      </c>
      <c r="R580" t="s">
        <v>522</v>
      </c>
      <c r="S580" t="s">
        <v>65</v>
      </c>
      <c r="T580">
        <v>0.73</v>
      </c>
      <c r="U580" s="18">
        <v>39914</v>
      </c>
    </row>
    <row r="581" spans="1:21">
      <c r="A581">
        <v>22913</v>
      </c>
      <c r="B581" s="18">
        <v>40354</v>
      </c>
      <c r="C581" t="s">
        <v>45</v>
      </c>
      <c r="D581">
        <v>32</v>
      </c>
      <c r="E581">
        <v>157.44000000000003</v>
      </c>
      <c r="F581" t="s">
        <v>8</v>
      </c>
      <c r="G581">
        <v>0.06</v>
      </c>
      <c r="H581" t="s">
        <v>31</v>
      </c>
      <c r="I581">
        <v>4.72</v>
      </c>
      <c r="J581" t="s">
        <v>201</v>
      </c>
      <c r="K581" t="s">
        <v>148</v>
      </c>
      <c r="L581" t="s">
        <v>23</v>
      </c>
      <c r="M581" t="s">
        <v>24</v>
      </c>
      <c r="N581" t="s">
        <v>24</v>
      </c>
      <c r="O581" t="s">
        <v>55</v>
      </c>
      <c r="P581" t="s">
        <v>35</v>
      </c>
      <c r="Q581" t="s">
        <v>63</v>
      </c>
      <c r="R581" t="s">
        <v>993</v>
      </c>
      <c r="S581" t="s">
        <v>44</v>
      </c>
      <c r="T581">
        <v>0.36</v>
      </c>
      <c r="U581" s="18">
        <v>40355</v>
      </c>
    </row>
    <row r="582" spans="1:21">
      <c r="A582">
        <v>12965</v>
      </c>
      <c r="B582" s="18">
        <v>40354</v>
      </c>
      <c r="C582" t="s">
        <v>121</v>
      </c>
      <c r="D582">
        <v>21</v>
      </c>
      <c r="E582">
        <v>87.780000000000015</v>
      </c>
      <c r="F582" t="s">
        <v>8</v>
      </c>
      <c r="G582">
        <v>0.06</v>
      </c>
      <c r="H582" t="s">
        <v>40</v>
      </c>
      <c r="I582">
        <v>5.41</v>
      </c>
      <c r="J582" t="s">
        <v>1181</v>
      </c>
      <c r="K582" t="s">
        <v>148</v>
      </c>
      <c r="L582" t="s">
        <v>23</v>
      </c>
      <c r="M582" t="s">
        <v>24</v>
      </c>
      <c r="N582" t="s">
        <v>24</v>
      </c>
      <c r="O582" t="s">
        <v>55</v>
      </c>
      <c r="P582" t="s">
        <v>35</v>
      </c>
      <c r="Q582" t="s">
        <v>49</v>
      </c>
      <c r="R582" t="s">
        <v>1144</v>
      </c>
      <c r="S582" t="s">
        <v>44</v>
      </c>
      <c r="T582">
        <v>0.35</v>
      </c>
      <c r="U582" s="18">
        <v>40355</v>
      </c>
    </row>
    <row r="583" spans="1:21">
      <c r="A583">
        <v>12965</v>
      </c>
      <c r="B583" s="18">
        <v>40354</v>
      </c>
      <c r="C583" t="s">
        <v>121</v>
      </c>
      <c r="D583">
        <v>7</v>
      </c>
      <c r="E583">
        <v>39.9</v>
      </c>
      <c r="F583" t="s">
        <v>8</v>
      </c>
      <c r="G583">
        <v>0.04</v>
      </c>
      <c r="H583" t="s">
        <v>40</v>
      </c>
      <c r="I583">
        <v>5.01</v>
      </c>
      <c r="J583" t="s">
        <v>1181</v>
      </c>
      <c r="K583" t="s">
        <v>148</v>
      </c>
      <c r="L583" t="s">
        <v>23</v>
      </c>
      <c r="M583" t="s">
        <v>24</v>
      </c>
      <c r="N583" t="s">
        <v>24</v>
      </c>
      <c r="O583" t="s">
        <v>55</v>
      </c>
      <c r="P583" t="s">
        <v>35</v>
      </c>
      <c r="Q583" t="s">
        <v>49</v>
      </c>
      <c r="R583" t="s">
        <v>1205</v>
      </c>
      <c r="S583" t="s">
        <v>44</v>
      </c>
      <c r="T583">
        <v>0.39</v>
      </c>
      <c r="U583" s="18">
        <v>40355</v>
      </c>
    </row>
    <row r="584" spans="1:21">
      <c r="A584">
        <v>42823</v>
      </c>
      <c r="B584" s="18">
        <v>40354</v>
      </c>
      <c r="C584" t="s">
        <v>121</v>
      </c>
      <c r="D584">
        <v>8</v>
      </c>
      <c r="E584">
        <v>33.840000000000003</v>
      </c>
      <c r="F584" t="s">
        <v>5</v>
      </c>
      <c r="G584">
        <v>0.05</v>
      </c>
      <c r="H584" t="s">
        <v>31</v>
      </c>
      <c r="I584">
        <v>6.18</v>
      </c>
      <c r="J584" t="s">
        <v>1398</v>
      </c>
      <c r="K584" t="s">
        <v>123</v>
      </c>
      <c r="L584" t="s">
        <v>25</v>
      </c>
      <c r="M584" t="s">
        <v>26</v>
      </c>
      <c r="N584" t="s">
        <v>26</v>
      </c>
      <c r="O584" t="s">
        <v>55</v>
      </c>
      <c r="P584" t="s">
        <v>35</v>
      </c>
      <c r="Q584" t="s">
        <v>63</v>
      </c>
      <c r="R584" t="s">
        <v>1907</v>
      </c>
      <c r="S584" t="s">
        <v>44</v>
      </c>
      <c r="T584">
        <v>0.4</v>
      </c>
      <c r="U584" s="18">
        <v>40356</v>
      </c>
    </row>
    <row r="585" spans="1:21">
      <c r="A585">
        <v>11941</v>
      </c>
      <c r="B585" s="18">
        <v>40353</v>
      </c>
      <c r="C585" t="s">
        <v>45</v>
      </c>
      <c r="D585">
        <v>26</v>
      </c>
      <c r="E585">
        <v>4660.24</v>
      </c>
      <c r="F585" t="s">
        <v>8</v>
      </c>
      <c r="G585">
        <v>0.05</v>
      </c>
      <c r="H585" t="s">
        <v>52</v>
      </c>
      <c r="I585">
        <v>29.21</v>
      </c>
      <c r="J585" t="s">
        <v>1904</v>
      </c>
      <c r="K585" t="s">
        <v>101</v>
      </c>
      <c r="L585" t="s">
        <v>21</v>
      </c>
      <c r="M585" t="s">
        <v>22</v>
      </c>
      <c r="N585" t="s">
        <v>22</v>
      </c>
      <c r="O585" t="s">
        <v>55</v>
      </c>
      <c r="P585" t="s">
        <v>56</v>
      </c>
      <c r="Q585" t="s">
        <v>75</v>
      </c>
      <c r="R585" t="s">
        <v>268</v>
      </c>
      <c r="S585" t="s">
        <v>77</v>
      </c>
      <c r="T585">
        <v>0.74</v>
      </c>
      <c r="U585" s="18">
        <v>40354</v>
      </c>
    </row>
    <row r="586" spans="1:21">
      <c r="A586">
        <v>56677</v>
      </c>
      <c r="B586" s="18">
        <v>39914</v>
      </c>
      <c r="C586" t="s">
        <v>39</v>
      </c>
      <c r="D586">
        <v>35</v>
      </c>
      <c r="E586">
        <v>427.70000000000005</v>
      </c>
      <c r="F586" t="s">
        <v>8</v>
      </c>
      <c r="G586">
        <v>0</v>
      </c>
      <c r="H586" t="s">
        <v>40</v>
      </c>
      <c r="I586">
        <v>2.85</v>
      </c>
      <c r="J586" t="s">
        <v>860</v>
      </c>
      <c r="K586" t="s">
        <v>2013</v>
      </c>
      <c r="L586" t="s">
        <v>27</v>
      </c>
      <c r="M586" t="s">
        <v>28</v>
      </c>
      <c r="N586" t="s">
        <v>28</v>
      </c>
      <c r="O586" t="s">
        <v>55</v>
      </c>
      <c r="P586" t="s">
        <v>56</v>
      </c>
      <c r="Q586" t="s">
        <v>90</v>
      </c>
      <c r="R586" t="s">
        <v>468</v>
      </c>
      <c r="S586" t="s">
        <v>105</v>
      </c>
      <c r="T586">
        <v>0.55000000000000004</v>
      </c>
      <c r="U586" s="18">
        <v>39915</v>
      </c>
    </row>
    <row r="587" spans="1:21">
      <c r="A587">
        <v>11941</v>
      </c>
      <c r="B587" s="18">
        <v>40353</v>
      </c>
      <c r="C587" t="s">
        <v>45</v>
      </c>
      <c r="D587">
        <v>4</v>
      </c>
      <c r="E587">
        <v>62.48</v>
      </c>
      <c r="F587" t="s">
        <v>8</v>
      </c>
      <c r="G587">
        <v>0.08</v>
      </c>
      <c r="H587" t="s">
        <v>40</v>
      </c>
      <c r="I587">
        <v>11.25</v>
      </c>
      <c r="J587" t="s">
        <v>1904</v>
      </c>
      <c r="K587" t="s">
        <v>101</v>
      </c>
      <c r="L587" t="s">
        <v>21</v>
      </c>
      <c r="M587" t="s">
        <v>22</v>
      </c>
      <c r="N587" t="s">
        <v>22</v>
      </c>
      <c r="O587" t="s">
        <v>55</v>
      </c>
      <c r="P587" t="s">
        <v>35</v>
      </c>
      <c r="Q587" t="s">
        <v>36</v>
      </c>
      <c r="R587" t="s">
        <v>1370</v>
      </c>
      <c r="S587" t="s">
        <v>44</v>
      </c>
      <c r="T587">
        <v>0.6</v>
      </c>
      <c r="U587" s="18">
        <v>40354</v>
      </c>
    </row>
    <row r="588" spans="1:21">
      <c r="A588">
        <v>37440</v>
      </c>
      <c r="B588" s="18">
        <v>40352</v>
      </c>
      <c r="C588" t="s">
        <v>30</v>
      </c>
      <c r="D588">
        <v>39</v>
      </c>
      <c r="E588">
        <v>8116.68</v>
      </c>
      <c r="F588" t="s">
        <v>8</v>
      </c>
      <c r="G588">
        <v>0.04</v>
      </c>
      <c r="H588" t="s">
        <v>52</v>
      </c>
      <c r="I588">
        <v>68.02</v>
      </c>
      <c r="J588" t="s">
        <v>472</v>
      </c>
      <c r="K588" t="s">
        <v>86</v>
      </c>
      <c r="L588" t="s">
        <v>23</v>
      </c>
      <c r="M588" t="s">
        <v>24</v>
      </c>
      <c r="N588" t="s">
        <v>24</v>
      </c>
      <c r="O588" t="s">
        <v>55</v>
      </c>
      <c r="P588" t="s">
        <v>35</v>
      </c>
      <c r="Q588" t="s">
        <v>169</v>
      </c>
      <c r="R588" t="s">
        <v>239</v>
      </c>
      <c r="S588" t="s">
        <v>59</v>
      </c>
      <c r="T588">
        <v>0.57999999999999996</v>
      </c>
      <c r="U588" s="18">
        <v>40353</v>
      </c>
    </row>
    <row r="589" spans="1:21">
      <c r="A589">
        <v>12743</v>
      </c>
      <c r="B589" s="18">
        <v>40352</v>
      </c>
      <c r="C589" t="s">
        <v>39</v>
      </c>
      <c r="D589">
        <v>39</v>
      </c>
      <c r="E589">
        <v>815.09999999999991</v>
      </c>
      <c r="F589" t="s">
        <v>8</v>
      </c>
      <c r="G589">
        <v>0.09</v>
      </c>
      <c r="H589" t="s">
        <v>40</v>
      </c>
      <c r="I589">
        <v>0.99</v>
      </c>
      <c r="J589" t="s">
        <v>1443</v>
      </c>
      <c r="K589" t="s">
        <v>54</v>
      </c>
      <c r="L589" t="s">
        <v>2014</v>
      </c>
      <c r="M589" t="s">
        <v>29</v>
      </c>
      <c r="N589" t="s">
        <v>29</v>
      </c>
      <c r="O589" t="s">
        <v>55</v>
      </c>
      <c r="P589" t="s">
        <v>69</v>
      </c>
      <c r="Q589" t="s">
        <v>70</v>
      </c>
      <c r="R589" t="s">
        <v>1016</v>
      </c>
      <c r="S589" t="s">
        <v>65</v>
      </c>
      <c r="T589">
        <v>0.56999999999999995</v>
      </c>
      <c r="U589" s="18">
        <v>40354</v>
      </c>
    </row>
    <row r="590" spans="1:21">
      <c r="A590">
        <v>30885</v>
      </c>
      <c r="B590" s="18">
        <v>40350</v>
      </c>
      <c r="C590" t="s">
        <v>39</v>
      </c>
      <c r="D590">
        <v>24</v>
      </c>
      <c r="E590">
        <v>230.88000000000002</v>
      </c>
      <c r="F590" t="s">
        <v>8</v>
      </c>
      <c r="G590">
        <v>0.09</v>
      </c>
      <c r="H590" t="s">
        <v>40</v>
      </c>
      <c r="I590">
        <v>9.4499999999999993</v>
      </c>
      <c r="J590" t="s">
        <v>584</v>
      </c>
      <c r="K590" t="s">
        <v>148</v>
      </c>
      <c r="L590" t="s">
        <v>23</v>
      </c>
      <c r="M590" t="s">
        <v>24</v>
      </c>
      <c r="N590" t="s">
        <v>24</v>
      </c>
      <c r="O590" t="s">
        <v>55</v>
      </c>
      <c r="P590" t="s">
        <v>35</v>
      </c>
      <c r="Q590" t="s">
        <v>36</v>
      </c>
      <c r="R590" t="s">
        <v>507</v>
      </c>
      <c r="S590" t="s">
        <v>44</v>
      </c>
      <c r="T590">
        <v>0.6</v>
      </c>
      <c r="U590" s="18">
        <v>40351</v>
      </c>
    </row>
    <row r="591" spans="1:21">
      <c r="A591">
        <v>7105</v>
      </c>
      <c r="B591" s="18">
        <v>40350</v>
      </c>
      <c r="C591" t="s">
        <v>51</v>
      </c>
      <c r="D591">
        <v>17</v>
      </c>
      <c r="E591">
        <v>68.509999999999991</v>
      </c>
      <c r="F591" t="s">
        <v>8</v>
      </c>
      <c r="G591">
        <v>0.03</v>
      </c>
      <c r="H591" t="s">
        <v>40</v>
      </c>
      <c r="I591">
        <v>6.89</v>
      </c>
      <c r="J591" t="s">
        <v>553</v>
      </c>
      <c r="K591" t="s">
        <v>79</v>
      </c>
      <c r="L591" t="s">
        <v>23</v>
      </c>
      <c r="M591" t="s">
        <v>24</v>
      </c>
      <c r="N591" t="s">
        <v>24</v>
      </c>
      <c r="O591" t="s">
        <v>55</v>
      </c>
      <c r="P591" t="s">
        <v>35</v>
      </c>
      <c r="Q591" t="s">
        <v>169</v>
      </c>
      <c r="R591" t="s">
        <v>535</v>
      </c>
      <c r="S591" t="s">
        <v>44</v>
      </c>
      <c r="T591">
        <v>0.6</v>
      </c>
      <c r="U591" s="18">
        <v>40357</v>
      </c>
    </row>
    <row r="592" spans="1:21">
      <c r="A592">
        <v>9635</v>
      </c>
      <c r="B592" s="18">
        <v>39916</v>
      </c>
      <c r="C592" t="s">
        <v>45</v>
      </c>
      <c r="D592">
        <v>1</v>
      </c>
      <c r="E592">
        <v>1.8299999999999998</v>
      </c>
      <c r="F592" t="s">
        <v>8</v>
      </c>
      <c r="G592">
        <v>0.05</v>
      </c>
      <c r="H592" t="s">
        <v>40</v>
      </c>
      <c r="I592">
        <v>1.49</v>
      </c>
      <c r="J592" t="s">
        <v>78</v>
      </c>
      <c r="K592" t="s">
        <v>33</v>
      </c>
      <c r="L592" t="s">
        <v>21</v>
      </c>
      <c r="M592" t="s">
        <v>22</v>
      </c>
      <c r="N592" t="s">
        <v>22</v>
      </c>
      <c r="O592" t="s">
        <v>55</v>
      </c>
      <c r="P592" t="s">
        <v>35</v>
      </c>
      <c r="Q592" t="s">
        <v>49</v>
      </c>
      <c r="R592" t="s">
        <v>864</v>
      </c>
      <c r="S592" t="s">
        <v>44</v>
      </c>
      <c r="T592">
        <v>0.37</v>
      </c>
      <c r="U592" s="18">
        <v>39918</v>
      </c>
    </row>
    <row r="593" spans="1:21">
      <c r="A593">
        <v>13762</v>
      </c>
      <c r="B593" s="18">
        <v>40350</v>
      </c>
      <c r="C593" t="s">
        <v>121</v>
      </c>
      <c r="D593">
        <v>37</v>
      </c>
      <c r="E593">
        <v>113.58999999999999</v>
      </c>
      <c r="F593" t="s">
        <v>8</v>
      </c>
      <c r="G593">
        <v>0.08</v>
      </c>
      <c r="H593" t="s">
        <v>40</v>
      </c>
      <c r="I593">
        <v>0.5</v>
      </c>
      <c r="J593" t="s">
        <v>1656</v>
      </c>
      <c r="K593" t="s">
        <v>123</v>
      </c>
      <c r="L593" t="s">
        <v>25</v>
      </c>
      <c r="M593" t="s">
        <v>26</v>
      </c>
      <c r="N593" t="s">
        <v>26</v>
      </c>
      <c r="O593" t="s">
        <v>55</v>
      </c>
      <c r="P593" t="s">
        <v>35</v>
      </c>
      <c r="Q593" t="s">
        <v>165</v>
      </c>
      <c r="R593" t="s">
        <v>1229</v>
      </c>
      <c r="S593" t="s">
        <v>44</v>
      </c>
      <c r="T593">
        <v>0.37</v>
      </c>
      <c r="U593" s="18">
        <v>40352</v>
      </c>
    </row>
    <row r="594" spans="1:21">
      <c r="A594">
        <v>13762</v>
      </c>
      <c r="B594" s="18">
        <v>40350</v>
      </c>
      <c r="C594" t="s">
        <v>121</v>
      </c>
      <c r="D594">
        <v>7</v>
      </c>
      <c r="E594">
        <v>53.06</v>
      </c>
      <c r="F594" t="s">
        <v>8</v>
      </c>
      <c r="G594">
        <v>0.06</v>
      </c>
      <c r="H594" t="s">
        <v>40</v>
      </c>
      <c r="I594">
        <v>1.39</v>
      </c>
      <c r="J594" t="s">
        <v>1656</v>
      </c>
      <c r="K594" t="s">
        <v>123</v>
      </c>
      <c r="L594" t="s">
        <v>25</v>
      </c>
      <c r="M594" t="s">
        <v>26</v>
      </c>
      <c r="N594" t="s">
        <v>26</v>
      </c>
      <c r="O594" t="s">
        <v>55</v>
      </c>
      <c r="P594" t="s">
        <v>35</v>
      </c>
      <c r="Q594" t="s">
        <v>192</v>
      </c>
      <c r="R594" t="s">
        <v>288</v>
      </c>
      <c r="S594" t="s">
        <v>44</v>
      </c>
      <c r="T594">
        <v>0.36</v>
      </c>
      <c r="U594" s="18">
        <v>40352</v>
      </c>
    </row>
    <row r="595" spans="1:21">
      <c r="A595">
        <v>13762</v>
      </c>
      <c r="B595" s="18">
        <v>40350</v>
      </c>
      <c r="C595" t="s">
        <v>121</v>
      </c>
      <c r="D595">
        <v>8</v>
      </c>
      <c r="E595">
        <v>49.84</v>
      </c>
      <c r="F595" t="s">
        <v>8</v>
      </c>
      <c r="G595">
        <v>0.05</v>
      </c>
      <c r="H595" t="s">
        <v>40</v>
      </c>
      <c r="I595">
        <v>5.36</v>
      </c>
      <c r="J595" t="s">
        <v>1656</v>
      </c>
      <c r="K595" t="s">
        <v>123</v>
      </c>
      <c r="L595" t="s">
        <v>25</v>
      </c>
      <c r="M595" t="s">
        <v>26</v>
      </c>
      <c r="N595" t="s">
        <v>26</v>
      </c>
      <c r="O595" t="s">
        <v>55</v>
      </c>
      <c r="P595" t="s">
        <v>35</v>
      </c>
      <c r="Q595" t="s">
        <v>49</v>
      </c>
      <c r="R595" t="s">
        <v>1269</v>
      </c>
      <c r="S595" t="s">
        <v>44</v>
      </c>
      <c r="T595">
        <v>0.4</v>
      </c>
      <c r="U595" s="18">
        <v>40353</v>
      </c>
    </row>
    <row r="596" spans="1:21">
      <c r="A596">
        <v>58273</v>
      </c>
      <c r="B596" s="18">
        <v>40349</v>
      </c>
      <c r="C596" t="s">
        <v>39</v>
      </c>
      <c r="D596">
        <v>31</v>
      </c>
      <c r="E596">
        <v>259.78000000000003</v>
      </c>
      <c r="F596" t="s">
        <v>8</v>
      </c>
      <c r="G596">
        <v>0.08</v>
      </c>
      <c r="H596" t="s">
        <v>40</v>
      </c>
      <c r="I596">
        <v>3.62</v>
      </c>
      <c r="J596" t="s">
        <v>378</v>
      </c>
      <c r="K596" t="s">
        <v>73</v>
      </c>
      <c r="L596" t="s">
        <v>27</v>
      </c>
      <c r="M596" t="s">
        <v>28</v>
      </c>
      <c r="N596" t="s">
        <v>28</v>
      </c>
      <c r="O596" t="s">
        <v>55</v>
      </c>
      <c r="P596" t="s">
        <v>69</v>
      </c>
      <c r="Q596" t="s">
        <v>80</v>
      </c>
      <c r="R596" t="s">
        <v>1687</v>
      </c>
      <c r="S596" t="s">
        <v>105</v>
      </c>
      <c r="T596">
        <v>0.61</v>
      </c>
      <c r="U596" s="18">
        <v>40349</v>
      </c>
    </row>
    <row r="597" spans="1:21">
      <c r="A597">
        <v>2503</v>
      </c>
      <c r="B597" s="18">
        <v>40348</v>
      </c>
      <c r="C597" t="s">
        <v>121</v>
      </c>
      <c r="D597">
        <v>9</v>
      </c>
      <c r="E597">
        <v>188.19</v>
      </c>
      <c r="F597" t="s">
        <v>5</v>
      </c>
      <c r="G597">
        <v>0.08</v>
      </c>
      <c r="H597" t="s">
        <v>40</v>
      </c>
      <c r="I597">
        <v>4.8099999999999996</v>
      </c>
      <c r="J597" t="s">
        <v>397</v>
      </c>
      <c r="K597" t="s">
        <v>86</v>
      </c>
      <c r="L597" t="s">
        <v>23</v>
      </c>
      <c r="M597" t="s">
        <v>24</v>
      </c>
      <c r="N597" t="s">
        <v>24</v>
      </c>
      <c r="O597" t="s">
        <v>55</v>
      </c>
      <c r="P597" t="s">
        <v>69</v>
      </c>
      <c r="Q597" t="s">
        <v>70</v>
      </c>
      <c r="R597" t="s">
        <v>680</v>
      </c>
      <c r="S597" t="s">
        <v>92</v>
      </c>
      <c r="T597">
        <v>0.57999999999999996</v>
      </c>
      <c r="U597" s="18">
        <v>40350</v>
      </c>
    </row>
    <row r="598" spans="1:21">
      <c r="A598">
        <v>2503</v>
      </c>
      <c r="B598" s="18">
        <v>40348</v>
      </c>
      <c r="C598" t="s">
        <v>121</v>
      </c>
      <c r="D598">
        <v>46</v>
      </c>
      <c r="E598">
        <v>185.38000000000002</v>
      </c>
      <c r="F598" t="s">
        <v>5</v>
      </c>
      <c r="G598">
        <v>0.1</v>
      </c>
      <c r="H598" t="s">
        <v>40</v>
      </c>
      <c r="I598">
        <v>0.5</v>
      </c>
      <c r="J598" t="s">
        <v>397</v>
      </c>
      <c r="K598" t="s">
        <v>86</v>
      </c>
      <c r="L598" t="s">
        <v>23</v>
      </c>
      <c r="M598" t="s">
        <v>24</v>
      </c>
      <c r="N598" t="s">
        <v>24</v>
      </c>
      <c r="O598" t="s">
        <v>55</v>
      </c>
      <c r="P598" t="s">
        <v>35</v>
      </c>
      <c r="Q598" t="s">
        <v>165</v>
      </c>
      <c r="R598" t="s">
        <v>1559</v>
      </c>
      <c r="S598" t="s">
        <v>44</v>
      </c>
      <c r="T598">
        <v>0.39</v>
      </c>
      <c r="U598" s="18">
        <v>40349</v>
      </c>
    </row>
    <row r="599" spans="1:21">
      <c r="A599">
        <v>2503</v>
      </c>
      <c r="B599" s="18">
        <v>40348</v>
      </c>
      <c r="C599" t="s">
        <v>121</v>
      </c>
      <c r="D599">
        <v>21</v>
      </c>
      <c r="E599">
        <v>86.1</v>
      </c>
      <c r="F599" t="s">
        <v>5</v>
      </c>
      <c r="G599">
        <v>0.03</v>
      </c>
      <c r="H599" t="s">
        <v>40</v>
      </c>
      <c r="I599">
        <v>5.34</v>
      </c>
      <c r="J599" t="s">
        <v>397</v>
      </c>
      <c r="K599" t="s">
        <v>86</v>
      </c>
      <c r="L599" t="s">
        <v>23</v>
      </c>
      <c r="M599" t="s">
        <v>24</v>
      </c>
      <c r="N599" t="s">
        <v>24</v>
      </c>
      <c r="O599" t="s">
        <v>55</v>
      </c>
      <c r="P599" t="s">
        <v>35</v>
      </c>
      <c r="Q599" t="s">
        <v>49</v>
      </c>
      <c r="R599" t="s">
        <v>1147</v>
      </c>
      <c r="S599" t="s">
        <v>44</v>
      </c>
      <c r="T599">
        <v>0.38</v>
      </c>
      <c r="U599" s="18">
        <v>40349</v>
      </c>
    </row>
    <row r="600" spans="1:21">
      <c r="A600">
        <v>870</v>
      </c>
      <c r="B600" s="18">
        <v>40348</v>
      </c>
      <c r="C600" t="s">
        <v>30</v>
      </c>
      <c r="D600">
        <v>23</v>
      </c>
      <c r="E600">
        <v>1631.3899999999999</v>
      </c>
      <c r="F600" t="s">
        <v>8</v>
      </c>
      <c r="G600">
        <v>0.04</v>
      </c>
      <c r="H600" t="s">
        <v>40</v>
      </c>
      <c r="I600">
        <v>3.5</v>
      </c>
      <c r="J600" t="s">
        <v>122</v>
      </c>
      <c r="K600" t="s">
        <v>123</v>
      </c>
      <c r="L600" t="s">
        <v>25</v>
      </c>
      <c r="M600" t="s">
        <v>26</v>
      </c>
      <c r="N600" t="s">
        <v>26</v>
      </c>
      <c r="O600" t="s">
        <v>55</v>
      </c>
      <c r="P600" t="s">
        <v>35</v>
      </c>
      <c r="Q600" t="s">
        <v>169</v>
      </c>
      <c r="R600" t="s">
        <v>869</v>
      </c>
      <c r="S600" t="s">
        <v>44</v>
      </c>
      <c r="T600">
        <v>0.59</v>
      </c>
      <c r="U600" s="18">
        <v>40348</v>
      </c>
    </row>
    <row r="601" spans="1:21">
      <c r="A601">
        <v>44864</v>
      </c>
      <c r="B601" s="18">
        <v>40346</v>
      </c>
      <c r="C601" t="s">
        <v>51</v>
      </c>
      <c r="D601">
        <v>25</v>
      </c>
      <c r="E601">
        <v>191.75</v>
      </c>
      <c r="F601" t="s">
        <v>8</v>
      </c>
      <c r="G601">
        <v>0.1</v>
      </c>
      <c r="H601" t="s">
        <v>40</v>
      </c>
      <c r="I601">
        <v>9.23</v>
      </c>
      <c r="J601" t="s">
        <v>495</v>
      </c>
      <c r="K601" t="s">
        <v>2013</v>
      </c>
      <c r="L601" t="s">
        <v>27</v>
      </c>
      <c r="M601" t="s">
        <v>28</v>
      </c>
      <c r="N601" t="s">
        <v>28</v>
      </c>
      <c r="O601" t="s">
        <v>55</v>
      </c>
      <c r="P601" t="s">
        <v>35</v>
      </c>
      <c r="Q601" t="s">
        <v>169</v>
      </c>
      <c r="R601" t="s">
        <v>235</v>
      </c>
      <c r="S601" t="s">
        <v>44</v>
      </c>
      <c r="T601">
        <v>0.57999999999999996</v>
      </c>
      <c r="U601" s="18">
        <v>40353</v>
      </c>
    </row>
    <row r="602" spans="1:21">
      <c r="A602">
        <v>4007</v>
      </c>
      <c r="B602" s="18">
        <v>40346</v>
      </c>
      <c r="C602" t="s">
        <v>39</v>
      </c>
      <c r="D602">
        <v>1</v>
      </c>
      <c r="E602">
        <v>279.43</v>
      </c>
      <c r="F602" t="s">
        <v>8</v>
      </c>
      <c r="G602">
        <v>0.05</v>
      </c>
      <c r="H602" t="s">
        <v>40</v>
      </c>
      <c r="I602">
        <v>35</v>
      </c>
      <c r="J602" t="s">
        <v>1670</v>
      </c>
      <c r="K602" t="s">
        <v>291</v>
      </c>
      <c r="L602" t="s">
        <v>21</v>
      </c>
      <c r="M602" t="s">
        <v>22</v>
      </c>
      <c r="N602" t="s">
        <v>22</v>
      </c>
      <c r="O602" t="s">
        <v>55</v>
      </c>
      <c r="P602" t="s">
        <v>35</v>
      </c>
      <c r="Q602" t="s">
        <v>36</v>
      </c>
      <c r="R602" t="s">
        <v>1005</v>
      </c>
      <c r="S602" t="s">
        <v>38</v>
      </c>
      <c r="T602">
        <v>0.8</v>
      </c>
      <c r="U602" s="18">
        <v>40347</v>
      </c>
    </row>
    <row r="603" spans="1:21">
      <c r="A603">
        <v>19584</v>
      </c>
      <c r="B603" s="18">
        <v>39919</v>
      </c>
      <c r="C603" t="s">
        <v>45</v>
      </c>
      <c r="D603">
        <v>6</v>
      </c>
      <c r="E603">
        <v>15300.539999999997</v>
      </c>
      <c r="F603" t="s">
        <v>8</v>
      </c>
      <c r="G603">
        <v>0.05</v>
      </c>
      <c r="H603" t="s">
        <v>52</v>
      </c>
      <c r="I603">
        <v>29.7</v>
      </c>
      <c r="J603" t="s">
        <v>397</v>
      </c>
      <c r="K603" t="s">
        <v>2013</v>
      </c>
      <c r="L603" t="s">
        <v>27</v>
      </c>
      <c r="M603" t="s">
        <v>28</v>
      </c>
      <c r="N603" t="s">
        <v>28</v>
      </c>
      <c r="O603" t="s">
        <v>55</v>
      </c>
      <c r="P603" t="s">
        <v>69</v>
      </c>
      <c r="Q603" t="s">
        <v>82</v>
      </c>
      <c r="R603" t="s">
        <v>863</v>
      </c>
      <c r="S603" t="s">
        <v>59</v>
      </c>
      <c r="T603">
        <v>0.56999999999999995</v>
      </c>
      <c r="U603" s="18">
        <v>39920</v>
      </c>
    </row>
    <row r="604" spans="1:21">
      <c r="A604">
        <v>4007</v>
      </c>
      <c r="B604" s="18">
        <v>40346</v>
      </c>
      <c r="C604" t="s">
        <v>39</v>
      </c>
      <c r="D604">
        <v>18</v>
      </c>
      <c r="E604">
        <v>1025.1000000000001</v>
      </c>
      <c r="F604" t="s">
        <v>8</v>
      </c>
      <c r="G604">
        <v>0.01</v>
      </c>
      <c r="H604" t="s">
        <v>40</v>
      </c>
      <c r="I604">
        <v>13.22</v>
      </c>
      <c r="J604" t="s">
        <v>1670</v>
      </c>
      <c r="K604" t="s">
        <v>291</v>
      </c>
      <c r="L604" t="s">
        <v>21</v>
      </c>
      <c r="M604" t="s">
        <v>22</v>
      </c>
      <c r="N604" t="s">
        <v>22</v>
      </c>
      <c r="O604" t="s">
        <v>55</v>
      </c>
      <c r="P604" t="s">
        <v>35</v>
      </c>
      <c r="Q604" t="s">
        <v>169</v>
      </c>
      <c r="R604" t="s">
        <v>1715</v>
      </c>
      <c r="S604" t="s">
        <v>44</v>
      </c>
      <c r="T604">
        <v>0.56000000000000005</v>
      </c>
      <c r="U604" s="18">
        <v>40347</v>
      </c>
    </row>
    <row r="605" spans="1:21">
      <c r="A605">
        <v>12039</v>
      </c>
      <c r="B605" s="18">
        <v>40345</v>
      </c>
      <c r="C605" t="s">
        <v>39</v>
      </c>
      <c r="D605">
        <v>13</v>
      </c>
      <c r="E605">
        <v>2676.57</v>
      </c>
      <c r="F605" t="s">
        <v>8</v>
      </c>
      <c r="G605">
        <v>0.1</v>
      </c>
      <c r="H605" t="s">
        <v>40</v>
      </c>
      <c r="I605">
        <v>8.99</v>
      </c>
      <c r="J605" t="s">
        <v>986</v>
      </c>
      <c r="K605" t="s">
        <v>148</v>
      </c>
      <c r="L605" t="s">
        <v>23</v>
      </c>
      <c r="M605" t="s">
        <v>24</v>
      </c>
      <c r="N605" t="s">
        <v>24</v>
      </c>
      <c r="O605" t="s">
        <v>55</v>
      </c>
      <c r="P605" t="s">
        <v>69</v>
      </c>
      <c r="Q605" t="s">
        <v>70</v>
      </c>
      <c r="R605" t="s">
        <v>474</v>
      </c>
      <c r="S605" t="s">
        <v>44</v>
      </c>
      <c r="T605">
        <v>0.56000000000000005</v>
      </c>
      <c r="U605" s="18">
        <v>40347</v>
      </c>
    </row>
    <row r="606" spans="1:21">
      <c r="A606">
        <v>54407</v>
      </c>
      <c r="B606" s="18">
        <v>40345</v>
      </c>
      <c r="C606" t="s">
        <v>121</v>
      </c>
      <c r="D606">
        <v>24</v>
      </c>
      <c r="E606">
        <v>10101.84</v>
      </c>
      <c r="F606" t="s">
        <v>8</v>
      </c>
      <c r="G606">
        <v>7.0000000000000007E-2</v>
      </c>
      <c r="H606" t="s">
        <v>40</v>
      </c>
      <c r="I606">
        <v>19.989999999999998</v>
      </c>
      <c r="J606" t="s">
        <v>1898</v>
      </c>
      <c r="K606" t="s">
        <v>2013</v>
      </c>
      <c r="L606" t="s">
        <v>27</v>
      </c>
      <c r="M606" t="s">
        <v>28</v>
      </c>
      <c r="N606" t="s">
        <v>28</v>
      </c>
      <c r="O606" t="s">
        <v>55</v>
      </c>
      <c r="P606" t="s">
        <v>35</v>
      </c>
      <c r="Q606" t="s">
        <v>49</v>
      </c>
      <c r="R606" t="s">
        <v>380</v>
      </c>
      <c r="S606" t="s">
        <v>44</v>
      </c>
      <c r="T606">
        <v>0.35</v>
      </c>
      <c r="U606" s="18">
        <v>40346</v>
      </c>
    </row>
    <row r="607" spans="1:21">
      <c r="A607">
        <v>30407</v>
      </c>
      <c r="B607" s="18">
        <v>39920</v>
      </c>
      <c r="C607" t="s">
        <v>51</v>
      </c>
      <c r="D607">
        <v>41</v>
      </c>
      <c r="E607">
        <v>17185.97</v>
      </c>
      <c r="F607" t="s">
        <v>8</v>
      </c>
      <c r="G607">
        <v>0.02</v>
      </c>
      <c r="H607" t="s">
        <v>40</v>
      </c>
      <c r="I607">
        <v>19.989999999999998</v>
      </c>
      <c r="J607" t="s">
        <v>875</v>
      </c>
      <c r="K607" t="s">
        <v>79</v>
      </c>
      <c r="L607" t="s">
        <v>23</v>
      </c>
      <c r="M607" t="s">
        <v>24</v>
      </c>
      <c r="N607" t="s">
        <v>24</v>
      </c>
      <c r="O607" t="s">
        <v>55</v>
      </c>
      <c r="P607" t="s">
        <v>35</v>
      </c>
      <c r="Q607" t="s">
        <v>36</v>
      </c>
      <c r="R607" t="s">
        <v>876</v>
      </c>
      <c r="S607" t="s">
        <v>44</v>
      </c>
      <c r="T607">
        <v>0.57999999999999996</v>
      </c>
      <c r="U607" s="18">
        <v>39920</v>
      </c>
    </row>
    <row r="608" spans="1:21">
      <c r="A608">
        <v>47750</v>
      </c>
      <c r="B608" s="18">
        <v>40344</v>
      </c>
      <c r="C608" t="s">
        <v>51</v>
      </c>
      <c r="D608">
        <v>1</v>
      </c>
      <c r="E608">
        <v>167.19</v>
      </c>
      <c r="F608" t="s">
        <v>8</v>
      </c>
      <c r="G608">
        <v>0.08</v>
      </c>
      <c r="H608" t="s">
        <v>40</v>
      </c>
      <c r="I608">
        <v>35</v>
      </c>
      <c r="J608" t="s">
        <v>931</v>
      </c>
      <c r="K608" t="s">
        <v>47</v>
      </c>
      <c r="L608" t="s">
        <v>23</v>
      </c>
      <c r="M608" t="s">
        <v>24</v>
      </c>
      <c r="N608" t="s">
        <v>24</v>
      </c>
      <c r="O608" t="s">
        <v>55</v>
      </c>
      <c r="P608" t="s">
        <v>35</v>
      </c>
      <c r="Q608" t="s">
        <v>36</v>
      </c>
      <c r="R608" t="s">
        <v>1562</v>
      </c>
      <c r="S608" t="s">
        <v>38</v>
      </c>
      <c r="T608">
        <v>0.85</v>
      </c>
      <c r="U608" s="18">
        <v>40344</v>
      </c>
    </row>
    <row r="609" spans="1:21">
      <c r="A609">
        <v>23011</v>
      </c>
      <c r="B609" s="18">
        <v>40344</v>
      </c>
      <c r="C609" t="s">
        <v>51</v>
      </c>
      <c r="D609">
        <v>1</v>
      </c>
      <c r="E609">
        <v>10</v>
      </c>
      <c r="F609" t="s">
        <v>8</v>
      </c>
      <c r="G609">
        <v>0.01</v>
      </c>
      <c r="H609" t="s">
        <v>40</v>
      </c>
      <c r="I609">
        <v>1.99</v>
      </c>
      <c r="J609" t="s">
        <v>709</v>
      </c>
      <c r="K609" t="s">
        <v>54</v>
      </c>
      <c r="L609" t="s">
        <v>2014</v>
      </c>
      <c r="M609" t="s">
        <v>29</v>
      </c>
      <c r="N609" t="s">
        <v>29</v>
      </c>
      <c r="O609" t="s">
        <v>55</v>
      </c>
      <c r="P609" t="s">
        <v>69</v>
      </c>
      <c r="Q609" t="s">
        <v>80</v>
      </c>
      <c r="R609" t="s">
        <v>1247</v>
      </c>
      <c r="S609" t="s">
        <v>105</v>
      </c>
      <c r="T609">
        <v>0.41</v>
      </c>
      <c r="U609" s="18">
        <v>40351</v>
      </c>
    </row>
    <row r="610" spans="1:21">
      <c r="A610">
        <v>11013</v>
      </c>
      <c r="B610" s="18">
        <v>39920</v>
      </c>
      <c r="C610" t="s">
        <v>39</v>
      </c>
      <c r="D610">
        <v>2</v>
      </c>
      <c r="E610">
        <v>251.95999999999998</v>
      </c>
      <c r="F610" t="s">
        <v>8</v>
      </c>
      <c r="G610">
        <v>0.01</v>
      </c>
      <c r="H610" t="s">
        <v>40</v>
      </c>
      <c r="I610">
        <v>8.99</v>
      </c>
      <c r="J610" t="s">
        <v>171</v>
      </c>
      <c r="K610" t="s">
        <v>86</v>
      </c>
      <c r="L610" t="s">
        <v>23</v>
      </c>
      <c r="M610" t="s">
        <v>24</v>
      </c>
      <c r="N610" t="s">
        <v>24</v>
      </c>
      <c r="O610" t="s">
        <v>55</v>
      </c>
      <c r="P610" t="s">
        <v>69</v>
      </c>
      <c r="Q610" t="s">
        <v>70</v>
      </c>
      <c r="R610" t="s">
        <v>183</v>
      </c>
      <c r="S610" t="s">
        <v>44</v>
      </c>
      <c r="T610">
        <v>0.59</v>
      </c>
      <c r="U610" s="18">
        <v>39921</v>
      </c>
    </row>
    <row r="611" spans="1:21">
      <c r="A611">
        <v>54753</v>
      </c>
      <c r="B611" s="18">
        <v>39921</v>
      </c>
      <c r="C611" t="s">
        <v>121</v>
      </c>
      <c r="D611">
        <v>36</v>
      </c>
      <c r="E611">
        <v>5613.4800000000005</v>
      </c>
      <c r="F611" t="s">
        <v>8</v>
      </c>
      <c r="G611">
        <v>0.06</v>
      </c>
      <c r="H611" t="s">
        <v>40</v>
      </c>
      <c r="I611">
        <v>3.9</v>
      </c>
      <c r="J611" t="s">
        <v>747</v>
      </c>
      <c r="K611" t="s">
        <v>123</v>
      </c>
      <c r="L611" t="s">
        <v>25</v>
      </c>
      <c r="M611" t="s">
        <v>26</v>
      </c>
      <c r="N611" t="s">
        <v>26</v>
      </c>
      <c r="O611" t="s">
        <v>55</v>
      </c>
      <c r="P611" t="s">
        <v>69</v>
      </c>
      <c r="Q611" t="s">
        <v>70</v>
      </c>
      <c r="R611" t="s">
        <v>879</v>
      </c>
      <c r="S611" t="s">
        <v>44</v>
      </c>
      <c r="T611">
        <v>0.55000000000000004</v>
      </c>
      <c r="U611" s="18">
        <v>39922</v>
      </c>
    </row>
    <row r="612" spans="1:21">
      <c r="A612">
        <v>11553</v>
      </c>
      <c r="B612" s="18">
        <v>39921</v>
      </c>
      <c r="C612" t="s">
        <v>121</v>
      </c>
      <c r="D612">
        <v>28</v>
      </c>
      <c r="E612">
        <v>1480.92</v>
      </c>
      <c r="F612" t="s">
        <v>8</v>
      </c>
      <c r="G612">
        <v>0.1</v>
      </c>
      <c r="H612" t="s">
        <v>31</v>
      </c>
      <c r="I612">
        <v>19.989999999999998</v>
      </c>
      <c r="J612" t="s">
        <v>525</v>
      </c>
      <c r="K612" t="s">
        <v>54</v>
      </c>
      <c r="L612" t="s">
        <v>2014</v>
      </c>
      <c r="M612" t="s">
        <v>29</v>
      </c>
      <c r="N612" t="s">
        <v>29</v>
      </c>
      <c r="O612" t="s">
        <v>55</v>
      </c>
      <c r="P612" t="s">
        <v>35</v>
      </c>
      <c r="Q612" t="s">
        <v>36</v>
      </c>
      <c r="R612" t="s">
        <v>880</v>
      </c>
      <c r="S612" t="s">
        <v>44</v>
      </c>
      <c r="T612">
        <v>0.81</v>
      </c>
      <c r="U612" s="18">
        <v>39922</v>
      </c>
    </row>
    <row r="613" spans="1:21">
      <c r="A613">
        <v>11553</v>
      </c>
      <c r="B613" s="18">
        <v>39921</v>
      </c>
      <c r="C613" t="s">
        <v>121</v>
      </c>
      <c r="D613">
        <v>8</v>
      </c>
      <c r="E613">
        <v>807.28000000000009</v>
      </c>
      <c r="F613" t="s">
        <v>8</v>
      </c>
      <c r="G613">
        <v>7.0000000000000007E-2</v>
      </c>
      <c r="H613" t="s">
        <v>52</v>
      </c>
      <c r="I613">
        <v>57.38</v>
      </c>
      <c r="J613" t="s">
        <v>525</v>
      </c>
      <c r="K613" t="s">
        <v>54</v>
      </c>
      <c r="L613" t="s">
        <v>2014</v>
      </c>
      <c r="M613" t="s">
        <v>29</v>
      </c>
      <c r="N613" t="s">
        <v>29</v>
      </c>
      <c r="O613" t="s">
        <v>55</v>
      </c>
      <c r="P613" t="s">
        <v>56</v>
      </c>
      <c r="Q613" t="s">
        <v>127</v>
      </c>
      <c r="R613" t="s">
        <v>644</v>
      </c>
      <c r="S613" t="s">
        <v>77</v>
      </c>
      <c r="T613">
        <v>0.78</v>
      </c>
      <c r="U613" s="18">
        <v>39924</v>
      </c>
    </row>
    <row r="614" spans="1:21">
      <c r="A614">
        <v>11553</v>
      </c>
      <c r="B614" s="18">
        <v>39921</v>
      </c>
      <c r="C614" t="s">
        <v>121</v>
      </c>
      <c r="D614">
        <v>20</v>
      </c>
      <c r="E614">
        <v>1719.1999999999998</v>
      </c>
      <c r="F614" t="s">
        <v>8</v>
      </c>
      <c r="G614">
        <v>0.03</v>
      </c>
      <c r="H614" t="s">
        <v>40</v>
      </c>
      <c r="I614">
        <v>0.99</v>
      </c>
      <c r="J614" t="s">
        <v>525</v>
      </c>
      <c r="K614" t="s">
        <v>54</v>
      </c>
      <c r="L614" t="s">
        <v>2014</v>
      </c>
      <c r="M614" t="s">
        <v>29</v>
      </c>
      <c r="N614" t="s">
        <v>29</v>
      </c>
      <c r="O614" t="s">
        <v>55</v>
      </c>
      <c r="P614" t="s">
        <v>69</v>
      </c>
      <c r="Q614" t="s">
        <v>70</v>
      </c>
      <c r="R614" t="s">
        <v>803</v>
      </c>
      <c r="S614" t="s">
        <v>65</v>
      </c>
      <c r="T614">
        <v>0.55000000000000004</v>
      </c>
      <c r="U614" s="18">
        <v>39923</v>
      </c>
    </row>
    <row r="615" spans="1:21">
      <c r="A615">
        <v>47750</v>
      </c>
      <c r="B615" s="18">
        <v>40344</v>
      </c>
      <c r="C615" t="s">
        <v>51</v>
      </c>
      <c r="D615">
        <v>43</v>
      </c>
      <c r="E615">
        <v>1089.1899999999998</v>
      </c>
      <c r="F615" t="s">
        <v>8</v>
      </c>
      <c r="G615">
        <v>0.05</v>
      </c>
      <c r="H615" t="s">
        <v>40</v>
      </c>
      <c r="I615">
        <v>8.99</v>
      </c>
      <c r="J615" t="s">
        <v>931</v>
      </c>
      <c r="K615" t="s">
        <v>54</v>
      </c>
      <c r="L615" t="s">
        <v>2014</v>
      </c>
      <c r="M615" t="s">
        <v>29</v>
      </c>
      <c r="N615" t="s">
        <v>29</v>
      </c>
      <c r="O615" t="s">
        <v>55</v>
      </c>
      <c r="P615" t="s">
        <v>56</v>
      </c>
      <c r="Q615" t="s">
        <v>90</v>
      </c>
      <c r="R615" t="s">
        <v>1163</v>
      </c>
      <c r="S615" t="s">
        <v>105</v>
      </c>
      <c r="T615">
        <v>0.5</v>
      </c>
      <c r="U615" s="18">
        <v>40349</v>
      </c>
    </row>
    <row r="616" spans="1:21">
      <c r="A616">
        <v>47750</v>
      </c>
      <c r="B616" s="18">
        <v>40344</v>
      </c>
      <c r="C616" t="s">
        <v>51</v>
      </c>
      <c r="D616">
        <v>37</v>
      </c>
      <c r="E616">
        <v>103.6</v>
      </c>
      <c r="F616" t="s">
        <v>8</v>
      </c>
      <c r="G616">
        <v>0.08</v>
      </c>
      <c r="H616" t="s">
        <v>40</v>
      </c>
      <c r="I616">
        <v>0.5</v>
      </c>
      <c r="J616" t="s">
        <v>931</v>
      </c>
      <c r="K616" t="s">
        <v>54</v>
      </c>
      <c r="L616" t="s">
        <v>2014</v>
      </c>
      <c r="M616" t="s">
        <v>29</v>
      </c>
      <c r="N616" t="s">
        <v>29</v>
      </c>
      <c r="O616" t="s">
        <v>55</v>
      </c>
      <c r="P616" t="s">
        <v>35</v>
      </c>
      <c r="Q616" t="s">
        <v>165</v>
      </c>
      <c r="R616" t="s">
        <v>1165</v>
      </c>
      <c r="S616" t="s">
        <v>44</v>
      </c>
      <c r="T616">
        <v>0.39</v>
      </c>
      <c r="U616" s="18">
        <v>40349</v>
      </c>
    </row>
    <row r="617" spans="1:21">
      <c r="A617">
        <v>44614</v>
      </c>
      <c r="B617" s="18">
        <v>40343</v>
      </c>
      <c r="C617" t="s">
        <v>51</v>
      </c>
      <c r="D617">
        <v>27</v>
      </c>
      <c r="E617">
        <v>708.75</v>
      </c>
      <c r="F617" t="s">
        <v>8</v>
      </c>
      <c r="G617">
        <v>0.06</v>
      </c>
      <c r="H617" t="s">
        <v>40</v>
      </c>
      <c r="I617">
        <v>5.89</v>
      </c>
      <c r="J617" t="s">
        <v>1809</v>
      </c>
      <c r="K617" t="s">
        <v>2013</v>
      </c>
      <c r="L617" t="s">
        <v>27</v>
      </c>
      <c r="M617" t="s">
        <v>28</v>
      </c>
      <c r="N617" t="s">
        <v>28</v>
      </c>
      <c r="O617" t="s">
        <v>55</v>
      </c>
      <c r="P617" t="s">
        <v>69</v>
      </c>
      <c r="Q617" t="s">
        <v>80</v>
      </c>
      <c r="R617" t="s">
        <v>1579</v>
      </c>
      <c r="S617" t="s">
        <v>44</v>
      </c>
      <c r="T617">
        <v>0.75</v>
      </c>
      <c r="U617" s="18">
        <v>40352</v>
      </c>
    </row>
    <row r="618" spans="1:21">
      <c r="A618">
        <v>4674</v>
      </c>
      <c r="B618" s="18">
        <v>39921</v>
      </c>
      <c r="C618" t="s">
        <v>45</v>
      </c>
      <c r="D618">
        <v>23</v>
      </c>
      <c r="E618">
        <v>3012.0799999999995</v>
      </c>
      <c r="F618" t="s">
        <v>8</v>
      </c>
      <c r="G618">
        <v>0.02</v>
      </c>
      <c r="H618" t="s">
        <v>52</v>
      </c>
      <c r="I618">
        <v>30</v>
      </c>
      <c r="J618" t="s">
        <v>273</v>
      </c>
      <c r="K618" t="s">
        <v>79</v>
      </c>
      <c r="L618" t="s">
        <v>23</v>
      </c>
      <c r="M618" t="s">
        <v>24</v>
      </c>
      <c r="N618" t="s">
        <v>24</v>
      </c>
      <c r="O618" t="s">
        <v>55</v>
      </c>
      <c r="P618" t="s">
        <v>56</v>
      </c>
      <c r="Q618" t="s">
        <v>57</v>
      </c>
      <c r="R618" t="s">
        <v>885</v>
      </c>
      <c r="S618" t="s">
        <v>59</v>
      </c>
      <c r="T618">
        <v>0.78</v>
      </c>
      <c r="U618" s="18">
        <v>39922</v>
      </c>
    </row>
    <row r="619" spans="1:21">
      <c r="A619">
        <v>994</v>
      </c>
      <c r="B619" s="18">
        <v>39922</v>
      </c>
      <c r="C619" t="s">
        <v>51</v>
      </c>
      <c r="D619">
        <v>38</v>
      </c>
      <c r="E619">
        <v>133.76</v>
      </c>
      <c r="F619" t="s">
        <v>8</v>
      </c>
      <c r="G619">
        <v>0.06</v>
      </c>
      <c r="H619" t="s">
        <v>40</v>
      </c>
      <c r="I619">
        <v>1.63</v>
      </c>
      <c r="J619" t="s">
        <v>827</v>
      </c>
      <c r="K619" t="s">
        <v>2013</v>
      </c>
      <c r="L619" t="s">
        <v>27</v>
      </c>
      <c r="M619" t="s">
        <v>28</v>
      </c>
      <c r="N619" t="s">
        <v>28</v>
      </c>
      <c r="O619" t="s">
        <v>55</v>
      </c>
      <c r="P619" t="s">
        <v>35</v>
      </c>
      <c r="Q619" t="s">
        <v>180</v>
      </c>
      <c r="R619" t="s">
        <v>886</v>
      </c>
      <c r="S619" t="s">
        <v>65</v>
      </c>
      <c r="T619">
        <v>0.36</v>
      </c>
      <c r="U619" s="18">
        <v>39926</v>
      </c>
    </row>
    <row r="620" spans="1:21">
      <c r="A620">
        <v>44614</v>
      </c>
      <c r="B620" s="18">
        <v>40343</v>
      </c>
      <c r="C620" t="s">
        <v>51</v>
      </c>
      <c r="D620">
        <v>18</v>
      </c>
      <c r="E620">
        <v>39.96</v>
      </c>
      <c r="F620" t="s">
        <v>8</v>
      </c>
      <c r="G620">
        <v>0</v>
      </c>
      <c r="H620" t="s">
        <v>31</v>
      </c>
      <c r="I620">
        <v>5</v>
      </c>
      <c r="J620" t="s">
        <v>1809</v>
      </c>
      <c r="K620" t="s">
        <v>2013</v>
      </c>
      <c r="L620" t="s">
        <v>27</v>
      </c>
      <c r="M620" t="s">
        <v>28</v>
      </c>
      <c r="N620" t="s">
        <v>28</v>
      </c>
      <c r="O620" t="s">
        <v>55</v>
      </c>
      <c r="P620" t="s">
        <v>35</v>
      </c>
      <c r="Q620" t="s">
        <v>169</v>
      </c>
      <c r="R620" t="s">
        <v>1497</v>
      </c>
      <c r="S620" t="s">
        <v>44</v>
      </c>
      <c r="T620">
        <v>0.55000000000000004</v>
      </c>
      <c r="U620" s="18">
        <v>40347</v>
      </c>
    </row>
    <row r="621" spans="1:21">
      <c r="A621">
        <v>53703</v>
      </c>
      <c r="B621" s="18">
        <v>40343</v>
      </c>
      <c r="C621" t="s">
        <v>30</v>
      </c>
      <c r="D621">
        <v>14</v>
      </c>
      <c r="E621">
        <v>1971.06</v>
      </c>
      <c r="F621" t="s">
        <v>8</v>
      </c>
      <c r="G621">
        <v>0.06</v>
      </c>
      <c r="H621" t="s">
        <v>40</v>
      </c>
      <c r="I621">
        <v>19.989999999999998</v>
      </c>
      <c r="J621" t="s">
        <v>604</v>
      </c>
      <c r="K621" t="s">
        <v>123</v>
      </c>
      <c r="L621" t="s">
        <v>25</v>
      </c>
      <c r="M621" t="s">
        <v>26</v>
      </c>
      <c r="N621" t="s">
        <v>26</v>
      </c>
      <c r="O621" t="s">
        <v>55</v>
      </c>
      <c r="P621" t="s">
        <v>35</v>
      </c>
      <c r="Q621" t="s">
        <v>36</v>
      </c>
      <c r="R621" t="s">
        <v>1508</v>
      </c>
      <c r="S621" t="s">
        <v>44</v>
      </c>
      <c r="T621">
        <v>0.73</v>
      </c>
      <c r="U621" s="18">
        <v>40344</v>
      </c>
    </row>
    <row r="622" spans="1:21">
      <c r="A622">
        <v>33894</v>
      </c>
      <c r="B622" s="18">
        <v>40343</v>
      </c>
      <c r="C622" t="s">
        <v>45</v>
      </c>
      <c r="D622">
        <v>13</v>
      </c>
      <c r="E622">
        <v>428.21999999999997</v>
      </c>
      <c r="F622" t="s">
        <v>8</v>
      </c>
      <c r="G622">
        <v>0.04</v>
      </c>
      <c r="H622" t="s">
        <v>31</v>
      </c>
      <c r="I622">
        <v>5.5</v>
      </c>
      <c r="J622" t="s">
        <v>1490</v>
      </c>
      <c r="K622" t="s">
        <v>101</v>
      </c>
      <c r="L622" t="s">
        <v>21</v>
      </c>
      <c r="M622" t="s">
        <v>22</v>
      </c>
      <c r="N622" t="s">
        <v>22</v>
      </c>
      <c r="O622" t="s">
        <v>55</v>
      </c>
      <c r="P622" t="s">
        <v>69</v>
      </c>
      <c r="Q622" t="s">
        <v>80</v>
      </c>
      <c r="R622" t="s">
        <v>339</v>
      </c>
      <c r="S622" t="s">
        <v>44</v>
      </c>
      <c r="T622">
        <v>0.75</v>
      </c>
      <c r="U622" s="18">
        <v>40345</v>
      </c>
    </row>
    <row r="623" spans="1:21">
      <c r="A623">
        <v>33894</v>
      </c>
      <c r="B623" s="18">
        <v>40343</v>
      </c>
      <c r="C623" t="s">
        <v>45</v>
      </c>
      <c r="D623">
        <v>48</v>
      </c>
      <c r="E623">
        <v>234.72000000000003</v>
      </c>
      <c r="F623" t="s">
        <v>8</v>
      </c>
      <c r="G623">
        <v>0.09</v>
      </c>
      <c r="H623" t="s">
        <v>40</v>
      </c>
      <c r="I623">
        <v>4.62</v>
      </c>
      <c r="J623" t="s">
        <v>1490</v>
      </c>
      <c r="K623" t="s">
        <v>101</v>
      </c>
      <c r="L623" t="s">
        <v>21</v>
      </c>
      <c r="M623" t="s">
        <v>22</v>
      </c>
      <c r="N623" t="s">
        <v>22</v>
      </c>
      <c r="O623" t="s">
        <v>55</v>
      </c>
      <c r="P623" t="s">
        <v>69</v>
      </c>
      <c r="Q623" t="s">
        <v>80</v>
      </c>
      <c r="R623" t="s">
        <v>514</v>
      </c>
      <c r="S623" t="s">
        <v>105</v>
      </c>
      <c r="T623">
        <v>0.64</v>
      </c>
      <c r="U623" s="18">
        <v>40345</v>
      </c>
    </row>
    <row r="624" spans="1:21">
      <c r="A624">
        <v>53798</v>
      </c>
      <c r="B624" s="18">
        <v>39922</v>
      </c>
      <c r="C624" t="s">
        <v>51</v>
      </c>
      <c r="D624">
        <v>29</v>
      </c>
      <c r="E624">
        <v>2280.8500000000004</v>
      </c>
      <c r="F624" t="s">
        <v>8</v>
      </c>
      <c r="G624">
        <v>0</v>
      </c>
      <c r="H624" t="s">
        <v>40</v>
      </c>
      <c r="I624">
        <v>13.99</v>
      </c>
      <c r="J624" t="s">
        <v>709</v>
      </c>
      <c r="K624" t="s">
        <v>86</v>
      </c>
      <c r="L624" t="s">
        <v>23</v>
      </c>
      <c r="M624" t="s">
        <v>24</v>
      </c>
      <c r="N624" t="s">
        <v>24</v>
      </c>
      <c r="O624" t="s">
        <v>55</v>
      </c>
      <c r="P624" t="s">
        <v>35</v>
      </c>
      <c r="Q624" t="s">
        <v>169</v>
      </c>
      <c r="R624" t="s">
        <v>392</v>
      </c>
      <c r="S624" t="s">
        <v>92</v>
      </c>
      <c r="T624">
        <v>0.52</v>
      </c>
      <c r="U624" s="18">
        <v>39929</v>
      </c>
    </row>
    <row r="625" spans="1:21">
      <c r="A625">
        <v>53798</v>
      </c>
      <c r="B625" s="18">
        <v>39922</v>
      </c>
      <c r="C625" t="s">
        <v>51</v>
      </c>
      <c r="D625">
        <v>41</v>
      </c>
      <c r="E625">
        <v>5039.3099999999995</v>
      </c>
      <c r="F625" t="s">
        <v>8</v>
      </c>
      <c r="G625">
        <v>0.08</v>
      </c>
      <c r="H625" t="s">
        <v>52</v>
      </c>
      <c r="I625">
        <v>70.2</v>
      </c>
      <c r="J625" t="s">
        <v>709</v>
      </c>
      <c r="K625" t="s">
        <v>86</v>
      </c>
      <c r="L625" t="s">
        <v>23</v>
      </c>
      <c r="M625" t="s">
        <v>24</v>
      </c>
      <c r="N625" t="s">
        <v>24</v>
      </c>
      <c r="O625" t="s">
        <v>55</v>
      </c>
      <c r="P625" t="s">
        <v>56</v>
      </c>
      <c r="Q625" t="s">
        <v>57</v>
      </c>
      <c r="R625" t="s">
        <v>408</v>
      </c>
      <c r="S625" t="s">
        <v>59</v>
      </c>
      <c r="T625">
        <v>0.74</v>
      </c>
      <c r="U625" s="18">
        <v>39927</v>
      </c>
    </row>
    <row r="626" spans="1:21">
      <c r="A626">
        <v>33894</v>
      </c>
      <c r="B626" s="18">
        <v>40343</v>
      </c>
      <c r="C626" t="s">
        <v>45</v>
      </c>
      <c r="D626">
        <v>5</v>
      </c>
      <c r="E626">
        <v>34.1</v>
      </c>
      <c r="F626" t="s">
        <v>8</v>
      </c>
      <c r="G626">
        <v>0.02</v>
      </c>
      <c r="H626" t="s">
        <v>40</v>
      </c>
      <c r="I626">
        <v>8.3699999999999992</v>
      </c>
      <c r="J626" t="s">
        <v>1490</v>
      </c>
      <c r="K626" t="s">
        <v>101</v>
      </c>
      <c r="L626" t="s">
        <v>21</v>
      </c>
      <c r="M626" t="s">
        <v>22</v>
      </c>
      <c r="N626" t="s">
        <v>22</v>
      </c>
      <c r="O626" t="s">
        <v>55</v>
      </c>
      <c r="P626" t="s">
        <v>35</v>
      </c>
      <c r="Q626" t="s">
        <v>341</v>
      </c>
      <c r="R626" t="s">
        <v>342</v>
      </c>
      <c r="S626" t="s">
        <v>105</v>
      </c>
      <c r="T626">
        <v>0.57999999999999996</v>
      </c>
      <c r="U626" s="18">
        <v>40344</v>
      </c>
    </row>
    <row r="627" spans="1:21">
      <c r="A627">
        <v>33894</v>
      </c>
      <c r="B627" s="18">
        <v>40343</v>
      </c>
      <c r="C627" t="s">
        <v>45</v>
      </c>
      <c r="D627">
        <v>14</v>
      </c>
      <c r="E627">
        <v>129.78</v>
      </c>
      <c r="F627" t="s">
        <v>8</v>
      </c>
      <c r="G627">
        <v>0</v>
      </c>
      <c r="H627" t="s">
        <v>40</v>
      </c>
      <c r="I627">
        <v>4.3899999999999997</v>
      </c>
      <c r="J627" t="s">
        <v>1490</v>
      </c>
      <c r="K627" t="s">
        <v>101</v>
      </c>
      <c r="L627" t="s">
        <v>21</v>
      </c>
      <c r="M627" t="s">
        <v>22</v>
      </c>
      <c r="N627" t="s">
        <v>22</v>
      </c>
      <c r="O627" t="s">
        <v>55</v>
      </c>
      <c r="P627" t="s">
        <v>35</v>
      </c>
      <c r="Q627" t="s">
        <v>63</v>
      </c>
      <c r="R627" t="s">
        <v>980</v>
      </c>
      <c r="S627" t="s">
        <v>65</v>
      </c>
      <c r="T627">
        <v>0.38</v>
      </c>
      <c r="U627" s="18">
        <v>40346</v>
      </c>
    </row>
    <row r="628" spans="1:21">
      <c r="A628">
        <v>35588</v>
      </c>
      <c r="B628" s="18">
        <v>40342</v>
      </c>
      <c r="C628" t="s">
        <v>51</v>
      </c>
      <c r="D628">
        <v>32</v>
      </c>
      <c r="E628">
        <v>1857.28</v>
      </c>
      <c r="F628" t="s">
        <v>5</v>
      </c>
      <c r="G628">
        <v>0.1</v>
      </c>
      <c r="H628" t="s">
        <v>52</v>
      </c>
      <c r="I628">
        <v>36.61</v>
      </c>
      <c r="J628" t="s">
        <v>1537</v>
      </c>
      <c r="K628" t="s">
        <v>2013</v>
      </c>
      <c r="L628" t="s">
        <v>27</v>
      </c>
      <c r="M628" t="s">
        <v>28</v>
      </c>
      <c r="N628" t="s">
        <v>28</v>
      </c>
      <c r="O628" t="s">
        <v>55</v>
      </c>
      <c r="P628" t="s">
        <v>56</v>
      </c>
      <c r="Q628" t="s">
        <v>127</v>
      </c>
      <c r="R628" t="s">
        <v>1491</v>
      </c>
      <c r="S628" t="s">
        <v>77</v>
      </c>
      <c r="T628">
        <v>0.61</v>
      </c>
      <c r="U628" s="18">
        <v>40344</v>
      </c>
    </row>
    <row r="629" spans="1:21">
      <c r="A629">
        <v>6309</v>
      </c>
      <c r="B629" s="18">
        <v>40338</v>
      </c>
      <c r="C629" t="s">
        <v>121</v>
      </c>
      <c r="D629">
        <v>10</v>
      </c>
      <c r="E629">
        <v>28.700000000000003</v>
      </c>
      <c r="F629" t="s">
        <v>8</v>
      </c>
      <c r="G629">
        <v>0.01</v>
      </c>
      <c r="H629" t="s">
        <v>40</v>
      </c>
      <c r="I629">
        <v>0.99</v>
      </c>
      <c r="J629" t="s">
        <v>1571</v>
      </c>
      <c r="K629" t="s">
        <v>54</v>
      </c>
      <c r="L629" t="s">
        <v>2014</v>
      </c>
      <c r="M629" t="s">
        <v>29</v>
      </c>
      <c r="N629" t="s">
        <v>29</v>
      </c>
      <c r="O629" t="s">
        <v>55</v>
      </c>
      <c r="P629" t="s">
        <v>35</v>
      </c>
      <c r="Q629" t="s">
        <v>165</v>
      </c>
      <c r="R629" t="s">
        <v>1864</v>
      </c>
      <c r="S629" t="s">
        <v>44</v>
      </c>
      <c r="T629">
        <v>0.36</v>
      </c>
      <c r="U629" s="18">
        <v>40339</v>
      </c>
    </row>
    <row r="630" spans="1:21">
      <c r="A630">
        <v>51395</v>
      </c>
      <c r="B630" s="18">
        <v>40338</v>
      </c>
      <c r="C630" t="s">
        <v>51</v>
      </c>
      <c r="D630">
        <v>10</v>
      </c>
      <c r="E630">
        <v>48.800000000000011</v>
      </c>
      <c r="F630" t="s">
        <v>8</v>
      </c>
      <c r="G630">
        <v>0.1</v>
      </c>
      <c r="H630" t="s">
        <v>40</v>
      </c>
      <c r="I630">
        <v>5.49</v>
      </c>
      <c r="J630" t="s">
        <v>495</v>
      </c>
      <c r="K630" t="s">
        <v>2013</v>
      </c>
      <c r="L630" t="s">
        <v>27</v>
      </c>
      <c r="M630" t="s">
        <v>28</v>
      </c>
      <c r="N630" t="s">
        <v>28</v>
      </c>
      <c r="O630" t="s">
        <v>55</v>
      </c>
      <c r="P630" t="s">
        <v>35</v>
      </c>
      <c r="Q630" t="s">
        <v>63</v>
      </c>
      <c r="R630" t="s">
        <v>991</v>
      </c>
      <c r="S630" t="s">
        <v>44</v>
      </c>
      <c r="T630">
        <v>0.38</v>
      </c>
      <c r="U630" s="18">
        <v>40342</v>
      </c>
    </row>
    <row r="631" spans="1:21">
      <c r="A631">
        <v>35813</v>
      </c>
      <c r="B631" s="18">
        <v>39924</v>
      </c>
      <c r="C631" t="s">
        <v>45</v>
      </c>
      <c r="D631">
        <v>21</v>
      </c>
      <c r="E631">
        <v>7627.2</v>
      </c>
      <c r="F631" t="s">
        <v>8</v>
      </c>
      <c r="G631">
        <v>0.05</v>
      </c>
      <c r="H631" t="s">
        <v>31</v>
      </c>
      <c r="I631">
        <v>19.989999999999998</v>
      </c>
      <c r="J631" t="s">
        <v>141</v>
      </c>
      <c r="K631" t="s">
        <v>123</v>
      </c>
      <c r="L631" t="s">
        <v>25</v>
      </c>
      <c r="M631" t="s">
        <v>26</v>
      </c>
      <c r="N631" t="s">
        <v>26</v>
      </c>
      <c r="O631" t="s">
        <v>55</v>
      </c>
      <c r="P631" t="s">
        <v>35</v>
      </c>
      <c r="Q631" t="s">
        <v>169</v>
      </c>
      <c r="R631" t="s">
        <v>900</v>
      </c>
      <c r="S631" t="s">
        <v>44</v>
      </c>
      <c r="T631">
        <v>0.56999999999999995</v>
      </c>
      <c r="U631" s="18">
        <v>39924</v>
      </c>
    </row>
    <row r="632" spans="1:21">
      <c r="A632">
        <v>35813</v>
      </c>
      <c r="B632" s="18">
        <v>39924</v>
      </c>
      <c r="C632" t="s">
        <v>45</v>
      </c>
      <c r="D632">
        <v>21</v>
      </c>
      <c r="E632">
        <v>158.13</v>
      </c>
      <c r="F632" t="s">
        <v>8</v>
      </c>
      <c r="G632">
        <v>0.06</v>
      </c>
      <c r="H632" t="s">
        <v>31</v>
      </c>
      <c r="I632">
        <v>4</v>
      </c>
      <c r="J632" t="s">
        <v>141</v>
      </c>
      <c r="K632" t="s">
        <v>123</v>
      </c>
      <c r="L632" t="s">
        <v>25</v>
      </c>
      <c r="M632" t="s">
        <v>26</v>
      </c>
      <c r="N632" t="s">
        <v>26</v>
      </c>
      <c r="O632" t="s">
        <v>55</v>
      </c>
      <c r="P632" t="s">
        <v>56</v>
      </c>
      <c r="Q632" t="s">
        <v>90</v>
      </c>
      <c r="R632" t="s">
        <v>669</v>
      </c>
      <c r="S632" t="s">
        <v>65</v>
      </c>
      <c r="T632">
        <v>0.42</v>
      </c>
      <c r="U632" s="18">
        <v>39924</v>
      </c>
    </row>
    <row r="633" spans="1:21">
      <c r="A633">
        <v>51395</v>
      </c>
      <c r="B633" s="18">
        <v>40338</v>
      </c>
      <c r="C633" t="s">
        <v>51</v>
      </c>
      <c r="D633">
        <v>26</v>
      </c>
      <c r="E633">
        <v>74.100000000000009</v>
      </c>
      <c r="F633" t="s">
        <v>8</v>
      </c>
      <c r="G633">
        <v>0.03</v>
      </c>
      <c r="H633" t="s">
        <v>40</v>
      </c>
      <c r="I633">
        <v>0.5</v>
      </c>
      <c r="J633" t="s">
        <v>495</v>
      </c>
      <c r="K633" t="s">
        <v>2013</v>
      </c>
      <c r="L633" t="s">
        <v>27</v>
      </c>
      <c r="M633" t="s">
        <v>28</v>
      </c>
      <c r="N633" t="s">
        <v>28</v>
      </c>
      <c r="O633" t="s">
        <v>55</v>
      </c>
      <c r="P633" t="s">
        <v>35</v>
      </c>
      <c r="Q633" t="s">
        <v>165</v>
      </c>
      <c r="R633" t="s">
        <v>1757</v>
      </c>
      <c r="S633" t="s">
        <v>44</v>
      </c>
      <c r="T633">
        <v>0.36</v>
      </c>
      <c r="U633" s="18">
        <v>40343</v>
      </c>
    </row>
    <row r="634" spans="1:21">
      <c r="A634">
        <v>25927</v>
      </c>
      <c r="B634" s="18">
        <v>39925</v>
      </c>
      <c r="C634" t="s">
        <v>121</v>
      </c>
      <c r="D634">
        <v>43</v>
      </c>
      <c r="E634">
        <v>942.99000000000012</v>
      </c>
      <c r="F634" t="s">
        <v>8</v>
      </c>
      <c r="G634">
        <v>0.08</v>
      </c>
      <c r="H634" t="s">
        <v>40</v>
      </c>
      <c r="I634">
        <v>5.53</v>
      </c>
      <c r="J634" t="s">
        <v>902</v>
      </c>
      <c r="K634" t="s">
        <v>130</v>
      </c>
      <c r="L634" t="s">
        <v>2014</v>
      </c>
      <c r="M634" t="s">
        <v>29</v>
      </c>
      <c r="N634" t="s">
        <v>29</v>
      </c>
      <c r="O634" t="s">
        <v>55</v>
      </c>
      <c r="P634" t="s">
        <v>35</v>
      </c>
      <c r="Q634" t="s">
        <v>87</v>
      </c>
      <c r="R634" t="s">
        <v>903</v>
      </c>
      <c r="S634" t="s">
        <v>105</v>
      </c>
      <c r="T634">
        <v>0.59</v>
      </c>
      <c r="U634" s="18">
        <v>39927</v>
      </c>
    </row>
    <row r="635" spans="1:21">
      <c r="A635">
        <v>25927</v>
      </c>
      <c r="B635" s="18">
        <v>39925</v>
      </c>
      <c r="C635" t="s">
        <v>121</v>
      </c>
      <c r="D635">
        <v>14</v>
      </c>
      <c r="E635">
        <v>416.08</v>
      </c>
      <c r="F635" t="s">
        <v>8</v>
      </c>
      <c r="G635">
        <v>0.02</v>
      </c>
      <c r="H635" t="s">
        <v>40</v>
      </c>
      <c r="I635">
        <v>6.64</v>
      </c>
      <c r="J635" t="s">
        <v>902</v>
      </c>
      <c r="K635" t="s">
        <v>33</v>
      </c>
      <c r="L635" t="s">
        <v>21</v>
      </c>
      <c r="M635" t="s">
        <v>22</v>
      </c>
      <c r="N635" t="s">
        <v>22</v>
      </c>
      <c r="O635" t="s">
        <v>55</v>
      </c>
      <c r="P635" t="s">
        <v>35</v>
      </c>
      <c r="Q635" t="s">
        <v>36</v>
      </c>
      <c r="R635" t="s">
        <v>904</v>
      </c>
      <c r="S635" t="s">
        <v>44</v>
      </c>
      <c r="T635">
        <v>0.7</v>
      </c>
      <c r="U635" s="18">
        <v>39925</v>
      </c>
    </row>
    <row r="636" spans="1:21">
      <c r="A636">
        <v>48257</v>
      </c>
      <c r="B636" s="18">
        <v>39925</v>
      </c>
      <c r="C636" t="s">
        <v>51</v>
      </c>
      <c r="D636">
        <v>45</v>
      </c>
      <c r="E636">
        <v>204.75000000000003</v>
      </c>
      <c r="F636" t="s">
        <v>8</v>
      </c>
      <c r="G636">
        <v>0.02</v>
      </c>
      <c r="H636" t="s">
        <v>40</v>
      </c>
      <c r="I636">
        <v>5.42</v>
      </c>
      <c r="J636" t="s">
        <v>273</v>
      </c>
      <c r="K636" t="s">
        <v>79</v>
      </c>
      <c r="L636" t="s">
        <v>23</v>
      </c>
      <c r="M636" t="s">
        <v>24</v>
      </c>
      <c r="N636" t="s">
        <v>24</v>
      </c>
      <c r="O636" t="s">
        <v>55</v>
      </c>
      <c r="P636" t="s">
        <v>35</v>
      </c>
      <c r="Q636" t="s">
        <v>49</v>
      </c>
      <c r="R636" t="s">
        <v>906</v>
      </c>
      <c r="S636" t="s">
        <v>44</v>
      </c>
      <c r="T636">
        <v>0.37</v>
      </c>
      <c r="U636" s="18">
        <v>39929</v>
      </c>
    </row>
    <row r="637" spans="1:21">
      <c r="A637">
        <v>9669</v>
      </c>
      <c r="B637" s="18">
        <v>39925</v>
      </c>
      <c r="C637" t="s">
        <v>121</v>
      </c>
      <c r="D637">
        <v>18</v>
      </c>
      <c r="E637">
        <v>276.84000000000003</v>
      </c>
      <c r="F637" t="s">
        <v>8</v>
      </c>
      <c r="G637">
        <v>0.04</v>
      </c>
      <c r="H637" t="s">
        <v>31</v>
      </c>
      <c r="I637">
        <v>10.68</v>
      </c>
      <c r="J637" t="s">
        <v>461</v>
      </c>
      <c r="K637" t="s">
        <v>73</v>
      </c>
      <c r="L637" t="s">
        <v>27</v>
      </c>
      <c r="M637" t="s">
        <v>28</v>
      </c>
      <c r="N637" t="s">
        <v>28</v>
      </c>
      <c r="O637" t="s">
        <v>55</v>
      </c>
      <c r="P637" t="s">
        <v>35</v>
      </c>
      <c r="Q637" t="s">
        <v>36</v>
      </c>
      <c r="R637" t="s">
        <v>907</v>
      </c>
      <c r="S637" t="s">
        <v>44</v>
      </c>
      <c r="T637">
        <v>0.57999999999999996</v>
      </c>
      <c r="U637" s="18">
        <v>39926</v>
      </c>
    </row>
    <row r="638" spans="1:21">
      <c r="A638">
        <v>3808</v>
      </c>
      <c r="B638" s="18">
        <v>39926</v>
      </c>
      <c r="C638" t="s">
        <v>45</v>
      </c>
      <c r="D638">
        <v>2</v>
      </c>
      <c r="E638">
        <v>5.62</v>
      </c>
      <c r="F638" t="s">
        <v>8</v>
      </c>
      <c r="G638">
        <v>0.08</v>
      </c>
      <c r="H638" t="s">
        <v>40</v>
      </c>
      <c r="I638">
        <v>0.49</v>
      </c>
      <c r="J638" t="s">
        <v>743</v>
      </c>
      <c r="K638" t="s">
        <v>73</v>
      </c>
      <c r="L638" t="s">
        <v>27</v>
      </c>
      <c r="M638" t="s">
        <v>28</v>
      </c>
      <c r="N638" t="s">
        <v>28</v>
      </c>
      <c r="O638" t="s">
        <v>55</v>
      </c>
      <c r="P638" t="s">
        <v>35</v>
      </c>
      <c r="Q638" t="s">
        <v>165</v>
      </c>
      <c r="R638" t="s">
        <v>911</v>
      </c>
      <c r="S638" t="s">
        <v>44</v>
      </c>
      <c r="T638">
        <v>0.38</v>
      </c>
      <c r="U638" s="18">
        <v>39926</v>
      </c>
    </row>
    <row r="639" spans="1:21">
      <c r="A639">
        <v>7430</v>
      </c>
      <c r="B639" s="18">
        <v>40337</v>
      </c>
      <c r="C639" t="s">
        <v>121</v>
      </c>
      <c r="D639">
        <v>50</v>
      </c>
      <c r="E639">
        <v>781</v>
      </c>
      <c r="F639" t="s">
        <v>8</v>
      </c>
      <c r="G639">
        <v>0.05</v>
      </c>
      <c r="H639" t="s">
        <v>40</v>
      </c>
      <c r="I639">
        <v>1.39</v>
      </c>
      <c r="J639" t="s">
        <v>694</v>
      </c>
      <c r="K639" t="s">
        <v>249</v>
      </c>
      <c r="L639" t="s">
        <v>23</v>
      </c>
      <c r="M639" t="s">
        <v>24</v>
      </c>
      <c r="N639" t="s">
        <v>24</v>
      </c>
      <c r="O639" t="s">
        <v>55</v>
      </c>
      <c r="P639" t="s">
        <v>35</v>
      </c>
      <c r="Q639" t="s">
        <v>192</v>
      </c>
      <c r="R639" t="s">
        <v>978</v>
      </c>
      <c r="S639" t="s">
        <v>44</v>
      </c>
      <c r="T639">
        <v>0.38</v>
      </c>
      <c r="U639" s="18">
        <v>40338</v>
      </c>
    </row>
    <row r="640" spans="1:21">
      <c r="A640">
        <v>58851</v>
      </c>
      <c r="B640" s="18">
        <v>40336</v>
      </c>
      <c r="C640" t="s">
        <v>51</v>
      </c>
      <c r="D640">
        <v>14</v>
      </c>
      <c r="E640">
        <v>1973.3000000000002</v>
      </c>
      <c r="F640" t="s">
        <v>8</v>
      </c>
      <c r="G640">
        <v>0.04</v>
      </c>
      <c r="H640" t="s">
        <v>40</v>
      </c>
      <c r="I640">
        <v>13.99</v>
      </c>
      <c r="J640" t="s">
        <v>597</v>
      </c>
      <c r="K640" t="s">
        <v>2013</v>
      </c>
      <c r="L640" t="s">
        <v>27</v>
      </c>
      <c r="M640" t="s">
        <v>28</v>
      </c>
      <c r="N640" t="s">
        <v>28</v>
      </c>
      <c r="O640" t="s">
        <v>55</v>
      </c>
      <c r="P640" t="s">
        <v>69</v>
      </c>
      <c r="Q640" t="s">
        <v>82</v>
      </c>
      <c r="R640" t="s">
        <v>1805</v>
      </c>
      <c r="S640" t="s">
        <v>92</v>
      </c>
      <c r="T640">
        <v>0.37</v>
      </c>
      <c r="U640" s="18">
        <v>40343</v>
      </c>
    </row>
    <row r="641" spans="1:21">
      <c r="A641">
        <v>58851</v>
      </c>
      <c r="B641" s="18">
        <v>40336</v>
      </c>
      <c r="C641" t="s">
        <v>51</v>
      </c>
      <c r="D641">
        <v>3</v>
      </c>
      <c r="E641">
        <v>24.72</v>
      </c>
      <c r="F641" t="s">
        <v>8</v>
      </c>
      <c r="G641">
        <v>0.1</v>
      </c>
      <c r="H641" t="s">
        <v>40</v>
      </c>
      <c r="I641">
        <v>0.96</v>
      </c>
      <c r="J641" t="s">
        <v>597</v>
      </c>
      <c r="K641" t="s">
        <v>2013</v>
      </c>
      <c r="L641" t="s">
        <v>27</v>
      </c>
      <c r="M641" t="s">
        <v>28</v>
      </c>
      <c r="N641" t="s">
        <v>28</v>
      </c>
      <c r="O641" t="s">
        <v>55</v>
      </c>
      <c r="P641" t="s">
        <v>56</v>
      </c>
      <c r="Q641" t="s">
        <v>90</v>
      </c>
      <c r="R641" t="s">
        <v>198</v>
      </c>
      <c r="S641" t="s">
        <v>65</v>
      </c>
      <c r="T641">
        <v>0.43</v>
      </c>
      <c r="U641" s="18">
        <v>40340</v>
      </c>
    </row>
    <row r="642" spans="1:21">
      <c r="A642">
        <v>26695</v>
      </c>
      <c r="B642" s="18">
        <v>40335</v>
      </c>
      <c r="C642" t="s">
        <v>30</v>
      </c>
      <c r="D642">
        <v>43</v>
      </c>
      <c r="E642">
        <v>358.19</v>
      </c>
      <c r="F642" t="s">
        <v>8</v>
      </c>
      <c r="G642">
        <v>0.01</v>
      </c>
      <c r="H642" t="s">
        <v>40</v>
      </c>
      <c r="I642">
        <v>1.43</v>
      </c>
      <c r="J642" t="s">
        <v>1891</v>
      </c>
      <c r="K642" t="s">
        <v>73</v>
      </c>
      <c r="L642" t="s">
        <v>27</v>
      </c>
      <c r="M642" t="s">
        <v>28</v>
      </c>
      <c r="N642" t="s">
        <v>28</v>
      </c>
      <c r="O642" t="s">
        <v>55</v>
      </c>
      <c r="P642" t="s">
        <v>35</v>
      </c>
      <c r="Q642" t="s">
        <v>63</v>
      </c>
      <c r="R642" t="s">
        <v>1011</v>
      </c>
      <c r="S642" t="s">
        <v>65</v>
      </c>
      <c r="T642">
        <v>0.35</v>
      </c>
      <c r="U642" s="18">
        <v>40337</v>
      </c>
    </row>
    <row r="643" spans="1:21">
      <c r="A643">
        <v>13410</v>
      </c>
      <c r="B643" s="18">
        <v>40335</v>
      </c>
      <c r="C643" t="s">
        <v>30</v>
      </c>
      <c r="D643">
        <v>29</v>
      </c>
      <c r="E643">
        <v>695.42</v>
      </c>
      <c r="F643" t="s">
        <v>5</v>
      </c>
      <c r="G643">
        <v>0.01</v>
      </c>
      <c r="H643" t="s">
        <v>40</v>
      </c>
      <c r="I643">
        <v>6.3</v>
      </c>
      <c r="J643" t="s">
        <v>1257</v>
      </c>
      <c r="K643" t="s">
        <v>2013</v>
      </c>
      <c r="L643" t="s">
        <v>27</v>
      </c>
      <c r="M643" t="s">
        <v>28</v>
      </c>
      <c r="N643" t="s">
        <v>28</v>
      </c>
      <c r="O643" t="s">
        <v>55</v>
      </c>
      <c r="P643" t="s">
        <v>69</v>
      </c>
      <c r="Q643" t="s">
        <v>82</v>
      </c>
      <c r="R643" t="s">
        <v>1077</v>
      </c>
      <c r="S643" t="s">
        <v>92</v>
      </c>
      <c r="T643">
        <v>0.38</v>
      </c>
      <c r="U643" s="18">
        <v>40336</v>
      </c>
    </row>
    <row r="644" spans="1:21">
      <c r="A644">
        <v>13410</v>
      </c>
      <c r="B644" s="18">
        <v>40335</v>
      </c>
      <c r="C644" t="s">
        <v>30</v>
      </c>
      <c r="D644">
        <v>4</v>
      </c>
      <c r="E644">
        <v>32.199999999999996</v>
      </c>
      <c r="F644" t="s">
        <v>5</v>
      </c>
      <c r="G644">
        <v>7.0000000000000007E-2</v>
      </c>
      <c r="H644" t="s">
        <v>40</v>
      </c>
      <c r="I644">
        <v>2.83</v>
      </c>
      <c r="J644" t="s">
        <v>1257</v>
      </c>
      <c r="K644" t="s">
        <v>2013</v>
      </c>
      <c r="L644" t="s">
        <v>27</v>
      </c>
      <c r="M644" t="s">
        <v>28</v>
      </c>
      <c r="N644" t="s">
        <v>28</v>
      </c>
      <c r="O644" t="s">
        <v>55</v>
      </c>
      <c r="P644" t="s">
        <v>69</v>
      </c>
      <c r="Q644" t="s">
        <v>80</v>
      </c>
      <c r="R644" t="s">
        <v>675</v>
      </c>
      <c r="S644" t="s">
        <v>105</v>
      </c>
      <c r="T644">
        <v>0.77</v>
      </c>
      <c r="U644" s="18">
        <v>40337</v>
      </c>
    </row>
    <row r="645" spans="1:21">
      <c r="A645">
        <v>31590</v>
      </c>
      <c r="B645" s="18">
        <v>40334</v>
      </c>
      <c r="C645" t="s">
        <v>45</v>
      </c>
      <c r="D645">
        <v>27</v>
      </c>
      <c r="E645">
        <v>2996.19</v>
      </c>
      <c r="F645" t="s">
        <v>8</v>
      </c>
      <c r="G645">
        <v>0.06</v>
      </c>
      <c r="H645" t="s">
        <v>40</v>
      </c>
      <c r="I645">
        <v>8.64</v>
      </c>
      <c r="J645" t="s">
        <v>1322</v>
      </c>
      <c r="K645" t="s">
        <v>148</v>
      </c>
      <c r="L645" t="s">
        <v>23</v>
      </c>
      <c r="M645" t="s">
        <v>24</v>
      </c>
      <c r="N645" t="s">
        <v>24</v>
      </c>
      <c r="O645" t="s">
        <v>55</v>
      </c>
      <c r="P645" t="s">
        <v>35</v>
      </c>
      <c r="Q645" t="s">
        <v>36</v>
      </c>
      <c r="R645" t="s">
        <v>1435</v>
      </c>
      <c r="S645" t="s">
        <v>44</v>
      </c>
      <c r="T645">
        <v>0.78</v>
      </c>
      <c r="U645" s="18">
        <v>40336</v>
      </c>
    </row>
    <row r="646" spans="1:21">
      <c r="A646">
        <v>31590</v>
      </c>
      <c r="B646" s="18">
        <v>40334</v>
      </c>
      <c r="C646" t="s">
        <v>45</v>
      </c>
      <c r="D646">
        <v>5</v>
      </c>
      <c r="E646">
        <v>41.349999999999994</v>
      </c>
      <c r="F646" t="s">
        <v>8</v>
      </c>
      <c r="G646">
        <v>0.06</v>
      </c>
      <c r="H646" t="s">
        <v>40</v>
      </c>
      <c r="I646">
        <v>1.99</v>
      </c>
      <c r="J646" t="s">
        <v>1322</v>
      </c>
      <c r="K646" t="s">
        <v>148</v>
      </c>
      <c r="L646" t="s">
        <v>23</v>
      </c>
      <c r="M646" t="s">
        <v>24</v>
      </c>
      <c r="N646" t="s">
        <v>24</v>
      </c>
      <c r="O646" t="s">
        <v>55</v>
      </c>
      <c r="P646" t="s">
        <v>69</v>
      </c>
      <c r="Q646" t="s">
        <v>80</v>
      </c>
      <c r="R646" t="s">
        <v>563</v>
      </c>
      <c r="S646" t="s">
        <v>105</v>
      </c>
      <c r="T646">
        <v>0.52</v>
      </c>
      <c r="U646" s="18">
        <v>40335</v>
      </c>
    </row>
    <row r="647" spans="1:21">
      <c r="A647">
        <v>49218</v>
      </c>
      <c r="B647" s="18">
        <v>40333</v>
      </c>
      <c r="C647" t="s">
        <v>51</v>
      </c>
      <c r="D647">
        <v>21</v>
      </c>
      <c r="E647">
        <v>81.69</v>
      </c>
      <c r="F647" t="s">
        <v>8</v>
      </c>
      <c r="G647">
        <v>0.09</v>
      </c>
      <c r="H647" t="s">
        <v>40</v>
      </c>
      <c r="I647">
        <v>5.26</v>
      </c>
      <c r="J647" t="s">
        <v>93</v>
      </c>
      <c r="K647" t="s">
        <v>86</v>
      </c>
      <c r="L647" t="s">
        <v>23</v>
      </c>
      <c r="M647" t="s">
        <v>24</v>
      </c>
      <c r="N647" t="s">
        <v>24</v>
      </c>
      <c r="O647" t="s">
        <v>55</v>
      </c>
      <c r="P647" t="s">
        <v>35</v>
      </c>
      <c r="Q647" t="s">
        <v>49</v>
      </c>
      <c r="R647" t="s">
        <v>734</v>
      </c>
      <c r="S647" t="s">
        <v>44</v>
      </c>
      <c r="T647">
        <v>0.38</v>
      </c>
      <c r="U647" s="18">
        <v>40333</v>
      </c>
    </row>
    <row r="648" spans="1:21">
      <c r="A648">
        <v>26947</v>
      </c>
      <c r="B648" s="18">
        <v>40333</v>
      </c>
      <c r="C648" t="s">
        <v>39</v>
      </c>
      <c r="D648">
        <v>4</v>
      </c>
      <c r="E648">
        <v>403.15999999999997</v>
      </c>
      <c r="F648" t="s">
        <v>8</v>
      </c>
      <c r="G648">
        <v>0.01</v>
      </c>
      <c r="H648" t="s">
        <v>52</v>
      </c>
      <c r="I648">
        <v>60</v>
      </c>
      <c r="J648" t="s">
        <v>1887</v>
      </c>
      <c r="K648" t="s">
        <v>86</v>
      </c>
      <c r="L648" t="s">
        <v>23</v>
      </c>
      <c r="M648" t="s">
        <v>24</v>
      </c>
      <c r="N648" t="s">
        <v>24</v>
      </c>
      <c r="O648" t="s">
        <v>55</v>
      </c>
      <c r="P648" t="s">
        <v>56</v>
      </c>
      <c r="Q648" t="s">
        <v>75</v>
      </c>
      <c r="R648" t="s">
        <v>1876</v>
      </c>
      <c r="S648" t="s">
        <v>59</v>
      </c>
      <c r="T648">
        <v>0.59</v>
      </c>
      <c r="U648" s="18">
        <v>40336</v>
      </c>
    </row>
    <row r="649" spans="1:21">
      <c r="A649">
        <v>31330</v>
      </c>
      <c r="B649" s="18">
        <v>40330</v>
      </c>
      <c r="C649" t="s">
        <v>39</v>
      </c>
      <c r="D649">
        <v>38</v>
      </c>
      <c r="E649">
        <v>509.58</v>
      </c>
      <c r="F649" t="s">
        <v>8</v>
      </c>
      <c r="G649">
        <v>0.02</v>
      </c>
      <c r="H649" t="s">
        <v>40</v>
      </c>
      <c r="I649">
        <v>5.5</v>
      </c>
      <c r="J649" t="s">
        <v>1819</v>
      </c>
      <c r="K649" t="s">
        <v>79</v>
      </c>
      <c r="L649" t="s">
        <v>23</v>
      </c>
      <c r="M649" t="s">
        <v>24</v>
      </c>
      <c r="N649" t="s">
        <v>24</v>
      </c>
      <c r="O649" t="s">
        <v>55</v>
      </c>
      <c r="P649" t="s">
        <v>35</v>
      </c>
      <c r="Q649" t="s">
        <v>36</v>
      </c>
      <c r="R649" t="s">
        <v>272</v>
      </c>
      <c r="S649" t="s">
        <v>44</v>
      </c>
      <c r="T649">
        <v>0.56999999999999995</v>
      </c>
      <c r="U649" s="18">
        <v>40331</v>
      </c>
    </row>
    <row r="650" spans="1:21">
      <c r="A650">
        <v>31330</v>
      </c>
      <c r="B650" s="18">
        <v>40330</v>
      </c>
      <c r="C650" t="s">
        <v>39</v>
      </c>
      <c r="D650">
        <v>2</v>
      </c>
      <c r="E650">
        <v>11.88</v>
      </c>
      <c r="F650" t="s">
        <v>8</v>
      </c>
      <c r="G650">
        <v>0.04</v>
      </c>
      <c r="H650" t="s">
        <v>40</v>
      </c>
      <c r="I650">
        <v>1.67</v>
      </c>
      <c r="J650" t="s">
        <v>1819</v>
      </c>
      <c r="K650" t="s">
        <v>79</v>
      </c>
      <c r="L650" t="s">
        <v>23</v>
      </c>
      <c r="M650" t="s">
        <v>24</v>
      </c>
      <c r="N650" t="s">
        <v>24</v>
      </c>
      <c r="O650" t="s">
        <v>55</v>
      </c>
      <c r="P650" t="s">
        <v>35</v>
      </c>
      <c r="Q650" t="s">
        <v>87</v>
      </c>
      <c r="R650" t="s">
        <v>1622</v>
      </c>
      <c r="S650" t="s">
        <v>65</v>
      </c>
      <c r="T650">
        <v>0.51</v>
      </c>
      <c r="U650" s="18">
        <v>40331</v>
      </c>
    </row>
    <row r="651" spans="1:21">
      <c r="A651">
        <v>41476</v>
      </c>
      <c r="B651" s="18">
        <v>40329</v>
      </c>
      <c r="C651" t="s">
        <v>39</v>
      </c>
      <c r="D651">
        <v>48</v>
      </c>
      <c r="E651">
        <v>85.92</v>
      </c>
      <c r="F651" t="s">
        <v>8</v>
      </c>
      <c r="G651">
        <v>7.0000000000000007E-2</v>
      </c>
      <c r="H651" t="s">
        <v>40</v>
      </c>
      <c r="I651">
        <v>2.58</v>
      </c>
      <c r="J651" t="s">
        <v>1443</v>
      </c>
      <c r="K651" t="s">
        <v>2013</v>
      </c>
      <c r="L651" t="s">
        <v>27</v>
      </c>
      <c r="M651" t="s">
        <v>28</v>
      </c>
      <c r="N651" t="s">
        <v>28</v>
      </c>
      <c r="O651" t="s">
        <v>55</v>
      </c>
      <c r="P651" t="s">
        <v>35</v>
      </c>
      <c r="Q651" t="s">
        <v>180</v>
      </c>
      <c r="R651" t="s">
        <v>1263</v>
      </c>
      <c r="S651" t="s">
        <v>65</v>
      </c>
      <c r="T651">
        <v>0.82</v>
      </c>
      <c r="U651" s="18">
        <v>40330</v>
      </c>
    </row>
    <row r="652" spans="1:21">
      <c r="A652">
        <v>14342</v>
      </c>
      <c r="B652" s="18">
        <v>39930</v>
      </c>
      <c r="C652" t="s">
        <v>51</v>
      </c>
      <c r="D652">
        <v>38</v>
      </c>
      <c r="E652">
        <v>11433.440000000002</v>
      </c>
      <c r="F652" t="s">
        <v>8</v>
      </c>
      <c r="G652">
        <v>0.09</v>
      </c>
      <c r="H652" t="s">
        <v>40</v>
      </c>
      <c r="I652">
        <v>7.18</v>
      </c>
      <c r="J652" t="s">
        <v>925</v>
      </c>
      <c r="K652" t="s">
        <v>123</v>
      </c>
      <c r="L652" t="s">
        <v>25</v>
      </c>
      <c r="M652" t="s">
        <v>26</v>
      </c>
      <c r="N652" t="s">
        <v>26</v>
      </c>
      <c r="O652" t="s">
        <v>55</v>
      </c>
      <c r="P652" t="s">
        <v>69</v>
      </c>
      <c r="Q652" t="s">
        <v>80</v>
      </c>
      <c r="R652" t="s">
        <v>883</v>
      </c>
      <c r="S652" t="s">
        <v>44</v>
      </c>
      <c r="T652">
        <v>0.48</v>
      </c>
      <c r="U652" s="18">
        <v>39930</v>
      </c>
    </row>
    <row r="653" spans="1:21">
      <c r="A653">
        <v>7335</v>
      </c>
      <c r="B653" s="18">
        <v>40327</v>
      </c>
      <c r="C653" t="s">
        <v>51</v>
      </c>
      <c r="D653">
        <v>43</v>
      </c>
      <c r="E653">
        <v>4127.1399999999994</v>
      </c>
      <c r="F653" t="s">
        <v>8</v>
      </c>
      <c r="G653">
        <v>0.01</v>
      </c>
      <c r="H653" t="s">
        <v>40</v>
      </c>
      <c r="I653">
        <v>4.9000000000000004</v>
      </c>
      <c r="J653" t="s">
        <v>1881</v>
      </c>
      <c r="K653" t="s">
        <v>123</v>
      </c>
      <c r="L653" t="s">
        <v>25</v>
      </c>
      <c r="M653" t="s">
        <v>26</v>
      </c>
      <c r="N653" t="s">
        <v>26</v>
      </c>
      <c r="O653" t="s">
        <v>55</v>
      </c>
      <c r="P653" t="s">
        <v>69</v>
      </c>
      <c r="Q653" t="s">
        <v>70</v>
      </c>
      <c r="R653" t="s">
        <v>382</v>
      </c>
      <c r="S653" t="s">
        <v>44</v>
      </c>
      <c r="T653">
        <v>0.56000000000000005</v>
      </c>
      <c r="U653" s="18">
        <v>40332</v>
      </c>
    </row>
    <row r="654" spans="1:21">
      <c r="A654">
        <v>4195</v>
      </c>
      <c r="B654" s="18">
        <v>40326</v>
      </c>
      <c r="C654" t="s">
        <v>30</v>
      </c>
      <c r="D654">
        <v>30</v>
      </c>
      <c r="E654">
        <v>252.89999999999998</v>
      </c>
      <c r="F654" t="s">
        <v>8</v>
      </c>
      <c r="G654">
        <v>7.0000000000000007E-2</v>
      </c>
      <c r="H654" t="s">
        <v>40</v>
      </c>
      <c r="I654">
        <v>1.99</v>
      </c>
      <c r="J654" t="s">
        <v>1571</v>
      </c>
      <c r="K654" t="s">
        <v>54</v>
      </c>
      <c r="L654" t="s">
        <v>2014</v>
      </c>
      <c r="M654" t="s">
        <v>29</v>
      </c>
      <c r="N654" t="s">
        <v>29</v>
      </c>
      <c r="O654" t="s">
        <v>55</v>
      </c>
      <c r="P654" t="s">
        <v>69</v>
      </c>
      <c r="Q654" t="s">
        <v>80</v>
      </c>
      <c r="R654" t="s">
        <v>1389</v>
      </c>
      <c r="S654" t="s">
        <v>105</v>
      </c>
      <c r="T654">
        <v>0.49</v>
      </c>
      <c r="U654" s="18">
        <v>40328</v>
      </c>
    </row>
    <row r="655" spans="1:21">
      <c r="A655">
        <v>7904</v>
      </c>
      <c r="B655" s="18">
        <v>40325</v>
      </c>
      <c r="C655" t="s">
        <v>51</v>
      </c>
      <c r="D655">
        <v>47</v>
      </c>
      <c r="E655">
        <v>292.33999999999997</v>
      </c>
      <c r="F655" t="s">
        <v>8</v>
      </c>
      <c r="G655">
        <v>0.08</v>
      </c>
      <c r="H655" t="s">
        <v>31</v>
      </c>
      <c r="I655">
        <v>0.5</v>
      </c>
      <c r="J655" t="s">
        <v>1105</v>
      </c>
      <c r="K655" t="s">
        <v>86</v>
      </c>
      <c r="L655" t="s">
        <v>23</v>
      </c>
      <c r="M655" t="s">
        <v>24</v>
      </c>
      <c r="N655" t="s">
        <v>24</v>
      </c>
      <c r="O655" t="s">
        <v>55</v>
      </c>
      <c r="P655" t="s">
        <v>35</v>
      </c>
      <c r="Q655" t="s">
        <v>165</v>
      </c>
      <c r="R655" t="s">
        <v>389</v>
      </c>
      <c r="S655" t="s">
        <v>44</v>
      </c>
      <c r="T655">
        <v>0.39</v>
      </c>
      <c r="U655" s="18">
        <v>40334</v>
      </c>
    </row>
    <row r="656" spans="1:21">
      <c r="A656">
        <v>44320</v>
      </c>
      <c r="B656" s="18">
        <v>39932</v>
      </c>
      <c r="C656" t="s">
        <v>121</v>
      </c>
      <c r="D656">
        <v>49</v>
      </c>
      <c r="E656">
        <v>7547.47</v>
      </c>
      <c r="F656" t="s">
        <v>8</v>
      </c>
      <c r="G656">
        <v>0.1</v>
      </c>
      <c r="H656" t="s">
        <v>40</v>
      </c>
      <c r="I656">
        <v>69</v>
      </c>
      <c r="J656" t="s">
        <v>931</v>
      </c>
      <c r="K656" t="s">
        <v>54</v>
      </c>
      <c r="L656" t="s">
        <v>2014</v>
      </c>
      <c r="M656" t="s">
        <v>29</v>
      </c>
      <c r="N656" t="s">
        <v>29</v>
      </c>
      <c r="O656" t="s">
        <v>55</v>
      </c>
      <c r="P656" t="s">
        <v>56</v>
      </c>
      <c r="Q656" t="s">
        <v>75</v>
      </c>
      <c r="R656" t="s">
        <v>406</v>
      </c>
      <c r="S656" t="s">
        <v>38</v>
      </c>
      <c r="T656">
        <v>0.68</v>
      </c>
      <c r="U656" s="18">
        <v>39933</v>
      </c>
    </row>
    <row r="657" spans="1:21">
      <c r="A657">
        <v>55940</v>
      </c>
      <c r="B657" s="18">
        <v>39932</v>
      </c>
      <c r="C657" t="s">
        <v>30</v>
      </c>
      <c r="D657">
        <v>29</v>
      </c>
      <c r="E657">
        <v>2927.55</v>
      </c>
      <c r="F657" t="s">
        <v>8</v>
      </c>
      <c r="G657">
        <v>0.03</v>
      </c>
      <c r="H657" t="s">
        <v>40</v>
      </c>
      <c r="I657">
        <v>7.18</v>
      </c>
      <c r="J657" t="s">
        <v>932</v>
      </c>
      <c r="K657" t="s">
        <v>130</v>
      </c>
      <c r="L657" t="s">
        <v>2014</v>
      </c>
      <c r="M657" t="s">
        <v>29</v>
      </c>
      <c r="N657" t="s">
        <v>29</v>
      </c>
      <c r="O657" t="s">
        <v>55</v>
      </c>
      <c r="P657" t="s">
        <v>69</v>
      </c>
      <c r="Q657" t="s">
        <v>80</v>
      </c>
      <c r="R657" t="s">
        <v>905</v>
      </c>
      <c r="S657" t="s">
        <v>44</v>
      </c>
      <c r="T657">
        <v>0.4</v>
      </c>
      <c r="U657" s="18">
        <v>39933</v>
      </c>
    </row>
    <row r="658" spans="1:21">
      <c r="A658">
        <v>14978</v>
      </c>
      <c r="B658" s="18">
        <v>40325</v>
      </c>
      <c r="C658" t="s">
        <v>45</v>
      </c>
      <c r="D658">
        <v>14</v>
      </c>
      <c r="E658">
        <v>188.72</v>
      </c>
      <c r="F658" t="s">
        <v>8</v>
      </c>
      <c r="G658">
        <v>0</v>
      </c>
      <c r="H658" t="s">
        <v>40</v>
      </c>
      <c r="I658">
        <v>4.51</v>
      </c>
      <c r="J658" t="s">
        <v>1145</v>
      </c>
      <c r="K658" t="s">
        <v>79</v>
      </c>
      <c r="L658" t="s">
        <v>23</v>
      </c>
      <c r="M658" t="s">
        <v>24</v>
      </c>
      <c r="N658" t="s">
        <v>24</v>
      </c>
      <c r="O658" t="s">
        <v>55</v>
      </c>
      <c r="P658" t="s">
        <v>35</v>
      </c>
      <c r="Q658" t="s">
        <v>36</v>
      </c>
      <c r="R658" t="s">
        <v>703</v>
      </c>
      <c r="S658" t="s">
        <v>44</v>
      </c>
      <c r="T658">
        <v>0.59</v>
      </c>
      <c r="U658" s="18">
        <v>40326</v>
      </c>
    </row>
    <row r="659" spans="1:21">
      <c r="A659">
        <v>14978</v>
      </c>
      <c r="B659" s="18">
        <v>40325</v>
      </c>
      <c r="C659" t="s">
        <v>45</v>
      </c>
      <c r="D659">
        <v>14</v>
      </c>
      <c r="E659">
        <v>12332.74</v>
      </c>
      <c r="F659" t="s">
        <v>8</v>
      </c>
      <c r="G659">
        <v>7.0000000000000007E-2</v>
      </c>
      <c r="H659" t="s">
        <v>52</v>
      </c>
      <c r="I659">
        <v>44.55</v>
      </c>
      <c r="J659" t="s">
        <v>1145</v>
      </c>
      <c r="K659" t="s">
        <v>79</v>
      </c>
      <c r="L659" t="s">
        <v>23</v>
      </c>
      <c r="M659" t="s">
        <v>24</v>
      </c>
      <c r="N659" t="s">
        <v>24</v>
      </c>
      <c r="O659" t="s">
        <v>55</v>
      </c>
      <c r="P659" t="s">
        <v>56</v>
      </c>
      <c r="Q659" t="s">
        <v>127</v>
      </c>
      <c r="R659" t="s">
        <v>128</v>
      </c>
      <c r="S659" t="s">
        <v>77</v>
      </c>
      <c r="T659">
        <v>0.62</v>
      </c>
      <c r="U659" s="18">
        <v>40326</v>
      </c>
    </row>
    <row r="660" spans="1:21">
      <c r="A660">
        <v>25157</v>
      </c>
      <c r="B660" s="18">
        <v>40323</v>
      </c>
      <c r="C660" t="s">
        <v>30</v>
      </c>
      <c r="D660">
        <v>24</v>
      </c>
      <c r="E660">
        <v>547.68000000000006</v>
      </c>
      <c r="F660" t="s">
        <v>5</v>
      </c>
      <c r="G660">
        <v>0.02</v>
      </c>
      <c r="H660" t="s">
        <v>40</v>
      </c>
      <c r="I660">
        <v>8.18</v>
      </c>
      <c r="J660" t="s">
        <v>1020</v>
      </c>
      <c r="K660" t="s">
        <v>148</v>
      </c>
      <c r="L660" t="s">
        <v>23</v>
      </c>
      <c r="M660" t="s">
        <v>24</v>
      </c>
      <c r="N660" t="s">
        <v>24</v>
      </c>
      <c r="O660" t="s">
        <v>55</v>
      </c>
      <c r="P660" t="s">
        <v>35</v>
      </c>
      <c r="Q660" t="s">
        <v>63</v>
      </c>
      <c r="R660" t="s">
        <v>282</v>
      </c>
      <c r="S660" t="s">
        <v>44</v>
      </c>
      <c r="T660">
        <v>0.39</v>
      </c>
      <c r="U660" s="18">
        <v>40325</v>
      </c>
    </row>
    <row r="661" spans="1:21">
      <c r="A661">
        <v>11908</v>
      </c>
      <c r="B661" s="18">
        <v>40323</v>
      </c>
      <c r="C661" t="s">
        <v>30</v>
      </c>
      <c r="D661">
        <v>5</v>
      </c>
      <c r="E661">
        <v>1404.4500000000003</v>
      </c>
      <c r="F661" t="s">
        <v>8</v>
      </c>
      <c r="G661">
        <v>0.09</v>
      </c>
      <c r="H661" t="s">
        <v>52</v>
      </c>
      <c r="I661">
        <v>57</v>
      </c>
      <c r="J661" t="s">
        <v>402</v>
      </c>
      <c r="K661" t="s">
        <v>123</v>
      </c>
      <c r="L661" t="s">
        <v>25</v>
      </c>
      <c r="M661" t="s">
        <v>26</v>
      </c>
      <c r="N661" t="s">
        <v>26</v>
      </c>
      <c r="O661" t="s">
        <v>55</v>
      </c>
      <c r="P661" t="s">
        <v>56</v>
      </c>
      <c r="Q661" t="s">
        <v>57</v>
      </c>
      <c r="R661" t="s">
        <v>603</v>
      </c>
      <c r="S661" t="s">
        <v>59</v>
      </c>
      <c r="T661">
        <v>0.78</v>
      </c>
      <c r="U661" s="18">
        <v>40325</v>
      </c>
    </row>
    <row r="662" spans="1:21">
      <c r="A662">
        <v>41154</v>
      </c>
      <c r="B662" s="18">
        <v>39933</v>
      </c>
      <c r="C662" t="s">
        <v>51</v>
      </c>
      <c r="D662">
        <v>43</v>
      </c>
      <c r="E662">
        <v>944.28000000000009</v>
      </c>
      <c r="F662" t="s">
        <v>8</v>
      </c>
      <c r="G662">
        <v>0.02</v>
      </c>
      <c r="H662" t="s">
        <v>40</v>
      </c>
      <c r="I662">
        <v>2.87</v>
      </c>
      <c r="J662" t="s">
        <v>936</v>
      </c>
      <c r="K662" t="s">
        <v>86</v>
      </c>
      <c r="L662" t="s">
        <v>23</v>
      </c>
      <c r="M662" t="s">
        <v>24</v>
      </c>
      <c r="N662" t="s">
        <v>24</v>
      </c>
      <c r="O662" t="s">
        <v>55</v>
      </c>
      <c r="P662" t="s">
        <v>35</v>
      </c>
      <c r="Q662" t="s">
        <v>87</v>
      </c>
      <c r="R662" t="s">
        <v>937</v>
      </c>
      <c r="S662" t="s">
        <v>105</v>
      </c>
      <c r="T662">
        <v>0.55000000000000004</v>
      </c>
      <c r="U662" s="18">
        <v>39935</v>
      </c>
    </row>
    <row r="663" spans="1:21">
      <c r="A663">
        <v>31364</v>
      </c>
      <c r="B663" s="18">
        <v>39934</v>
      </c>
      <c r="C663" t="s">
        <v>30</v>
      </c>
      <c r="D663">
        <v>2</v>
      </c>
      <c r="E663">
        <v>831.62</v>
      </c>
      <c r="F663" t="s">
        <v>8</v>
      </c>
      <c r="G663">
        <v>7.0000000000000007E-2</v>
      </c>
      <c r="H663" t="s">
        <v>40</v>
      </c>
      <c r="I663">
        <v>11.37</v>
      </c>
      <c r="J663" t="s">
        <v>691</v>
      </c>
      <c r="K663" t="s">
        <v>101</v>
      </c>
      <c r="L663" t="s">
        <v>21</v>
      </c>
      <c r="M663" t="s">
        <v>22</v>
      </c>
      <c r="N663" t="s">
        <v>22</v>
      </c>
      <c r="O663" t="s">
        <v>55</v>
      </c>
      <c r="P663" t="s">
        <v>35</v>
      </c>
      <c r="Q663" t="s">
        <v>36</v>
      </c>
      <c r="R663" t="s">
        <v>938</v>
      </c>
      <c r="S663" t="s">
        <v>44</v>
      </c>
      <c r="T663">
        <v>0.56999999999999995</v>
      </c>
      <c r="U663" s="18">
        <v>39934</v>
      </c>
    </row>
    <row r="664" spans="1:21">
      <c r="A664">
        <v>15815</v>
      </c>
      <c r="B664" s="18">
        <v>39934</v>
      </c>
      <c r="C664" t="s">
        <v>45</v>
      </c>
      <c r="D664">
        <v>43</v>
      </c>
      <c r="E664">
        <v>502.66999999999996</v>
      </c>
      <c r="F664" t="s">
        <v>8</v>
      </c>
      <c r="G664">
        <v>0.01</v>
      </c>
      <c r="H664" t="s">
        <v>40</v>
      </c>
      <c r="I664">
        <v>5.63</v>
      </c>
      <c r="J664" t="s">
        <v>939</v>
      </c>
      <c r="K664" t="s">
        <v>79</v>
      </c>
      <c r="L664" t="s">
        <v>23</v>
      </c>
      <c r="M664" t="s">
        <v>24</v>
      </c>
      <c r="N664" t="s">
        <v>24</v>
      </c>
      <c r="O664" t="s">
        <v>55</v>
      </c>
      <c r="P664" t="s">
        <v>35</v>
      </c>
      <c r="Q664" t="s">
        <v>49</v>
      </c>
      <c r="R664" t="s">
        <v>940</v>
      </c>
      <c r="S664" t="s">
        <v>44</v>
      </c>
      <c r="T664">
        <v>0.4</v>
      </c>
      <c r="U664" s="18">
        <v>39936</v>
      </c>
    </row>
    <row r="665" spans="1:21">
      <c r="A665">
        <v>15815</v>
      </c>
      <c r="B665" s="18">
        <v>39934</v>
      </c>
      <c r="C665" t="s">
        <v>45</v>
      </c>
      <c r="D665">
        <v>24</v>
      </c>
      <c r="E665">
        <v>108.47999999999999</v>
      </c>
      <c r="F665" t="s">
        <v>8</v>
      </c>
      <c r="G665">
        <v>0.03</v>
      </c>
      <c r="H665" t="s">
        <v>40</v>
      </c>
      <c r="I665">
        <v>1.49</v>
      </c>
      <c r="J665" t="s">
        <v>939</v>
      </c>
      <c r="K665" t="s">
        <v>79</v>
      </c>
      <c r="L665" t="s">
        <v>23</v>
      </c>
      <c r="M665" t="s">
        <v>24</v>
      </c>
      <c r="N665" t="s">
        <v>24</v>
      </c>
      <c r="O665" t="s">
        <v>55</v>
      </c>
      <c r="P665" t="s">
        <v>35</v>
      </c>
      <c r="Q665" t="s">
        <v>49</v>
      </c>
      <c r="R665" t="s">
        <v>720</v>
      </c>
      <c r="S665" t="s">
        <v>44</v>
      </c>
      <c r="T665">
        <v>0.35</v>
      </c>
      <c r="U665" s="18">
        <v>39934</v>
      </c>
    </row>
    <row r="666" spans="1:21">
      <c r="A666">
        <v>25157</v>
      </c>
      <c r="B666" s="18">
        <v>40323</v>
      </c>
      <c r="C666" t="s">
        <v>30</v>
      </c>
      <c r="D666">
        <v>47</v>
      </c>
      <c r="E666">
        <v>271.19</v>
      </c>
      <c r="F666" t="s">
        <v>5</v>
      </c>
      <c r="G666">
        <v>7.0000000000000007E-2</v>
      </c>
      <c r="H666" t="s">
        <v>40</v>
      </c>
      <c r="I666">
        <v>1.2</v>
      </c>
      <c r="J666" t="s">
        <v>1020</v>
      </c>
      <c r="K666" t="s">
        <v>2013</v>
      </c>
      <c r="L666" t="s">
        <v>27</v>
      </c>
      <c r="M666" t="s">
        <v>28</v>
      </c>
      <c r="N666" t="s">
        <v>28</v>
      </c>
      <c r="O666" t="s">
        <v>55</v>
      </c>
      <c r="P666" t="s">
        <v>35</v>
      </c>
      <c r="Q666" t="s">
        <v>87</v>
      </c>
      <c r="R666" t="s">
        <v>1202</v>
      </c>
      <c r="S666" t="s">
        <v>65</v>
      </c>
      <c r="T666">
        <v>0.55000000000000004</v>
      </c>
      <c r="U666" s="18">
        <v>40324</v>
      </c>
    </row>
    <row r="667" spans="1:21">
      <c r="A667">
        <v>35877</v>
      </c>
      <c r="B667" s="18">
        <v>40323</v>
      </c>
      <c r="C667" t="s">
        <v>39</v>
      </c>
      <c r="D667">
        <v>30</v>
      </c>
      <c r="E667">
        <v>126</v>
      </c>
      <c r="F667" t="s">
        <v>5</v>
      </c>
      <c r="G667">
        <v>0.08</v>
      </c>
      <c r="H667" t="s">
        <v>40</v>
      </c>
      <c r="I667">
        <v>5.68</v>
      </c>
      <c r="J667" t="s">
        <v>1304</v>
      </c>
      <c r="K667" t="s">
        <v>2013</v>
      </c>
      <c r="L667" t="s">
        <v>27</v>
      </c>
      <c r="M667" t="s">
        <v>28</v>
      </c>
      <c r="N667" t="s">
        <v>28</v>
      </c>
      <c r="O667" t="s">
        <v>55</v>
      </c>
      <c r="P667" t="s">
        <v>35</v>
      </c>
      <c r="Q667" t="s">
        <v>63</v>
      </c>
      <c r="R667" t="s">
        <v>1644</v>
      </c>
      <c r="S667" t="s">
        <v>44</v>
      </c>
      <c r="T667">
        <v>0.4</v>
      </c>
      <c r="U667" s="18">
        <v>40326</v>
      </c>
    </row>
    <row r="668" spans="1:21">
      <c r="A668">
        <v>10146</v>
      </c>
      <c r="B668" s="18">
        <v>39934</v>
      </c>
      <c r="C668" t="s">
        <v>51</v>
      </c>
      <c r="D668">
        <v>19</v>
      </c>
      <c r="E668">
        <v>648.46999999999991</v>
      </c>
      <c r="F668" t="s">
        <v>8</v>
      </c>
      <c r="G668">
        <v>0.1</v>
      </c>
      <c r="H668" t="s">
        <v>40</v>
      </c>
      <c r="I668">
        <v>5.0199999999999996</v>
      </c>
      <c r="J668" t="s">
        <v>842</v>
      </c>
      <c r="K668" t="s">
        <v>148</v>
      </c>
      <c r="L668" t="s">
        <v>23</v>
      </c>
      <c r="M668" t="s">
        <v>24</v>
      </c>
      <c r="N668" t="s">
        <v>24</v>
      </c>
      <c r="O668" t="s">
        <v>55</v>
      </c>
      <c r="P668" t="s">
        <v>56</v>
      </c>
      <c r="Q668" t="s">
        <v>90</v>
      </c>
      <c r="R668" t="s">
        <v>543</v>
      </c>
      <c r="S668" t="s">
        <v>44</v>
      </c>
      <c r="T668">
        <v>0.55000000000000004</v>
      </c>
      <c r="U668" s="18">
        <v>39939</v>
      </c>
    </row>
    <row r="669" spans="1:21">
      <c r="A669">
        <v>50278</v>
      </c>
      <c r="B669" s="18">
        <v>40323</v>
      </c>
      <c r="C669" t="s">
        <v>39</v>
      </c>
      <c r="D669">
        <v>20</v>
      </c>
      <c r="E669">
        <v>2015.7999999999997</v>
      </c>
      <c r="F669" t="s">
        <v>8</v>
      </c>
      <c r="G669">
        <v>0.01</v>
      </c>
      <c r="H669" t="s">
        <v>52</v>
      </c>
      <c r="I669">
        <v>60</v>
      </c>
      <c r="J669" t="s">
        <v>691</v>
      </c>
      <c r="K669" t="s">
        <v>101</v>
      </c>
      <c r="L669" t="s">
        <v>21</v>
      </c>
      <c r="M669" t="s">
        <v>22</v>
      </c>
      <c r="N669" t="s">
        <v>22</v>
      </c>
      <c r="O669" t="s">
        <v>55</v>
      </c>
      <c r="P669" t="s">
        <v>56</v>
      </c>
      <c r="Q669" t="s">
        <v>75</v>
      </c>
      <c r="R669" t="s">
        <v>1876</v>
      </c>
      <c r="S669" t="s">
        <v>59</v>
      </c>
      <c r="T669">
        <v>0.59</v>
      </c>
      <c r="U669" s="18">
        <v>40325</v>
      </c>
    </row>
    <row r="670" spans="1:21">
      <c r="A670">
        <v>50278</v>
      </c>
      <c r="B670" s="18">
        <v>40323</v>
      </c>
      <c r="C670" t="s">
        <v>39</v>
      </c>
      <c r="D670">
        <v>2</v>
      </c>
      <c r="E670">
        <v>41.96</v>
      </c>
      <c r="F670" t="s">
        <v>8</v>
      </c>
      <c r="G670">
        <v>0</v>
      </c>
      <c r="H670" t="s">
        <v>40</v>
      </c>
      <c r="I670">
        <v>8.83</v>
      </c>
      <c r="J670" t="s">
        <v>691</v>
      </c>
      <c r="K670" t="s">
        <v>101</v>
      </c>
      <c r="L670" t="s">
        <v>21</v>
      </c>
      <c r="M670" t="s">
        <v>22</v>
      </c>
      <c r="N670" t="s">
        <v>22</v>
      </c>
      <c r="O670" t="s">
        <v>55</v>
      </c>
      <c r="P670" t="s">
        <v>35</v>
      </c>
      <c r="Q670" t="s">
        <v>49</v>
      </c>
      <c r="R670" t="s">
        <v>152</v>
      </c>
      <c r="S670" t="s">
        <v>44</v>
      </c>
      <c r="T670">
        <v>0.37</v>
      </c>
      <c r="U670" s="18">
        <v>40323</v>
      </c>
    </row>
    <row r="671" spans="1:21">
      <c r="A671">
        <v>2535</v>
      </c>
      <c r="B671" s="18">
        <v>40322</v>
      </c>
      <c r="C671" t="s">
        <v>51</v>
      </c>
      <c r="D671">
        <v>6</v>
      </c>
      <c r="E671">
        <v>86.4</v>
      </c>
      <c r="F671" t="s">
        <v>8</v>
      </c>
      <c r="G671">
        <v>0.08</v>
      </c>
      <c r="H671" t="s">
        <v>40</v>
      </c>
      <c r="I671">
        <v>1.99</v>
      </c>
      <c r="J671" t="s">
        <v>529</v>
      </c>
      <c r="K671" t="s">
        <v>148</v>
      </c>
      <c r="L671" t="s">
        <v>23</v>
      </c>
      <c r="M671" t="s">
        <v>24</v>
      </c>
      <c r="N671" t="s">
        <v>24</v>
      </c>
      <c r="O671" t="s">
        <v>55</v>
      </c>
      <c r="P671" t="s">
        <v>69</v>
      </c>
      <c r="Q671" t="s">
        <v>80</v>
      </c>
      <c r="R671" t="s">
        <v>1875</v>
      </c>
      <c r="S671" t="s">
        <v>105</v>
      </c>
      <c r="T671">
        <v>0.49</v>
      </c>
      <c r="U671" s="18">
        <v>40324</v>
      </c>
    </row>
    <row r="672" spans="1:21">
      <c r="A672">
        <v>19840</v>
      </c>
      <c r="B672" s="18">
        <v>40322</v>
      </c>
      <c r="C672" t="s">
        <v>45</v>
      </c>
      <c r="D672">
        <v>25</v>
      </c>
      <c r="E672">
        <v>10022.250000000002</v>
      </c>
      <c r="F672" t="s">
        <v>8</v>
      </c>
      <c r="G672">
        <v>0.08</v>
      </c>
      <c r="H672" t="s">
        <v>52</v>
      </c>
      <c r="I672">
        <v>48.26</v>
      </c>
      <c r="J672" t="s">
        <v>1060</v>
      </c>
      <c r="K672" t="s">
        <v>148</v>
      </c>
      <c r="L672" t="s">
        <v>23</v>
      </c>
      <c r="M672" t="s">
        <v>24</v>
      </c>
      <c r="N672" t="s">
        <v>24</v>
      </c>
      <c r="O672" t="s">
        <v>55</v>
      </c>
      <c r="P672" t="s">
        <v>69</v>
      </c>
      <c r="Q672" t="s">
        <v>82</v>
      </c>
      <c r="R672" t="s">
        <v>629</v>
      </c>
      <c r="S672" t="s">
        <v>77</v>
      </c>
      <c r="T672">
        <v>0.36</v>
      </c>
      <c r="U672" s="18">
        <v>40325</v>
      </c>
    </row>
    <row r="673" spans="1:21">
      <c r="A673">
        <v>36224</v>
      </c>
      <c r="B673" s="18">
        <v>39936</v>
      </c>
      <c r="C673" t="s">
        <v>121</v>
      </c>
      <c r="D673">
        <v>15</v>
      </c>
      <c r="E673">
        <v>1813.35</v>
      </c>
      <c r="F673" t="s">
        <v>8</v>
      </c>
      <c r="G673">
        <v>0.09</v>
      </c>
      <c r="H673" t="s">
        <v>31</v>
      </c>
      <c r="I673">
        <v>3.99</v>
      </c>
      <c r="J673" t="s">
        <v>451</v>
      </c>
      <c r="K673" t="s">
        <v>79</v>
      </c>
      <c r="L673" t="s">
        <v>23</v>
      </c>
      <c r="M673" t="s">
        <v>24</v>
      </c>
      <c r="N673" t="s">
        <v>24</v>
      </c>
      <c r="O673" t="s">
        <v>55</v>
      </c>
      <c r="P673" t="s">
        <v>35</v>
      </c>
      <c r="Q673" t="s">
        <v>169</v>
      </c>
      <c r="R673" t="s">
        <v>950</v>
      </c>
      <c r="S673" t="s">
        <v>44</v>
      </c>
      <c r="T673">
        <v>0.6</v>
      </c>
      <c r="U673" s="18">
        <v>39938</v>
      </c>
    </row>
    <row r="674" spans="1:21">
      <c r="A674">
        <v>4935</v>
      </c>
      <c r="B674" s="18">
        <v>40322</v>
      </c>
      <c r="C674" t="s">
        <v>30</v>
      </c>
      <c r="D674">
        <v>30</v>
      </c>
      <c r="E674">
        <v>107.4</v>
      </c>
      <c r="F674" t="s">
        <v>8</v>
      </c>
      <c r="G674">
        <v>0.1</v>
      </c>
      <c r="H674" t="s">
        <v>40</v>
      </c>
      <c r="I674">
        <v>1.32</v>
      </c>
      <c r="J674" t="s">
        <v>269</v>
      </c>
      <c r="K674" t="s">
        <v>2013</v>
      </c>
      <c r="L674" t="s">
        <v>27</v>
      </c>
      <c r="M674" t="s">
        <v>28</v>
      </c>
      <c r="N674" t="s">
        <v>28</v>
      </c>
      <c r="O674" t="s">
        <v>55</v>
      </c>
      <c r="P674" t="s">
        <v>35</v>
      </c>
      <c r="Q674" t="s">
        <v>341</v>
      </c>
      <c r="R674" t="s">
        <v>997</v>
      </c>
      <c r="S674" t="s">
        <v>65</v>
      </c>
      <c r="T674">
        <v>0.83</v>
      </c>
      <c r="U674" s="18">
        <v>40325</v>
      </c>
    </row>
    <row r="675" spans="1:21">
      <c r="A675">
        <v>40866</v>
      </c>
      <c r="B675" s="18">
        <v>40321</v>
      </c>
      <c r="C675" t="s">
        <v>39</v>
      </c>
      <c r="D675">
        <v>3</v>
      </c>
      <c r="E675">
        <v>901.77</v>
      </c>
      <c r="F675" t="s">
        <v>8</v>
      </c>
      <c r="G675">
        <v>0.06</v>
      </c>
      <c r="H675" t="s">
        <v>40</v>
      </c>
      <c r="I675">
        <v>24.49</v>
      </c>
      <c r="J675" t="s">
        <v>902</v>
      </c>
      <c r="K675" t="s">
        <v>2013</v>
      </c>
      <c r="L675" t="s">
        <v>27</v>
      </c>
      <c r="M675" t="s">
        <v>28</v>
      </c>
      <c r="N675" t="s">
        <v>28</v>
      </c>
      <c r="O675" t="s">
        <v>55</v>
      </c>
      <c r="P675" t="s">
        <v>35</v>
      </c>
      <c r="Q675" t="s">
        <v>169</v>
      </c>
      <c r="R675" t="s">
        <v>1547</v>
      </c>
      <c r="S675" t="s">
        <v>38</v>
      </c>
      <c r="T675">
        <v>0.52</v>
      </c>
      <c r="U675" s="18">
        <v>40322</v>
      </c>
    </row>
    <row r="676" spans="1:21">
      <c r="A676">
        <v>54119</v>
      </c>
      <c r="B676" s="18">
        <v>40320</v>
      </c>
      <c r="C676" t="s">
        <v>121</v>
      </c>
      <c r="D676">
        <v>4</v>
      </c>
      <c r="E676">
        <v>118.75999999999999</v>
      </c>
      <c r="F676" t="s">
        <v>5</v>
      </c>
      <c r="G676">
        <v>0.05</v>
      </c>
      <c r="H676" t="s">
        <v>40</v>
      </c>
      <c r="I676">
        <v>6.64</v>
      </c>
      <c r="J676" t="s">
        <v>1381</v>
      </c>
      <c r="K676" t="s">
        <v>54</v>
      </c>
      <c r="L676" t="s">
        <v>2014</v>
      </c>
      <c r="M676" t="s">
        <v>29</v>
      </c>
      <c r="N676" t="s">
        <v>29</v>
      </c>
      <c r="O676" t="s">
        <v>55</v>
      </c>
      <c r="P676" t="s">
        <v>35</v>
      </c>
      <c r="Q676" t="s">
        <v>36</v>
      </c>
      <c r="R676" t="s">
        <v>904</v>
      </c>
      <c r="S676" t="s">
        <v>44</v>
      </c>
      <c r="T676">
        <v>0.7</v>
      </c>
      <c r="U676" s="18">
        <v>40323</v>
      </c>
    </row>
    <row r="677" spans="1:21">
      <c r="A677">
        <v>4389</v>
      </c>
      <c r="B677" s="18">
        <v>39937</v>
      </c>
      <c r="C677" t="s">
        <v>121</v>
      </c>
      <c r="D677">
        <v>35</v>
      </c>
      <c r="E677">
        <v>184.45</v>
      </c>
      <c r="F677" t="s">
        <v>8</v>
      </c>
      <c r="G677">
        <v>7.0000000000000007E-2</v>
      </c>
      <c r="H677" t="s">
        <v>40</v>
      </c>
      <c r="I677">
        <v>5.63</v>
      </c>
      <c r="J677" t="s">
        <v>584</v>
      </c>
      <c r="K677" t="s">
        <v>86</v>
      </c>
      <c r="L677" t="s">
        <v>23</v>
      </c>
      <c r="M677" t="s">
        <v>24</v>
      </c>
      <c r="N677" t="s">
        <v>24</v>
      </c>
      <c r="O677" t="s">
        <v>55</v>
      </c>
      <c r="P677" t="s">
        <v>35</v>
      </c>
      <c r="Q677" t="s">
        <v>49</v>
      </c>
      <c r="R677" t="s">
        <v>692</v>
      </c>
      <c r="S677" t="s">
        <v>44</v>
      </c>
      <c r="T677">
        <v>0.39</v>
      </c>
      <c r="U677" s="18">
        <v>39939</v>
      </c>
    </row>
    <row r="678" spans="1:21">
      <c r="A678">
        <v>4389</v>
      </c>
      <c r="B678" s="18">
        <v>39937</v>
      </c>
      <c r="C678" t="s">
        <v>121</v>
      </c>
      <c r="D678">
        <v>49</v>
      </c>
      <c r="E678">
        <v>7886.5499999999993</v>
      </c>
      <c r="F678" t="s">
        <v>8</v>
      </c>
      <c r="G678">
        <v>0.03</v>
      </c>
      <c r="H678" t="s">
        <v>52</v>
      </c>
      <c r="I678">
        <v>30</v>
      </c>
      <c r="J678" t="s">
        <v>584</v>
      </c>
      <c r="K678" t="s">
        <v>86</v>
      </c>
      <c r="L678" t="s">
        <v>23</v>
      </c>
      <c r="M678" t="s">
        <v>24</v>
      </c>
      <c r="N678" t="s">
        <v>24</v>
      </c>
      <c r="O678" t="s">
        <v>55</v>
      </c>
      <c r="P678" t="s">
        <v>56</v>
      </c>
      <c r="Q678" t="s">
        <v>57</v>
      </c>
      <c r="R678" t="s">
        <v>388</v>
      </c>
      <c r="S678" t="s">
        <v>59</v>
      </c>
      <c r="T678">
        <v>0.62</v>
      </c>
      <c r="U678" s="18">
        <v>39938</v>
      </c>
    </row>
    <row r="679" spans="1:21">
      <c r="A679">
        <v>4389</v>
      </c>
      <c r="B679" s="18">
        <v>39937</v>
      </c>
      <c r="C679" t="s">
        <v>121</v>
      </c>
      <c r="D679">
        <v>42</v>
      </c>
      <c r="E679">
        <v>2769.8999999999996</v>
      </c>
      <c r="F679" t="s">
        <v>8</v>
      </c>
      <c r="G679">
        <v>0.04</v>
      </c>
      <c r="H679" t="s">
        <v>31</v>
      </c>
      <c r="I679">
        <v>5.63</v>
      </c>
      <c r="J679" t="s">
        <v>584</v>
      </c>
      <c r="K679" t="s">
        <v>86</v>
      </c>
      <c r="L679" t="s">
        <v>23</v>
      </c>
      <c r="M679" t="s">
        <v>24</v>
      </c>
      <c r="N679" t="s">
        <v>24</v>
      </c>
      <c r="O679" t="s">
        <v>55</v>
      </c>
      <c r="P679" t="s">
        <v>69</v>
      </c>
      <c r="Q679" t="s">
        <v>70</v>
      </c>
      <c r="R679" t="s">
        <v>953</v>
      </c>
      <c r="S679" t="s">
        <v>44</v>
      </c>
      <c r="T679">
        <v>0.56000000000000005</v>
      </c>
      <c r="U679" s="18">
        <v>39937</v>
      </c>
    </row>
    <row r="680" spans="1:21">
      <c r="A680">
        <v>1824</v>
      </c>
      <c r="B680" s="18">
        <v>39937</v>
      </c>
      <c r="C680" t="s">
        <v>45</v>
      </c>
      <c r="D680">
        <v>39</v>
      </c>
      <c r="E680">
        <v>10769.46</v>
      </c>
      <c r="F680" t="s">
        <v>8</v>
      </c>
      <c r="G680">
        <v>0.06</v>
      </c>
      <c r="H680" t="s">
        <v>40</v>
      </c>
      <c r="I680">
        <v>24.49</v>
      </c>
      <c r="J680" t="s">
        <v>954</v>
      </c>
      <c r="K680" t="s">
        <v>86</v>
      </c>
      <c r="L680" t="s">
        <v>23</v>
      </c>
      <c r="M680" t="s">
        <v>24</v>
      </c>
      <c r="N680" t="s">
        <v>24</v>
      </c>
      <c r="O680" t="s">
        <v>55</v>
      </c>
      <c r="P680" t="s">
        <v>56</v>
      </c>
      <c r="Q680" t="s">
        <v>57</v>
      </c>
      <c r="R680" t="s">
        <v>955</v>
      </c>
      <c r="S680" t="s">
        <v>38</v>
      </c>
      <c r="T680">
        <v>0</v>
      </c>
      <c r="U680" s="18">
        <v>39938</v>
      </c>
    </row>
    <row r="681" spans="1:21">
      <c r="A681">
        <v>1824</v>
      </c>
      <c r="B681" s="18">
        <v>39937</v>
      </c>
      <c r="C681" t="s">
        <v>45</v>
      </c>
      <c r="D681">
        <v>2</v>
      </c>
      <c r="E681">
        <v>12.38</v>
      </c>
      <c r="F681" t="s">
        <v>8</v>
      </c>
      <c r="G681">
        <v>0.09</v>
      </c>
      <c r="H681" t="s">
        <v>40</v>
      </c>
      <c r="I681">
        <v>5.29</v>
      </c>
      <c r="J681" t="s">
        <v>954</v>
      </c>
      <c r="K681" t="s">
        <v>86</v>
      </c>
      <c r="L681" t="s">
        <v>23</v>
      </c>
      <c r="M681" t="s">
        <v>24</v>
      </c>
      <c r="N681" t="s">
        <v>24</v>
      </c>
      <c r="O681" t="s">
        <v>55</v>
      </c>
      <c r="P681" t="s">
        <v>56</v>
      </c>
      <c r="Q681" t="s">
        <v>90</v>
      </c>
      <c r="R681" t="s">
        <v>956</v>
      </c>
      <c r="S681" t="s">
        <v>44</v>
      </c>
      <c r="T681">
        <v>0.43</v>
      </c>
      <c r="U681" s="18">
        <v>39937</v>
      </c>
    </row>
    <row r="682" spans="1:21">
      <c r="A682">
        <v>54119</v>
      </c>
      <c r="B682" s="18">
        <v>40320</v>
      </c>
      <c r="C682" t="s">
        <v>121</v>
      </c>
      <c r="D682">
        <v>45</v>
      </c>
      <c r="E682">
        <v>259.64999999999998</v>
      </c>
      <c r="F682" t="s">
        <v>5</v>
      </c>
      <c r="G682">
        <v>0.04</v>
      </c>
      <c r="H682" t="s">
        <v>31</v>
      </c>
      <c r="I682">
        <v>3.37</v>
      </c>
      <c r="J682" t="s">
        <v>1381</v>
      </c>
      <c r="K682" t="s">
        <v>54</v>
      </c>
      <c r="L682" t="s">
        <v>2014</v>
      </c>
      <c r="M682" t="s">
        <v>29</v>
      </c>
      <c r="N682" t="s">
        <v>29</v>
      </c>
      <c r="O682" t="s">
        <v>55</v>
      </c>
      <c r="P682" t="s">
        <v>35</v>
      </c>
      <c r="Q682" t="s">
        <v>180</v>
      </c>
      <c r="R682" t="s">
        <v>423</v>
      </c>
      <c r="S682" t="s">
        <v>65</v>
      </c>
      <c r="T682">
        <v>0.54</v>
      </c>
      <c r="U682" s="18">
        <v>40321</v>
      </c>
    </row>
    <row r="683" spans="1:21">
      <c r="A683">
        <v>11169</v>
      </c>
      <c r="B683" s="18">
        <v>40319</v>
      </c>
      <c r="C683" t="s">
        <v>121</v>
      </c>
      <c r="D683">
        <v>5</v>
      </c>
      <c r="E683">
        <v>24.650000000000002</v>
      </c>
      <c r="F683" t="s">
        <v>8</v>
      </c>
      <c r="G683">
        <v>0.05</v>
      </c>
      <c r="H683" t="s">
        <v>40</v>
      </c>
      <c r="I683">
        <v>4.7</v>
      </c>
      <c r="J683" t="s">
        <v>461</v>
      </c>
      <c r="K683" t="s">
        <v>86</v>
      </c>
      <c r="L683" t="s">
        <v>23</v>
      </c>
      <c r="M683" t="s">
        <v>24</v>
      </c>
      <c r="N683" t="s">
        <v>24</v>
      </c>
      <c r="O683" t="s">
        <v>55</v>
      </c>
      <c r="P683" t="s">
        <v>35</v>
      </c>
      <c r="Q683" t="s">
        <v>63</v>
      </c>
      <c r="R683" t="s">
        <v>1361</v>
      </c>
      <c r="S683" t="s">
        <v>44</v>
      </c>
      <c r="T683">
        <v>0.38</v>
      </c>
      <c r="U683" s="18">
        <v>40320</v>
      </c>
    </row>
    <row r="684" spans="1:21">
      <c r="A684">
        <v>11169</v>
      </c>
      <c r="B684" s="18">
        <v>40319</v>
      </c>
      <c r="C684" t="s">
        <v>121</v>
      </c>
      <c r="D684">
        <v>44</v>
      </c>
      <c r="E684">
        <v>110.88</v>
      </c>
      <c r="F684" t="s">
        <v>8</v>
      </c>
      <c r="G684">
        <v>0.09</v>
      </c>
      <c r="H684" t="s">
        <v>40</v>
      </c>
      <c r="I684">
        <v>0.5</v>
      </c>
      <c r="J684" t="s">
        <v>461</v>
      </c>
      <c r="K684" t="s">
        <v>86</v>
      </c>
      <c r="L684" t="s">
        <v>23</v>
      </c>
      <c r="M684" t="s">
        <v>24</v>
      </c>
      <c r="N684" t="s">
        <v>24</v>
      </c>
      <c r="O684" t="s">
        <v>55</v>
      </c>
      <c r="P684" t="s">
        <v>35</v>
      </c>
      <c r="Q684" t="s">
        <v>165</v>
      </c>
      <c r="R684" t="s">
        <v>696</v>
      </c>
      <c r="S684" t="s">
        <v>44</v>
      </c>
      <c r="T684">
        <v>0.39</v>
      </c>
      <c r="U684" s="18">
        <v>40319</v>
      </c>
    </row>
    <row r="685" spans="1:21">
      <c r="A685">
        <v>11169</v>
      </c>
      <c r="B685" s="18">
        <v>40319</v>
      </c>
      <c r="C685" t="s">
        <v>121</v>
      </c>
      <c r="D685">
        <v>46</v>
      </c>
      <c r="E685">
        <v>403.41999999999996</v>
      </c>
      <c r="F685" t="s">
        <v>8</v>
      </c>
      <c r="G685">
        <v>0.08</v>
      </c>
      <c r="H685" t="s">
        <v>40</v>
      </c>
      <c r="I685">
        <v>5.6</v>
      </c>
      <c r="J685" t="s">
        <v>461</v>
      </c>
      <c r="K685" t="s">
        <v>86</v>
      </c>
      <c r="L685" t="s">
        <v>23</v>
      </c>
      <c r="M685" t="s">
        <v>24</v>
      </c>
      <c r="N685" t="s">
        <v>24</v>
      </c>
      <c r="O685" t="s">
        <v>55</v>
      </c>
      <c r="P685" t="s">
        <v>35</v>
      </c>
      <c r="Q685" t="s">
        <v>49</v>
      </c>
      <c r="R685" t="s">
        <v>1118</v>
      </c>
      <c r="S685" t="s">
        <v>44</v>
      </c>
      <c r="T685">
        <v>0.36</v>
      </c>
      <c r="U685" s="18">
        <v>40320</v>
      </c>
    </row>
    <row r="686" spans="1:21">
      <c r="A686">
        <v>58308</v>
      </c>
      <c r="B686" s="18">
        <v>40319</v>
      </c>
      <c r="C686" t="s">
        <v>30</v>
      </c>
      <c r="D686">
        <v>2</v>
      </c>
      <c r="E686">
        <v>32.26</v>
      </c>
      <c r="F686" t="s">
        <v>8</v>
      </c>
      <c r="G686">
        <v>0.03</v>
      </c>
      <c r="H686" t="s">
        <v>40</v>
      </c>
      <c r="I686">
        <v>7.74</v>
      </c>
      <c r="J686" t="s">
        <v>721</v>
      </c>
      <c r="K686" t="s">
        <v>79</v>
      </c>
      <c r="L686" t="s">
        <v>23</v>
      </c>
      <c r="M686" t="s">
        <v>24</v>
      </c>
      <c r="N686" t="s">
        <v>24</v>
      </c>
      <c r="O686" t="s">
        <v>55</v>
      </c>
      <c r="P686" t="s">
        <v>56</v>
      </c>
      <c r="Q686" t="s">
        <v>90</v>
      </c>
      <c r="R686" t="s">
        <v>1690</v>
      </c>
      <c r="S686" t="s">
        <v>44</v>
      </c>
      <c r="T686">
        <v>0.5</v>
      </c>
      <c r="U686" s="18">
        <v>40321</v>
      </c>
    </row>
    <row r="687" spans="1:21">
      <c r="A687">
        <v>58308</v>
      </c>
      <c r="B687" s="18">
        <v>40319</v>
      </c>
      <c r="C687" t="s">
        <v>30</v>
      </c>
      <c r="D687">
        <v>20</v>
      </c>
      <c r="E687">
        <v>599.79999999999995</v>
      </c>
      <c r="F687" t="s">
        <v>8</v>
      </c>
      <c r="G687">
        <v>0</v>
      </c>
      <c r="H687" t="s">
        <v>40</v>
      </c>
      <c r="I687">
        <v>5.5</v>
      </c>
      <c r="J687" t="s">
        <v>721</v>
      </c>
      <c r="K687" t="s">
        <v>79</v>
      </c>
      <c r="L687" t="s">
        <v>23</v>
      </c>
      <c r="M687" t="s">
        <v>24</v>
      </c>
      <c r="N687" t="s">
        <v>24</v>
      </c>
      <c r="O687" t="s">
        <v>55</v>
      </c>
      <c r="P687" t="s">
        <v>69</v>
      </c>
      <c r="Q687" t="s">
        <v>80</v>
      </c>
      <c r="R687" t="s">
        <v>1872</v>
      </c>
      <c r="S687" t="s">
        <v>44</v>
      </c>
      <c r="T687">
        <v>0.51</v>
      </c>
      <c r="U687" s="18">
        <v>40320</v>
      </c>
    </row>
    <row r="688" spans="1:21">
      <c r="A688">
        <v>38756</v>
      </c>
      <c r="B688" s="18">
        <v>39940</v>
      </c>
      <c r="C688" t="s">
        <v>45</v>
      </c>
      <c r="D688">
        <v>43</v>
      </c>
      <c r="E688">
        <v>2833.7</v>
      </c>
      <c r="F688" t="s">
        <v>8</v>
      </c>
      <c r="G688">
        <v>0.09</v>
      </c>
      <c r="H688" t="s">
        <v>31</v>
      </c>
      <c r="I688">
        <v>8.99</v>
      </c>
      <c r="J688" t="s">
        <v>182</v>
      </c>
      <c r="K688" t="s">
        <v>2013</v>
      </c>
      <c r="L688" t="s">
        <v>27</v>
      </c>
      <c r="M688" t="s">
        <v>28</v>
      </c>
      <c r="N688" t="s">
        <v>28</v>
      </c>
      <c r="O688" t="s">
        <v>55</v>
      </c>
      <c r="P688" t="s">
        <v>69</v>
      </c>
      <c r="Q688" t="s">
        <v>70</v>
      </c>
      <c r="R688" t="s">
        <v>964</v>
      </c>
      <c r="S688" t="s">
        <v>44</v>
      </c>
      <c r="T688">
        <v>0.56000000000000005</v>
      </c>
      <c r="U688" s="18">
        <v>39942</v>
      </c>
    </row>
    <row r="689" spans="1:21">
      <c r="A689">
        <v>58308</v>
      </c>
      <c r="B689" s="18">
        <v>40319</v>
      </c>
      <c r="C689" t="s">
        <v>30</v>
      </c>
      <c r="D689">
        <v>35</v>
      </c>
      <c r="E689">
        <v>2034.9</v>
      </c>
      <c r="F689" t="s">
        <v>8</v>
      </c>
      <c r="G689">
        <v>0</v>
      </c>
      <c r="H689" t="s">
        <v>52</v>
      </c>
      <c r="I689">
        <v>36.61</v>
      </c>
      <c r="J689" t="s">
        <v>721</v>
      </c>
      <c r="K689" t="s">
        <v>79</v>
      </c>
      <c r="L689" t="s">
        <v>23</v>
      </c>
      <c r="M689" t="s">
        <v>24</v>
      </c>
      <c r="N689" t="s">
        <v>24</v>
      </c>
      <c r="O689" t="s">
        <v>55</v>
      </c>
      <c r="P689" t="s">
        <v>56</v>
      </c>
      <c r="Q689" t="s">
        <v>127</v>
      </c>
      <c r="R689" t="s">
        <v>1491</v>
      </c>
      <c r="S689" t="s">
        <v>77</v>
      </c>
      <c r="T689">
        <v>0.61</v>
      </c>
      <c r="U689" s="18">
        <v>40319</v>
      </c>
    </row>
    <row r="690" spans="1:21">
      <c r="A690">
        <v>27205</v>
      </c>
      <c r="B690" s="18">
        <v>40319</v>
      </c>
      <c r="C690" t="s">
        <v>30</v>
      </c>
      <c r="D690">
        <v>12</v>
      </c>
      <c r="E690">
        <v>86.4</v>
      </c>
      <c r="F690" t="s">
        <v>8</v>
      </c>
      <c r="G690">
        <v>0.08</v>
      </c>
      <c r="H690" t="s">
        <v>40</v>
      </c>
      <c r="I690">
        <v>3.52</v>
      </c>
      <c r="J690" t="s">
        <v>1576</v>
      </c>
      <c r="K690" t="s">
        <v>2013</v>
      </c>
      <c r="L690" t="s">
        <v>27</v>
      </c>
      <c r="M690" t="s">
        <v>28</v>
      </c>
      <c r="N690" t="s">
        <v>28</v>
      </c>
      <c r="O690" t="s">
        <v>55</v>
      </c>
      <c r="P690" t="s">
        <v>69</v>
      </c>
      <c r="Q690" t="s">
        <v>80</v>
      </c>
      <c r="R690" t="s">
        <v>1120</v>
      </c>
      <c r="S690" t="s">
        <v>105</v>
      </c>
      <c r="T690">
        <v>0.68</v>
      </c>
      <c r="U690" s="18">
        <v>40321</v>
      </c>
    </row>
    <row r="691" spans="1:21">
      <c r="A691">
        <v>20033</v>
      </c>
      <c r="B691" s="18">
        <v>40319</v>
      </c>
      <c r="C691" t="s">
        <v>45</v>
      </c>
      <c r="D691">
        <v>5</v>
      </c>
      <c r="E691">
        <v>2499.75</v>
      </c>
      <c r="F691" t="s">
        <v>8</v>
      </c>
      <c r="G691">
        <v>0.04</v>
      </c>
      <c r="H691" t="s">
        <v>40</v>
      </c>
      <c r="I691">
        <v>24.49</v>
      </c>
      <c r="J691" t="s">
        <v>1670</v>
      </c>
      <c r="K691" t="s">
        <v>291</v>
      </c>
      <c r="L691" t="s">
        <v>21</v>
      </c>
      <c r="M691" t="s">
        <v>22</v>
      </c>
      <c r="N691" t="s">
        <v>22</v>
      </c>
      <c r="O691" t="s">
        <v>55</v>
      </c>
      <c r="P691" t="s">
        <v>69</v>
      </c>
      <c r="Q691" t="s">
        <v>158</v>
      </c>
      <c r="R691" t="s">
        <v>575</v>
      </c>
      <c r="S691" t="s">
        <v>38</v>
      </c>
      <c r="T691">
        <v>0.36</v>
      </c>
      <c r="U691" s="18">
        <v>40321</v>
      </c>
    </row>
    <row r="692" spans="1:21">
      <c r="A692">
        <v>3331</v>
      </c>
      <c r="B692" s="18">
        <v>40318</v>
      </c>
      <c r="C692" t="s">
        <v>39</v>
      </c>
      <c r="D692">
        <v>31</v>
      </c>
      <c r="E692">
        <v>150.66</v>
      </c>
      <c r="F692" t="s">
        <v>8</v>
      </c>
      <c r="G692">
        <v>0.05</v>
      </c>
      <c r="H692" t="s">
        <v>40</v>
      </c>
      <c r="I692">
        <v>0.5</v>
      </c>
      <c r="J692" t="s">
        <v>926</v>
      </c>
      <c r="K692" t="s">
        <v>79</v>
      </c>
      <c r="L692" t="s">
        <v>23</v>
      </c>
      <c r="M692" t="s">
        <v>24</v>
      </c>
      <c r="N692" t="s">
        <v>24</v>
      </c>
      <c r="O692" t="s">
        <v>55</v>
      </c>
      <c r="P692" t="s">
        <v>35</v>
      </c>
      <c r="Q692" t="s">
        <v>165</v>
      </c>
      <c r="R692" t="s">
        <v>319</v>
      </c>
      <c r="S692" t="s">
        <v>44</v>
      </c>
      <c r="T692">
        <v>0.36</v>
      </c>
      <c r="U692" s="18">
        <v>40319</v>
      </c>
    </row>
    <row r="693" spans="1:21">
      <c r="A693">
        <v>3877</v>
      </c>
      <c r="B693" s="18">
        <v>40318</v>
      </c>
      <c r="C693" t="s">
        <v>51</v>
      </c>
      <c r="D693">
        <v>14</v>
      </c>
      <c r="E693">
        <v>672.28</v>
      </c>
      <c r="F693" t="s">
        <v>8</v>
      </c>
      <c r="G693">
        <v>0.02</v>
      </c>
      <c r="H693" t="s">
        <v>31</v>
      </c>
      <c r="I693">
        <v>7.23</v>
      </c>
      <c r="J693" t="s">
        <v>1463</v>
      </c>
      <c r="K693" t="s">
        <v>33</v>
      </c>
      <c r="L693" t="s">
        <v>21</v>
      </c>
      <c r="M693" t="s">
        <v>22</v>
      </c>
      <c r="N693" t="s">
        <v>22</v>
      </c>
      <c r="O693" t="s">
        <v>55</v>
      </c>
      <c r="P693" t="s">
        <v>35</v>
      </c>
      <c r="Q693" t="s">
        <v>63</v>
      </c>
      <c r="R693" t="s">
        <v>1799</v>
      </c>
      <c r="S693" t="s">
        <v>44</v>
      </c>
      <c r="T693">
        <v>0.37</v>
      </c>
      <c r="U693" s="18">
        <v>40318</v>
      </c>
    </row>
    <row r="694" spans="1:21">
      <c r="A694">
        <v>7364</v>
      </c>
      <c r="B694" s="18">
        <v>39941</v>
      </c>
      <c r="C694" t="s">
        <v>39</v>
      </c>
      <c r="D694">
        <v>15</v>
      </c>
      <c r="E694">
        <v>253.35000000000002</v>
      </c>
      <c r="F694" t="s">
        <v>5</v>
      </c>
      <c r="G694">
        <v>0.09</v>
      </c>
      <c r="H694" t="s">
        <v>40</v>
      </c>
      <c r="I694">
        <v>12.39</v>
      </c>
      <c r="J694" t="s">
        <v>969</v>
      </c>
      <c r="K694" t="s">
        <v>123</v>
      </c>
      <c r="L694" t="s">
        <v>25</v>
      </c>
      <c r="M694" t="s">
        <v>26</v>
      </c>
      <c r="N694" t="s">
        <v>26</v>
      </c>
      <c r="O694" t="s">
        <v>55</v>
      </c>
      <c r="P694" t="s">
        <v>35</v>
      </c>
      <c r="Q694" t="s">
        <v>192</v>
      </c>
      <c r="R694" t="s">
        <v>970</v>
      </c>
      <c r="S694" t="s">
        <v>44</v>
      </c>
      <c r="T694">
        <v>0.35</v>
      </c>
      <c r="U694" s="18">
        <v>39943</v>
      </c>
    </row>
    <row r="695" spans="1:21">
      <c r="A695">
        <v>55525</v>
      </c>
      <c r="B695" s="18">
        <v>39941</v>
      </c>
      <c r="C695" t="s">
        <v>51</v>
      </c>
      <c r="D695">
        <v>1</v>
      </c>
      <c r="E695">
        <v>300.91000000000003</v>
      </c>
      <c r="F695" t="s">
        <v>8</v>
      </c>
      <c r="G695">
        <v>0.06</v>
      </c>
      <c r="H695" t="s">
        <v>40</v>
      </c>
      <c r="I695">
        <v>7.18</v>
      </c>
      <c r="J695" t="s">
        <v>378</v>
      </c>
      <c r="K695" t="s">
        <v>73</v>
      </c>
      <c r="L695" t="s">
        <v>27</v>
      </c>
      <c r="M695" t="s">
        <v>28</v>
      </c>
      <c r="N695" t="s">
        <v>28</v>
      </c>
      <c r="O695" t="s">
        <v>55</v>
      </c>
      <c r="P695" t="s">
        <v>69</v>
      </c>
      <c r="Q695" t="s">
        <v>80</v>
      </c>
      <c r="R695" t="s">
        <v>883</v>
      </c>
      <c r="S695" t="s">
        <v>44</v>
      </c>
      <c r="T695">
        <v>0.48</v>
      </c>
      <c r="U695" s="18">
        <v>39941</v>
      </c>
    </row>
    <row r="696" spans="1:21">
      <c r="A696">
        <v>30759</v>
      </c>
      <c r="B696" s="18">
        <v>39941</v>
      </c>
      <c r="C696" t="s">
        <v>30</v>
      </c>
      <c r="D696">
        <v>2</v>
      </c>
      <c r="E696">
        <v>58.62</v>
      </c>
      <c r="F696" t="s">
        <v>8</v>
      </c>
      <c r="G696">
        <v>0.03</v>
      </c>
      <c r="H696" t="s">
        <v>40</v>
      </c>
      <c r="I696">
        <v>7.87</v>
      </c>
      <c r="J696" t="s">
        <v>853</v>
      </c>
      <c r="K696" t="s">
        <v>148</v>
      </c>
      <c r="L696" t="s">
        <v>23</v>
      </c>
      <c r="M696" t="s">
        <v>24</v>
      </c>
      <c r="N696" t="s">
        <v>24</v>
      </c>
      <c r="O696" t="s">
        <v>55</v>
      </c>
      <c r="P696" t="s">
        <v>56</v>
      </c>
      <c r="Q696" t="s">
        <v>90</v>
      </c>
      <c r="R696" t="s">
        <v>971</v>
      </c>
      <c r="S696" t="s">
        <v>44</v>
      </c>
      <c r="T696">
        <v>0.54</v>
      </c>
      <c r="U696" s="18">
        <v>39943</v>
      </c>
    </row>
    <row r="697" spans="1:21">
      <c r="A697">
        <v>58725</v>
      </c>
      <c r="B697" s="18">
        <v>40318</v>
      </c>
      <c r="C697" t="s">
        <v>30</v>
      </c>
      <c r="D697">
        <v>20</v>
      </c>
      <c r="E697">
        <v>140.19999999999999</v>
      </c>
      <c r="F697" t="s">
        <v>5</v>
      </c>
      <c r="G697">
        <v>0.03</v>
      </c>
      <c r="H697" t="s">
        <v>40</v>
      </c>
      <c r="I697">
        <v>2.17</v>
      </c>
      <c r="J697" t="s">
        <v>1839</v>
      </c>
      <c r="K697" t="s">
        <v>2013</v>
      </c>
      <c r="L697" t="s">
        <v>27</v>
      </c>
      <c r="M697" t="s">
        <v>28</v>
      </c>
      <c r="N697" t="s">
        <v>28</v>
      </c>
      <c r="O697" t="s">
        <v>55</v>
      </c>
      <c r="P697" t="s">
        <v>35</v>
      </c>
      <c r="Q697" t="s">
        <v>63</v>
      </c>
      <c r="R697" t="s">
        <v>255</v>
      </c>
      <c r="S697" t="s">
        <v>65</v>
      </c>
      <c r="T697">
        <v>0.38</v>
      </c>
      <c r="U697" s="18">
        <v>40319</v>
      </c>
    </row>
    <row r="698" spans="1:21">
      <c r="A698">
        <v>42631</v>
      </c>
      <c r="B698" s="18">
        <v>39942</v>
      </c>
      <c r="C698" t="s">
        <v>39</v>
      </c>
      <c r="D698">
        <v>41</v>
      </c>
      <c r="E698">
        <v>263.63000000000005</v>
      </c>
      <c r="F698" t="s">
        <v>8</v>
      </c>
      <c r="G698">
        <v>0.05</v>
      </c>
      <c r="H698" t="s">
        <v>40</v>
      </c>
      <c r="I698">
        <v>2.74</v>
      </c>
      <c r="J698" t="s">
        <v>559</v>
      </c>
      <c r="K698" t="s">
        <v>79</v>
      </c>
      <c r="L698" t="s">
        <v>23</v>
      </c>
      <c r="M698" t="s">
        <v>24</v>
      </c>
      <c r="N698" t="s">
        <v>24</v>
      </c>
      <c r="O698" t="s">
        <v>55</v>
      </c>
      <c r="P698" t="s">
        <v>69</v>
      </c>
      <c r="Q698" t="s">
        <v>80</v>
      </c>
      <c r="R698" t="s">
        <v>972</v>
      </c>
      <c r="S698" t="s">
        <v>105</v>
      </c>
      <c r="T698">
        <v>0.71</v>
      </c>
      <c r="U698" s="18">
        <v>39942</v>
      </c>
    </row>
    <row r="699" spans="1:21">
      <c r="A699">
        <v>42631</v>
      </c>
      <c r="B699" s="18">
        <v>39942</v>
      </c>
      <c r="C699" t="s">
        <v>39</v>
      </c>
      <c r="D699">
        <v>18</v>
      </c>
      <c r="E699">
        <v>223.92</v>
      </c>
      <c r="F699" t="s">
        <v>8</v>
      </c>
      <c r="G699">
        <v>0.09</v>
      </c>
      <c r="H699" t="s">
        <v>40</v>
      </c>
      <c r="I699">
        <v>0.5</v>
      </c>
      <c r="J699" t="s">
        <v>559</v>
      </c>
      <c r="K699" t="s">
        <v>79</v>
      </c>
      <c r="L699" t="s">
        <v>23</v>
      </c>
      <c r="M699" t="s">
        <v>24</v>
      </c>
      <c r="N699" t="s">
        <v>24</v>
      </c>
      <c r="O699" t="s">
        <v>55</v>
      </c>
      <c r="P699" t="s">
        <v>35</v>
      </c>
      <c r="Q699" t="s">
        <v>165</v>
      </c>
      <c r="R699" t="s">
        <v>821</v>
      </c>
      <c r="S699" t="s">
        <v>44</v>
      </c>
      <c r="T699">
        <v>0.38</v>
      </c>
      <c r="U699" s="18">
        <v>39943</v>
      </c>
    </row>
    <row r="700" spans="1:21">
      <c r="A700">
        <v>42631</v>
      </c>
      <c r="B700" s="18">
        <v>39942</v>
      </c>
      <c r="C700" t="s">
        <v>39</v>
      </c>
      <c r="D700">
        <v>44</v>
      </c>
      <c r="E700">
        <v>291.28000000000003</v>
      </c>
      <c r="F700" t="s">
        <v>8</v>
      </c>
      <c r="G700">
        <v>0.06</v>
      </c>
      <c r="H700" t="s">
        <v>40</v>
      </c>
      <c r="I700">
        <v>5.41</v>
      </c>
      <c r="J700" t="s">
        <v>559</v>
      </c>
      <c r="K700" t="s">
        <v>79</v>
      </c>
      <c r="L700" t="s">
        <v>23</v>
      </c>
      <c r="M700" t="s">
        <v>24</v>
      </c>
      <c r="N700" t="s">
        <v>24</v>
      </c>
      <c r="O700" t="s">
        <v>55</v>
      </c>
      <c r="P700" t="s">
        <v>35</v>
      </c>
      <c r="Q700" t="s">
        <v>63</v>
      </c>
      <c r="R700" t="s">
        <v>973</v>
      </c>
      <c r="S700" t="s">
        <v>44</v>
      </c>
      <c r="T700">
        <v>0.37</v>
      </c>
      <c r="U700" s="18">
        <v>39943</v>
      </c>
    </row>
    <row r="701" spans="1:21">
      <c r="A701">
        <v>42631</v>
      </c>
      <c r="B701" s="18">
        <v>39942</v>
      </c>
      <c r="C701" t="s">
        <v>39</v>
      </c>
      <c r="D701">
        <v>22</v>
      </c>
      <c r="E701">
        <v>1450.02</v>
      </c>
      <c r="F701" t="s">
        <v>8</v>
      </c>
      <c r="G701">
        <v>0.08</v>
      </c>
      <c r="H701" t="s">
        <v>31</v>
      </c>
      <c r="I701">
        <v>8.99</v>
      </c>
      <c r="J701" t="s">
        <v>559</v>
      </c>
      <c r="K701" t="s">
        <v>79</v>
      </c>
      <c r="L701" t="s">
        <v>23</v>
      </c>
      <c r="M701" t="s">
        <v>24</v>
      </c>
      <c r="N701" t="s">
        <v>24</v>
      </c>
      <c r="O701" t="s">
        <v>55</v>
      </c>
      <c r="P701" t="s">
        <v>69</v>
      </c>
      <c r="Q701" t="s">
        <v>70</v>
      </c>
      <c r="R701" t="s">
        <v>974</v>
      </c>
      <c r="S701" t="s">
        <v>44</v>
      </c>
      <c r="T701">
        <v>0.55000000000000004</v>
      </c>
      <c r="U701" s="18">
        <v>39944</v>
      </c>
    </row>
    <row r="702" spans="1:21">
      <c r="A702">
        <v>58725</v>
      </c>
      <c r="B702" s="18">
        <v>40318</v>
      </c>
      <c r="C702" t="s">
        <v>30</v>
      </c>
      <c r="D702">
        <v>39</v>
      </c>
      <c r="E702">
        <v>338.90999999999997</v>
      </c>
      <c r="F702" t="s">
        <v>5</v>
      </c>
      <c r="G702">
        <v>0.05</v>
      </c>
      <c r="H702" t="s">
        <v>40</v>
      </c>
      <c r="I702">
        <v>8.2899999999999991</v>
      </c>
      <c r="J702" t="s">
        <v>1839</v>
      </c>
      <c r="K702" t="s">
        <v>123</v>
      </c>
      <c r="L702" t="s">
        <v>25</v>
      </c>
      <c r="M702" t="s">
        <v>26</v>
      </c>
      <c r="N702" t="s">
        <v>26</v>
      </c>
      <c r="O702" t="s">
        <v>55</v>
      </c>
      <c r="P702" t="s">
        <v>35</v>
      </c>
      <c r="Q702" t="s">
        <v>192</v>
      </c>
      <c r="R702" t="s">
        <v>226</v>
      </c>
      <c r="S702" t="s">
        <v>44</v>
      </c>
      <c r="T702">
        <v>0.38</v>
      </c>
      <c r="U702" s="18">
        <v>40319</v>
      </c>
    </row>
    <row r="703" spans="1:21">
      <c r="A703">
        <v>46948</v>
      </c>
      <c r="B703" s="18">
        <v>40318</v>
      </c>
      <c r="C703" t="s">
        <v>51</v>
      </c>
      <c r="D703">
        <v>10</v>
      </c>
      <c r="E703">
        <v>64.400000000000006</v>
      </c>
      <c r="F703" t="s">
        <v>8</v>
      </c>
      <c r="G703">
        <v>0.1</v>
      </c>
      <c r="H703" t="s">
        <v>40</v>
      </c>
      <c r="I703">
        <v>5.27</v>
      </c>
      <c r="J703" t="s">
        <v>659</v>
      </c>
      <c r="K703" t="s">
        <v>123</v>
      </c>
      <c r="L703" t="s">
        <v>25</v>
      </c>
      <c r="M703" t="s">
        <v>26</v>
      </c>
      <c r="N703" t="s">
        <v>26</v>
      </c>
      <c r="O703" t="s">
        <v>55</v>
      </c>
      <c r="P703" t="s">
        <v>35</v>
      </c>
      <c r="Q703" t="s">
        <v>49</v>
      </c>
      <c r="R703" t="s">
        <v>1489</v>
      </c>
      <c r="S703" t="s">
        <v>44</v>
      </c>
      <c r="T703">
        <v>0.36</v>
      </c>
      <c r="U703" s="18">
        <v>40322</v>
      </c>
    </row>
    <row r="704" spans="1:21">
      <c r="A704">
        <v>59651</v>
      </c>
      <c r="B704" s="18">
        <v>40318</v>
      </c>
      <c r="C704" t="s">
        <v>45</v>
      </c>
      <c r="D704">
        <v>18</v>
      </c>
      <c r="E704">
        <v>39.42</v>
      </c>
      <c r="F704" t="s">
        <v>8</v>
      </c>
      <c r="G704">
        <v>0.04</v>
      </c>
      <c r="H704" t="s">
        <v>40</v>
      </c>
      <c r="I704">
        <v>4.57</v>
      </c>
      <c r="J704" t="s">
        <v>1293</v>
      </c>
      <c r="K704" t="s">
        <v>291</v>
      </c>
      <c r="L704" t="s">
        <v>21</v>
      </c>
      <c r="M704" t="s">
        <v>22</v>
      </c>
      <c r="N704" t="s">
        <v>22</v>
      </c>
      <c r="O704" t="s">
        <v>55</v>
      </c>
      <c r="P704" t="s">
        <v>56</v>
      </c>
      <c r="Q704" t="s">
        <v>90</v>
      </c>
      <c r="R704" t="s">
        <v>943</v>
      </c>
      <c r="S704" t="s">
        <v>105</v>
      </c>
      <c r="T704">
        <v>0.41</v>
      </c>
      <c r="U704" s="18">
        <v>40320</v>
      </c>
    </row>
    <row r="705" spans="1:21">
      <c r="A705">
        <v>59651</v>
      </c>
      <c r="B705" s="18">
        <v>40318</v>
      </c>
      <c r="C705" t="s">
        <v>45</v>
      </c>
      <c r="D705">
        <v>36</v>
      </c>
      <c r="E705">
        <v>286.55999999999995</v>
      </c>
      <c r="F705" t="s">
        <v>8</v>
      </c>
      <c r="G705">
        <v>0.08</v>
      </c>
      <c r="H705" t="s">
        <v>40</v>
      </c>
      <c r="I705">
        <v>8.94</v>
      </c>
      <c r="J705" t="s">
        <v>1293</v>
      </c>
      <c r="K705" t="s">
        <v>291</v>
      </c>
      <c r="L705" t="s">
        <v>21</v>
      </c>
      <c r="M705" t="s">
        <v>22</v>
      </c>
      <c r="N705" t="s">
        <v>22</v>
      </c>
      <c r="O705" t="s">
        <v>55</v>
      </c>
      <c r="P705" t="s">
        <v>35</v>
      </c>
      <c r="Q705" t="s">
        <v>49</v>
      </c>
      <c r="R705" t="s">
        <v>862</v>
      </c>
      <c r="S705" t="s">
        <v>44</v>
      </c>
      <c r="T705">
        <v>0.4</v>
      </c>
      <c r="U705" s="18">
        <v>40320</v>
      </c>
    </row>
    <row r="706" spans="1:21">
      <c r="A706">
        <v>44519</v>
      </c>
      <c r="B706" s="18">
        <v>40317</v>
      </c>
      <c r="C706" t="s">
        <v>39</v>
      </c>
      <c r="D706">
        <v>34</v>
      </c>
      <c r="E706">
        <v>15032.42</v>
      </c>
      <c r="F706" t="s">
        <v>8</v>
      </c>
      <c r="G706">
        <v>0.01</v>
      </c>
      <c r="H706" t="s">
        <v>52</v>
      </c>
      <c r="I706">
        <v>14.7</v>
      </c>
      <c r="J706" t="s">
        <v>779</v>
      </c>
      <c r="K706" t="s">
        <v>101</v>
      </c>
      <c r="L706" t="s">
        <v>21</v>
      </c>
      <c r="M706" t="s">
        <v>22</v>
      </c>
      <c r="N706" t="s">
        <v>22</v>
      </c>
      <c r="O706" t="s">
        <v>55</v>
      </c>
      <c r="P706" t="s">
        <v>69</v>
      </c>
      <c r="Q706" t="s">
        <v>82</v>
      </c>
      <c r="R706" t="s">
        <v>545</v>
      </c>
      <c r="S706" t="s">
        <v>59</v>
      </c>
      <c r="T706">
        <v>0.56000000000000005</v>
      </c>
      <c r="U706" s="18">
        <v>40318</v>
      </c>
    </row>
    <row r="707" spans="1:21">
      <c r="A707">
        <v>44519</v>
      </c>
      <c r="B707" s="18">
        <v>40317</v>
      </c>
      <c r="C707" t="s">
        <v>39</v>
      </c>
      <c r="D707">
        <v>34</v>
      </c>
      <c r="E707">
        <v>360.4</v>
      </c>
      <c r="F707" t="s">
        <v>8</v>
      </c>
      <c r="G707">
        <v>7.0000000000000007E-2</v>
      </c>
      <c r="H707" t="s">
        <v>40</v>
      </c>
      <c r="I707">
        <v>1.39</v>
      </c>
      <c r="J707" t="s">
        <v>779</v>
      </c>
      <c r="K707" t="s">
        <v>101</v>
      </c>
      <c r="L707" t="s">
        <v>21</v>
      </c>
      <c r="M707" t="s">
        <v>22</v>
      </c>
      <c r="N707" t="s">
        <v>22</v>
      </c>
      <c r="O707" t="s">
        <v>55</v>
      </c>
      <c r="P707" t="s">
        <v>35</v>
      </c>
      <c r="Q707" t="s">
        <v>192</v>
      </c>
      <c r="R707" t="s">
        <v>1869</v>
      </c>
      <c r="S707" t="s">
        <v>44</v>
      </c>
      <c r="T707">
        <v>0.39</v>
      </c>
      <c r="U707" s="18">
        <v>40318</v>
      </c>
    </row>
    <row r="708" spans="1:21">
      <c r="A708">
        <v>44519</v>
      </c>
      <c r="B708" s="18">
        <v>40317</v>
      </c>
      <c r="C708" t="s">
        <v>39</v>
      </c>
      <c r="D708">
        <v>48</v>
      </c>
      <c r="E708">
        <v>217.92000000000002</v>
      </c>
      <c r="F708" t="s">
        <v>8</v>
      </c>
      <c r="G708">
        <v>0.03</v>
      </c>
      <c r="H708" t="s">
        <v>40</v>
      </c>
      <c r="I708">
        <v>5.42</v>
      </c>
      <c r="J708" t="s">
        <v>779</v>
      </c>
      <c r="K708" t="s">
        <v>101</v>
      </c>
      <c r="L708" t="s">
        <v>21</v>
      </c>
      <c r="M708" t="s">
        <v>22</v>
      </c>
      <c r="N708" t="s">
        <v>22</v>
      </c>
      <c r="O708" t="s">
        <v>55</v>
      </c>
      <c r="P708" t="s">
        <v>35</v>
      </c>
      <c r="Q708" t="s">
        <v>49</v>
      </c>
      <c r="R708" t="s">
        <v>906</v>
      </c>
      <c r="S708" t="s">
        <v>44</v>
      </c>
      <c r="T708">
        <v>0.37</v>
      </c>
      <c r="U708" s="18">
        <v>40318</v>
      </c>
    </row>
    <row r="709" spans="1:21">
      <c r="A709">
        <v>22501</v>
      </c>
      <c r="B709" s="18">
        <v>40316</v>
      </c>
      <c r="C709" t="s">
        <v>39</v>
      </c>
      <c r="D709">
        <v>2</v>
      </c>
      <c r="E709">
        <v>15.2</v>
      </c>
      <c r="F709" t="s">
        <v>8</v>
      </c>
      <c r="G709">
        <v>0.04</v>
      </c>
      <c r="H709" t="s">
        <v>31</v>
      </c>
      <c r="I709">
        <v>1.39</v>
      </c>
      <c r="J709" t="s">
        <v>207</v>
      </c>
      <c r="K709" t="s">
        <v>101</v>
      </c>
      <c r="L709" t="s">
        <v>21</v>
      </c>
      <c r="M709" t="s">
        <v>22</v>
      </c>
      <c r="N709" t="s">
        <v>22</v>
      </c>
      <c r="O709" t="s">
        <v>55</v>
      </c>
      <c r="P709" t="s">
        <v>35</v>
      </c>
      <c r="Q709" t="s">
        <v>192</v>
      </c>
      <c r="R709" t="s">
        <v>628</v>
      </c>
      <c r="S709" t="s">
        <v>44</v>
      </c>
      <c r="T709">
        <v>0.36</v>
      </c>
      <c r="U709" s="18">
        <v>40317</v>
      </c>
    </row>
    <row r="710" spans="1:21">
      <c r="A710">
        <v>22020</v>
      </c>
      <c r="B710" s="18">
        <v>40315</v>
      </c>
      <c r="C710" t="s">
        <v>45</v>
      </c>
      <c r="D710">
        <v>37</v>
      </c>
      <c r="E710">
        <v>498.39000000000004</v>
      </c>
      <c r="F710" t="s">
        <v>8</v>
      </c>
      <c r="G710">
        <v>0.01</v>
      </c>
      <c r="H710" t="s">
        <v>40</v>
      </c>
      <c r="I710">
        <v>4.51</v>
      </c>
      <c r="J710" t="s">
        <v>802</v>
      </c>
      <c r="K710" t="s">
        <v>130</v>
      </c>
      <c r="L710" t="s">
        <v>2014</v>
      </c>
      <c r="M710" t="s">
        <v>29</v>
      </c>
      <c r="N710" t="s">
        <v>29</v>
      </c>
      <c r="O710" t="s">
        <v>55</v>
      </c>
      <c r="P710" t="s">
        <v>35</v>
      </c>
      <c r="Q710" t="s">
        <v>36</v>
      </c>
      <c r="R710" t="s">
        <v>703</v>
      </c>
      <c r="S710" t="s">
        <v>44</v>
      </c>
      <c r="T710">
        <v>0.59</v>
      </c>
      <c r="U710" s="18">
        <v>40316</v>
      </c>
    </row>
    <row r="711" spans="1:21">
      <c r="A711">
        <v>6438</v>
      </c>
      <c r="B711" s="18">
        <v>40314</v>
      </c>
      <c r="C711" t="s">
        <v>30</v>
      </c>
      <c r="D711">
        <v>38</v>
      </c>
      <c r="E711">
        <v>224.96000000000004</v>
      </c>
      <c r="F711" t="s">
        <v>8</v>
      </c>
      <c r="G711">
        <v>0.06</v>
      </c>
      <c r="H711" t="s">
        <v>40</v>
      </c>
      <c r="I711">
        <v>5.2</v>
      </c>
      <c r="J711" t="s">
        <v>1865</v>
      </c>
      <c r="K711" t="s">
        <v>2013</v>
      </c>
      <c r="L711" t="s">
        <v>27</v>
      </c>
      <c r="M711" t="s">
        <v>28</v>
      </c>
      <c r="N711" t="s">
        <v>28</v>
      </c>
      <c r="O711" t="s">
        <v>55</v>
      </c>
      <c r="P711" t="s">
        <v>35</v>
      </c>
      <c r="Q711" t="s">
        <v>63</v>
      </c>
      <c r="R711" t="s">
        <v>1866</v>
      </c>
      <c r="S711" t="s">
        <v>44</v>
      </c>
      <c r="T711">
        <v>0.36</v>
      </c>
      <c r="U711" s="18">
        <v>40315</v>
      </c>
    </row>
    <row r="712" spans="1:21">
      <c r="A712">
        <v>6438</v>
      </c>
      <c r="B712" s="18">
        <v>40314</v>
      </c>
      <c r="C712" t="s">
        <v>30</v>
      </c>
      <c r="D712">
        <v>7</v>
      </c>
      <c r="E712">
        <v>68.25</v>
      </c>
      <c r="F712" t="s">
        <v>8</v>
      </c>
      <c r="G712">
        <v>0.02</v>
      </c>
      <c r="H712" t="s">
        <v>40</v>
      </c>
      <c r="I712">
        <v>6.02</v>
      </c>
      <c r="J712" t="s">
        <v>1865</v>
      </c>
      <c r="K712" t="s">
        <v>2013</v>
      </c>
      <c r="L712" t="s">
        <v>27</v>
      </c>
      <c r="M712" t="s">
        <v>28</v>
      </c>
      <c r="N712" t="s">
        <v>28</v>
      </c>
      <c r="O712" t="s">
        <v>55</v>
      </c>
      <c r="P712" t="s">
        <v>56</v>
      </c>
      <c r="Q712" t="s">
        <v>90</v>
      </c>
      <c r="R712" t="s">
        <v>841</v>
      </c>
      <c r="S712" t="s">
        <v>92</v>
      </c>
      <c r="T712">
        <v>0.48</v>
      </c>
      <c r="U712" s="18">
        <v>40314</v>
      </c>
    </row>
    <row r="713" spans="1:21">
      <c r="A713">
        <v>1314</v>
      </c>
      <c r="B713" s="18">
        <v>39945</v>
      </c>
      <c r="C713" t="s">
        <v>121</v>
      </c>
      <c r="D713">
        <v>4</v>
      </c>
      <c r="E713">
        <v>37.08</v>
      </c>
      <c r="F713" t="s">
        <v>8</v>
      </c>
      <c r="G713">
        <v>0</v>
      </c>
      <c r="H713" t="s">
        <v>40</v>
      </c>
      <c r="I713">
        <v>4.3899999999999997</v>
      </c>
      <c r="J713" t="s">
        <v>525</v>
      </c>
      <c r="K713" t="s">
        <v>54</v>
      </c>
      <c r="L713" t="s">
        <v>2014</v>
      </c>
      <c r="M713" t="s">
        <v>29</v>
      </c>
      <c r="N713" t="s">
        <v>29</v>
      </c>
      <c r="O713" t="s">
        <v>55</v>
      </c>
      <c r="P713" t="s">
        <v>35</v>
      </c>
      <c r="Q713" t="s">
        <v>63</v>
      </c>
      <c r="R713" t="s">
        <v>980</v>
      </c>
      <c r="S713" t="s">
        <v>65</v>
      </c>
      <c r="T713">
        <v>0.38</v>
      </c>
      <c r="U713" s="18">
        <v>39947</v>
      </c>
    </row>
    <row r="714" spans="1:21">
      <c r="A714">
        <v>50087</v>
      </c>
      <c r="B714" s="18">
        <v>40313</v>
      </c>
      <c r="C714" t="s">
        <v>30</v>
      </c>
      <c r="D714">
        <v>17</v>
      </c>
      <c r="E714">
        <v>55.42</v>
      </c>
      <c r="F714" t="s">
        <v>5</v>
      </c>
      <c r="G714">
        <v>0.03</v>
      </c>
      <c r="H714" t="s">
        <v>40</v>
      </c>
      <c r="I714">
        <v>1.35</v>
      </c>
      <c r="J714" t="s">
        <v>875</v>
      </c>
      <c r="K714" t="s">
        <v>79</v>
      </c>
      <c r="L714" t="s">
        <v>23</v>
      </c>
      <c r="M714" t="s">
        <v>24</v>
      </c>
      <c r="N714" t="s">
        <v>24</v>
      </c>
      <c r="O714" t="s">
        <v>55</v>
      </c>
      <c r="P714" t="s">
        <v>35</v>
      </c>
      <c r="Q714" t="s">
        <v>180</v>
      </c>
      <c r="R714" t="s">
        <v>181</v>
      </c>
      <c r="S714" t="s">
        <v>65</v>
      </c>
      <c r="T714">
        <v>0.4</v>
      </c>
      <c r="U714" s="18">
        <v>40315</v>
      </c>
    </row>
    <row r="715" spans="1:21">
      <c r="A715">
        <v>34337</v>
      </c>
      <c r="B715" s="18">
        <v>40312</v>
      </c>
      <c r="C715" t="s">
        <v>121</v>
      </c>
      <c r="D715">
        <v>36</v>
      </c>
      <c r="E715">
        <v>3570.84</v>
      </c>
      <c r="F715" t="s">
        <v>8</v>
      </c>
      <c r="G715">
        <v>0.04</v>
      </c>
      <c r="H715" t="s">
        <v>31</v>
      </c>
      <c r="I715">
        <v>8.99</v>
      </c>
      <c r="J715" t="s">
        <v>506</v>
      </c>
      <c r="K715" t="s">
        <v>33</v>
      </c>
      <c r="L715" t="s">
        <v>21</v>
      </c>
      <c r="M715" t="s">
        <v>22</v>
      </c>
      <c r="N715" t="s">
        <v>22</v>
      </c>
      <c r="O715" t="s">
        <v>55</v>
      </c>
      <c r="P715" t="s">
        <v>56</v>
      </c>
      <c r="Q715" t="s">
        <v>90</v>
      </c>
      <c r="R715" t="s">
        <v>1206</v>
      </c>
      <c r="S715" t="s">
        <v>105</v>
      </c>
      <c r="T715">
        <v>0.35</v>
      </c>
      <c r="U715" s="18">
        <v>40313</v>
      </c>
    </row>
    <row r="716" spans="1:21">
      <c r="A716">
        <v>51073</v>
      </c>
      <c r="B716" s="18">
        <v>40312</v>
      </c>
      <c r="C716" t="s">
        <v>30</v>
      </c>
      <c r="D716">
        <v>49</v>
      </c>
      <c r="E716">
        <v>1515.57</v>
      </c>
      <c r="F716" t="s">
        <v>8</v>
      </c>
      <c r="G716">
        <v>0</v>
      </c>
      <c r="H716" t="s">
        <v>40</v>
      </c>
      <c r="I716">
        <v>3.92</v>
      </c>
      <c r="J716" t="s">
        <v>1862</v>
      </c>
      <c r="K716" t="s">
        <v>54</v>
      </c>
      <c r="L716" t="s">
        <v>2014</v>
      </c>
      <c r="M716" t="s">
        <v>29</v>
      </c>
      <c r="N716" t="s">
        <v>29</v>
      </c>
      <c r="O716" t="s">
        <v>55</v>
      </c>
      <c r="P716" t="s">
        <v>56</v>
      </c>
      <c r="Q716" t="s">
        <v>90</v>
      </c>
      <c r="R716" t="s">
        <v>661</v>
      </c>
      <c r="S716" t="s">
        <v>105</v>
      </c>
      <c r="T716">
        <v>0.44</v>
      </c>
      <c r="U716" s="18">
        <v>40313</v>
      </c>
    </row>
    <row r="717" spans="1:21">
      <c r="A717">
        <v>51073</v>
      </c>
      <c r="B717" s="18">
        <v>40312</v>
      </c>
      <c r="C717" t="s">
        <v>30</v>
      </c>
      <c r="D717">
        <v>17</v>
      </c>
      <c r="E717">
        <v>2328.66</v>
      </c>
      <c r="F717" t="s">
        <v>8</v>
      </c>
      <c r="G717">
        <v>0</v>
      </c>
      <c r="H717" t="s">
        <v>31</v>
      </c>
      <c r="I717">
        <v>24.49</v>
      </c>
      <c r="J717" t="s">
        <v>1862</v>
      </c>
      <c r="K717" t="s">
        <v>54</v>
      </c>
      <c r="L717" t="s">
        <v>2014</v>
      </c>
      <c r="M717" t="s">
        <v>29</v>
      </c>
      <c r="N717" t="s">
        <v>29</v>
      </c>
      <c r="O717" t="s">
        <v>55</v>
      </c>
      <c r="P717" t="s">
        <v>56</v>
      </c>
      <c r="Q717" t="s">
        <v>90</v>
      </c>
      <c r="R717" t="s">
        <v>1246</v>
      </c>
      <c r="S717" t="s">
        <v>38</v>
      </c>
      <c r="T717">
        <v>0.59</v>
      </c>
      <c r="U717" s="18">
        <v>40314</v>
      </c>
    </row>
    <row r="718" spans="1:21">
      <c r="A718">
        <v>28995</v>
      </c>
      <c r="B718" s="18">
        <v>40310</v>
      </c>
      <c r="C718" t="s">
        <v>39</v>
      </c>
      <c r="D718">
        <v>34</v>
      </c>
      <c r="E718">
        <v>677.96</v>
      </c>
      <c r="F718" t="s">
        <v>8</v>
      </c>
      <c r="G718">
        <v>0.04</v>
      </c>
      <c r="H718" t="s">
        <v>40</v>
      </c>
      <c r="I718">
        <v>8.68</v>
      </c>
      <c r="J718" t="s">
        <v>1666</v>
      </c>
      <c r="K718" t="s">
        <v>291</v>
      </c>
      <c r="L718" t="s">
        <v>21</v>
      </c>
      <c r="M718" t="s">
        <v>22</v>
      </c>
      <c r="N718" t="s">
        <v>22</v>
      </c>
      <c r="O718" t="s">
        <v>55</v>
      </c>
      <c r="P718" t="s">
        <v>35</v>
      </c>
      <c r="Q718" t="s">
        <v>63</v>
      </c>
      <c r="R718" t="s">
        <v>323</v>
      </c>
      <c r="S718" t="s">
        <v>44</v>
      </c>
      <c r="T718">
        <v>0.37</v>
      </c>
      <c r="U718" s="18">
        <v>40311</v>
      </c>
    </row>
    <row r="719" spans="1:21">
      <c r="A719">
        <v>27460</v>
      </c>
      <c r="B719" s="18">
        <v>39945</v>
      </c>
      <c r="C719" t="s">
        <v>30</v>
      </c>
      <c r="D719">
        <v>7</v>
      </c>
      <c r="E719">
        <v>897.12</v>
      </c>
      <c r="F719" t="s">
        <v>8</v>
      </c>
      <c r="G719">
        <v>0.08</v>
      </c>
      <c r="H719" t="s">
        <v>40</v>
      </c>
      <c r="I719">
        <v>12.65</v>
      </c>
      <c r="J719" t="s">
        <v>465</v>
      </c>
      <c r="K719" t="s">
        <v>123</v>
      </c>
      <c r="L719" t="s">
        <v>25</v>
      </c>
      <c r="M719" t="s">
        <v>26</v>
      </c>
      <c r="N719" t="s">
        <v>26</v>
      </c>
      <c r="O719" t="s">
        <v>55</v>
      </c>
      <c r="P719" t="s">
        <v>56</v>
      </c>
      <c r="Q719" t="s">
        <v>57</v>
      </c>
      <c r="R719" t="s">
        <v>984</v>
      </c>
      <c r="S719" t="s">
        <v>92</v>
      </c>
      <c r="T719">
        <v>0</v>
      </c>
      <c r="U719" s="18">
        <v>39946</v>
      </c>
    </row>
    <row r="720" spans="1:21">
      <c r="A720">
        <v>27460</v>
      </c>
      <c r="B720" s="18">
        <v>39945</v>
      </c>
      <c r="C720" t="s">
        <v>30</v>
      </c>
      <c r="D720">
        <v>31</v>
      </c>
      <c r="E720">
        <v>184.14000000000001</v>
      </c>
      <c r="F720" t="s">
        <v>8</v>
      </c>
      <c r="G720">
        <v>0.04</v>
      </c>
      <c r="H720" t="s">
        <v>40</v>
      </c>
      <c r="I720">
        <v>4.38</v>
      </c>
      <c r="J720" t="s">
        <v>465</v>
      </c>
      <c r="K720" t="s">
        <v>123</v>
      </c>
      <c r="L720" t="s">
        <v>25</v>
      </c>
      <c r="M720" t="s">
        <v>26</v>
      </c>
      <c r="N720" t="s">
        <v>26</v>
      </c>
      <c r="O720" t="s">
        <v>55</v>
      </c>
      <c r="P720" t="s">
        <v>69</v>
      </c>
      <c r="Q720" t="s">
        <v>80</v>
      </c>
      <c r="R720" t="s">
        <v>985</v>
      </c>
      <c r="S720" t="s">
        <v>105</v>
      </c>
      <c r="T720">
        <v>0.75</v>
      </c>
      <c r="U720" s="18">
        <v>39947</v>
      </c>
    </row>
    <row r="721" spans="1:21">
      <c r="A721">
        <v>4647</v>
      </c>
      <c r="B721" s="18">
        <v>39946</v>
      </c>
      <c r="C721" t="s">
        <v>121</v>
      </c>
      <c r="D721">
        <v>7</v>
      </c>
      <c r="E721">
        <v>1140.3</v>
      </c>
      <c r="F721" t="s">
        <v>8</v>
      </c>
      <c r="G721">
        <v>0.03</v>
      </c>
      <c r="H721" t="s">
        <v>40</v>
      </c>
      <c r="I721">
        <v>19.989999999999998</v>
      </c>
      <c r="J721" t="s">
        <v>986</v>
      </c>
      <c r="K721" t="s">
        <v>130</v>
      </c>
      <c r="L721" t="s">
        <v>2014</v>
      </c>
      <c r="M721" t="s">
        <v>29</v>
      </c>
      <c r="N721" t="s">
        <v>29</v>
      </c>
      <c r="O721" t="s">
        <v>55</v>
      </c>
      <c r="P721" t="s">
        <v>35</v>
      </c>
      <c r="Q721" t="s">
        <v>192</v>
      </c>
      <c r="R721" t="s">
        <v>193</v>
      </c>
      <c r="S721" t="s">
        <v>44</v>
      </c>
      <c r="T721">
        <v>0.39</v>
      </c>
      <c r="U721" s="18">
        <v>39947</v>
      </c>
    </row>
    <row r="722" spans="1:21">
      <c r="A722">
        <v>4647</v>
      </c>
      <c r="B722" s="18">
        <v>39946</v>
      </c>
      <c r="C722" t="s">
        <v>121</v>
      </c>
      <c r="D722">
        <v>6</v>
      </c>
      <c r="E722">
        <v>69.42</v>
      </c>
      <c r="F722" t="s">
        <v>8</v>
      </c>
      <c r="G722">
        <v>0.01</v>
      </c>
      <c r="H722" t="s">
        <v>40</v>
      </c>
      <c r="I722">
        <v>5.72</v>
      </c>
      <c r="J722" t="s">
        <v>986</v>
      </c>
      <c r="K722" t="s">
        <v>130</v>
      </c>
      <c r="L722" t="s">
        <v>2014</v>
      </c>
      <c r="M722" t="s">
        <v>29</v>
      </c>
      <c r="N722" t="s">
        <v>29</v>
      </c>
      <c r="O722" t="s">
        <v>55</v>
      </c>
      <c r="P722" t="s">
        <v>35</v>
      </c>
      <c r="Q722" t="s">
        <v>192</v>
      </c>
      <c r="R722" t="s">
        <v>297</v>
      </c>
      <c r="S722" t="s">
        <v>44</v>
      </c>
      <c r="T722">
        <v>0.35</v>
      </c>
      <c r="U722" s="18">
        <v>39948</v>
      </c>
    </row>
    <row r="723" spans="1:21">
      <c r="A723">
        <v>4647</v>
      </c>
      <c r="B723" s="18">
        <v>39946</v>
      </c>
      <c r="C723" t="s">
        <v>121</v>
      </c>
      <c r="D723">
        <v>33</v>
      </c>
      <c r="E723">
        <v>1847.3400000000001</v>
      </c>
      <c r="F723" t="s">
        <v>8</v>
      </c>
      <c r="G723">
        <v>0.01</v>
      </c>
      <c r="H723" t="s">
        <v>40</v>
      </c>
      <c r="I723">
        <v>5</v>
      </c>
      <c r="J723" t="s">
        <v>986</v>
      </c>
      <c r="K723" t="s">
        <v>47</v>
      </c>
      <c r="L723" t="s">
        <v>23</v>
      </c>
      <c r="M723" t="s">
        <v>24</v>
      </c>
      <c r="N723" t="s">
        <v>24</v>
      </c>
      <c r="O723" t="s">
        <v>55</v>
      </c>
      <c r="P723" t="s">
        <v>69</v>
      </c>
      <c r="Q723" t="s">
        <v>70</v>
      </c>
      <c r="R723" t="s">
        <v>776</v>
      </c>
      <c r="S723" t="s">
        <v>105</v>
      </c>
      <c r="T723">
        <v>0.8</v>
      </c>
      <c r="U723" s="18">
        <v>39947</v>
      </c>
    </row>
    <row r="724" spans="1:21">
      <c r="A724">
        <v>4647</v>
      </c>
      <c r="B724" s="18">
        <v>39946</v>
      </c>
      <c r="C724" t="s">
        <v>121</v>
      </c>
      <c r="D724">
        <v>34</v>
      </c>
      <c r="E724">
        <v>470.56</v>
      </c>
      <c r="F724" t="s">
        <v>8</v>
      </c>
      <c r="G724">
        <v>0.06</v>
      </c>
      <c r="H724" t="s">
        <v>40</v>
      </c>
      <c r="I724">
        <v>7.59</v>
      </c>
      <c r="J724" t="s">
        <v>986</v>
      </c>
      <c r="K724" t="s">
        <v>33</v>
      </c>
      <c r="L724" t="s">
        <v>21</v>
      </c>
      <c r="M724" t="s">
        <v>22</v>
      </c>
      <c r="N724" t="s">
        <v>22</v>
      </c>
      <c r="O724" t="s">
        <v>55</v>
      </c>
      <c r="P724" t="s">
        <v>35</v>
      </c>
      <c r="Q724" t="s">
        <v>341</v>
      </c>
      <c r="R724" t="s">
        <v>987</v>
      </c>
      <c r="S724" t="s">
        <v>105</v>
      </c>
      <c r="T724">
        <v>0.56000000000000005</v>
      </c>
      <c r="U724" s="18">
        <v>39947</v>
      </c>
    </row>
    <row r="725" spans="1:21">
      <c r="A725">
        <v>36358</v>
      </c>
      <c r="B725" s="18">
        <v>39946</v>
      </c>
      <c r="C725" t="s">
        <v>30</v>
      </c>
      <c r="D725">
        <v>28</v>
      </c>
      <c r="E725">
        <v>850.08</v>
      </c>
      <c r="F725" t="s">
        <v>8</v>
      </c>
      <c r="G725">
        <v>0.06</v>
      </c>
      <c r="H725" t="s">
        <v>40</v>
      </c>
      <c r="I725">
        <v>8.65</v>
      </c>
      <c r="J725" t="s">
        <v>119</v>
      </c>
      <c r="K725" t="s">
        <v>33</v>
      </c>
      <c r="L725" t="s">
        <v>21</v>
      </c>
      <c r="M725" t="s">
        <v>22</v>
      </c>
      <c r="N725" t="s">
        <v>22</v>
      </c>
      <c r="O725" t="s">
        <v>55</v>
      </c>
      <c r="P725" t="s">
        <v>69</v>
      </c>
      <c r="Q725" t="s">
        <v>80</v>
      </c>
      <c r="R725" t="s">
        <v>195</v>
      </c>
      <c r="S725" t="s">
        <v>44</v>
      </c>
      <c r="T725">
        <v>0.74</v>
      </c>
      <c r="U725" s="18">
        <v>39948</v>
      </c>
    </row>
    <row r="726" spans="1:21">
      <c r="A726">
        <v>36358</v>
      </c>
      <c r="B726" s="18">
        <v>39946</v>
      </c>
      <c r="C726" t="s">
        <v>30</v>
      </c>
      <c r="D726">
        <v>22</v>
      </c>
      <c r="E726">
        <v>834.2399999999999</v>
      </c>
      <c r="F726" t="s">
        <v>8</v>
      </c>
      <c r="G726">
        <v>0.02</v>
      </c>
      <c r="H726" t="s">
        <v>40</v>
      </c>
      <c r="I726">
        <v>5.08</v>
      </c>
      <c r="J726" t="s">
        <v>119</v>
      </c>
      <c r="K726" t="s">
        <v>33</v>
      </c>
      <c r="L726" t="s">
        <v>21</v>
      </c>
      <c r="M726" t="s">
        <v>22</v>
      </c>
      <c r="N726" t="s">
        <v>22</v>
      </c>
      <c r="O726" t="s">
        <v>55</v>
      </c>
      <c r="P726" t="s">
        <v>35</v>
      </c>
      <c r="Q726" t="s">
        <v>63</v>
      </c>
      <c r="R726" t="s">
        <v>787</v>
      </c>
      <c r="S726" t="s">
        <v>65</v>
      </c>
      <c r="T726">
        <v>0.38</v>
      </c>
      <c r="U726" s="18">
        <v>39947</v>
      </c>
    </row>
    <row r="727" spans="1:21">
      <c r="A727">
        <v>28995</v>
      </c>
      <c r="B727" s="18">
        <v>40310</v>
      </c>
      <c r="C727" t="s">
        <v>39</v>
      </c>
      <c r="D727">
        <v>9</v>
      </c>
      <c r="E727">
        <v>278.82</v>
      </c>
      <c r="F727" t="s">
        <v>8</v>
      </c>
      <c r="G727">
        <v>0</v>
      </c>
      <c r="H727" t="s">
        <v>40</v>
      </c>
      <c r="I727">
        <v>5.76</v>
      </c>
      <c r="J727" t="s">
        <v>1666</v>
      </c>
      <c r="K727" t="s">
        <v>291</v>
      </c>
      <c r="L727" t="s">
        <v>21</v>
      </c>
      <c r="M727" t="s">
        <v>22</v>
      </c>
      <c r="N727" t="s">
        <v>22</v>
      </c>
      <c r="O727" t="s">
        <v>55</v>
      </c>
      <c r="P727" t="s">
        <v>35</v>
      </c>
      <c r="Q727" t="s">
        <v>63</v>
      </c>
      <c r="R727" t="s">
        <v>125</v>
      </c>
      <c r="S727" t="s">
        <v>44</v>
      </c>
      <c r="T727">
        <v>0.4</v>
      </c>
      <c r="U727" s="18">
        <v>40311</v>
      </c>
    </row>
    <row r="728" spans="1:21">
      <c r="A728">
        <v>58913</v>
      </c>
      <c r="B728" s="18">
        <v>40309</v>
      </c>
      <c r="C728" t="s">
        <v>121</v>
      </c>
      <c r="D728">
        <v>23</v>
      </c>
      <c r="E728">
        <v>147.43</v>
      </c>
      <c r="F728" t="s">
        <v>8</v>
      </c>
      <c r="G728">
        <v>7.0000000000000007E-2</v>
      </c>
      <c r="H728" t="s">
        <v>40</v>
      </c>
      <c r="I728">
        <v>5.94</v>
      </c>
      <c r="J728" t="s">
        <v>1415</v>
      </c>
      <c r="K728" t="s">
        <v>47</v>
      </c>
      <c r="L728" t="s">
        <v>23</v>
      </c>
      <c r="M728" t="s">
        <v>24</v>
      </c>
      <c r="N728" t="s">
        <v>24</v>
      </c>
      <c r="O728" t="s">
        <v>55</v>
      </c>
      <c r="P728" t="s">
        <v>35</v>
      </c>
      <c r="Q728" t="s">
        <v>63</v>
      </c>
      <c r="R728" t="s">
        <v>1749</v>
      </c>
      <c r="S728" t="s">
        <v>44</v>
      </c>
      <c r="T728">
        <v>0.37</v>
      </c>
      <c r="U728" s="18">
        <v>40311</v>
      </c>
    </row>
    <row r="729" spans="1:21">
      <c r="A729">
        <v>16326</v>
      </c>
      <c r="B729" s="18">
        <v>40308</v>
      </c>
      <c r="C729" t="s">
        <v>39</v>
      </c>
      <c r="D729">
        <v>39</v>
      </c>
      <c r="E729">
        <v>142.35</v>
      </c>
      <c r="F729" t="s">
        <v>8</v>
      </c>
      <c r="G729">
        <v>0.06</v>
      </c>
      <c r="H729" t="s">
        <v>40</v>
      </c>
      <c r="I729">
        <v>1.93</v>
      </c>
      <c r="J729" t="s">
        <v>67</v>
      </c>
      <c r="K729" t="s">
        <v>2013</v>
      </c>
      <c r="L729" t="s">
        <v>27</v>
      </c>
      <c r="M729" t="s">
        <v>28</v>
      </c>
      <c r="N729" t="s">
        <v>28</v>
      </c>
      <c r="O729" t="s">
        <v>55</v>
      </c>
      <c r="P729" t="s">
        <v>35</v>
      </c>
      <c r="Q729" t="s">
        <v>63</v>
      </c>
      <c r="R729" t="s">
        <v>97</v>
      </c>
      <c r="S729" t="s">
        <v>65</v>
      </c>
      <c r="T729">
        <v>0.35</v>
      </c>
      <c r="U729" s="18">
        <v>40308</v>
      </c>
    </row>
    <row r="730" spans="1:21">
      <c r="A730">
        <v>43553</v>
      </c>
      <c r="B730" s="18">
        <v>39947</v>
      </c>
      <c r="C730" t="s">
        <v>30</v>
      </c>
      <c r="D730">
        <v>29</v>
      </c>
      <c r="E730">
        <v>142.97000000000003</v>
      </c>
      <c r="F730" t="s">
        <v>8</v>
      </c>
      <c r="G730">
        <v>0.05</v>
      </c>
      <c r="H730" t="s">
        <v>40</v>
      </c>
      <c r="I730">
        <v>4.72</v>
      </c>
      <c r="J730" t="s">
        <v>992</v>
      </c>
      <c r="K730" t="s">
        <v>33</v>
      </c>
      <c r="L730" t="s">
        <v>21</v>
      </c>
      <c r="M730" t="s">
        <v>22</v>
      </c>
      <c r="N730" t="s">
        <v>22</v>
      </c>
      <c r="O730" t="s">
        <v>55</v>
      </c>
      <c r="P730" t="s">
        <v>35</v>
      </c>
      <c r="Q730" t="s">
        <v>63</v>
      </c>
      <c r="R730" t="s">
        <v>993</v>
      </c>
      <c r="S730" t="s">
        <v>44</v>
      </c>
      <c r="T730">
        <v>0.36</v>
      </c>
      <c r="U730" s="18">
        <v>39948</v>
      </c>
    </row>
    <row r="731" spans="1:21">
      <c r="A731">
        <v>10659</v>
      </c>
      <c r="B731" s="18">
        <v>39947</v>
      </c>
      <c r="C731" t="s">
        <v>45</v>
      </c>
      <c r="D731">
        <v>40</v>
      </c>
      <c r="E731">
        <v>211.20000000000002</v>
      </c>
      <c r="F731" t="s">
        <v>8</v>
      </c>
      <c r="G731">
        <v>0</v>
      </c>
      <c r="H731" t="s">
        <v>40</v>
      </c>
      <c r="I731">
        <v>5.61</v>
      </c>
      <c r="J731" t="s">
        <v>394</v>
      </c>
      <c r="K731" t="s">
        <v>123</v>
      </c>
      <c r="L731" t="s">
        <v>25</v>
      </c>
      <c r="M731" t="s">
        <v>26</v>
      </c>
      <c r="N731" t="s">
        <v>26</v>
      </c>
      <c r="O731" t="s">
        <v>55</v>
      </c>
      <c r="P731" t="s">
        <v>35</v>
      </c>
      <c r="Q731" t="s">
        <v>63</v>
      </c>
      <c r="R731" t="s">
        <v>913</v>
      </c>
      <c r="S731" t="s">
        <v>44</v>
      </c>
      <c r="T731">
        <v>0.4</v>
      </c>
      <c r="U731" s="18">
        <v>39947</v>
      </c>
    </row>
    <row r="732" spans="1:21">
      <c r="A732">
        <v>16326</v>
      </c>
      <c r="B732" s="18">
        <v>40308</v>
      </c>
      <c r="C732" t="s">
        <v>39</v>
      </c>
      <c r="D732">
        <v>39</v>
      </c>
      <c r="E732">
        <v>1538.5499999999997</v>
      </c>
      <c r="F732" t="s">
        <v>8</v>
      </c>
      <c r="G732">
        <v>0.03</v>
      </c>
      <c r="H732" t="s">
        <v>40</v>
      </c>
      <c r="I732">
        <v>1.99</v>
      </c>
      <c r="J732" t="s">
        <v>67</v>
      </c>
      <c r="K732" t="s">
        <v>2013</v>
      </c>
      <c r="L732" t="s">
        <v>27</v>
      </c>
      <c r="M732" t="s">
        <v>28</v>
      </c>
      <c r="N732" t="s">
        <v>28</v>
      </c>
      <c r="O732" t="s">
        <v>55</v>
      </c>
      <c r="P732" t="s">
        <v>69</v>
      </c>
      <c r="Q732" t="s">
        <v>80</v>
      </c>
      <c r="R732" t="s">
        <v>532</v>
      </c>
      <c r="S732" t="s">
        <v>105</v>
      </c>
      <c r="T732">
        <v>0.54</v>
      </c>
      <c r="U732" s="18">
        <v>40310</v>
      </c>
    </row>
    <row r="733" spans="1:21">
      <c r="A733">
        <v>39265</v>
      </c>
      <c r="B733" s="18">
        <v>40305</v>
      </c>
      <c r="C733" t="s">
        <v>45</v>
      </c>
      <c r="D733">
        <v>47</v>
      </c>
      <c r="E733">
        <v>200.22000000000003</v>
      </c>
      <c r="F733" t="s">
        <v>8</v>
      </c>
      <c r="G733">
        <v>0.02</v>
      </c>
      <c r="H733" t="s">
        <v>40</v>
      </c>
      <c r="I733">
        <v>0.94</v>
      </c>
      <c r="J733" t="s">
        <v>1852</v>
      </c>
      <c r="K733" t="s">
        <v>2013</v>
      </c>
      <c r="L733" t="s">
        <v>27</v>
      </c>
      <c r="M733" t="s">
        <v>28</v>
      </c>
      <c r="N733" t="s">
        <v>28</v>
      </c>
      <c r="O733" t="s">
        <v>55</v>
      </c>
      <c r="P733" t="s">
        <v>35</v>
      </c>
      <c r="Q733" t="s">
        <v>87</v>
      </c>
      <c r="R733" t="s">
        <v>242</v>
      </c>
      <c r="S733" t="s">
        <v>65</v>
      </c>
      <c r="T733">
        <v>0.56000000000000005</v>
      </c>
      <c r="U733" s="18">
        <v>40306</v>
      </c>
    </row>
    <row r="734" spans="1:21">
      <c r="A734">
        <v>30852</v>
      </c>
      <c r="B734" s="18">
        <v>39947</v>
      </c>
      <c r="C734" t="s">
        <v>45</v>
      </c>
      <c r="D734">
        <v>35</v>
      </c>
      <c r="E734">
        <v>3359.2999999999997</v>
      </c>
      <c r="F734" t="s">
        <v>8</v>
      </c>
      <c r="G734">
        <v>0.01</v>
      </c>
      <c r="H734" t="s">
        <v>40</v>
      </c>
      <c r="I734">
        <v>4.9000000000000004</v>
      </c>
      <c r="J734" t="s">
        <v>322</v>
      </c>
      <c r="K734" t="s">
        <v>54</v>
      </c>
      <c r="L734" t="s">
        <v>2014</v>
      </c>
      <c r="M734" t="s">
        <v>29</v>
      </c>
      <c r="N734" t="s">
        <v>29</v>
      </c>
      <c r="O734" t="s">
        <v>55</v>
      </c>
      <c r="P734" t="s">
        <v>69</v>
      </c>
      <c r="Q734" t="s">
        <v>70</v>
      </c>
      <c r="R734" t="s">
        <v>382</v>
      </c>
      <c r="S734" t="s">
        <v>44</v>
      </c>
      <c r="T734">
        <v>0.56000000000000005</v>
      </c>
      <c r="U734" s="18">
        <v>39948</v>
      </c>
    </row>
    <row r="735" spans="1:21">
      <c r="A735">
        <v>10048</v>
      </c>
      <c r="B735" s="18">
        <v>39948</v>
      </c>
      <c r="C735" t="s">
        <v>30</v>
      </c>
      <c r="D735">
        <v>46</v>
      </c>
      <c r="E735">
        <v>3399.4</v>
      </c>
      <c r="F735" t="s">
        <v>8</v>
      </c>
      <c r="G735">
        <v>0.08</v>
      </c>
      <c r="H735" t="s">
        <v>40</v>
      </c>
      <c r="I735">
        <v>4</v>
      </c>
      <c r="J735" t="s">
        <v>414</v>
      </c>
      <c r="K735" t="s">
        <v>54</v>
      </c>
      <c r="L735" t="s">
        <v>2014</v>
      </c>
      <c r="M735" t="s">
        <v>29</v>
      </c>
      <c r="N735" t="s">
        <v>29</v>
      </c>
      <c r="O735" t="s">
        <v>55</v>
      </c>
      <c r="P735" t="s">
        <v>69</v>
      </c>
      <c r="Q735" t="s">
        <v>80</v>
      </c>
      <c r="R735" t="s">
        <v>344</v>
      </c>
      <c r="S735" t="s">
        <v>44</v>
      </c>
      <c r="T735">
        <v>0.77</v>
      </c>
      <c r="U735" s="18">
        <v>39951</v>
      </c>
    </row>
    <row r="736" spans="1:21">
      <c r="A736">
        <v>10048</v>
      </c>
      <c r="B736" s="18">
        <v>39948</v>
      </c>
      <c r="C736" t="s">
        <v>30</v>
      </c>
      <c r="D736">
        <v>21</v>
      </c>
      <c r="E736">
        <v>76.86</v>
      </c>
      <c r="F736" t="s">
        <v>8</v>
      </c>
      <c r="G736">
        <v>0.02</v>
      </c>
      <c r="H736" t="s">
        <v>40</v>
      </c>
      <c r="I736">
        <v>1.32</v>
      </c>
      <c r="J736" t="s">
        <v>414</v>
      </c>
      <c r="K736" t="s">
        <v>54</v>
      </c>
      <c r="L736" t="s">
        <v>2014</v>
      </c>
      <c r="M736" t="s">
        <v>29</v>
      </c>
      <c r="N736" t="s">
        <v>29</v>
      </c>
      <c r="O736" t="s">
        <v>55</v>
      </c>
      <c r="P736" t="s">
        <v>35</v>
      </c>
      <c r="Q736" t="s">
        <v>341</v>
      </c>
      <c r="R736" t="s">
        <v>997</v>
      </c>
      <c r="S736" t="s">
        <v>65</v>
      </c>
      <c r="T736">
        <v>0.83</v>
      </c>
      <c r="U736" s="18">
        <v>39950</v>
      </c>
    </row>
    <row r="737" spans="1:21">
      <c r="A737">
        <v>53572</v>
      </c>
      <c r="B737" s="18">
        <v>40305</v>
      </c>
      <c r="C737" t="s">
        <v>121</v>
      </c>
      <c r="D737">
        <v>17</v>
      </c>
      <c r="E737">
        <v>187.34</v>
      </c>
      <c r="F737" t="s">
        <v>8</v>
      </c>
      <c r="G737">
        <v>7.0000000000000007E-2</v>
      </c>
      <c r="H737" t="s">
        <v>40</v>
      </c>
      <c r="I737">
        <v>5.25</v>
      </c>
      <c r="J737" t="s">
        <v>107</v>
      </c>
      <c r="K737" t="s">
        <v>54</v>
      </c>
      <c r="L737" t="s">
        <v>2014</v>
      </c>
      <c r="M737" t="s">
        <v>29</v>
      </c>
      <c r="N737" t="s">
        <v>29</v>
      </c>
      <c r="O737" t="s">
        <v>55</v>
      </c>
      <c r="P737" t="s">
        <v>35</v>
      </c>
      <c r="Q737" t="s">
        <v>192</v>
      </c>
      <c r="R737" t="s">
        <v>1851</v>
      </c>
      <c r="S737" t="s">
        <v>44</v>
      </c>
      <c r="T737">
        <v>0.36</v>
      </c>
      <c r="U737" s="18">
        <v>40306</v>
      </c>
    </row>
    <row r="738" spans="1:21">
      <c r="A738">
        <v>58150</v>
      </c>
      <c r="B738" s="18">
        <v>40305</v>
      </c>
      <c r="C738" t="s">
        <v>45</v>
      </c>
      <c r="D738">
        <v>24</v>
      </c>
      <c r="E738">
        <v>51.120000000000005</v>
      </c>
      <c r="F738" t="s">
        <v>8</v>
      </c>
      <c r="G738">
        <v>0.03</v>
      </c>
      <c r="H738" t="s">
        <v>40</v>
      </c>
      <c r="I738">
        <v>6.05</v>
      </c>
      <c r="J738" t="s">
        <v>100</v>
      </c>
      <c r="K738" t="s">
        <v>291</v>
      </c>
      <c r="L738" t="s">
        <v>21</v>
      </c>
      <c r="M738" t="s">
        <v>22</v>
      </c>
      <c r="N738" t="s">
        <v>22</v>
      </c>
      <c r="O738" t="s">
        <v>55</v>
      </c>
      <c r="P738" t="s">
        <v>35</v>
      </c>
      <c r="Q738" t="s">
        <v>49</v>
      </c>
      <c r="R738" t="s">
        <v>418</v>
      </c>
      <c r="S738" t="s">
        <v>44</v>
      </c>
      <c r="T738">
        <v>0.37</v>
      </c>
      <c r="U738" s="18">
        <v>40305</v>
      </c>
    </row>
    <row r="739" spans="1:21">
      <c r="A739">
        <v>32743</v>
      </c>
      <c r="B739" s="18">
        <v>40305</v>
      </c>
      <c r="C739" t="s">
        <v>45</v>
      </c>
      <c r="D739">
        <v>19</v>
      </c>
      <c r="E739">
        <v>3381.43</v>
      </c>
      <c r="F739" t="s">
        <v>8</v>
      </c>
      <c r="G739">
        <v>0.01</v>
      </c>
      <c r="H739" t="s">
        <v>40</v>
      </c>
      <c r="I739">
        <v>0.99</v>
      </c>
      <c r="J739" t="s">
        <v>769</v>
      </c>
      <c r="K739" t="s">
        <v>101</v>
      </c>
      <c r="L739" t="s">
        <v>21</v>
      </c>
      <c r="M739" t="s">
        <v>22</v>
      </c>
      <c r="N739" t="s">
        <v>22</v>
      </c>
      <c r="O739" t="s">
        <v>55</v>
      </c>
      <c r="P739" t="s">
        <v>35</v>
      </c>
      <c r="Q739" t="s">
        <v>169</v>
      </c>
      <c r="R739" t="s">
        <v>1135</v>
      </c>
      <c r="S739" t="s">
        <v>44</v>
      </c>
      <c r="T739">
        <v>0.56000000000000005</v>
      </c>
      <c r="U739" s="18">
        <v>40307</v>
      </c>
    </row>
    <row r="740" spans="1:21">
      <c r="A740">
        <v>18496</v>
      </c>
      <c r="B740" s="18">
        <v>39948</v>
      </c>
      <c r="C740" t="s">
        <v>39</v>
      </c>
      <c r="D740">
        <v>30</v>
      </c>
      <c r="E740">
        <v>929.09999999999991</v>
      </c>
      <c r="F740" t="s">
        <v>5</v>
      </c>
      <c r="G740">
        <v>0.01</v>
      </c>
      <c r="H740" t="s">
        <v>40</v>
      </c>
      <c r="I740">
        <v>6.5</v>
      </c>
      <c r="J740" t="s">
        <v>89</v>
      </c>
      <c r="K740" t="s">
        <v>86</v>
      </c>
      <c r="L740" t="s">
        <v>23</v>
      </c>
      <c r="M740" t="s">
        <v>24</v>
      </c>
      <c r="N740" t="s">
        <v>24</v>
      </c>
      <c r="O740" t="s">
        <v>55</v>
      </c>
      <c r="P740" t="s">
        <v>69</v>
      </c>
      <c r="Q740" t="s">
        <v>80</v>
      </c>
      <c r="R740" t="s">
        <v>1002</v>
      </c>
      <c r="S740" t="s">
        <v>44</v>
      </c>
      <c r="T740">
        <v>0.64</v>
      </c>
      <c r="U740" s="18">
        <v>39949</v>
      </c>
    </row>
    <row r="741" spans="1:21">
      <c r="A741">
        <v>18496</v>
      </c>
      <c r="B741" s="18">
        <v>39948</v>
      </c>
      <c r="C741" t="s">
        <v>39</v>
      </c>
      <c r="D741">
        <v>29</v>
      </c>
      <c r="E741">
        <v>1188.42</v>
      </c>
      <c r="F741" t="s">
        <v>5</v>
      </c>
      <c r="G741">
        <v>0.01</v>
      </c>
      <c r="H741" t="s">
        <v>40</v>
      </c>
      <c r="I741">
        <v>19.989999999999998</v>
      </c>
      <c r="J741" t="s">
        <v>89</v>
      </c>
      <c r="K741" t="s">
        <v>86</v>
      </c>
      <c r="L741" t="s">
        <v>23</v>
      </c>
      <c r="M741" t="s">
        <v>24</v>
      </c>
      <c r="N741" t="s">
        <v>24</v>
      </c>
      <c r="O741" t="s">
        <v>55</v>
      </c>
      <c r="P741" t="s">
        <v>35</v>
      </c>
      <c r="Q741" t="s">
        <v>63</v>
      </c>
      <c r="R741" t="s">
        <v>1003</v>
      </c>
      <c r="S741" t="s">
        <v>44</v>
      </c>
      <c r="T741">
        <v>0.36</v>
      </c>
      <c r="U741" s="18">
        <v>39951</v>
      </c>
    </row>
    <row r="742" spans="1:21">
      <c r="A742">
        <v>13351</v>
      </c>
      <c r="B742" s="18">
        <v>40304</v>
      </c>
      <c r="C742" t="s">
        <v>121</v>
      </c>
      <c r="D742">
        <v>20</v>
      </c>
      <c r="E742">
        <v>3598.2</v>
      </c>
      <c r="F742" t="s">
        <v>8</v>
      </c>
      <c r="G742">
        <v>0.08</v>
      </c>
      <c r="H742" t="s">
        <v>40</v>
      </c>
      <c r="I742">
        <v>19.989999999999998</v>
      </c>
      <c r="J742" t="s">
        <v>1141</v>
      </c>
      <c r="K742" t="s">
        <v>2013</v>
      </c>
      <c r="L742" t="s">
        <v>27</v>
      </c>
      <c r="M742" t="s">
        <v>28</v>
      </c>
      <c r="N742" t="s">
        <v>28</v>
      </c>
      <c r="O742" t="s">
        <v>55</v>
      </c>
      <c r="P742" t="s">
        <v>69</v>
      </c>
      <c r="Q742" t="s">
        <v>80</v>
      </c>
      <c r="R742" t="s">
        <v>333</v>
      </c>
      <c r="S742" t="s">
        <v>44</v>
      </c>
      <c r="T742">
        <v>0.48</v>
      </c>
      <c r="U742" s="18">
        <v>40305</v>
      </c>
    </row>
    <row r="743" spans="1:21">
      <c r="A743">
        <v>4004</v>
      </c>
      <c r="B743" s="18">
        <v>40304</v>
      </c>
      <c r="C743" t="s">
        <v>121</v>
      </c>
      <c r="D743">
        <v>44</v>
      </c>
      <c r="E743">
        <v>1519.3200000000002</v>
      </c>
      <c r="F743" t="s">
        <v>8</v>
      </c>
      <c r="G743">
        <v>0.05</v>
      </c>
      <c r="H743" t="s">
        <v>40</v>
      </c>
      <c r="I743">
        <v>8.99</v>
      </c>
      <c r="J743" t="s">
        <v>1074</v>
      </c>
      <c r="K743" t="s">
        <v>33</v>
      </c>
      <c r="L743" t="s">
        <v>21</v>
      </c>
      <c r="M743" t="s">
        <v>22</v>
      </c>
      <c r="N743" t="s">
        <v>22</v>
      </c>
      <c r="O743" t="s">
        <v>55</v>
      </c>
      <c r="P743" t="s">
        <v>35</v>
      </c>
      <c r="Q743" t="s">
        <v>87</v>
      </c>
      <c r="R743" t="s">
        <v>1594</v>
      </c>
      <c r="S743" t="s">
        <v>105</v>
      </c>
      <c r="T743">
        <v>0.56000000000000005</v>
      </c>
      <c r="U743" s="18">
        <v>40305</v>
      </c>
    </row>
    <row r="744" spans="1:21">
      <c r="A744">
        <v>4004</v>
      </c>
      <c r="B744" s="18">
        <v>40304</v>
      </c>
      <c r="C744" t="s">
        <v>121</v>
      </c>
      <c r="D744">
        <v>14</v>
      </c>
      <c r="E744">
        <v>66.36</v>
      </c>
      <c r="F744" t="s">
        <v>8</v>
      </c>
      <c r="G744">
        <v>0.1</v>
      </c>
      <c r="H744" t="s">
        <v>40</v>
      </c>
      <c r="I744">
        <v>0.71</v>
      </c>
      <c r="J744" t="s">
        <v>1074</v>
      </c>
      <c r="K744" t="s">
        <v>33</v>
      </c>
      <c r="L744" t="s">
        <v>21</v>
      </c>
      <c r="M744" t="s">
        <v>22</v>
      </c>
      <c r="N744" t="s">
        <v>22</v>
      </c>
      <c r="O744" t="s">
        <v>55</v>
      </c>
      <c r="P744" t="s">
        <v>35</v>
      </c>
      <c r="Q744" t="s">
        <v>87</v>
      </c>
      <c r="R744" t="s">
        <v>718</v>
      </c>
      <c r="S744" t="s">
        <v>65</v>
      </c>
      <c r="T744">
        <v>0.52</v>
      </c>
      <c r="U744" s="18">
        <v>40307</v>
      </c>
    </row>
    <row r="745" spans="1:21">
      <c r="A745">
        <v>263</v>
      </c>
      <c r="B745" s="18">
        <v>39949</v>
      </c>
      <c r="C745" t="s">
        <v>39</v>
      </c>
      <c r="D745">
        <v>25</v>
      </c>
      <c r="E745">
        <v>132.75</v>
      </c>
      <c r="F745" t="s">
        <v>8</v>
      </c>
      <c r="G745">
        <v>0.09</v>
      </c>
      <c r="H745" t="s">
        <v>40</v>
      </c>
      <c r="I745">
        <v>7.78</v>
      </c>
      <c r="J745" t="s">
        <v>1006</v>
      </c>
      <c r="K745" t="s">
        <v>148</v>
      </c>
      <c r="L745" t="s">
        <v>23</v>
      </c>
      <c r="M745" t="s">
        <v>24</v>
      </c>
      <c r="N745" t="s">
        <v>24</v>
      </c>
      <c r="O745" t="s">
        <v>55</v>
      </c>
      <c r="P745" t="s">
        <v>35</v>
      </c>
      <c r="Q745" t="s">
        <v>49</v>
      </c>
      <c r="R745" t="s">
        <v>1007</v>
      </c>
      <c r="S745" t="s">
        <v>44</v>
      </c>
      <c r="T745">
        <v>0.37</v>
      </c>
      <c r="U745" s="18">
        <v>39950</v>
      </c>
    </row>
    <row r="746" spans="1:21">
      <c r="A746">
        <v>13218</v>
      </c>
      <c r="B746" s="18">
        <v>39949</v>
      </c>
      <c r="C746" t="s">
        <v>39</v>
      </c>
      <c r="D746">
        <v>18</v>
      </c>
      <c r="E746">
        <v>513</v>
      </c>
      <c r="F746" t="s">
        <v>5</v>
      </c>
      <c r="G746">
        <v>0.03</v>
      </c>
      <c r="H746" t="s">
        <v>40</v>
      </c>
      <c r="I746">
        <v>1.49</v>
      </c>
      <c r="J746" t="s">
        <v>584</v>
      </c>
      <c r="K746" t="s">
        <v>148</v>
      </c>
      <c r="L746" t="s">
        <v>23</v>
      </c>
      <c r="M746" t="s">
        <v>24</v>
      </c>
      <c r="N746" t="s">
        <v>24</v>
      </c>
      <c r="O746" t="s">
        <v>55</v>
      </c>
      <c r="P746" t="s">
        <v>35</v>
      </c>
      <c r="Q746" t="s">
        <v>49</v>
      </c>
      <c r="R746" t="s">
        <v>751</v>
      </c>
      <c r="S746" t="s">
        <v>44</v>
      </c>
      <c r="T746">
        <v>0.38</v>
      </c>
      <c r="U746" s="18">
        <v>39950</v>
      </c>
    </row>
    <row r="747" spans="1:21">
      <c r="A747">
        <v>13218</v>
      </c>
      <c r="B747" s="18">
        <v>39949</v>
      </c>
      <c r="C747" t="s">
        <v>39</v>
      </c>
      <c r="D747">
        <v>16</v>
      </c>
      <c r="E747">
        <v>94.56</v>
      </c>
      <c r="F747" t="s">
        <v>5</v>
      </c>
      <c r="G747">
        <v>7.0000000000000007E-2</v>
      </c>
      <c r="H747" t="s">
        <v>40</v>
      </c>
      <c r="I747">
        <v>7.15</v>
      </c>
      <c r="J747" t="s">
        <v>584</v>
      </c>
      <c r="K747" t="s">
        <v>148</v>
      </c>
      <c r="L747" t="s">
        <v>23</v>
      </c>
      <c r="M747" t="s">
        <v>24</v>
      </c>
      <c r="N747" t="s">
        <v>24</v>
      </c>
      <c r="O747" t="s">
        <v>55</v>
      </c>
      <c r="P747" t="s">
        <v>35</v>
      </c>
      <c r="Q747" t="s">
        <v>63</v>
      </c>
      <c r="R747" t="s">
        <v>1008</v>
      </c>
      <c r="S747" t="s">
        <v>44</v>
      </c>
      <c r="T747">
        <v>0.36</v>
      </c>
      <c r="U747" s="18">
        <v>39951</v>
      </c>
    </row>
    <row r="748" spans="1:21">
      <c r="A748">
        <v>34657</v>
      </c>
      <c r="B748" s="18">
        <v>40303</v>
      </c>
      <c r="C748" t="s">
        <v>51</v>
      </c>
      <c r="D748">
        <v>46</v>
      </c>
      <c r="E748">
        <v>1423.24</v>
      </c>
      <c r="F748" t="s">
        <v>8</v>
      </c>
      <c r="G748">
        <v>0.04</v>
      </c>
      <c r="H748" t="s">
        <v>31</v>
      </c>
      <c r="I748">
        <v>19.510000000000002</v>
      </c>
      <c r="J748" t="s">
        <v>1849</v>
      </c>
      <c r="K748" t="s">
        <v>33</v>
      </c>
      <c r="L748" t="s">
        <v>21</v>
      </c>
      <c r="M748" t="s">
        <v>22</v>
      </c>
      <c r="N748" t="s">
        <v>22</v>
      </c>
      <c r="O748" t="s">
        <v>55</v>
      </c>
      <c r="P748" t="s">
        <v>35</v>
      </c>
      <c r="Q748" t="s">
        <v>192</v>
      </c>
      <c r="R748" t="s">
        <v>948</v>
      </c>
      <c r="S748" t="s">
        <v>44</v>
      </c>
      <c r="T748">
        <v>0.36</v>
      </c>
      <c r="U748" s="18">
        <v>40312</v>
      </c>
    </row>
    <row r="749" spans="1:21">
      <c r="A749">
        <v>3553</v>
      </c>
      <c r="B749" s="18">
        <v>39950</v>
      </c>
      <c r="C749" t="s">
        <v>121</v>
      </c>
      <c r="D749">
        <v>7</v>
      </c>
      <c r="E749">
        <v>20.16</v>
      </c>
      <c r="F749" t="s">
        <v>8</v>
      </c>
      <c r="G749">
        <v>0.06</v>
      </c>
      <c r="H749" t="s">
        <v>40</v>
      </c>
      <c r="I749">
        <v>0.96</v>
      </c>
      <c r="J749" t="s">
        <v>860</v>
      </c>
      <c r="K749" t="s">
        <v>123</v>
      </c>
      <c r="L749" t="s">
        <v>25</v>
      </c>
      <c r="M749" t="s">
        <v>26</v>
      </c>
      <c r="N749" t="s">
        <v>26</v>
      </c>
      <c r="O749" t="s">
        <v>55</v>
      </c>
      <c r="P749" t="s">
        <v>35</v>
      </c>
      <c r="Q749" t="s">
        <v>87</v>
      </c>
      <c r="R749" t="s">
        <v>429</v>
      </c>
      <c r="S749" t="s">
        <v>65</v>
      </c>
      <c r="T749">
        <v>0.57999999999999996</v>
      </c>
      <c r="U749" s="18">
        <v>39951</v>
      </c>
    </row>
    <row r="750" spans="1:21">
      <c r="A750">
        <v>59779</v>
      </c>
      <c r="B750" s="18">
        <v>39950</v>
      </c>
      <c r="C750" t="s">
        <v>51</v>
      </c>
      <c r="D750">
        <v>30</v>
      </c>
      <c r="E750">
        <v>3418.2</v>
      </c>
      <c r="F750" t="s">
        <v>8</v>
      </c>
      <c r="G750">
        <v>0.04</v>
      </c>
      <c r="H750" t="s">
        <v>52</v>
      </c>
      <c r="I750">
        <v>30</v>
      </c>
      <c r="J750" t="s">
        <v>1009</v>
      </c>
      <c r="K750" t="s">
        <v>79</v>
      </c>
      <c r="L750" t="s">
        <v>23</v>
      </c>
      <c r="M750" t="s">
        <v>24</v>
      </c>
      <c r="N750" t="s">
        <v>24</v>
      </c>
      <c r="O750" t="s">
        <v>55</v>
      </c>
      <c r="P750" t="s">
        <v>56</v>
      </c>
      <c r="Q750" t="s">
        <v>57</v>
      </c>
      <c r="R750" t="s">
        <v>615</v>
      </c>
      <c r="S750" t="s">
        <v>59</v>
      </c>
      <c r="T750">
        <v>0.69</v>
      </c>
      <c r="U750" s="18">
        <v>39957</v>
      </c>
    </row>
    <row r="751" spans="1:21">
      <c r="A751">
        <v>30243</v>
      </c>
      <c r="B751" s="18">
        <v>40303</v>
      </c>
      <c r="C751" t="s">
        <v>45</v>
      </c>
      <c r="D751">
        <v>21</v>
      </c>
      <c r="E751">
        <v>4198.3200000000006</v>
      </c>
      <c r="F751" t="s">
        <v>8</v>
      </c>
      <c r="G751">
        <v>7.0000000000000007E-2</v>
      </c>
      <c r="H751" t="s">
        <v>40</v>
      </c>
      <c r="I751">
        <v>24.49</v>
      </c>
      <c r="J751" t="s">
        <v>1666</v>
      </c>
      <c r="K751" t="s">
        <v>291</v>
      </c>
      <c r="L751" t="s">
        <v>21</v>
      </c>
      <c r="M751" t="s">
        <v>22</v>
      </c>
      <c r="N751" t="s">
        <v>22</v>
      </c>
      <c r="O751" t="s">
        <v>55</v>
      </c>
      <c r="P751" t="s">
        <v>69</v>
      </c>
      <c r="Q751" t="s">
        <v>158</v>
      </c>
      <c r="R751" t="s">
        <v>347</v>
      </c>
      <c r="S751" t="s">
        <v>38</v>
      </c>
      <c r="T751">
        <v>0.46</v>
      </c>
      <c r="U751" s="18">
        <v>40305</v>
      </c>
    </row>
    <row r="752" spans="1:21">
      <c r="A752">
        <v>30243</v>
      </c>
      <c r="B752" s="18">
        <v>40303</v>
      </c>
      <c r="C752" t="s">
        <v>45</v>
      </c>
      <c r="D752">
        <v>44</v>
      </c>
      <c r="E752">
        <v>2645.72</v>
      </c>
      <c r="F752" t="s">
        <v>8</v>
      </c>
      <c r="G752">
        <v>0.09</v>
      </c>
      <c r="H752" t="s">
        <v>40</v>
      </c>
      <c r="I752">
        <v>3.5</v>
      </c>
      <c r="J752" t="s">
        <v>1666</v>
      </c>
      <c r="K752" t="s">
        <v>291</v>
      </c>
      <c r="L752" t="s">
        <v>21</v>
      </c>
      <c r="M752" t="s">
        <v>22</v>
      </c>
      <c r="N752" t="s">
        <v>22</v>
      </c>
      <c r="O752" t="s">
        <v>55</v>
      </c>
      <c r="P752" t="s">
        <v>35</v>
      </c>
      <c r="Q752" t="s">
        <v>169</v>
      </c>
      <c r="R752" t="s">
        <v>310</v>
      </c>
      <c r="S752" t="s">
        <v>44</v>
      </c>
      <c r="T752">
        <v>0.56999999999999995</v>
      </c>
      <c r="U752" s="18">
        <v>40305</v>
      </c>
    </row>
    <row r="753" spans="1:21">
      <c r="A753">
        <v>3012</v>
      </c>
      <c r="B753" s="18">
        <v>40302</v>
      </c>
      <c r="C753" t="s">
        <v>45</v>
      </c>
      <c r="D753">
        <v>41</v>
      </c>
      <c r="E753">
        <v>113.97999999999999</v>
      </c>
      <c r="F753" t="s">
        <v>8</v>
      </c>
      <c r="G753">
        <v>0</v>
      </c>
      <c r="H753" t="s">
        <v>40</v>
      </c>
      <c r="I753">
        <v>1.49</v>
      </c>
      <c r="J753" t="s">
        <v>627</v>
      </c>
      <c r="K753" t="s">
        <v>79</v>
      </c>
      <c r="L753" t="s">
        <v>23</v>
      </c>
      <c r="M753" t="s">
        <v>24</v>
      </c>
      <c r="N753" t="s">
        <v>24</v>
      </c>
      <c r="O753" t="s">
        <v>55</v>
      </c>
      <c r="P753" t="s">
        <v>35</v>
      </c>
      <c r="Q753" t="s">
        <v>49</v>
      </c>
      <c r="R753" t="s">
        <v>874</v>
      </c>
      <c r="S753" t="s">
        <v>44</v>
      </c>
      <c r="T753">
        <v>0.36</v>
      </c>
      <c r="U753" s="18">
        <v>40304</v>
      </c>
    </row>
    <row r="754" spans="1:21">
      <c r="A754">
        <v>59207</v>
      </c>
      <c r="B754" s="18">
        <v>39951</v>
      </c>
      <c r="C754" t="s">
        <v>45</v>
      </c>
      <c r="D754">
        <v>42</v>
      </c>
      <c r="E754">
        <v>11800.320000000002</v>
      </c>
      <c r="F754" t="s">
        <v>8</v>
      </c>
      <c r="G754">
        <v>0.02</v>
      </c>
      <c r="H754" t="s">
        <v>52</v>
      </c>
      <c r="I754">
        <v>81.98</v>
      </c>
      <c r="J754" t="s">
        <v>260</v>
      </c>
      <c r="K754" t="s">
        <v>291</v>
      </c>
      <c r="L754" t="s">
        <v>21</v>
      </c>
      <c r="M754" t="s">
        <v>22</v>
      </c>
      <c r="N754" t="s">
        <v>22</v>
      </c>
      <c r="O754" t="s">
        <v>55</v>
      </c>
      <c r="P754" t="s">
        <v>56</v>
      </c>
      <c r="Q754" t="s">
        <v>75</v>
      </c>
      <c r="R754" t="s">
        <v>1014</v>
      </c>
      <c r="S754" t="s">
        <v>77</v>
      </c>
      <c r="T754">
        <v>0.78</v>
      </c>
      <c r="U754" s="18">
        <v>39951</v>
      </c>
    </row>
    <row r="755" spans="1:21">
      <c r="A755">
        <v>20614</v>
      </c>
      <c r="B755" s="18">
        <v>39951</v>
      </c>
      <c r="C755" t="s">
        <v>30</v>
      </c>
      <c r="D755">
        <v>47</v>
      </c>
      <c r="E755">
        <v>3477.0600000000004</v>
      </c>
      <c r="F755" t="s">
        <v>8</v>
      </c>
      <c r="G755">
        <v>0</v>
      </c>
      <c r="H755" t="s">
        <v>31</v>
      </c>
      <c r="I755">
        <v>12.14</v>
      </c>
      <c r="J755" t="s">
        <v>1015</v>
      </c>
      <c r="K755" t="s">
        <v>2013</v>
      </c>
      <c r="L755" t="s">
        <v>27</v>
      </c>
      <c r="M755" t="s">
        <v>28</v>
      </c>
      <c r="N755" t="s">
        <v>28</v>
      </c>
      <c r="O755" t="s">
        <v>55</v>
      </c>
      <c r="P755" t="s">
        <v>69</v>
      </c>
      <c r="Q755" t="s">
        <v>80</v>
      </c>
      <c r="R755" t="s">
        <v>344</v>
      </c>
      <c r="S755" t="s">
        <v>44</v>
      </c>
      <c r="T755">
        <v>0.67</v>
      </c>
      <c r="U755" s="18">
        <v>39953</v>
      </c>
    </row>
    <row r="756" spans="1:21">
      <c r="A756">
        <v>38341</v>
      </c>
      <c r="B756" s="18">
        <v>39951</v>
      </c>
      <c r="C756" t="s">
        <v>121</v>
      </c>
      <c r="D756">
        <v>38</v>
      </c>
      <c r="E756">
        <v>794.19999999999993</v>
      </c>
      <c r="F756" t="s">
        <v>8</v>
      </c>
      <c r="G756">
        <v>0.09</v>
      </c>
      <c r="H756" t="s">
        <v>40</v>
      </c>
      <c r="I756">
        <v>0.99</v>
      </c>
      <c r="J756" t="s">
        <v>684</v>
      </c>
      <c r="K756" t="s">
        <v>47</v>
      </c>
      <c r="L756" t="s">
        <v>23</v>
      </c>
      <c r="M756" t="s">
        <v>24</v>
      </c>
      <c r="N756" t="s">
        <v>24</v>
      </c>
      <c r="O756" t="s">
        <v>55</v>
      </c>
      <c r="P756" t="s">
        <v>69</v>
      </c>
      <c r="Q756" t="s">
        <v>70</v>
      </c>
      <c r="R756" t="s">
        <v>1016</v>
      </c>
      <c r="S756" t="s">
        <v>65</v>
      </c>
      <c r="T756">
        <v>0.56999999999999995</v>
      </c>
      <c r="U756" s="18">
        <v>39951</v>
      </c>
    </row>
    <row r="757" spans="1:21">
      <c r="A757">
        <v>38341</v>
      </c>
      <c r="B757" s="18">
        <v>39951</v>
      </c>
      <c r="C757" t="s">
        <v>121</v>
      </c>
      <c r="D757">
        <v>15</v>
      </c>
      <c r="E757">
        <v>48.9</v>
      </c>
      <c r="F757" t="s">
        <v>8</v>
      </c>
      <c r="G757">
        <v>0.1</v>
      </c>
      <c r="H757" t="s">
        <v>31</v>
      </c>
      <c r="I757">
        <v>6.27</v>
      </c>
      <c r="J757" t="s">
        <v>684</v>
      </c>
      <c r="K757" t="s">
        <v>47</v>
      </c>
      <c r="L757" t="s">
        <v>23</v>
      </c>
      <c r="M757" t="s">
        <v>24</v>
      </c>
      <c r="N757" t="s">
        <v>24</v>
      </c>
      <c r="O757" t="s">
        <v>55</v>
      </c>
      <c r="P757" t="s">
        <v>35</v>
      </c>
      <c r="Q757" t="s">
        <v>49</v>
      </c>
      <c r="R757" t="s">
        <v>96</v>
      </c>
      <c r="S757" t="s">
        <v>44</v>
      </c>
      <c r="T757">
        <v>0.4</v>
      </c>
      <c r="U757" s="18">
        <v>39952</v>
      </c>
    </row>
    <row r="758" spans="1:21">
      <c r="A758">
        <v>38341</v>
      </c>
      <c r="B758" s="18">
        <v>39951</v>
      </c>
      <c r="C758" t="s">
        <v>121</v>
      </c>
      <c r="D758">
        <v>5</v>
      </c>
      <c r="E758">
        <v>61.05</v>
      </c>
      <c r="F758" t="s">
        <v>8</v>
      </c>
      <c r="G758">
        <v>7.0000000000000007E-2</v>
      </c>
      <c r="H758" t="s">
        <v>40</v>
      </c>
      <c r="I758">
        <v>4.8600000000000003</v>
      </c>
      <c r="J758" t="s">
        <v>684</v>
      </c>
      <c r="K758" t="s">
        <v>47</v>
      </c>
      <c r="L758" t="s">
        <v>23</v>
      </c>
      <c r="M758" t="s">
        <v>24</v>
      </c>
      <c r="N758" t="s">
        <v>24</v>
      </c>
      <c r="O758" t="s">
        <v>55</v>
      </c>
      <c r="P758" t="s">
        <v>35</v>
      </c>
      <c r="Q758" t="s">
        <v>63</v>
      </c>
      <c r="R758" t="s">
        <v>736</v>
      </c>
      <c r="S758" t="s">
        <v>44</v>
      </c>
      <c r="T758">
        <v>0.38</v>
      </c>
      <c r="U758" s="18">
        <v>39953</v>
      </c>
    </row>
    <row r="759" spans="1:21">
      <c r="A759">
        <v>27776</v>
      </c>
      <c r="B759" s="18">
        <v>40302</v>
      </c>
      <c r="C759" t="s">
        <v>51</v>
      </c>
      <c r="D759">
        <v>41</v>
      </c>
      <c r="E759">
        <v>202.54000000000002</v>
      </c>
      <c r="F759" t="s">
        <v>8</v>
      </c>
      <c r="G759">
        <v>0.04</v>
      </c>
      <c r="H759" t="s">
        <v>31</v>
      </c>
      <c r="I759">
        <v>7.28</v>
      </c>
      <c r="J759" t="s">
        <v>222</v>
      </c>
      <c r="K759" t="s">
        <v>79</v>
      </c>
      <c r="L759" t="s">
        <v>23</v>
      </c>
      <c r="M759" t="s">
        <v>24</v>
      </c>
      <c r="N759" t="s">
        <v>24</v>
      </c>
      <c r="O759" t="s">
        <v>55</v>
      </c>
      <c r="P759" t="s">
        <v>35</v>
      </c>
      <c r="Q759" t="s">
        <v>63</v>
      </c>
      <c r="R759" t="s">
        <v>1848</v>
      </c>
      <c r="S759" t="s">
        <v>44</v>
      </c>
      <c r="T759">
        <v>0.38</v>
      </c>
      <c r="U759" s="18">
        <v>40306</v>
      </c>
    </row>
    <row r="760" spans="1:21">
      <c r="A760">
        <v>59207</v>
      </c>
      <c r="B760" s="18">
        <v>39951</v>
      </c>
      <c r="C760" t="s">
        <v>45</v>
      </c>
      <c r="D760">
        <v>3</v>
      </c>
      <c r="E760">
        <v>8.67</v>
      </c>
      <c r="F760" t="s">
        <v>8</v>
      </c>
      <c r="G760">
        <v>0.09</v>
      </c>
      <c r="H760" t="s">
        <v>40</v>
      </c>
      <c r="I760">
        <v>1.58</v>
      </c>
      <c r="J760" t="s">
        <v>840</v>
      </c>
      <c r="K760" t="s">
        <v>79</v>
      </c>
      <c r="L760" t="s">
        <v>23</v>
      </c>
      <c r="M760" t="s">
        <v>24</v>
      </c>
      <c r="N760" t="s">
        <v>24</v>
      </c>
      <c r="O760" t="s">
        <v>55</v>
      </c>
      <c r="P760" t="s">
        <v>35</v>
      </c>
      <c r="Q760" t="s">
        <v>180</v>
      </c>
      <c r="R760" t="s">
        <v>486</v>
      </c>
      <c r="S760" t="s">
        <v>65</v>
      </c>
      <c r="T760">
        <v>0.39</v>
      </c>
      <c r="U760" s="18">
        <v>39952</v>
      </c>
    </row>
    <row r="761" spans="1:21">
      <c r="A761">
        <v>12900</v>
      </c>
      <c r="B761" s="18">
        <v>40301</v>
      </c>
      <c r="C761" t="s">
        <v>39</v>
      </c>
      <c r="D761">
        <v>18</v>
      </c>
      <c r="E761">
        <v>5509.08</v>
      </c>
      <c r="F761" t="s">
        <v>5</v>
      </c>
      <c r="G761">
        <v>0.08</v>
      </c>
      <c r="H761" t="s">
        <v>52</v>
      </c>
      <c r="I761">
        <v>26.53</v>
      </c>
      <c r="J761" t="s">
        <v>1621</v>
      </c>
      <c r="K761" t="s">
        <v>73</v>
      </c>
      <c r="L761" t="s">
        <v>27</v>
      </c>
      <c r="M761" t="s">
        <v>28</v>
      </c>
      <c r="N761" t="s">
        <v>28</v>
      </c>
      <c r="O761" t="s">
        <v>55</v>
      </c>
      <c r="P761" t="s">
        <v>69</v>
      </c>
      <c r="Q761" t="s">
        <v>82</v>
      </c>
      <c r="R761" t="s">
        <v>236</v>
      </c>
      <c r="S761" t="s">
        <v>59</v>
      </c>
      <c r="T761">
        <v>0.56000000000000005</v>
      </c>
      <c r="U761" s="18">
        <v>40303</v>
      </c>
    </row>
    <row r="762" spans="1:21">
      <c r="A762">
        <v>12900</v>
      </c>
      <c r="B762" s="18">
        <v>40301</v>
      </c>
      <c r="C762" t="s">
        <v>39</v>
      </c>
      <c r="D762">
        <v>50</v>
      </c>
      <c r="E762">
        <v>628</v>
      </c>
      <c r="F762" t="s">
        <v>5</v>
      </c>
      <c r="G762">
        <v>0.08</v>
      </c>
      <c r="H762" t="s">
        <v>40</v>
      </c>
      <c r="I762">
        <v>4.9800000000000004</v>
      </c>
      <c r="J762" t="s">
        <v>1621</v>
      </c>
      <c r="K762" t="s">
        <v>73</v>
      </c>
      <c r="L762" t="s">
        <v>27</v>
      </c>
      <c r="M762" t="s">
        <v>28</v>
      </c>
      <c r="N762" t="s">
        <v>28</v>
      </c>
      <c r="O762" t="s">
        <v>55</v>
      </c>
      <c r="P762" t="s">
        <v>56</v>
      </c>
      <c r="Q762" t="s">
        <v>90</v>
      </c>
      <c r="R762" t="s">
        <v>698</v>
      </c>
      <c r="S762" t="s">
        <v>105</v>
      </c>
      <c r="T762">
        <v>0.48</v>
      </c>
      <c r="U762" s="18">
        <v>40302</v>
      </c>
    </row>
    <row r="763" spans="1:21">
      <c r="A763">
        <v>8930</v>
      </c>
      <c r="B763" s="18">
        <v>39952</v>
      </c>
      <c r="C763" t="s">
        <v>121</v>
      </c>
      <c r="D763">
        <v>14</v>
      </c>
      <c r="E763">
        <v>139.30000000000001</v>
      </c>
      <c r="F763" t="s">
        <v>8</v>
      </c>
      <c r="G763">
        <v>0.04</v>
      </c>
      <c r="H763" t="s">
        <v>40</v>
      </c>
      <c r="I763">
        <v>11.59</v>
      </c>
      <c r="J763" t="s">
        <v>1020</v>
      </c>
      <c r="K763" t="s">
        <v>148</v>
      </c>
      <c r="L763" t="s">
        <v>23</v>
      </c>
      <c r="M763" t="s">
        <v>24</v>
      </c>
      <c r="N763" t="s">
        <v>24</v>
      </c>
      <c r="O763" t="s">
        <v>55</v>
      </c>
      <c r="P763" t="s">
        <v>35</v>
      </c>
      <c r="Q763" t="s">
        <v>63</v>
      </c>
      <c r="R763" t="s">
        <v>1021</v>
      </c>
      <c r="S763" t="s">
        <v>44</v>
      </c>
      <c r="T763">
        <v>0.4</v>
      </c>
      <c r="U763" s="18">
        <v>39954</v>
      </c>
    </row>
    <row r="764" spans="1:21">
      <c r="A764">
        <v>51488</v>
      </c>
      <c r="B764" s="18">
        <v>40300</v>
      </c>
      <c r="C764" t="s">
        <v>39</v>
      </c>
      <c r="D764">
        <v>31</v>
      </c>
      <c r="E764">
        <v>1579.4499999999998</v>
      </c>
      <c r="F764" t="s">
        <v>8</v>
      </c>
      <c r="G764">
        <v>0.03</v>
      </c>
      <c r="H764" t="s">
        <v>40</v>
      </c>
      <c r="I764">
        <v>13.66</v>
      </c>
      <c r="J764" t="s">
        <v>378</v>
      </c>
      <c r="K764" t="s">
        <v>73</v>
      </c>
      <c r="L764" t="s">
        <v>27</v>
      </c>
      <c r="M764" t="s">
        <v>28</v>
      </c>
      <c r="N764" t="s">
        <v>28</v>
      </c>
      <c r="O764" t="s">
        <v>55</v>
      </c>
      <c r="P764" t="s">
        <v>35</v>
      </c>
      <c r="Q764" t="s">
        <v>169</v>
      </c>
      <c r="R764" t="s">
        <v>1284</v>
      </c>
      <c r="S764" t="s">
        <v>44</v>
      </c>
      <c r="T764">
        <v>0.57999999999999996</v>
      </c>
      <c r="U764" s="18">
        <v>40301</v>
      </c>
    </row>
    <row r="765" spans="1:21">
      <c r="A765">
        <v>34402</v>
      </c>
      <c r="B765" s="18">
        <v>40300</v>
      </c>
      <c r="C765" t="s">
        <v>39</v>
      </c>
      <c r="D765">
        <v>11</v>
      </c>
      <c r="E765">
        <v>33.880000000000003</v>
      </c>
      <c r="F765" t="s">
        <v>8</v>
      </c>
      <c r="G765">
        <v>7.0000000000000007E-2</v>
      </c>
      <c r="H765" t="s">
        <v>31</v>
      </c>
      <c r="I765">
        <v>0.5</v>
      </c>
      <c r="J765" t="s">
        <v>939</v>
      </c>
      <c r="K765" t="s">
        <v>79</v>
      </c>
      <c r="L765" t="s">
        <v>23</v>
      </c>
      <c r="M765" t="s">
        <v>24</v>
      </c>
      <c r="N765" t="s">
        <v>24</v>
      </c>
      <c r="O765" t="s">
        <v>55</v>
      </c>
      <c r="P765" t="s">
        <v>35</v>
      </c>
      <c r="Q765" t="s">
        <v>165</v>
      </c>
      <c r="R765" t="s">
        <v>1229</v>
      </c>
      <c r="S765" t="s">
        <v>44</v>
      </c>
      <c r="T765">
        <v>0.37</v>
      </c>
      <c r="U765" s="18">
        <v>40303</v>
      </c>
    </row>
    <row r="766" spans="1:21">
      <c r="A766">
        <v>34402</v>
      </c>
      <c r="B766" s="18">
        <v>40300</v>
      </c>
      <c r="C766" t="s">
        <v>39</v>
      </c>
      <c r="D766">
        <v>38</v>
      </c>
      <c r="E766">
        <v>3075.34</v>
      </c>
      <c r="F766" t="s">
        <v>8</v>
      </c>
      <c r="G766">
        <v>0.05</v>
      </c>
      <c r="H766" t="s">
        <v>40</v>
      </c>
      <c r="I766">
        <v>35</v>
      </c>
      <c r="J766" t="s">
        <v>939</v>
      </c>
      <c r="K766" t="s">
        <v>79</v>
      </c>
      <c r="L766" t="s">
        <v>23</v>
      </c>
      <c r="M766" t="s">
        <v>24</v>
      </c>
      <c r="N766" t="s">
        <v>24</v>
      </c>
      <c r="O766" t="s">
        <v>55</v>
      </c>
      <c r="P766" t="s">
        <v>35</v>
      </c>
      <c r="Q766" t="s">
        <v>36</v>
      </c>
      <c r="R766" t="s">
        <v>1224</v>
      </c>
      <c r="S766" t="s">
        <v>38</v>
      </c>
      <c r="T766">
        <v>0.81</v>
      </c>
      <c r="U766" s="18">
        <v>40302</v>
      </c>
    </row>
    <row r="767" spans="1:21">
      <c r="A767">
        <v>28928</v>
      </c>
      <c r="B767" s="18">
        <v>40298</v>
      </c>
      <c r="C767" t="s">
        <v>51</v>
      </c>
      <c r="D767">
        <v>46</v>
      </c>
      <c r="E767">
        <v>1655.0800000000002</v>
      </c>
      <c r="F767" t="s">
        <v>5</v>
      </c>
      <c r="G767">
        <v>0.01</v>
      </c>
      <c r="H767" t="s">
        <v>40</v>
      </c>
      <c r="I767">
        <v>5</v>
      </c>
      <c r="J767" t="s">
        <v>820</v>
      </c>
      <c r="K767" t="s">
        <v>123</v>
      </c>
      <c r="L767" t="s">
        <v>25</v>
      </c>
      <c r="M767" t="s">
        <v>26</v>
      </c>
      <c r="N767" t="s">
        <v>26</v>
      </c>
      <c r="O767" t="s">
        <v>55</v>
      </c>
      <c r="P767" t="s">
        <v>69</v>
      </c>
      <c r="Q767" t="s">
        <v>70</v>
      </c>
      <c r="R767" t="s">
        <v>1473</v>
      </c>
      <c r="S767" t="s">
        <v>65</v>
      </c>
      <c r="T767">
        <v>0.82</v>
      </c>
      <c r="U767" s="18">
        <v>40300</v>
      </c>
    </row>
    <row r="768" spans="1:21">
      <c r="A768">
        <v>28928</v>
      </c>
      <c r="B768" s="18">
        <v>40298</v>
      </c>
      <c r="C768" t="s">
        <v>51</v>
      </c>
      <c r="D768">
        <v>22</v>
      </c>
      <c r="E768">
        <v>5651.8000000000011</v>
      </c>
      <c r="F768" t="s">
        <v>5</v>
      </c>
      <c r="G768">
        <v>0.09</v>
      </c>
      <c r="H768" t="s">
        <v>40</v>
      </c>
      <c r="I768">
        <v>11.25</v>
      </c>
      <c r="J768" t="s">
        <v>820</v>
      </c>
      <c r="K768" t="s">
        <v>123</v>
      </c>
      <c r="L768" t="s">
        <v>25</v>
      </c>
      <c r="M768" t="s">
        <v>26</v>
      </c>
      <c r="N768" t="s">
        <v>26</v>
      </c>
      <c r="O768" t="s">
        <v>55</v>
      </c>
      <c r="P768" t="s">
        <v>69</v>
      </c>
      <c r="Q768" t="s">
        <v>80</v>
      </c>
      <c r="R768" t="s">
        <v>1039</v>
      </c>
      <c r="S768" t="s">
        <v>44</v>
      </c>
      <c r="T768">
        <v>0.51</v>
      </c>
      <c r="U768" s="18">
        <v>40298</v>
      </c>
    </row>
    <row r="769" spans="1:21">
      <c r="A769">
        <v>28928</v>
      </c>
      <c r="B769" s="18">
        <v>40298</v>
      </c>
      <c r="C769" t="s">
        <v>51</v>
      </c>
      <c r="D769">
        <v>3</v>
      </c>
      <c r="E769">
        <v>179.88</v>
      </c>
      <c r="F769" t="s">
        <v>5</v>
      </c>
      <c r="G769">
        <v>0.02</v>
      </c>
      <c r="H769" t="s">
        <v>40</v>
      </c>
      <c r="I769">
        <v>3.99</v>
      </c>
      <c r="J769" t="s">
        <v>820</v>
      </c>
      <c r="K769" t="s">
        <v>123</v>
      </c>
      <c r="L769" t="s">
        <v>25</v>
      </c>
      <c r="M769" t="s">
        <v>26</v>
      </c>
      <c r="N769" t="s">
        <v>26</v>
      </c>
      <c r="O769" t="s">
        <v>55</v>
      </c>
      <c r="P769" t="s">
        <v>35</v>
      </c>
      <c r="Q769" t="s">
        <v>169</v>
      </c>
      <c r="R769" t="s">
        <v>217</v>
      </c>
      <c r="S769" t="s">
        <v>44</v>
      </c>
      <c r="T769">
        <v>0.56999999999999995</v>
      </c>
      <c r="U769" s="18">
        <v>40300</v>
      </c>
    </row>
    <row r="770" spans="1:21">
      <c r="A770">
        <v>14855</v>
      </c>
      <c r="B770" s="18">
        <v>40298</v>
      </c>
      <c r="C770" t="s">
        <v>30</v>
      </c>
      <c r="D770">
        <v>19</v>
      </c>
      <c r="E770">
        <v>2365.12</v>
      </c>
      <c r="F770" t="s">
        <v>8</v>
      </c>
      <c r="G770">
        <v>0.01</v>
      </c>
      <c r="H770" t="s">
        <v>52</v>
      </c>
      <c r="I770">
        <v>51.94</v>
      </c>
      <c r="J770" t="s">
        <v>279</v>
      </c>
      <c r="K770" t="s">
        <v>123</v>
      </c>
      <c r="L770" t="s">
        <v>25</v>
      </c>
      <c r="M770" t="s">
        <v>26</v>
      </c>
      <c r="N770" t="s">
        <v>26</v>
      </c>
      <c r="O770" t="s">
        <v>55</v>
      </c>
      <c r="P770" t="s">
        <v>56</v>
      </c>
      <c r="Q770" t="s">
        <v>75</v>
      </c>
      <c r="R770" t="s">
        <v>1343</v>
      </c>
      <c r="S770" t="s">
        <v>77</v>
      </c>
      <c r="T770">
        <v>0.63</v>
      </c>
      <c r="U770" s="18">
        <v>40300</v>
      </c>
    </row>
    <row r="771" spans="1:21">
      <c r="A771">
        <v>14855</v>
      </c>
      <c r="B771" s="18">
        <v>40298</v>
      </c>
      <c r="C771" t="s">
        <v>30</v>
      </c>
      <c r="D771">
        <v>48</v>
      </c>
      <c r="E771">
        <v>102.24</v>
      </c>
      <c r="F771" t="s">
        <v>8</v>
      </c>
      <c r="G771">
        <v>0.1</v>
      </c>
      <c r="H771" t="s">
        <v>40</v>
      </c>
      <c r="I771">
        <v>4.57</v>
      </c>
      <c r="J771" t="s">
        <v>279</v>
      </c>
      <c r="K771" t="s">
        <v>123</v>
      </c>
      <c r="L771" t="s">
        <v>25</v>
      </c>
      <c r="M771" t="s">
        <v>26</v>
      </c>
      <c r="N771" t="s">
        <v>26</v>
      </c>
      <c r="O771" t="s">
        <v>55</v>
      </c>
      <c r="P771" t="s">
        <v>56</v>
      </c>
      <c r="Q771" t="s">
        <v>90</v>
      </c>
      <c r="R771" t="s">
        <v>943</v>
      </c>
      <c r="S771" t="s">
        <v>105</v>
      </c>
      <c r="T771">
        <v>0.41</v>
      </c>
      <c r="U771" s="18">
        <v>40300</v>
      </c>
    </row>
    <row r="772" spans="1:21">
      <c r="A772">
        <v>14855</v>
      </c>
      <c r="B772" s="18">
        <v>40298</v>
      </c>
      <c r="C772" t="s">
        <v>30</v>
      </c>
      <c r="D772">
        <v>44</v>
      </c>
      <c r="E772">
        <v>154.88</v>
      </c>
      <c r="F772" t="s">
        <v>8</v>
      </c>
      <c r="G772">
        <v>0.06</v>
      </c>
      <c r="H772" t="s">
        <v>31</v>
      </c>
      <c r="I772">
        <v>5.47</v>
      </c>
      <c r="J772" t="s">
        <v>279</v>
      </c>
      <c r="K772" t="s">
        <v>123</v>
      </c>
      <c r="L772" t="s">
        <v>25</v>
      </c>
      <c r="M772" t="s">
        <v>26</v>
      </c>
      <c r="N772" t="s">
        <v>26</v>
      </c>
      <c r="O772" t="s">
        <v>55</v>
      </c>
      <c r="P772" t="s">
        <v>35</v>
      </c>
      <c r="Q772" t="s">
        <v>49</v>
      </c>
      <c r="R772" t="s">
        <v>1189</v>
      </c>
      <c r="S772" t="s">
        <v>44</v>
      </c>
      <c r="T772">
        <v>0.37</v>
      </c>
      <c r="U772" s="18">
        <v>40300</v>
      </c>
    </row>
    <row r="773" spans="1:21">
      <c r="A773">
        <v>5569</v>
      </c>
      <c r="B773" s="18">
        <v>40297</v>
      </c>
      <c r="C773" t="s">
        <v>30</v>
      </c>
      <c r="D773">
        <v>12</v>
      </c>
      <c r="E773">
        <v>114.72</v>
      </c>
      <c r="F773" t="s">
        <v>8</v>
      </c>
      <c r="G773">
        <v>0.09</v>
      </c>
      <c r="H773" t="s">
        <v>40</v>
      </c>
      <c r="I773">
        <v>6.22</v>
      </c>
      <c r="J773" t="s">
        <v>1844</v>
      </c>
      <c r="K773" t="s">
        <v>249</v>
      </c>
      <c r="L773" t="s">
        <v>23</v>
      </c>
      <c r="M773" t="s">
        <v>24</v>
      </c>
      <c r="N773" t="s">
        <v>24</v>
      </c>
      <c r="O773" t="s">
        <v>55</v>
      </c>
      <c r="P773" t="s">
        <v>56</v>
      </c>
      <c r="Q773" t="s">
        <v>90</v>
      </c>
      <c r="R773" t="s">
        <v>533</v>
      </c>
      <c r="S773" t="s">
        <v>44</v>
      </c>
      <c r="T773">
        <v>0.55000000000000004</v>
      </c>
      <c r="U773" s="18">
        <v>40299</v>
      </c>
    </row>
    <row r="774" spans="1:21">
      <c r="A774">
        <v>14854</v>
      </c>
      <c r="B774" s="18">
        <v>40296</v>
      </c>
      <c r="C774" t="s">
        <v>51</v>
      </c>
      <c r="D774">
        <v>24</v>
      </c>
      <c r="E774">
        <v>404.15999999999997</v>
      </c>
      <c r="F774" t="s">
        <v>8</v>
      </c>
      <c r="G774">
        <v>7.0000000000000007E-2</v>
      </c>
      <c r="H774" t="s">
        <v>40</v>
      </c>
      <c r="I774">
        <v>6.25</v>
      </c>
      <c r="J774" t="s">
        <v>1082</v>
      </c>
      <c r="K774" t="s">
        <v>2013</v>
      </c>
      <c r="L774" t="s">
        <v>27</v>
      </c>
      <c r="M774" t="s">
        <v>28</v>
      </c>
      <c r="N774" t="s">
        <v>28</v>
      </c>
      <c r="O774" t="s">
        <v>55</v>
      </c>
      <c r="P774" t="s">
        <v>35</v>
      </c>
      <c r="Q774" t="s">
        <v>36</v>
      </c>
      <c r="R774" t="s">
        <v>1601</v>
      </c>
      <c r="S774" t="s">
        <v>44</v>
      </c>
      <c r="T774">
        <v>0.57999999999999996</v>
      </c>
      <c r="U774" s="18">
        <v>40300</v>
      </c>
    </row>
    <row r="775" spans="1:21">
      <c r="A775">
        <v>39040</v>
      </c>
      <c r="B775" s="18">
        <v>39954</v>
      </c>
      <c r="C775" t="s">
        <v>45</v>
      </c>
      <c r="D775">
        <v>7</v>
      </c>
      <c r="E775">
        <v>13.58</v>
      </c>
      <c r="F775" t="s">
        <v>8</v>
      </c>
      <c r="G775">
        <v>0.04</v>
      </c>
      <c r="H775" t="s">
        <v>31</v>
      </c>
      <c r="I775">
        <v>0.7</v>
      </c>
      <c r="J775" t="s">
        <v>1029</v>
      </c>
      <c r="K775" t="s">
        <v>130</v>
      </c>
      <c r="L775" t="s">
        <v>2014</v>
      </c>
      <c r="M775" t="s">
        <v>29</v>
      </c>
      <c r="N775" t="s">
        <v>29</v>
      </c>
      <c r="O775" t="s">
        <v>55</v>
      </c>
      <c r="P775" t="s">
        <v>35</v>
      </c>
      <c r="Q775" t="s">
        <v>180</v>
      </c>
      <c r="R775" t="s">
        <v>227</v>
      </c>
      <c r="S775" t="s">
        <v>65</v>
      </c>
      <c r="T775">
        <v>0.83</v>
      </c>
      <c r="U775" s="18">
        <v>39955</v>
      </c>
    </row>
    <row r="776" spans="1:21">
      <c r="A776">
        <v>17090</v>
      </c>
      <c r="B776" s="18">
        <v>40296</v>
      </c>
      <c r="C776" t="s">
        <v>51</v>
      </c>
      <c r="D776">
        <v>26</v>
      </c>
      <c r="E776">
        <v>3196.44</v>
      </c>
      <c r="F776" t="s">
        <v>8</v>
      </c>
      <c r="G776">
        <v>0.05</v>
      </c>
      <c r="H776" t="s">
        <v>52</v>
      </c>
      <c r="I776">
        <v>70.2</v>
      </c>
      <c r="J776" t="s">
        <v>961</v>
      </c>
      <c r="K776" t="s">
        <v>291</v>
      </c>
      <c r="L776" t="s">
        <v>21</v>
      </c>
      <c r="M776" t="s">
        <v>22</v>
      </c>
      <c r="N776" t="s">
        <v>22</v>
      </c>
      <c r="O776" t="s">
        <v>55</v>
      </c>
      <c r="P776" t="s">
        <v>56</v>
      </c>
      <c r="Q776" t="s">
        <v>57</v>
      </c>
      <c r="R776" t="s">
        <v>408</v>
      </c>
      <c r="S776" t="s">
        <v>59</v>
      </c>
      <c r="T776">
        <v>0.74</v>
      </c>
      <c r="U776" s="18">
        <v>40301</v>
      </c>
    </row>
    <row r="777" spans="1:21">
      <c r="A777">
        <v>39040</v>
      </c>
      <c r="B777" s="18">
        <v>39954</v>
      </c>
      <c r="C777" t="s">
        <v>45</v>
      </c>
      <c r="D777">
        <v>26</v>
      </c>
      <c r="E777">
        <v>1454.96</v>
      </c>
      <c r="F777" t="s">
        <v>8</v>
      </c>
      <c r="G777">
        <v>0.03</v>
      </c>
      <c r="H777" t="s">
        <v>40</v>
      </c>
      <c r="I777">
        <v>5</v>
      </c>
      <c r="J777" t="s">
        <v>1029</v>
      </c>
      <c r="K777" t="s">
        <v>33</v>
      </c>
      <c r="L777" t="s">
        <v>21</v>
      </c>
      <c r="M777" t="s">
        <v>22</v>
      </c>
      <c r="N777" t="s">
        <v>22</v>
      </c>
      <c r="O777" t="s">
        <v>55</v>
      </c>
      <c r="P777" t="s">
        <v>69</v>
      </c>
      <c r="Q777" t="s">
        <v>70</v>
      </c>
      <c r="R777" t="s">
        <v>780</v>
      </c>
      <c r="S777" t="s">
        <v>105</v>
      </c>
      <c r="T777">
        <v>0.83</v>
      </c>
      <c r="U777" s="18">
        <v>39955</v>
      </c>
    </row>
    <row r="778" spans="1:21">
      <c r="A778">
        <v>17090</v>
      </c>
      <c r="B778" s="18">
        <v>40296</v>
      </c>
      <c r="C778" t="s">
        <v>51</v>
      </c>
      <c r="D778">
        <v>30</v>
      </c>
      <c r="E778">
        <v>4228.2</v>
      </c>
      <c r="F778" t="s">
        <v>8</v>
      </c>
      <c r="G778">
        <v>0.04</v>
      </c>
      <c r="H778" t="s">
        <v>52</v>
      </c>
      <c r="I778">
        <v>36.090000000000003</v>
      </c>
      <c r="J778" t="s">
        <v>961</v>
      </c>
      <c r="K778" t="s">
        <v>291</v>
      </c>
      <c r="L778" t="s">
        <v>21</v>
      </c>
      <c r="M778" t="s">
        <v>22</v>
      </c>
      <c r="N778" t="s">
        <v>22</v>
      </c>
      <c r="O778" t="s">
        <v>55</v>
      </c>
      <c r="P778" t="s">
        <v>56</v>
      </c>
      <c r="Q778" t="s">
        <v>127</v>
      </c>
      <c r="R778" t="s">
        <v>910</v>
      </c>
      <c r="S778" t="s">
        <v>77</v>
      </c>
      <c r="T778">
        <v>0.77</v>
      </c>
      <c r="U778" s="18">
        <v>40298</v>
      </c>
    </row>
    <row r="779" spans="1:21">
      <c r="A779">
        <v>28512</v>
      </c>
      <c r="B779" s="18">
        <v>40295</v>
      </c>
      <c r="C779" t="s">
        <v>121</v>
      </c>
      <c r="D779">
        <v>18</v>
      </c>
      <c r="E779">
        <v>7544.5199999999995</v>
      </c>
      <c r="F779" t="s">
        <v>8</v>
      </c>
      <c r="G779">
        <v>0.05</v>
      </c>
      <c r="H779" t="s">
        <v>40</v>
      </c>
      <c r="I779">
        <v>19.989999999999998</v>
      </c>
      <c r="J779" t="s">
        <v>647</v>
      </c>
      <c r="K779" t="s">
        <v>79</v>
      </c>
      <c r="L779" t="s">
        <v>23</v>
      </c>
      <c r="M779" t="s">
        <v>24</v>
      </c>
      <c r="N779" t="s">
        <v>24</v>
      </c>
      <c r="O779" t="s">
        <v>55</v>
      </c>
      <c r="P779" t="s">
        <v>35</v>
      </c>
      <c r="Q779" t="s">
        <v>36</v>
      </c>
      <c r="R779" t="s">
        <v>876</v>
      </c>
      <c r="S779" t="s">
        <v>44</v>
      </c>
      <c r="T779">
        <v>0.57999999999999996</v>
      </c>
      <c r="U779" s="18">
        <v>40297</v>
      </c>
    </row>
    <row r="780" spans="1:21">
      <c r="A780">
        <v>28512</v>
      </c>
      <c r="B780" s="18">
        <v>40295</v>
      </c>
      <c r="C780" t="s">
        <v>121</v>
      </c>
      <c r="D780">
        <v>10</v>
      </c>
      <c r="E780">
        <v>198.79999999999998</v>
      </c>
      <c r="F780" t="s">
        <v>8</v>
      </c>
      <c r="G780">
        <v>0.1</v>
      </c>
      <c r="H780" t="s">
        <v>40</v>
      </c>
      <c r="I780">
        <v>5.77</v>
      </c>
      <c r="J780" t="s">
        <v>647</v>
      </c>
      <c r="K780" t="s">
        <v>79</v>
      </c>
      <c r="L780" t="s">
        <v>23</v>
      </c>
      <c r="M780" t="s">
        <v>24</v>
      </c>
      <c r="N780" t="s">
        <v>24</v>
      </c>
      <c r="O780" t="s">
        <v>55</v>
      </c>
      <c r="P780" t="s">
        <v>35</v>
      </c>
      <c r="Q780" t="s">
        <v>63</v>
      </c>
      <c r="R780" t="s">
        <v>895</v>
      </c>
      <c r="S780" t="s">
        <v>44</v>
      </c>
      <c r="T780">
        <v>0.38</v>
      </c>
      <c r="U780" s="18">
        <v>40297</v>
      </c>
    </row>
    <row r="781" spans="1:21">
      <c r="A781">
        <v>28512</v>
      </c>
      <c r="B781" s="18">
        <v>40295</v>
      </c>
      <c r="C781" t="s">
        <v>121</v>
      </c>
      <c r="D781">
        <v>11</v>
      </c>
      <c r="E781">
        <v>337.04</v>
      </c>
      <c r="F781" t="s">
        <v>8</v>
      </c>
      <c r="G781">
        <v>0.09</v>
      </c>
      <c r="H781" t="s">
        <v>40</v>
      </c>
      <c r="I781">
        <v>4</v>
      </c>
      <c r="J781" t="s">
        <v>647</v>
      </c>
      <c r="K781" t="s">
        <v>79</v>
      </c>
      <c r="L781" t="s">
        <v>23</v>
      </c>
      <c r="M781" t="s">
        <v>24</v>
      </c>
      <c r="N781" t="s">
        <v>24</v>
      </c>
      <c r="O781" t="s">
        <v>55</v>
      </c>
      <c r="P781" t="s">
        <v>69</v>
      </c>
      <c r="Q781" t="s">
        <v>80</v>
      </c>
      <c r="R781" t="s">
        <v>594</v>
      </c>
      <c r="S781" t="s">
        <v>44</v>
      </c>
      <c r="T781">
        <v>0.75</v>
      </c>
      <c r="U781" s="18">
        <v>40296</v>
      </c>
    </row>
    <row r="782" spans="1:21">
      <c r="A782">
        <v>47175</v>
      </c>
      <c r="B782" s="18">
        <v>40293</v>
      </c>
      <c r="C782" t="s">
        <v>30</v>
      </c>
      <c r="D782">
        <v>40</v>
      </c>
      <c r="E782">
        <v>68.8</v>
      </c>
      <c r="F782" t="s">
        <v>8</v>
      </c>
      <c r="G782">
        <v>0.1</v>
      </c>
      <c r="H782" t="s">
        <v>40</v>
      </c>
      <c r="I782">
        <v>1</v>
      </c>
      <c r="J782" t="s">
        <v>559</v>
      </c>
      <c r="K782" t="s">
        <v>79</v>
      </c>
      <c r="L782" t="s">
        <v>23</v>
      </c>
      <c r="M782" t="s">
        <v>24</v>
      </c>
      <c r="N782" t="s">
        <v>24</v>
      </c>
      <c r="O782" t="s">
        <v>55</v>
      </c>
      <c r="P782" t="s">
        <v>35</v>
      </c>
      <c r="Q782" t="s">
        <v>87</v>
      </c>
      <c r="R782" t="s">
        <v>1842</v>
      </c>
      <c r="S782" t="s">
        <v>65</v>
      </c>
      <c r="T782">
        <v>0.4</v>
      </c>
      <c r="U782" s="18">
        <v>40294</v>
      </c>
    </row>
    <row r="783" spans="1:21">
      <c r="A783">
        <v>58854</v>
      </c>
      <c r="B783" s="18">
        <v>40292</v>
      </c>
      <c r="C783" t="s">
        <v>45</v>
      </c>
      <c r="D783">
        <v>10</v>
      </c>
      <c r="E783">
        <v>209.89999999999998</v>
      </c>
      <c r="F783" t="s">
        <v>8</v>
      </c>
      <c r="G783">
        <v>0</v>
      </c>
      <c r="H783" t="s">
        <v>40</v>
      </c>
      <c r="I783">
        <v>4.8099999999999996</v>
      </c>
      <c r="J783" t="s">
        <v>305</v>
      </c>
      <c r="K783" t="s">
        <v>33</v>
      </c>
      <c r="L783" t="s">
        <v>21</v>
      </c>
      <c r="M783" t="s">
        <v>22</v>
      </c>
      <c r="N783" t="s">
        <v>22</v>
      </c>
      <c r="O783" t="s">
        <v>55</v>
      </c>
      <c r="P783" t="s">
        <v>69</v>
      </c>
      <c r="Q783" t="s">
        <v>70</v>
      </c>
      <c r="R783" t="s">
        <v>680</v>
      </c>
      <c r="S783" t="s">
        <v>92</v>
      </c>
      <c r="T783">
        <v>0.57999999999999996</v>
      </c>
      <c r="U783" s="18">
        <v>40294</v>
      </c>
    </row>
    <row r="784" spans="1:21">
      <c r="A784">
        <v>58854</v>
      </c>
      <c r="B784" s="18">
        <v>40292</v>
      </c>
      <c r="C784" t="s">
        <v>45</v>
      </c>
      <c r="D784">
        <v>35</v>
      </c>
      <c r="E784">
        <v>5983.25</v>
      </c>
      <c r="F784" t="s">
        <v>8</v>
      </c>
      <c r="G784">
        <v>0.03</v>
      </c>
      <c r="H784" t="s">
        <v>52</v>
      </c>
      <c r="I784">
        <v>35.89</v>
      </c>
      <c r="J784" t="s">
        <v>305</v>
      </c>
      <c r="K784" t="s">
        <v>33</v>
      </c>
      <c r="L784" t="s">
        <v>21</v>
      </c>
      <c r="M784" t="s">
        <v>22</v>
      </c>
      <c r="N784" t="s">
        <v>22</v>
      </c>
      <c r="O784" t="s">
        <v>55</v>
      </c>
      <c r="P784" t="s">
        <v>56</v>
      </c>
      <c r="Q784" t="s">
        <v>127</v>
      </c>
      <c r="R784" t="s">
        <v>596</v>
      </c>
      <c r="S784" t="s">
        <v>77</v>
      </c>
      <c r="T784">
        <v>0.66</v>
      </c>
      <c r="U784" s="18">
        <v>40293</v>
      </c>
    </row>
    <row r="785" spans="1:21">
      <c r="A785">
        <v>45412</v>
      </c>
      <c r="B785" s="18">
        <v>40290</v>
      </c>
      <c r="C785" t="s">
        <v>121</v>
      </c>
      <c r="D785">
        <v>20</v>
      </c>
      <c r="E785">
        <v>718.6</v>
      </c>
      <c r="F785" t="s">
        <v>8</v>
      </c>
      <c r="G785">
        <v>0.06</v>
      </c>
      <c r="H785" t="s">
        <v>40</v>
      </c>
      <c r="I785">
        <v>1.1000000000000001</v>
      </c>
      <c r="J785" t="s">
        <v>1380</v>
      </c>
      <c r="K785" t="s">
        <v>79</v>
      </c>
      <c r="L785" t="s">
        <v>23</v>
      </c>
      <c r="M785" t="s">
        <v>24</v>
      </c>
      <c r="N785" t="s">
        <v>24</v>
      </c>
      <c r="O785" t="s">
        <v>55</v>
      </c>
      <c r="P785" t="s">
        <v>69</v>
      </c>
      <c r="Q785" t="s">
        <v>70</v>
      </c>
      <c r="R785" t="s">
        <v>138</v>
      </c>
      <c r="S785" t="s">
        <v>44</v>
      </c>
      <c r="T785">
        <v>0.55000000000000004</v>
      </c>
      <c r="U785" s="18">
        <v>40291</v>
      </c>
    </row>
    <row r="786" spans="1:21">
      <c r="A786">
        <v>13088</v>
      </c>
      <c r="B786" s="18">
        <v>40290</v>
      </c>
      <c r="C786" t="s">
        <v>30</v>
      </c>
      <c r="D786">
        <v>46</v>
      </c>
      <c r="E786">
        <v>145.82</v>
      </c>
      <c r="F786" t="s">
        <v>8</v>
      </c>
      <c r="G786">
        <v>0.08</v>
      </c>
      <c r="H786" t="s">
        <v>40</v>
      </c>
      <c r="I786">
        <v>49</v>
      </c>
      <c r="J786" t="s">
        <v>1449</v>
      </c>
      <c r="K786" t="s">
        <v>2013</v>
      </c>
      <c r="L786" t="s">
        <v>27</v>
      </c>
      <c r="M786" t="s">
        <v>28</v>
      </c>
      <c r="N786" t="s">
        <v>28</v>
      </c>
      <c r="O786" t="s">
        <v>55</v>
      </c>
      <c r="P786" t="s">
        <v>35</v>
      </c>
      <c r="Q786" t="s">
        <v>169</v>
      </c>
      <c r="R786" t="s">
        <v>630</v>
      </c>
      <c r="S786" t="s">
        <v>38</v>
      </c>
      <c r="T786">
        <v>0.56000000000000005</v>
      </c>
      <c r="U786" s="18">
        <v>40292</v>
      </c>
    </row>
    <row r="787" spans="1:21">
      <c r="A787">
        <v>25509</v>
      </c>
      <c r="B787" s="18">
        <v>39955</v>
      </c>
      <c r="C787" t="s">
        <v>45</v>
      </c>
      <c r="D787">
        <v>43</v>
      </c>
      <c r="E787">
        <v>211.56000000000003</v>
      </c>
      <c r="F787" t="s">
        <v>8</v>
      </c>
      <c r="G787">
        <v>0.06</v>
      </c>
      <c r="H787" t="s">
        <v>40</v>
      </c>
      <c r="I787">
        <v>4.95</v>
      </c>
      <c r="J787" t="s">
        <v>608</v>
      </c>
      <c r="K787" t="s">
        <v>148</v>
      </c>
      <c r="L787" t="s">
        <v>23</v>
      </c>
      <c r="M787" t="s">
        <v>24</v>
      </c>
      <c r="N787" t="s">
        <v>24</v>
      </c>
      <c r="O787" t="s">
        <v>55</v>
      </c>
      <c r="P787" t="s">
        <v>35</v>
      </c>
      <c r="Q787" t="s">
        <v>49</v>
      </c>
      <c r="R787" t="s">
        <v>1042</v>
      </c>
      <c r="S787" t="s">
        <v>44</v>
      </c>
      <c r="T787">
        <v>0.37</v>
      </c>
      <c r="U787" s="18">
        <v>39957</v>
      </c>
    </row>
    <row r="788" spans="1:21">
      <c r="A788">
        <v>35142</v>
      </c>
      <c r="B788" s="18">
        <v>40290</v>
      </c>
      <c r="C788" t="s">
        <v>51</v>
      </c>
      <c r="D788">
        <v>11</v>
      </c>
      <c r="E788">
        <v>222.30999999999997</v>
      </c>
      <c r="F788" t="s">
        <v>8</v>
      </c>
      <c r="G788">
        <v>0.03</v>
      </c>
      <c r="H788" t="s">
        <v>40</v>
      </c>
      <c r="I788">
        <v>6.67</v>
      </c>
      <c r="J788" t="s">
        <v>1839</v>
      </c>
      <c r="K788" t="s">
        <v>2013</v>
      </c>
      <c r="L788" t="s">
        <v>27</v>
      </c>
      <c r="M788" t="s">
        <v>28</v>
      </c>
      <c r="N788" t="s">
        <v>28</v>
      </c>
      <c r="O788" t="s">
        <v>55</v>
      </c>
      <c r="P788" t="s">
        <v>56</v>
      </c>
      <c r="Q788" t="s">
        <v>90</v>
      </c>
      <c r="R788" t="s">
        <v>1821</v>
      </c>
      <c r="S788" t="s">
        <v>105</v>
      </c>
      <c r="T788">
        <v>0.49</v>
      </c>
      <c r="U788" s="18">
        <v>40292</v>
      </c>
    </row>
    <row r="789" spans="1:21">
      <c r="A789">
        <v>57281</v>
      </c>
      <c r="B789" s="18">
        <v>40288</v>
      </c>
      <c r="C789" t="s">
        <v>39</v>
      </c>
      <c r="D789">
        <v>19</v>
      </c>
      <c r="E789">
        <v>1916.91</v>
      </c>
      <c r="F789" t="s">
        <v>8</v>
      </c>
      <c r="G789">
        <v>0.09</v>
      </c>
      <c r="H789" t="s">
        <v>52</v>
      </c>
      <c r="I789">
        <v>35.840000000000003</v>
      </c>
      <c r="J789" t="s">
        <v>1838</v>
      </c>
      <c r="K789" t="s">
        <v>86</v>
      </c>
      <c r="L789" t="s">
        <v>23</v>
      </c>
      <c r="M789" t="s">
        <v>24</v>
      </c>
      <c r="N789" t="s">
        <v>24</v>
      </c>
      <c r="O789" t="s">
        <v>55</v>
      </c>
      <c r="P789" t="s">
        <v>56</v>
      </c>
      <c r="Q789" t="s">
        <v>127</v>
      </c>
      <c r="R789" t="s">
        <v>131</v>
      </c>
      <c r="S789" t="s">
        <v>77</v>
      </c>
      <c r="T789">
        <v>0.62</v>
      </c>
      <c r="U789" s="18">
        <v>40290</v>
      </c>
    </row>
    <row r="790" spans="1:21">
      <c r="A790">
        <v>57281</v>
      </c>
      <c r="B790" s="18">
        <v>40288</v>
      </c>
      <c r="C790" t="s">
        <v>39</v>
      </c>
      <c r="D790">
        <v>26</v>
      </c>
      <c r="E790">
        <v>580.05999999999995</v>
      </c>
      <c r="F790" t="s">
        <v>8</v>
      </c>
      <c r="G790">
        <v>7.0000000000000007E-2</v>
      </c>
      <c r="H790" t="s">
        <v>40</v>
      </c>
      <c r="I790">
        <v>15.1</v>
      </c>
      <c r="J790" t="s">
        <v>1838</v>
      </c>
      <c r="K790" t="s">
        <v>86</v>
      </c>
      <c r="L790" t="s">
        <v>23</v>
      </c>
      <c r="M790" t="s">
        <v>24</v>
      </c>
      <c r="N790" t="s">
        <v>24</v>
      </c>
      <c r="O790" t="s">
        <v>55</v>
      </c>
      <c r="P790" t="s">
        <v>35</v>
      </c>
      <c r="Q790" t="s">
        <v>49</v>
      </c>
      <c r="R790" t="s">
        <v>798</v>
      </c>
      <c r="S790" t="s">
        <v>44</v>
      </c>
      <c r="T790">
        <v>0.38</v>
      </c>
      <c r="U790" s="18">
        <v>40288</v>
      </c>
    </row>
    <row r="791" spans="1:21">
      <c r="A791">
        <v>18758</v>
      </c>
      <c r="B791" s="18">
        <v>40288</v>
      </c>
      <c r="C791" t="s">
        <v>30</v>
      </c>
      <c r="D791">
        <v>20</v>
      </c>
      <c r="E791">
        <v>2044.1999999999998</v>
      </c>
      <c r="F791" t="s">
        <v>8</v>
      </c>
      <c r="G791">
        <v>0.09</v>
      </c>
      <c r="H791" t="s">
        <v>31</v>
      </c>
      <c r="I791">
        <v>21.26</v>
      </c>
      <c r="J791" t="s">
        <v>741</v>
      </c>
      <c r="K791" t="s">
        <v>86</v>
      </c>
      <c r="L791" t="s">
        <v>23</v>
      </c>
      <c r="M791" t="s">
        <v>24</v>
      </c>
      <c r="N791" t="s">
        <v>24</v>
      </c>
      <c r="O791" t="s">
        <v>55</v>
      </c>
      <c r="P791" t="s">
        <v>56</v>
      </c>
      <c r="Q791" t="s">
        <v>90</v>
      </c>
      <c r="R791" t="s">
        <v>1837</v>
      </c>
      <c r="S791" t="s">
        <v>38</v>
      </c>
      <c r="T791">
        <v>0.59</v>
      </c>
      <c r="U791" s="18">
        <v>40290</v>
      </c>
    </row>
    <row r="792" spans="1:21">
      <c r="A792">
        <v>55908</v>
      </c>
      <c r="B792" s="18">
        <v>39956</v>
      </c>
      <c r="C792" t="s">
        <v>39</v>
      </c>
      <c r="D792">
        <v>44</v>
      </c>
      <c r="E792">
        <v>1881.8799999999999</v>
      </c>
      <c r="F792" t="s">
        <v>8</v>
      </c>
      <c r="G792">
        <v>0.03</v>
      </c>
      <c r="H792" t="s">
        <v>40</v>
      </c>
      <c r="I792">
        <v>2.99</v>
      </c>
      <c r="J792" t="s">
        <v>772</v>
      </c>
      <c r="K792" t="s">
        <v>33</v>
      </c>
      <c r="L792" t="s">
        <v>21</v>
      </c>
      <c r="M792" t="s">
        <v>22</v>
      </c>
      <c r="N792" t="s">
        <v>22</v>
      </c>
      <c r="O792" t="s">
        <v>55</v>
      </c>
      <c r="P792" t="s">
        <v>35</v>
      </c>
      <c r="Q792" t="s">
        <v>49</v>
      </c>
      <c r="R792" t="s">
        <v>1046</v>
      </c>
      <c r="S792" t="s">
        <v>44</v>
      </c>
      <c r="T792">
        <v>0.36</v>
      </c>
      <c r="U792" s="18">
        <v>39957</v>
      </c>
    </row>
    <row r="793" spans="1:21">
      <c r="A793">
        <v>11846</v>
      </c>
      <c r="B793" s="18">
        <v>40288</v>
      </c>
      <c r="C793" t="s">
        <v>51</v>
      </c>
      <c r="D793">
        <v>28</v>
      </c>
      <c r="E793">
        <v>699.16</v>
      </c>
      <c r="F793" t="s">
        <v>8</v>
      </c>
      <c r="G793">
        <v>0.01</v>
      </c>
      <c r="H793" t="s">
        <v>31</v>
      </c>
      <c r="I793">
        <v>8.7899999999999991</v>
      </c>
      <c r="J793" t="s">
        <v>1233</v>
      </c>
      <c r="K793" t="s">
        <v>86</v>
      </c>
      <c r="L793" t="s">
        <v>23</v>
      </c>
      <c r="M793" t="s">
        <v>24</v>
      </c>
      <c r="N793" t="s">
        <v>24</v>
      </c>
      <c r="O793" t="s">
        <v>55</v>
      </c>
      <c r="P793" t="s">
        <v>35</v>
      </c>
      <c r="Q793" t="s">
        <v>36</v>
      </c>
      <c r="R793" t="s">
        <v>1557</v>
      </c>
      <c r="S793" t="s">
        <v>44</v>
      </c>
      <c r="T793">
        <v>0.66</v>
      </c>
      <c r="U793" s="18">
        <v>40295</v>
      </c>
    </row>
    <row r="794" spans="1:21">
      <c r="A794">
        <v>11846</v>
      </c>
      <c r="B794" s="18">
        <v>40288</v>
      </c>
      <c r="C794" t="s">
        <v>51</v>
      </c>
      <c r="D794">
        <v>49</v>
      </c>
      <c r="E794">
        <v>7470.0499999999993</v>
      </c>
      <c r="F794" t="s">
        <v>8</v>
      </c>
      <c r="G794">
        <v>0.03</v>
      </c>
      <c r="H794" t="s">
        <v>40</v>
      </c>
      <c r="I794">
        <v>4</v>
      </c>
      <c r="J794" t="s">
        <v>1233</v>
      </c>
      <c r="K794" t="s">
        <v>86</v>
      </c>
      <c r="L794" t="s">
        <v>23</v>
      </c>
      <c r="M794" t="s">
        <v>24</v>
      </c>
      <c r="N794" t="s">
        <v>24</v>
      </c>
      <c r="O794" t="s">
        <v>55</v>
      </c>
      <c r="P794" t="s">
        <v>69</v>
      </c>
      <c r="Q794" t="s">
        <v>80</v>
      </c>
      <c r="R794" t="s">
        <v>710</v>
      </c>
      <c r="S794" t="s">
        <v>44</v>
      </c>
      <c r="T794">
        <v>0.79</v>
      </c>
      <c r="U794" s="18">
        <v>40292</v>
      </c>
    </row>
    <row r="795" spans="1:21">
      <c r="A795">
        <v>11841</v>
      </c>
      <c r="B795" s="18">
        <v>40288</v>
      </c>
      <c r="C795" t="s">
        <v>121</v>
      </c>
      <c r="D795">
        <v>46</v>
      </c>
      <c r="E795">
        <v>547.4</v>
      </c>
      <c r="F795" t="s">
        <v>8</v>
      </c>
      <c r="G795">
        <v>7.0000000000000007E-2</v>
      </c>
      <c r="H795" t="s">
        <v>40</v>
      </c>
      <c r="I795">
        <v>5.81</v>
      </c>
      <c r="J795" t="s">
        <v>958</v>
      </c>
      <c r="K795" t="s">
        <v>2013</v>
      </c>
      <c r="L795" t="s">
        <v>27</v>
      </c>
      <c r="M795" t="s">
        <v>28</v>
      </c>
      <c r="N795" t="s">
        <v>28</v>
      </c>
      <c r="O795" t="s">
        <v>55</v>
      </c>
      <c r="P795" t="s">
        <v>35</v>
      </c>
      <c r="Q795" t="s">
        <v>87</v>
      </c>
      <c r="R795" t="s">
        <v>723</v>
      </c>
      <c r="S795" t="s">
        <v>105</v>
      </c>
      <c r="T795">
        <v>0.6</v>
      </c>
      <c r="U795" s="18">
        <v>40288</v>
      </c>
    </row>
    <row r="796" spans="1:21">
      <c r="A796">
        <v>11841</v>
      </c>
      <c r="B796" s="18">
        <v>40288</v>
      </c>
      <c r="C796" t="s">
        <v>121</v>
      </c>
      <c r="D796">
        <v>44</v>
      </c>
      <c r="E796">
        <v>2413.84</v>
      </c>
      <c r="F796" t="s">
        <v>8</v>
      </c>
      <c r="G796">
        <v>0.1</v>
      </c>
      <c r="H796" t="s">
        <v>40</v>
      </c>
      <c r="I796">
        <v>10.75</v>
      </c>
      <c r="J796" t="s">
        <v>958</v>
      </c>
      <c r="K796" t="s">
        <v>2013</v>
      </c>
      <c r="L796" t="s">
        <v>27</v>
      </c>
      <c r="M796" t="s">
        <v>28</v>
      </c>
      <c r="N796" t="s">
        <v>28</v>
      </c>
      <c r="O796" t="s">
        <v>55</v>
      </c>
      <c r="P796" t="s">
        <v>35</v>
      </c>
      <c r="Q796" t="s">
        <v>63</v>
      </c>
      <c r="R796" t="s">
        <v>1668</v>
      </c>
      <c r="S796" t="s">
        <v>44</v>
      </c>
      <c r="T796">
        <v>0.36</v>
      </c>
      <c r="U796" s="18">
        <v>40290</v>
      </c>
    </row>
    <row r="797" spans="1:21">
      <c r="A797">
        <v>4774</v>
      </c>
      <c r="B797" s="18">
        <v>40287</v>
      </c>
      <c r="C797" t="s">
        <v>121</v>
      </c>
      <c r="D797">
        <v>4</v>
      </c>
      <c r="E797">
        <v>131.6</v>
      </c>
      <c r="F797" t="s">
        <v>8</v>
      </c>
      <c r="G797">
        <v>0.08</v>
      </c>
      <c r="H797" t="s">
        <v>40</v>
      </c>
      <c r="I797">
        <v>5.5</v>
      </c>
      <c r="J797" t="s">
        <v>1180</v>
      </c>
      <c r="K797" t="s">
        <v>123</v>
      </c>
      <c r="L797" t="s">
        <v>25</v>
      </c>
      <c r="M797" t="s">
        <v>26</v>
      </c>
      <c r="N797" t="s">
        <v>26</v>
      </c>
      <c r="O797" t="s">
        <v>55</v>
      </c>
      <c r="P797" t="s">
        <v>69</v>
      </c>
      <c r="Q797" t="s">
        <v>80</v>
      </c>
      <c r="R797" t="s">
        <v>339</v>
      </c>
      <c r="S797" t="s">
        <v>44</v>
      </c>
      <c r="T797">
        <v>0.75</v>
      </c>
      <c r="U797" s="18">
        <v>40288</v>
      </c>
    </row>
    <row r="798" spans="1:21">
      <c r="A798">
        <v>56992</v>
      </c>
      <c r="B798" s="18">
        <v>40286</v>
      </c>
      <c r="C798" t="s">
        <v>30</v>
      </c>
      <c r="D798">
        <v>10</v>
      </c>
      <c r="E798">
        <v>308.8</v>
      </c>
      <c r="F798" t="s">
        <v>8</v>
      </c>
      <c r="G798">
        <v>0.1</v>
      </c>
      <c r="H798" t="s">
        <v>40</v>
      </c>
      <c r="I798">
        <v>17.079999999999998</v>
      </c>
      <c r="J798" t="s">
        <v>397</v>
      </c>
      <c r="K798" t="s">
        <v>2013</v>
      </c>
      <c r="L798" t="s">
        <v>27</v>
      </c>
      <c r="M798" t="s">
        <v>28</v>
      </c>
      <c r="N798" t="s">
        <v>28</v>
      </c>
      <c r="O798" t="s">
        <v>55</v>
      </c>
      <c r="P798" t="s">
        <v>35</v>
      </c>
      <c r="Q798" t="s">
        <v>63</v>
      </c>
      <c r="R798" t="s">
        <v>1674</v>
      </c>
      <c r="S798" t="s">
        <v>44</v>
      </c>
      <c r="T798">
        <v>0.4</v>
      </c>
      <c r="U798" s="18">
        <v>40286</v>
      </c>
    </row>
    <row r="799" spans="1:21">
      <c r="A799">
        <v>47524</v>
      </c>
      <c r="B799" s="18">
        <v>40283</v>
      </c>
      <c r="C799" t="s">
        <v>121</v>
      </c>
      <c r="D799">
        <v>8</v>
      </c>
      <c r="E799">
        <v>285.36</v>
      </c>
      <c r="F799" t="s">
        <v>8</v>
      </c>
      <c r="G799">
        <v>0.1</v>
      </c>
      <c r="H799" t="s">
        <v>40</v>
      </c>
      <c r="I799">
        <v>9.02</v>
      </c>
      <c r="J799" t="s">
        <v>559</v>
      </c>
      <c r="K799" t="s">
        <v>86</v>
      </c>
      <c r="L799" t="s">
        <v>23</v>
      </c>
      <c r="M799" t="s">
        <v>24</v>
      </c>
      <c r="N799" t="s">
        <v>24</v>
      </c>
      <c r="O799" t="s">
        <v>55</v>
      </c>
      <c r="P799" t="s">
        <v>69</v>
      </c>
      <c r="Q799" t="s">
        <v>80</v>
      </c>
      <c r="R799" t="s">
        <v>1719</v>
      </c>
      <c r="S799" t="s">
        <v>44</v>
      </c>
      <c r="T799">
        <v>0.75</v>
      </c>
      <c r="U799" s="18">
        <v>40285</v>
      </c>
    </row>
    <row r="800" spans="1:21">
      <c r="A800">
        <v>54336</v>
      </c>
      <c r="B800" s="18">
        <v>40283</v>
      </c>
      <c r="C800" t="s">
        <v>121</v>
      </c>
      <c r="D800">
        <v>50</v>
      </c>
      <c r="E800">
        <v>939.5</v>
      </c>
      <c r="F800" t="s">
        <v>8</v>
      </c>
      <c r="G800">
        <v>0.05</v>
      </c>
      <c r="H800" t="s">
        <v>40</v>
      </c>
      <c r="I800">
        <v>3.62</v>
      </c>
      <c r="J800" t="s">
        <v>1099</v>
      </c>
      <c r="K800" t="s">
        <v>54</v>
      </c>
      <c r="L800" t="s">
        <v>2014</v>
      </c>
      <c r="M800" t="s">
        <v>29</v>
      </c>
      <c r="N800" t="s">
        <v>29</v>
      </c>
      <c r="O800" t="s">
        <v>55</v>
      </c>
      <c r="P800" t="s">
        <v>56</v>
      </c>
      <c r="Q800" t="s">
        <v>90</v>
      </c>
      <c r="R800" t="s">
        <v>1835</v>
      </c>
      <c r="S800" t="s">
        <v>65</v>
      </c>
      <c r="T800">
        <v>0.43</v>
      </c>
      <c r="U800" s="18">
        <v>40285</v>
      </c>
    </row>
    <row r="801" spans="1:21">
      <c r="A801">
        <v>47524</v>
      </c>
      <c r="B801" s="18">
        <v>40283</v>
      </c>
      <c r="C801" t="s">
        <v>121</v>
      </c>
      <c r="D801">
        <v>40</v>
      </c>
      <c r="E801">
        <v>254.8</v>
      </c>
      <c r="F801" t="s">
        <v>8</v>
      </c>
      <c r="G801">
        <v>0.08</v>
      </c>
      <c r="H801" t="s">
        <v>40</v>
      </c>
      <c r="I801">
        <v>1.34</v>
      </c>
      <c r="J801" t="s">
        <v>559</v>
      </c>
      <c r="K801" t="s">
        <v>79</v>
      </c>
      <c r="L801" t="s">
        <v>23</v>
      </c>
      <c r="M801" t="s">
        <v>24</v>
      </c>
      <c r="N801" t="s">
        <v>24</v>
      </c>
      <c r="O801" t="s">
        <v>55</v>
      </c>
      <c r="P801" t="s">
        <v>35</v>
      </c>
      <c r="Q801" t="s">
        <v>63</v>
      </c>
      <c r="R801" t="s">
        <v>1253</v>
      </c>
      <c r="S801" t="s">
        <v>65</v>
      </c>
      <c r="T801">
        <v>0.36</v>
      </c>
      <c r="U801" s="18">
        <v>40283</v>
      </c>
    </row>
    <row r="802" spans="1:21">
      <c r="A802">
        <v>45409</v>
      </c>
      <c r="B802" s="18">
        <v>40280</v>
      </c>
      <c r="C802" t="s">
        <v>45</v>
      </c>
      <c r="D802">
        <v>50</v>
      </c>
      <c r="E802">
        <v>1049.5</v>
      </c>
      <c r="F802" t="s">
        <v>8</v>
      </c>
      <c r="G802">
        <v>0</v>
      </c>
      <c r="H802" t="s">
        <v>40</v>
      </c>
      <c r="I802">
        <v>1.25</v>
      </c>
      <c r="J802" t="s">
        <v>1526</v>
      </c>
      <c r="K802" t="s">
        <v>54</v>
      </c>
      <c r="L802" t="s">
        <v>2014</v>
      </c>
      <c r="M802" t="s">
        <v>29</v>
      </c>
      <c r="N802" t="s">
        <v>29</v>
      </c>
      <c r="O802" t="s">
        <v>55</v>
      </c>
      <c r="P802" t="s">
        <v>69</v>
      </c>
      <c r="Q802" t="s">
        <v>70</v>
      </c>
      <c r="R802" t="s">
        <v>1582</v>
      </c>
      <c r="S802" t="s">
        <v>105</v>
      </c>
      <c r="T802">
        <v>0.83</v>
      </c>
      <c r="U802" s="18">
        <v>40283</v>
      </c>
    </row>
    <row r="803" spans="1:21">
      <c r="A803">
        <v>45409</v>
      </c>
      <c r="B803" s="18">
        <v>40280</v>
      </c>
      <c r="C803" t="s">
        <v>45</v>
      </c>
      <c r="D803">
        <v>10</v>
      </c>
      <c r="E803">
        <v>31.999999999999996</v>
      </c>
      <c r="F803" t="s">
        <v>8</v>
      </c>
      <c r="G803">
        <v>0.08</v>
      </c>
      <c r="H803" t="s">
        <v>40</v>
      </c>
      <c r="I803">
        <v>3.97</v>
      </c>
      <c r="J803" t="s">
        <v>1526</v>
      </c>
      <c r="K803" t="s">
        <v>54</v>
      </c>
      <c r="L803" t="s">
        <v>2014</v>
      </c>
      <c r="M803" t="s">
        <v>29</v>
      </c>
      <c r="N803" t="s">
        <v>29</v>
      </c>
      <c r="O803" t="s">
        <v>55</v>
      </c>
      <c r="P803" t="s">
        <v>35</v>
      </c>
      <c r="Q803" t="s">
        <v>87</v>
      </c>
      <c r="R803" t="s">
        <v>187</v>
      </c>
      <c r="S803" t="s">
        <v>65</v>
      </c>
      <c r="T803">
        <v>0.56000000000000005</v>
      </c>
      <c r="U803" s="18">
        <v>40281</v>
      </c>
    </row>
    <row r="804" spans="1:21">
      <c r="A804">
        <v>39335</v>
      </c>
      <c r="B804" s="18">
        <v>39958</v>
      </c>
      <c r="C804" t="s">
        <v>30</v>
      </c>
      <c r="D804">
        <v>24</v>
      </c>
      <c r="E804">
        <v>113.03999999999999</v>
      </c>
      <c r="F804" t="s">
        <v>8</v>
      </c>
      <c r="G804">
        <v>0.06</v>
      </c>
      <c r="H804" t="s">
        <v>40</v>
      </c>
      <c r="I804">
        <v>2.39</v>
      </c>
      <c r="J804" t="s">
        <v>1057</v>
      </c>
      <c r="K804" t="s">
        <v>33</v>
      </c>
      <c r="L804" t="s">
        <v>21</v>
      </c>
      <c r="M804" t="s">
        <v>22</v>
      </c>
      <c r="N804" t="s">
        <v>22</v>
      </c>
      <c r="O804" t="s">
        <v>55</v>
      </c>
      <c r="P804" t="s">
        <v>69</v>
      </c>
      <c r="Q804" t="s">
        <v>80</v>
      </c>
      <c r="R804" t="s">
        <v>890</v>
      </c>
      <c r="S804" t="s">
        <v>105</v>
      </c>
      <c r="T804">
        <v>0.72</v>
      </c>
      <c r="U804" s="18">
        <v>39959</v>
      </c>
    </row>
    <row r="805" spans="1:21">
      <c r="A805">
        <v>39335</v>
      </c>
      <c r="B805" s="18">
        <v>39958</v>
      </c>
      <c r="C805" t="s">
        <v>30</v>
      </c>
      <c r="D805">
        <v>34</v>
      </c>
      <c r="E805">
        <v>920.71999999999991</v>
      </c>
      <c r="F805" t="s">
        <v>8</v>
      </c>
      <c r="G805">
        <v>0.1</v>
      </c>
      <c r="H805" t="s">
        <v>40</v>
      </c>
      <c r="I805">
        <v>8.23</v>
      </c>
      <c r="J805" t="s">
        <v>1057</v>
      </c>
      <c r="K805" t="s">
        <v>33</v>
      </c>
      <c r="L805" t="s">
        <v>21</v>
      </c>
      <c r="M805" t="s">
        <v>22</v>
      </c>
      <c r="N805" t="s">
        <v>22</v>
      </c>
      <c r="O805" t="s">
        <v>55</v>
      </c>
      <c r="P805" t="s">
        <v>35</v>
      </c>
      <c r="Q805" t="s">
        <v>192</v>
      </c>
      <c r="R805" t="s">
        <v>1058</v>
      </c>
      <c r="S805" t="s">
        <v>44</v>
      </c>
      <c r="T805">
        <v>0.38</v>
      </c>
      <c r="U805" s="18">
        <v>39960</v>
      </c>
    </row>
    <row r="806" spans="1:21">
      <c r="A806">
        <v>45409</v>
      </c>
      <c r="B806" s="18">
        <v>40280</v>
      </c>
      <c r="C806" t="s">
        <v>45</v>
      </c>
      <c r="D806">
        <v>11</v>
      </c>
      <c r="E806">
        <v>3529.68</v>
      </c>
      <c r="F806" t="s">
        <v>8</v>
      </c>
      <c r="G806">
        <v>0.1</v>
      </c>
      <c r="H806" t="s">
        <v>52</v>
      </c>
      <c r="I806">
        <v>58.95</v>
      </c>
      <c r="J806" t="s">
        <v>1526</v>
      </c>
      <c r="K806" t="s">
        <v>54</v>
      </c>
      <c r="L806" t="s">
        <v>2014</v>
      </c>
      <c r="M806" t="s">
        <v>29</v>
      </c>
      <c r="N806" t="s">
        <v>29</v>
      </c>
      <c r="O806" t="s">
        <v>55</v>
      </c>
      <c r="P806" t="s">
        <v>56</v>
      </c>
      <c r="Q806" t="s">
        <v>57</v>
      </c>
      <c r="R806" t="s">
        <v>247</v>
      </c>
      <c r="S806" t="s">
        <v>59</v>
      </c>
      <c r="T806">
        <v>0.56999999999999995</v>
      </c>
      <c r="U806" s="18">
        <v>40283</v>
      </c>
    </row>
    <row r="807" spans="1:21">
      <c r="A807">
        <v>59072</v>
      </c>
      <c r="B807" s="18">
        <v>39958</v>
      </c>
      <c r="C807" t="s">
        <v>30</v>
      </c>
      <c r="D807">
        <v>12</v>
      </c>
      <c r="E807">
        <v>64.92</v>
      </c>
      <c r="F807" t="s">
        <v>5</v>
      </c>
      <c r="G807">
        <v>0.03</v>
      </c>
      <c r="H807" t="s">
        <v>31</v>
      </c>
      <c r="I807">
        <v>7.46</v>
      </c>
      <c r="J807" t="s">
        <v>1060</v>
      </c>
      <c r="K807" t="s">
        <v>148</v>
      </c>
      <c r="L807" t="s">
        <v>23</v>
      </c>
      <c r="M807" t="s">
        <v>24</v>
      </c>
      <c r="N807" t="s">
        <v>24</v>
      </c>
      <c r="O807" t="s">
        <v>55</v>
      </c>
      <c r="P807" t="s">
        <v>35</v>
      </c>
      <c r="Q807" t="s">
        <v>49</v>
      </c>
      <c r="R807" t="s">
        <v>1061</v>
      </c>
      <c r="S807" t="s">
        <v>44</v>
      </c>
      <c r="T807">
        <v>0.36</v>
      </c>
      <c r="U807" s="18">
        <v>39960</v>
      </c>
    </row>
    <row r="808" spans="1:21">
      <c r="A808">
        <v>59072</v>
      </c>
      <c r="B808" s="18">
        <v>39958</v>
      </c>
      <c r="C808" t="s">
        <v>30</v>
      </c>
      <c r="D808">
        <v>22</v>
      </c>
      <c r="E808">
        <v>578.6</v>
      </c>
      <c r="F808" t="s">
        <v>5</v>
      </c>
      <c r="G808">
        <v>0.08</v>
      </c>
      <c r="H808" t="s">
        <v>40</v>
      </c>
      <c r="I808">
        <v>5.58</v>
      </c>
      <c r="J808" t="s">
        <v>1060</v>
      </c>
      <c r="K808" t="s">
        <v>148</v>
      </c>
      <c r="L808" t="s">
        <v>23</v>
      </c>
      <c r="M808" t="s">
        <v>24</v>
      </c>
      <c r="N808" t="s">
        <v>24</v>
      </c>
      <c r="O808" t="s">
        <v>55</v>
      </c>
      <c r="P808" t="s">
        <v>35</v>
      </c>
      <c r="Q808" t="s">
        <v>63</v>
      </c>
      <c r="R808" t="s">
        <v>1062</v>
      </c>
      <c r="S808" t="s">
        <v>44</v>
      </c>
      <c r="T808">
        <v>0.39</v>
      </c>
      <c r="U808" s="18">
        <v>39959</v>
      </c>
    </row>
    <row r="809" spans="1:21">
      <c r="A809">
        <v>59072</v>
      </c>
      <c r="B809" s="18">
        <v>39958</v>
      </c>
      <c r="C809" t="s">
        <v>30</v>
      </c>
      <c r="D809">
        <v>2</v>
      </c>
      <c r="E809">
        <v>41.86</v>
      </c>
      <c r="F809" t="s">
        <v>5</v>
      </c>
      <c r="G809">
        <v>0.06</v>
      </c>
      <c r="H809" t="s">
        <v>40</v>
      </c>
      <c r="I809">
        <v>2.5</v>
      </c>
      <c r="J809" t="s">
        <v>1060</v>
      </c>
      <c r="K809" t="s">
        <v>148</v>
      </c>
      <c r="L809" t="s">
        <v>23</v>
      </c>
      <c r="M809" t="s">
        <v>24</v>
      </c>
      <c r="N809" t="s">
        <v>24</v>
      </c>
      <c r="O809" t="s">
        <v>55</v>
      </c>
      <c r="P809" t="s">
        <v>69</v>
      </c>
      <c r="Q809" t="s">
        <v>70</v>
      </c>
      <c r="R809" t="s">
        <v>1063</v>
      </c>
      <c r="S809" t="s">
        <v>65</v>
      </c>
      <c r="T809">
        <v>0.81</v>
      </c>
      <c r="U809" s="18">
        <v>39960</v>
      </c>
    </row>
    <row r="810" spans="1:21">
      <c r="A810">
        <v>59072</v>
      </c>
      <c r="B810" s="18">
        <v>39958</v>
      </c>
      <c r="C810" t="s">
        <v>30</v>
      </c>
      <c r="D810">
        <v>38</v>
      </c>
      <c r="E810">
        <v>4787.62</v>
      </c>
      <c r="F810" t="s">
        <v>5</v>
      </c>
      <c r="G810">
        <v>0</v>
      </c>
      <c r="H810" t="s">
        <v>40</v>
      </c>
      <c r="I810">
        <v>2.5</v>
      </c>
      <c r="J810" t="s">
        <v>1060</v>
      </c>
      <c r="K810" t="s">
        <v>148</v>
      </c>
      <c r="L810" t="s">
        <v>23</v>
      </c>
      <c r="M810" t="s">
        <v>24</v>
      </c>
      <c r="N810" t="s">
        <v>24</v>
      </c>
      <c r="O810" t="s">
        <v>55</v>
      </c>
      <c r="P810" t="s">
        <v>69</v>
      </c>
      <c r="Q810" t="s">
        <v>70</v>
      </c>
      <c r="R810" t="s">
        <v>1064</v>
      </c>
      <c r="S810" t="s">
        <v>44</v>
      </c>
      <c r="T810">
        <v>0.57999999999999996</v>
      </c>
      <c r="U810" s="18">
        <v>39960</v>
      </c>
    </row>
    <row r="811" spans="1:21">
      <c r="A811">
        <v>11456</v>
      </c>
      <c r="B811" s="18">
        <v>40280</v>
      </c>
      <c r="C811" t="s">
        <v>51</v>
      </c>
      <c r="D811">
        <v>15</v>
      </c>
      <c r="E811">
        <v>1578.75</v>
      </c>
      <c r="F811" t="s">
        <v>8</v>
      </c>
      <c r="G811">
        <v>0.09</v>
      </c>
      <c r="H811" t="s">
        <v>40</v>
      </c>
      <c r="I811">
        <v>24.49</v>
      </c>
      <c r="J811" t="s">
        <v>1490</v>
      </c>
      <c r="K811" t="s">
        <v>101</v>
      </c>
      <c r="L811" t="s">
        <v>21</v>
      </c>
      <c r="M811" t="s">
        <v>22</v>
      </c>
      <c r="N811" t="s">
        <v>22</v>
      </c>
      <c r="O811" t="s">
        <v>55</v>
      </c>
      <c r="P811" t="s">
        <v>56</v>
      </c>
      <c r="Q811" t="s">
        <v>90</v>
      </c>
      <c r="R811" t="s">
        <v>325</v>
      </c>
      <c r="S811" t="s">
        <v>38</v>
      </c>
      <c r="T811">
        <v>0.61</v>
      </c>
      <c r="U811" s="18">
        <v>40287</v>
      </c>
    </row>
    <row r="812" spans="1:21">
      <c r="A812">
        <v>7078</v>
      </c>
      <c r="B812" s="18">
        <v>40279</v>
      </c>
      <c r="C812" t="s">
        <v>39</v>
      </c>
      <c r="D812">
        <v>29</v>
      </c>
      <c r="E812">
        <v>433.84000000000003</v>
      </c>
      <c r="F812" t="s">
        <v>8</v>
      </c>
      <c r="G812">
        <v>0.02</v>
      </c>
      <c r="H812" t="s">
        <v>31</v>
      </c>
      <c r="I812">
        <v>8.99</v>
      </c>
      <c r="J812" t="s">
        <v>436</v>
      </c>
      <c r="K812" t="s">
        <v>86</v>
      </c>
      <c r="L812" t="s">
        <v>23</v>
      </c>
      <c r="M812" t="s">
        <v>24</v>
      </c>
      <c r="N812" t="s">
        <v>24</v>
      </c>
      <c r="O812" t="s">
        <v>55</v>
      </c>
      <c r="P812" t="s">
        <v>56</v>
      </c>
      <c r="Q812" t="s">
        <v>90</v>
      </c>
      <c r="R812" t="s">
        <v>1409</v>
      </c>
      <c r="S812" t="s">
        <v>105</v>
      </c>
      <c r="T812">
        <v>0.39</v>
      </c>
      <c r="U812" s="18">
        <v>40280</v>
      </c>
    </row>
    <row r="813" spans="1:21">
      <c r="A813">
        <v>9476</v>
      </c>
      <c r="B813" s="18">
        <v>39958</v>
      </c>
      <c r="C813" t="s">
        <v>30</v>
      </c>
      <c r="D813">
        <v>10</v>
      </c>
      <c r="E813">
        <v>159.1</v>
      </c>
      <c r="F813" t="s">
        <v>8</v>
      </c>
      <c r="G813">
        <v>0.08</v>
      </c>
      <c r="H813" t="s">
        <v>31</v>
      </c>
      <c r="I813">
        <v>13.18</v>
      </c>
      <c r="J813" t="s">
        <v>171</v>
      </c>
      <c r="K813" t="s">
        <v>86</v>
      </c>
      <c r="L813" t="s">
        <v>23</v>
      </c>
      <c r="M813" t="s">
        <v>24</v>
      </c>
      <c r="N813" t="s">
        <v>24</v>
      </c>
      <c r="O813" t="s">
        <v>55</v>
      </c>
      <c r="P813" t="s">
        <v>35</v>
      </c>
      <c r="Q813" t="s">
        <v>49</v>
      </c>
      <c r="R813" t="s">
        <v>163</v>
      </c>
      <c r="S813" t="s">
        <v>44</v>
      </c>
      <c r="T813">
        <v>0.37</v>
      </c>
      <c r="U813" s="18">
        <v>39960</v>
      </c>
    </row>
    <row r="814" spans="1:21">
      <c r="A814">
        <v>57153</v>
      </c>
      <c r="B814" s="18">
        <v>39959</v>
      </c>
      <c r="C814" t="s">
        <v>45</v>
      </c>
      <c r="D814">
        <v>9</v>
      </c>
      <c r="E814">
        <v>101.79</v>
      </c>
      <c r="F814" t="s">
        <v>8</v>
      </c>
      <c r="G814">
        <v>0.02</v>
      </c>
      <c r="H814" t="s">
        <v>40</v>
      </c>
      <c r="I814">
        <v>6.12</v>
      </c>
      <c r="J814" t="s">
        <v>1066</v>
      </c>
      <c r="K814" t="s">
        <v>2013</v>
      </c>
      <c r="L814" t="s">
        <v>27</v>
      </c>
      <c r="M814" t="s">
        <v>28</v>
      </c>
      <c r="N814" t="s">
        <v>28</v>
      </c>
      <c r="O814" t="s">
        <v>55</v>
      </c>
      <c r="P814" t="s">
        <v>35</v>
      </c>
      <c r="Q814" t="s">
        <v>169</v>
      </c>
      <c r="R814" t="s">
        <v>783</v>
      </c>
      <c r="S814" t="s">
        <v>92</v>
      </c>
      <c r="T814">
        <v>0.42</v>
      </c>
      <c r="U814" s="18">
        <v>39961</v>
      </c>
    </row>
    <row r="815" spans="1:21">
      <c r="A815">
        <v>57153</v>
      </c>
      <c r="B815" s="18">
        <v>39959</v>
      </c>
      <c r="C815" t="s">
        <v>45</v>
      </c>
      <c r="D815">
        <v>45</v>
      </c>
      <c r="E815">
        <v>704.7</v>
      </c>
      <c r="F815" t="s">
        <v>8</v>
      </c>
      <c r="G815">
        <v>0.01</v>
      </c>
      <c r="H815" t="s">
        <v>40</v>
      </c>
      <c r="I815">
        <v>1.39</v>
      </c>
      <c r="J815" t="s">
        <v>1066</v>
      </c>
      <c r="K815" t="s">
        <v>2013</v>
      </c>
      <c r="L815" t="s">
        <v>27</v>
      </c>
      <c r="M815" t="s">
        <v>28</v>
      </c>
      <c r="N815" t="s">
        <v>28</v>
      </c>
      <c r="O815" t="s">
        <v>55</v>
      </c>
      <c r="P815" t="s">
        <v>35</v>
      </c>
      <c r="Q815" t="s">
        <v>192</v>
      </c>
      <c r="R815" t="s">
        <v>978</v>
      </c>
      <c r="S815" t="s">
        <v>44</v>
      </c>
      <c r="T815">
        <v>0.38</v>
      </c>
      <c r="U815" s="18">
        <v>39960</v>
      </c>
    </row>
    <row r="816" spans="1:21">
      <c r="A816">
        <v>7078</v>
      </c>
      <c r="B816" s="18">
        <v>40279</v>
      </c>
      <c r="C816" t="s">
        <v>39</v>
      </c>
      <c r="D816">
        <v>16</v>
      </c>
      <c r="E816">
        <v>1967.04</v>
      </c>
      <c r="F816" t="s">
        <v>8</v>
      </c>
      <c r="G816">
        <v>0.05</v>
      </c>
      <c r="H816" t="s">
        <v>52</v>
      </c>
      <c r="I816">
        <v>70.2</v>
      </c>
      <c r="J816" t="s">
        <v>436</v>
      </c>
      <c r="K816" t="s">
        <v>86</v>
      </c>
      <c r="L816" t="s">
        <v>23</v>
      </c>
      <c r="M816" t="s">
        <v>24</v>
      </c>
      <c r="N816" t="s">
        <v>24</v>
      </c>
      <c r="O816" t="s">
        <v>55</v>
      </c>
      <c r="P816" t="s">
        <v>56</v>
      </c>
      <c r="Q816" t="s">
        <v>57</v>
      </c>
      <c r="R816" t="s">
        <v>408</v>
      </c>
      <c r="S816" t="s">
        <v>59</v>
      </c>
      <c r="T816">
        <v>0.74</v>
      </c>
      <c r="U816" s="18">
        <v>40281</v>
      </c>
    </row>
    <row r="817" spans="1:21">
      <c r="A817">
        <v>7078</v>
      </c>
      <c r="B817" s="18">
        <v>40279</v>
      </c>
      <c r="C817" t="s">
        <v>39</v>
      </c>
      <c r="D817">
        <v>11</v>
      </c>
      <c r="E817">
        <v>35.86</v>
      </c>
      <c r="F817" t="s">
        <v>8</v>
      </c>
      <c r="G817">
        <v>0.1</v>
      </c>
      <c r="H817" t="s">
        <v>31</v>
      </c>
      <c r="I817">
        <v>6.27</v>
      </c>
      <c r="J817" t="s">
        <v>436</v>
      </c>
      <c r="K817" t="s">
        <v>86</v>
      </c>
      <c r="L817" t="s">
        <v>23</v>
      </c>
      <c r="M817" t="s">
        <v>24</v>
      </c>
      <c r="N817" t="s">
        <v>24</v>
      </c>
      <c r="O817" t="s">
        <v>55</v>
      </c>
      <c r="P817" t="s">
        <v>35</v>
      </c>
      <c r="Q817" t="s">
        <v>49</v>
      </c>
      <c r="R817" t="s">
        <v>96</v>
      </c>
      <c r="S817" t="s">
        <v>44</v>
      </c>
      <c r="T817">
        <v>0.4</v>
      </c>
      <c r="U817" s="18">
        <v>40280</v>
      </c>
    </row>
    <row r="818" spans="1:21">
      <c r="A818">
        <v>7078</v>
      </c>
      <c r="B818" s="18">
        <v>40279</v>
      </c>
      <c r="C818" t="s">
        <v>39</v>
      </c>
      <c r="D818">
        <v>9</v>
      </c>
      <c r="E818">
        <v>101.88</v>
      </c>
      <c r="F818" t="s">
        <v>8</v>
      </c>
      <c r="G818">
        <v>0.01</v>
      </c>
      <c r="H818" t="s">
        <v>40</v>
      </c>
      <c r="I818">
        <v>6.12</v>
      </c>
      <c r="J818" t="s">
        <v>436</v>
      </c>
      <c r="K818" t="s">
        <v>86</v>
      </c>
      <c r="L818" t="s">
        <v>23</v>
      </c>
      <c r="M818" t="s">
        <v>24</v>
      </c>
      <c r="N818" t="s">
        <v>24</v>
      </c>
      <c r="O818" t="s">
        <v>55</v>
      </c>
      <c r="P818" t="s">
        <v>35</v>
      </c>
      <c r="Q818" t="s">
        <v>169</v>
      </c>
      <c r="R818" t="s">
        <v>783</v>
      </c>
      <c r="S818" t="s">
        <v>92</v>
      </c>
      <c r="T818">
        <v>0.42</v>
      </c>
      <c r="U818" s="18">
        <v>40281</v>
      </c>
    </row>
    <row r="819" spans="1:21">
      <c r="A819">
        <v>55203</v>
      </c>
      <c r="B819" s="18">
        <v>40279</v>
      </c>
      <c r="C819" t="s">
        <v>51</v>
      </c>
      <c r="D819">
        <v>18</v>
      </c>
      <c r="E819">
        <v>1186.92</v>
      </c>
      <c r="F819" t="s">
        <v>5</v>
      </c>
      <c r="G819">
        <v>0.05</v>
      </c>
      <c r="H819" t="s">
        <v>40</v>
      </c>
      <c r="I819">
        <v>7.69</v>
      </c>
      <c r="J819" t="s">
        <v>295</v>
      </c>
      <c r="K819" t="s">
        <v>54</v>
      </c>
      <c r="L819" t="s">
        <v>2014</v>
      </c>
      <c r="M819" t="s">
        <v>29</v>
      </c>
      <c r="N819" t="s">
        <v>29</v>
      </c>
      <c r="O819" t="s">
        <v>55</v>
      </c>
      <c r="P819" t="s">
        <v>69</v>
      </c>
      <c r="Q819" t="s">
        <v>70</v>
      </c>
      <c r="R819" t="s">
        <v>1834</v>
      </c>
      <c r="S819" t="s">
        <v>44</v>
      </c>
      <c r="T819">
        <v>0.59</v>
      </c>
      <c r="U819" s="18">
        <v>40279</v>
      </c>
    </row>
    <row r="820" spans="1:21">
      <c r="A820">
        <v>23076</v>
      </c>
      <c r="B820" s="18">
        <v>39960</v>
      </c>
      <c r="C820" t="s">
        <v>45</v>
      </c>
      <c r="D820">
        <v>50</v>
      </c>
      <c r="E820">
        <v>708.5</v>
      </c>
      <c r="F820" t="s">
        <v>5</v>
      </c>
      <c r="G820">
        <v>0.03</v>
      </c>
      <c r="H820" t="s">
        <v>40</v>
      </c>
      <c r="I820">
        <v>5.3</v>
      </c>
      <c r="J820" t="s">
        <v>1068</v>
      </c>
      <c r="K820" t="s">
        <v>291</v>
      </c>
      <c r="L820" t="s">
        <v>21</v>
      </c>
      <c r="M820" t="s">
        <v>22</v>
      </c>
      <c r="N820" t="s">
        <v>22</v>
      </c>
      <c r="O820" t="s">
        <v>55</v>
      </c>
      <c r="P820" t="s">
        <v>56</v>
      </c>
      <c r="Q820" t="s">
        <v>90</v>
      </c>
      <c r="R820" t="s">
        <v>666</v>
      </c>
      <c r="S820" t="s">
        <v>65</v>
      </c>
      <c r="T820">
        <v>0.46</v>
      </c>
      <c r="U820" s="18">
        <v>39961</v>
      </c>
    </row>
    <row r="821" spans="1:21">
      <c r="A821">
        <v>17408</v>
      </c>
      <c r="B821" s="18">
        <v>39960</v>
      </c>
      <c r="C821" t="s">
        <v>30</v>
      </c>
      <c r="D821">
        <v>26</v>
      </c>
      <c r="E821">
        <v>139.10000000000002</v>
      </c>
      <c r="F821" t="s">
        <v>8</v>
      </c>
      <c r="G821">
        <v>0.05</v>
      </c>
      <c r="H821" t="s">
        <v>31</v>
      </c>
      <c r="I821">
        <v>7.78</v>
      </c>
      <c r="J821" t="s">
        <v>1069</v>
      </c>
      <c r="K821" t="s">
        <v>47</v>
      </c>
      <c r="L821" t="s">
        <v>23</v>
      </c>
      <c r="M821" t="s">
        <v>24</v>
      </c>
      <c r="N821" t="s">
        <v>24</v>
      </c>
      <c r="O821" t="s">
        <v>55</v>
      </c>
      <c r="P821" t="s">
        <v>35</v>
      </c>
      <c r="Q821" t="s">
        <v>49</v>
      </c>
      <c r="R821" t="s">
        <v>1007</v>
      </c>
      <c r="S821" t="s">
        <v>44</v>
      </c>
      <c r="T821">
        <v>0.37</v>
      </c>
      <c r="U821" s="18">
        <v>39962</v>
      </c>
    </row>
    <row r="822" spans="1:21">
      <c r="A822">
        <v>17408</v>
      </c>
      <c r="B822" s="18">
        <v>39960</v>
      </c>
      <c r="C822" t="s">
        <v>30</v>
      </c>
      <c r="D822">
        <v>41</v>
      </c>
      <c r="E822">
        <v>859.77</v>
      </c>
      <c r="F822" t="s">
        <v>8</v>
      </c>
      <c r="G822">
        <v>0.02</v>
      </c>
      <c r="H822" t="s">
        <v>40</v>
      </c>
      <c r="I822">
        <v>4.8099999999999996</v>
      </c>
      <c r="J822" t="s">
        <v>1069</v>
      </c>
      <c r="K822" t="s">
        <v>47</v>
      </c>
      <c r="L822" t="s">
        <v>23</v>
      </c>
      <c r="M822" t="s">
        <v>24</v>
      </c>
      <c r="N822" t="s">
        <v>24</v>
      </c>
      <c r="O822" t="s">
        <v>55</v>
      </c>
      <c r="P822" t="s">
        <v>69</v>
      </c>
      <c r="Q822" t="s">
        <v>70</v>
      </c>
      <c r="R822" t="s">
        <v>680</v>
      </c>
      <c r="S822" t="s">
        <v>92</v>
      </c>
      <c r="T822">
        <v>0.57999999999999996</v>
      </c>
      <c r="U822" s="18">
        <v>39962</v>
      </c>
    </row>
    <row r="823" spans="1:21">
      <c r="A823">
        <v>29121</v>
      </c>
      <c r="B823" s="18">
        <v>40279</v>
      </c>
      <c r="C823" t="s">
        <v>121</v>
      </c>
      <c r="D823">
        <v>31</v>
      </c>
      <c r="E823">
        <v>3903.21</v>
      </c>
      <c r="F823" t="s">
        <v>8</v>
      </c>
      <c r="G823">
        <v>0.08</v>
      </c>
      <c r="H823" t="s">
        <v>40</v>
      </c>
      <c r="I823">
        <v>7.69</v>
      </c>
      <c r="J823" t="s">
        <v>1670</v>
      </c>
      <c r="K823" t="s">
        <v>291</v>
      </c>
      <c r="L823" t="s">
        <v>21</v>
      </c>
      <c r="M823" t="s">
        <v>22</v>
      </c>
      <c r="N823" t="s">
        <v>22</v>
      </c>
      <c r="O823" t="s">
        <v>55</v>
      </c>
      <c r="P823" t="s">
        <v>69</v>
      </c>
      <c r="Q823" t="s">
        <v>70</v>
      </c>
      <c r="R823" t="s">
        <v>454</v>
      </c>
      <c r="S823" t="s">
        <v>44</v>
      </c>
      <c r="T823">
        <v>0.57999999999999996</v>
      </c>
      <c r="U823" s="18">
        <v>40281</v>
      </c>
    </row>
    <row r="824" spans="1:21">
      <c r="A824">
        <v>45158</v>
      </c>
      <c r="B824" s="18">
        <v>40278</v>
      </c>
      <c r="C824" t="s">
        <v>51</v>
      </c>
      <c r="D824">
        <v>15</v>
      </c>
      <c r="E824">
        <v>56.25</v>
      </c>
      <c r="F824" t="s">
        <v>8</v>
      </c>
      <c r="G824">
        <v>0.03</v>
      </c>
      <c r="H824" t="s">
        <v>31</v>
      </c>
      <c r="I824">
        <v>0.71</v>
      </c>
      <c r="J824" t="s">
        <v>1657</v>
      </c>
      <c r="K824" t="s">
        <v>54</v>
      </c>
      <c r="L824" t="s">
        <v>2014</v>
      </c>
      <c r="M824" t="s">
        <v>29</v>
      </c>
      <c r="N824" t="s">
        <v>29</v>
      </c>
      <c r="O824" t="s">
        <v>55</v>
      </c>
      <c r="P824" t="s">
        <v>35</v>
      </c>
      <c r="Q824" t="s">
        <v>180</v>
      </c>
      <c r="R824" t="s">
        <v>1613</v>
      </c>
      <c r="S824" t="s">
        <v>65</v>
      </c>
      <c r="T824">
        <v>0.39</v>
      </c>
      <c r="U824" s="18">
        <v>40283</v>
      </c>
    </row>
    <row r="825" spans="1:21">
      <c r="A825">
        <v>45158</v>
      </c>
      <c r="B825" s="18">
        <v>40278</v>
      </c>
      <c r="C825" t="s">
        <v>51</v>
      </c>
      <c r="D825">
        <v>40</v>
      </c>
      <c r="E825">
        <v>383.6</v>
      </c>
      <c r="F825" t="s">
        <v>8</v>
      </c>
      <c r="G825">
        <v>0.09</v>
      </c>
      <c r="H825" t="s">
        <v>40</v>
      </c>
      <c r="I825">
        <v>2.0299999999999998</v>
      </c>
      <c r="J825" t="s">
        <v>1657</v>
      </c>
      <c r="K825" t="s">
        <v>54</v>
      </c>
      <c r="L825" t="s">
        <v>2014</v>
      </c>
      <c r="M825" t="s">
        <v>29</v>
      </c>
      <c r="N825" t="s">
        <v>29</v>
      </c>
      <c r="O825" t="s">
        <v>55</v>
      </c>
      <c r="P825" t="s">
        <v>35</v>
      </c>
      <c r="Q825" t="s">
        <v>63</v>
      </c>
      <c r="R825" t="s">
        <v>1379</v>
      </c>
      <c r="S825" t="s">
        <v>65</v>
      </c>
      <c r="T825">
        <v>0.37</v>
      </c>
      <c r="U825" s="18">
        <v>40280</v>
      </c>
    </row>
    <row r="826" spans="1:21">
      <c r="A826">
        <v>5472</v>
      </c>
      <c r="B826" s="18">
        <v>40278</v>
      </c>
      <c r="C826" t="s">
        <v>51</v>
      </c>
      <c r="D826">
        <v>12</v>
      </c>
      <c r="E826">
        <v>1390.8</v>
      </c>
      <c r="F826" t="s">
        <v>8</v>
      </c>
      <c r="G826">
        <v>0.09</v>
      </c>
      <c r="H826" t="s">
        <v>40</v>
      </c>
      <c r="I826">
        <v>5.92</v>
      </c>
      <c r="J826" t="s">
        <v>1141</v>
      </c>
      <c r="K826" t="s">
        <v>148</v>
      </c>
      <c r="L826" t="s">
        <v>23</v>
      </c>
      <c r="M826" t="s">
        <v>24</v>
      </c>
      <c r="N826" t="s">
        <v>24</v>
      </c>
      <c r="O826" t="s">
        <v>55</v>
      </c>
      <c r="P826" t="s">
        <v>69</v>
      </c>
      <c r="Q826" t="s">
        <v>70</v>
      </c>
      <c r="R826" t="s">
        <v>335</v>
      </c>
      <c r="S826" t="s">
        <v>44</v>
      </c>
      <c r="T826">
        <v>0.57999999999999996</v>
      </c>
      <c r="U826" s="18">
        <v>40280</v>
      </c>
    </row>
    <row r="827" spans="1:21">
      <c r="A827">
        <v>58337</v>
      </c>
      <c r="B827" s="18">
        <v>39961</v>
      </c>
      <c r="C827" t="s">
        <v>51</v>
      </c>
      <c r="D827">
        <v>18</v>
      </c>
      <c r="E827">
        <v>104.75999999999999</v>
      </c>
      <c r="F827" t="s">
        <v>8</v>
      </c>
      <c r="G827">
        <v>0.03</v>
      </c>
      <c r="H827" t="s">
        <v>40</v>
      </c>
      <c r="I827">
        <v>2.27</v>
      </c>
      <c r="J827" t="s">
        <v>902</v>
      </c>
      <c r="K827" t="s">
        <v>33</v>
      </c>
      <c r="L827" t="s">
        <v>21</v>
      </c>
      <c r="M827" t="s">
        <v>22</v>
      </c>
      <c r="N827" t="s">
        <v>22</v>
      </c>
      <c r="O827" t="s">
        <v>55</v>
      </c>
      <c r="P827" t="s">
        <v>35</v>
      </c>
      <c r="Q827" t="s">
        <v>87</v>
      </c>
      <c r="R827" t="s">
        <v>1072</v>
      </c>
      <c r="S827" t="s">
        <v>65</v>
      </c>
      <c r="T827">
        <v>0.56000000000000005</v>
      </c>
      <c r="U827" s="18">
        <v>39963</v>
      </c>
    </row>
    <row r="828" spans="1:21">
      <c r="A828">
        <v>5472</v>
      </c>
      <c r="B828" s="18">
        <v>40278</v>
      </c>
      <c r="C828" t="s">
        <v>51</v>
      </c>
      <c r="D828">
        <v>27</v>
      </c>
      <c r="E828">
        <v>361.53000000000003</v>
      </c>
      <c r="F828" t="s">
        <v>8</v>
      </c>
      <c r="G828">
        <v>0.09</v>
      </c>
      <c r="H828" t="s">
        <v>40</v>
      </c>
      <c r="I828">
        <v>4.51</v>
      </c>
      <c r="J828" t="s">
        <v>1141</v>
      </c>
      <c r="K828" t="s">
        <v>148</v>
      </c>
      <c r="L828" t="s">
        <v>23</v>
      </c>
      <c r="M828" t="s">
        <v>24</v>
      </c>
      <c r="N828" t="s">
        <v>24</v>
      </c>
      <c r="O828" t="s">
        <v>55</v>
      </c>
      <c r="P828" t="s">
        <v>35</v>
      </c>
      <c r="Q828" t="s">
        <v>36</v>
      </c>
      <c r="R828" t="s">
        <v>703</v>
      </c>
      <c r="S828" t="s">
        <v>44</v>
      </c>
      <c r="T828">
        <v>0.59</v>
      </c>
      <c r="U828" s="18">
        <v>40282</v>
      </c>
    </row>
    <row r="829" spans="1:21">
      <c r="A829">
        <v>56486</v>
      </c>
      <c r="B829" s="18">
        <v>39961</v>
      </c>
      <c r="C829" t="s">
        <v>45</v>
      </c>
      <c r="D829">
        <v>11</v>
      </c>
      <c r="E829">
        <v>65.45</v>
      </c>
      <c r="F829" t="s">
        <v>8</v>
      </c>
      <c r="G829">
        <v>0.03</v>
      </c>
      <c r="H829" t="s">
        <v>40</v>
      </c>
      <c r="I829">
        <v>5.35</v>
      </c>
      <c r="J829" t="s">
        <v>1074</v>
      </c>
      <c r="K829" t="s">
        <v>33</v>
      </c>
      <c r="L829" t="s">
        <v>21</v>
      </c>
      <c r="M829" t="s">
        <v>22</v>
      </c>
      <c r="N829" t="s">
        <v>22</v>
      </c>
      <c r="O829" t="s">
        <v>55</v>
      </c>
      <c r="P829" t="s">
        <v>35</v>
      </c>
      <c r="Q829" t="s">
        <v>63</v>
      </c>
      <c r="R829" t="s">
        <v>360</v>
      </c>
      <c r="S829" t="s">
        <v>44</v>
      </c>
      <c r="T829">
        <v>0.4</v>
      </c>
      <c r="U829" s="18">
        <v>39962</v>
      </c>
    </row>
    <row r="830" spans="1:21">
      <c r="A830">
        <v>5472</v>
      </c>
      <c r="B830" s="18">
        <v>40278</v>
      </c>
      <c r="C830" t="s">
        <v>51</v>
      </c>
      <c r="D830">
        <v>32</v>
      </c>
      <c r="E830">
        <v>207.36</v>
      </c>
      <c r="F830" t="s">
        <v>8</v>
      </c>
      <c r="G830">
        <v>0</v>
      </c>
      <c r="H830" t="s">
        <v>40</v>
      </c>
      <c r="I830">
        <v>6.65</v>
      </c>
      <c r="J830" t="s">
        <v>1141</v>
      </c>
      <c r="K830" t="s">
        <v>148</v>
      </c>
      <c r="L830" t="s">
        <v>23</v>
      </c>
      <c r="M830" t="s">
        <v>24</v>
      </c>
      <c r="N830" t="s">
        <v>24</v>
      </c>
      <c r="O830" t="s">
        <v>55</v>
      </c>
      <c r="P830" t="s">
        <v>35</v>
      </c>
      <c r="Q830" t="s">
        <v>63</v>
      </c>
      <c r="R830" t="s">
        <v>1832</v>
      </c>
      <c r="S830" t="s">
        <v>44</v>
      </c>
      <c r="T830">
        <v>0.36</v>
      </c>
      <c r="U830" s="18">
        <v>40280</v>
      </c>
    </row>
    <row r="831" spans="1:21">
      <c r="A831">
        <v>53349</v>
      </c>
      <c r="B831" s="18">
        <v>40278</v>
      </c>
      <c r="C831" t="s">
        <v>51</v>
      </c>
      <c r="D831">
        <v>46</v>
      </c>
      <c r="E831">
        <v>11219.86</v>
      </c>
      <c r="F831" t="s">
        <v>8</v>
      </c>
      <c r="G831">
        <v>7.0000000000000007E-2</v>
      </c>
      <c r="H831" t="s">
        <v>52</v>
      </c>
      <c r="I831">
        <v>43.32</v>
      </c>
      <c r="J831" t="s">
        <v>407</v>
      </c>
      <c r="K831" t="s">
        <v>2013</v>
      </c>
      <c r="L831" t="s">
        <v>27</v>
      </c>
      <c r="M831" t="s">
        <v>28</v>
      </c>
      <c r="N831" t="s">
        <v>28</v>
      </c>
      <c r="O831" t="s">
        <v>55</v>
      </c>
      <c r="P831" t="s">
        <v>56</v>
      </c>
      <c r="Q831" t="s">
        <v>57</v>
      </c>
      <c r="R831" t="s">
        <v>108</v>
      </c>
      <c r="S831" t="s">
        <v>59</v>
      </c>
      <c r="T831">
        <v>0.55000000000000004</v>
      </c>
      <c r="U831" s="18">
        <v>40287</v>
      </c>
    </row>
    <row r="832" spans="1:21">
      <c r="A832">
        <v>1895</v>
      </c>
      <c r="B832" s="18">
        <v>39962</v>
      </c>
      <c r="C832" t="s">
        <v>121</v>
      </c>
      <c r="D832">
        <v>5</v>
      </c>
      <c r="E832">
        <v>32.300000000000004</v>
      </c>
      <c r="F832" t="s">
        <v>8</v>
      </c>
      <c r="G832">
        <v>0.02</v>
      </c>
      <c r="H832" t="s">
        <v>40</v>
      </c>
      <c r="I832">
        <v>7.91</v>
      </c>
      <c r="J832" t="s">
        <v>939</v>
      </c>
      <c r="K832" t="s">
        <v>79</v>
      </c>
      <c r="L832" t="s">
        <v>23</v>
      </c>
      <c r="M832" t="s">
        <v>24</v>
      </c>
      <c r="N832" t="s">
        <v>24</v>
      </c>
      <c r="O832" t="s">
        <v>55</v>
      </c>
      <c r="P832" t="s">
        <v>35</v>
      </c>
      <c r="Q832" t="s">
        <v>63</v>
      </c>
      <c r="R832" t="s">
        <v>1076</v>
      </c>
      <c r="S832" t="s">
        <v>44</v>
      </c>
      <c r="T832">
        <v>0.37</v>
      </c>
      <c r="U832" s="18">
        <v>39964</v>
      </c>
    </row>
    <row r="833" spans="1:21">
      <c r="A833">
        <v>50501</v>
      </c>
      <c r="B833" s="18">
        <v>39962</v>
      </c>
      <c r="C833" t="s">
        <v>39</v>
      </c>
      <c r="D833">
        <v>31</v>
      </c>
      <c r="E833">
        <v>743.37999999999988</v>
      </c>
      <c r="F833" t="s">
        <v>5</v>
      </c>
      <c r="G833">
        <v>0.01</v>
      </c>
      <c r="H833" t="s">
        <v>40</v>
      </c>
      <c r="I833">
        <v>6.3</v>
      </c>
      <c r="J833" t="s">
        <v>668</v>
      </c>
      <c r="K833" t="s">
        <v>79</v>
      </c>
      <c r="L833" t="s">
        <v>23</v>
      </c>
      <c r="M833" t="s">
        <v>24</v>
      </c>
      <c r="N833" t="s">
        <v>24</v>
      </c>
      <c r="O833" t="s">
        <v>55</v>
      </c>
      <c r="P833" t="s">
        <v>69</v>
      </c>
      <c r="Q833" t="s">
        <v>82</v>
      </c>
      <c r="R833" t="s">
        <v>1077</v>
      </c>
      <c r="S833" t="s">
        <v>92</v>
      </c>
      <c r="T833">
        <v>0.38</v>
      </c>
      <c r="U833" s="18">
        <v>39964</v>
      </c>
    </row>
    <row r="834" spans="1:21">
      <c r="A834">
        <v>40164</v>
      </c>
      <c r="B834" s="18">
        <v>40278</v>
      </c>
      <c r="C834" t="s">
        <v>30</v>
      </c>
      <c r="D834">
        <v>8</v>
      </c>
      <c r="E834">
        <v>183.52</v>
      </c>
      <c r="F834" t="s">
        <v>8</v>
      </c>
      <c r="G834">
        <v>0.04</v>
      </c>
      <c r="H834" t="s">
        <v>40</v>
      </c>
      <c r="I834">
        <v>7.58</v>
      </c>
      <c r="J834" t="s">
        <v>1399</v>
      </c>
      <c r="K834" t="s">
        <v>54</v>
      </c>
      <c r="L834" t="s">
        <v>2014</v>
      </c>
      <c r="M834" t="s">
        <v>29</v>
      </c>
      <c r="N834" t="s">
        <v>29</v>
      </c>
      <c r="O834" t="s">
        <v>55</v>
      </c>
      <c r="P834" t="s">
        <v>56</v>
      </c>
      <c r="Q834" t="s">
        <v>90</v>
      </c>
      <c r="R834" t="s">
        <v>1830</v>
      </c>
      <c r="S834" t="s">
        <v>44</v>
      </c>
      <c r="T834">
        <v>0.51</v>
      </c>
      <c r="U834" s="18">
        <v>40280</v>
      </c>
    </row>
    <row r="835" spans="1:21">
      <c r="A835">
        <v>26786</v>
      </c>
      <c r="B835" s="18">
        <v>40275</v>
      </c>
      <c r="C835" t="s">
        <v>121</v>
      </c>
      <c r="D835">
        <v>29</v>
      </c>
      <c r="E835">
        <v>316.10000000000002</v>
      </c>
      <c r="F835" t="s">
        <v>8</v>
      </c>
      <c r="G835">
        <v>0.08</v>
      </c>
      <c r="H835" t="s">
        <v>40</v>
      </c>
      <c r="I835">
        <v>3.99</v>
      </c>
      <c r="J835" t="s">
        <v>842</v>
      </c>
      <c r="K835" t="s">
        <v>148</v>
      </c>
      <c r="L835" t="s">
        <v>23</v>
      </c>
      <c r="M835" t="s">
        <v>24</v>
      </c>
      <c r="N835" t="s">
        <v>24</v>
      </c>
      <c r="O835" t="s">
        <v>55</v>
      </c>
      <c r="P835" t="s">
        <v>35</v>
      </c>
      <c r="Q835" t="s">
        <v>169</v>
      </c>
      <c r="R835" t="s">
        <v>1017</v>
      </c>
      <c r="S835" t="s">
        <v>44</v>
      </c>
      <c r="T835">
        <v>0.57999999999999996</v>
      </c>
      <c r="U835" s="18">
        <v>40276</v>
      </c>
    </row>
    <row r="836" spans="1:21">
      <c r="A836">
        <v>22881</v>
      </c>
      <c r="B836" s="18">
        <v>40274</v>
      </c>
      <c r="C836" t="s">
        <v>121</v>
      </c>
      <c r="D836">
        <v>33</v>
      </c>
      <c r="E836">
        <v>461.67</v>
      </c>
      <c r="F836" t="s">
        <v>8</v>
      </c>
      <c r="G836">
        <v>0.04</v>
      </c>
      <c r="H836" t="s">
        <v>40</v>
      </c>
      <c r="I836">
        <v>9.3699999999999992</v>
      </c>
      <c r="J836" t="s">
        <v>958</v>
      </c>
      <c r="K836" t="s">
        <v>2013</v>
      </c>
      <c r="L836" t="s">
        <v>27</v>
      </c>
      <c r="M836" t="s">
        <v>28</v>
      </c>
      <c r="N836" t="s">
        <v>28</v>
      </c>
      <c r="O836" t="s">
        <v>55</v>
      </c>
      <c r="P836" t="s">
        <v>35</v>
      </c>
      <c r="Q836" t="s">
        <v>36</v>
      </c>
      <c r="R836" t="s">
        <v>1827</v>
      </c>
      <c r="S836" t="s">
        <v>44</v>
      </c>
      <c r="T836">
        <v>0.56000000000000005</v>
      </c>
      <c r="U836" s="18">
        <v>40275</v>
      </c>
    </row>
    <row r="837" spans="1:21">
      <c r="A837">
        <v>7936</v>
      </c>
      <c r="B837" s="18">
        <v>40273</v>
      </c>
      <c r="C837" t="s">
        <v>51</v>
      </c>
      <c r="D837">
        <v>15</v>
      </c>
      <c r="E837">
        <v>185.7</v>
      </c>
      <c r="F837" t="s">
        <v>8</v>
      </c>
      <c r="G837">
        <v>0.06</v>
      </c>
      <c r="H837" t="s">
        <v>40</v>
      </c>
      <c r="I837">
        <v>6.27</v>
      </c>
      <c r="J837" t="s">
        <v>1124</v>
      </c>
      <c r="K837" t="s">
        <v>33</v>
      </c>
      <c r="L837" t="s">
        <v>21</v>
      </c>
      <c r="M837" t="s">
        <v>22</v>
      </c>
      <c r="N837" t="s">
        <v>22</v>
      </c>
      <c r="O837" t="s">
        <v>55</v>
      </c>
      <c r="P837" t="s">
        <v>35</v>
      </c>
      <c r="Q837" t="s">
        <v>36</v>
      </c>
      <c r="R837" t="s">
        <v>1586</v>
      </c>
      <c r="S837" t="s">
        <v>92</v>
      </c>
      <c r="T837">
        <v>0.56999999999999995</v>
      </c>
      <c r="U837" s="18">
        <v>40278</v>
      </c>
    </row>
    <row r="838" spans="1:21">
      <c r="A838">
        <v>52487</v>
      </c>
      <c r="B838" s="18">
        <v>39965</v>
      </c>
      <c r="C838" t="s">
        <v>45</v>
      </c>
      <c r="D838">
        <v>17</v>
      </c>
      <c r="E838">
        <v>130.73000000000002</v>
      </c>
      <c r="F838" t="s">
        <v>8</v>
      </c>
      <c r="G838">
        <v>0.09</v>
      </c>
      <c r="H838" t="s">
        <v>40</v>
      </c>
      <c r="I838">
        <v>2.5</v>
      </c>
      <c r="J838" t="s">
        <v>329</v>
      </c>
      <c r="K838" t="s">
        <v>123</v>
      </c>
      <c r="L838" t="s">
        <v>25</v>
      </c>
      <c r="M838" t="s">
        <v>26</v>
      </c>
      <c r="N838" t="s">
        <v>26</v>
      </c>
      <c r="O838" t="s">
        <v>55</v>
      </c>
      <c r="P838" t="s">
        <v>35</v>
      </c>
      <c r="Q838" t="s">
        <v>192</v>
      </c>
      <c r="R838" t="s">
        <v>1081</v>
      </c>
      <c r="S838" t="s">
        <v>44</v>
      </c>
      <c r="T838">
        <v>0.38</v>
      </c>
      <c r="U838" s="18">
        <v>39966</v>
      </c>
    </row>
    <row r="839" spans="1:21">
      <c r="A839">
        <v>42851</v>
      </c>
      <c r="B839" s="18">
        <v>39965</v>
      </c>
      <c r="C839" t="s">
        <v>39</v>
      </c>
      <c r="D839">
        <v>4</v>
      </c>
      <c r="E839">
        <v>18.64</v>
      </c>
      <c r="F839" t="s">
        <v>8</v>
      </c>
      <c r="G839">
        <v>0.05</v>
      </c>
      <c r="H839" t="s">
        <v>31</v>
      </c>
      <c r="I839">
        <v>0.7</v>
      </c>
      <c r="J839" t="s">
        <v>1082</v>
      </c>
      <c r="K839" t="s">
        <v>2013</v>
      </c>
      <c r="L839" t="s">
        <v>27</v>
      </c>
      <c r="M839" t="s">
        <v>28</v>
      </c>
      <c r="N839" t="s">
        <v>28</v>
      </c>
      <c r="O839" t="s">
        <v>55</v>
      </c>
      <c r="P839" t="s">
        <v>35</v>
      </c>
      <c r="Q839" t="s">
        <v>180</v>
      </c>
      <c r="R839" t="s">
        <v>1083</v>
      </c>
      <c r="S839" t="s">
        <v>65</v>
      </c>
      <c r="T839">
        <v>0.8</v>
      </c>
      <c r="U839" s="18">
        <v>39966</v>
      </c>
    </row>
    <row r="840" spans="1:21">
      <c r="A840">
        <v>42851</v>
      </c>
      <c r="B840" s="18">
        <v>39965</v>
      </c>
      <c r="C840" t="s">
        <v>39</v>
      </c>
      <c r="D840">
        <v>7</v>
      </c>
      <c r="E840">
        <v>391.65000000000003</v>
      </c>
      <c r="F840" t="s">
        <v>8</v>
      </c>
      <c r="G840">
        <v>0.04</v>
      </c>
      <c r="H840" t="s">
        <v>31</v>
      </c>
      <c r="I840">
        <v>1.25</v>
      </c>
      <c r="J840" t="s">
        <v>1082</v>
      </c>
      <c r="K840" t="s">
        <v>2013</v>
      </c>
      <c r="L840" t="s">
        <v>27</v>
      </c>
      <c r="M840" t="s">
        <v>28</v>
      </c>
      <c r="N840" t="s">
        <v>28</v>
      </c>
      <c r="O840" t="s">
        <v>55</v>
      </c>
      <c r="P840" t="s">
        <v>69</v>
      </c>
      <c r="Q840" t="s">
        <v>70</v>
      </c>
      <c r="R840" t="s">
        <v>1084</v>
      </c>
      <c r="S840" t="s">
        <v>105</v>
      </c>
      <c r="T840">
        <v>0.35</v>
      </c>
      <c r="U840" s="18">
        <v>39966</v>
      </c>
    </row>
    <row r="841" spans="1:21">
      <c r="A841">
        <v>7936</v>
      </c>
      <c r="B841" s="18">
        <v>40273</v>
      </c>
      <c r="C841" t="s">
        <v>51</v>
      </c>
      <c r="D841">
        <v>50</v>
      </c>
      <c r="E841">
        <v>2904</v>
      </c>
      <c r="F841" t="s">
        <v>8</v>
      </c>
      <c r="G841">
        <v>0.06</v>
      </c>
      <c r="H841" t="s">
        <v>52</v>
      </c>
      <c r="I841">
        <v>36.61</v>
      </c>
      <c r="J841" t="s">
        <v>1124</v>
      </c>
      <c r="K841" t="s">
        <v>33</v>
      </c>
      <c r="L841" t="s">
        <v>21</v>
      </c>
      <c r="M841" t="s">
        <v>22</v>
      </c>
      <c r="N841" t="s">
        <v>22</v>
      </c>
      <c r="O841" t="s">
        <v>55</v>
      </c>
      <c r="P841" t="s">
        <v>56</v>
      </c>
      <c r="Q841" t="s">
        <v>127</v>
      </c>
      <c r="R841" t="s">
        <v>1491</v>
      </c>
      <c r="S841" t="s">
        <v>77</v>
      </c>
      <c r="T841">
        <v>0.61</v>
      </c>
      <c r="U841" s="18">
        <v>40273</v>
      </c>
    </row>
    <row r="842" spans="1:21">
      <c r="A842">
        <v>35461</v>
      </c>
      <c r="B842" s="18">
        <v>39965</v>
      </c>
      <c r="C842" t="s">
        <v>45</v>
      </c>
      <c r="D842">
        <v>11</v>
      </c>
      <c r="E842">
        <v>48.510000000000005</v>
      </c>
      <c r="F842" t="s">
        <v>8</v>
      </c>
      <c r="G842">
        <v>0.08</v>
      </c>
      <c r="H842" t="s">
        <v>40</v>
      </c>
      <c r="I842">
        <v>1.49</v>
      </c>
      <c r="J842" t="s">
        <v>154</v>
      </c>
      <c r="K842" t="s">
        <v>123</v>
      </c>
      <c r="L842" t="s">
        <v>25</v>
      </c>
      <c r="M842" t="s">
        <v>26</v>
      </c>
      <c r="N842" t="s">
        <v>26</v>
      </c>
      <c r="O842" t="s">
        <v>55</v>
      </c>
      <c r="P842" t="s">
        <v>35</v>
      </c>
      <c r="Q842" t="s">
        <v>49</v>
      </c>
      <c r="R842" t="s">
        <v>1086</v>
      </c>
      <c r="S842" t="s">
        <v>44</v>
      </c>
      <c r="T842">
        <v>0.39</v>
      </c>
      <c r="U842" s="18">
        <v>39965</v>
      </c>
    </row>
    <row r="843" spans="1:21">
      <c r="A843">
        <v>35461</v>
      </c>
      <c r="B843" s="18">
        <v>39965</v>
      </c>
      <c r="C843" t="s">
        <v>45</v>
      </c>
      <c r="D843">
        <v>30</v>
      </c>
      <c r="E843">
        <v>109.2</v>
      </c>
      <c r="F843" t="s">
        <v>8</v>
      </c>
      <c r="G843">
        <v>0.04</v>
      </c>
      <c r="H843" t="s">
        <v>40</v>
      </c>
      <c r="I843">
        <v>1.32</v>
      </c>
      <c r="J843" t="s">
        <v>154</v>
      </c>
      <c r="K843" t="s">
        <v>123</v>
      </c>
      <c r="L843" t="s">
        <v>25</v>
      </c>
      <c r="M843" t="s">
        <v>26</v>
      </c>
      <c r="N843" t="s">
        <v>26</v>
      </c>
      <c r="O843" t="s">
        <v>55</v>
      </c>
      <c r="P843" t="s">
        <v>35</v>
      </c>
      <c r="Q843" t="s">
        <v>341</v>
      </c>
      <c r="R843" t="s">
        <v>997</v>
      </c>
      <c r="S843" t="s">
        <v>65</v>
      </c>
      <c r="T843">
        <v>0.83</v>
      </c>
      <c r="U843" s="18">
        <v>39966</v>
      </c>
    </row>
    <row r="844" spans="1:21">
      <c r="A844">
        <v>38596</v>
      </c>
      <c r="B844" s="18">
        <v>40270</v>
      </c>
      <c r="C844" t="s">
        <v>121</v>
      </c>
      <c r="D844">
        <v>20</v>
      </c>
      <c r="E844">
        <v>195.79999999999998</v>
      </c>
      <c r="F844" t="s">
        <v>5</v>
      </c>
      <c r="G844">
        <v>0.06</v>
      </c>
      <c r="H844" t="s">
        <v>40</v>
      </c>
      <c r="I844">
        <v>4.82</v>
      </c>
      <c r="J844" t="s">
        <v>1010</v>
      </c>
      <c r="K844" t="s">
        <v>79</v>
      </c>
      <c r="L844" t="s">
        <v>23</v>
      </c>
      <c r="M844" t="s">
        <v>24</v>
      </c>
      <c r="N844" t="s">
        <v>24</v>
      </c>
      <c r="O844" t="s">
        <v>55</v>
      </c>
      <c r="P844" t="s">
        <v>35</v>
      </c>
      <c r="Q844" t="s">
        <v>87</v>
      </c>
      <c r="R844" t="s">
        <v>1480</v>
      </c>
      <c r="S844" t="s">
        <v>65</v>
      </c>
      <c r="T844">
        <v>0.47</v>
      </c>
      <c r="U844" s="18">
        <v>40271</v>
      </c>
    </row>
    <row r="845" spans="1:21">
      <c r="A845">
        <v>53668</v>
      </c>
      <c r="B845" s="18">
        <v>40268</v>
      </c>
      <c r="C845" t="s">
        <v>30</v>
      </c>
      <c r="D845">
        <v>9</v>
      </c>
      <c r="E845">
        <v>98.460000000000008</v>
      </c>
      <c r="F845" t="s">
        <v>8</v>
      </c>
      <c r="G845">
        <v>0.04</v>
      </c>
      <c r="H845" t="s">
        <v>40</v>
      </c>
      <c r="I845">
        <v>3.37</v>
      </c>
      <c r="J845" t="s">
        <v>119</v>
      </c>
      <c r="K845" t="s">
        <v>33</v>
      </c>
      <c r="L845" t="s">
        <v>21</v>
      </c>
      <c r="M845" t="s">
        <v>22</v>
      </c>
      <c r="N845" t="s">
        <v>22</v>
      </c>
      <c r="O845" t="s">
        <v>55</v>
      </c>
      <c r="P845" t="s">
        <v>35</v>
      </c>
      <c r="Q845" t="s">
        <v>341</v>
      </c>
      <c r="R845" t="s">
        <v>847</v>
      </c>
      <c r="S845" t="s">
        <v>105</v>
      </c>
      <c r="T845">
        <v>0.56999999999999995</v>
      </c>
      <c r="U845" s="18">
        <v>40269</v>
      </c>
    </row>
    <row r="846" spans="1:21">
      <c r="A846">
        <v>7398</v>
      </c>
      <c r="B846" s="18">
        <v>39965</v>
      </c>
      <c r="C846" t="s">
        <v>30</v>
      </c>
      <c r="D846">
        <v>6</v>
      </c>
      <c r="E846">
        <v>54.42</v>
      </c>
      <c r="F846" t="s">
        <v>8</v>
      </c>
      <c r="G846">
        <v>0.04</v>
      </c>
      <c r="H846" t="s">
        <v>40</v>
      </c>
      <c r="I846">
        <v>2.25</v>
      </c>
      <c r="J846" t="s">
        <v>639</v>
      </c>
      <c r="K846" t="s">
        <v>86</v>
      </c>
      <c r="L846" t="s">
        <v>23</v>
      </c>
      <c r="M846" t="s">
        <v>24</v>
      </c>
      <c r="N846" t="s">
        <v>24</v>
      </c>
      <c r="O846" t="s">
        <v>55</v>
      </c>
      <c r="P846" t="s">
        <v>35</v>
      </c>
      <c r="Q846" t="s">
        <v>87</v>
      </c>
      <c r="R846" t="s">
        <v>1088</v>
      </c>
      <c r="S846" t="s">
        <v>65</v>
      </c>
      <c r="T846">
        <v>0.52</v>
      </c>
      <c r="U846" s="18">
        <v>39968</v>
      </c>
    </row>
    <row r="847" spans="1:21">
      <c r="A847">
        <v>7398</v>
      </c>
      <c r="B847" s="18">
        <v>39965</v>
      </c>
      <c r="C847" t="s">
        <v>30</v>
      </c>
      <c r="D847">
        <v>34</v>
      </c>
      <c r="E847">
        <v>2195.7200000000003</v>
      </c>
      <c r="F847" t="s">
        <v>8</v>
      </c>
      <c r="G847">
        <v>7.0000000000000007E-2</v>
      </c>
      <c r="H847" t="s">
        <v>40</v>
      </c>
      <c r="I847">
        <v>35</v>
      </c>
      <c r="J847" t="s">
        <v>639</v>
      </c>
      <c r="K847" t="s">
        <v>86</v>
      </c>
      <c r="L847" t="s">
        <v>23</v>
      </c>
      <c r="M847" t="s">
        <v>24</v>
      </c>
      <c r="N847" t="s">
        <v>24</v>
      </c>
      <c r="O847" t="s">
        <v>55</v>
      </c>
      <c r="P847" t="s">
        <v>35</v>
      </c>
      <c r="Q847" t="s">
        <v>36</v>
      </c>
      <c r="R847" t="s">
        <v>1089</v>
      </c>
      <c r="S847" t="s">
        <v>38</v>
      </c>
      <c r="T847">
        <v>0.8</v>
      </c>
      <c r="U847" s="18">
        <v>39967</v>
      </c>
    </row>
    <row r="848" spans="1:21">
      <c r="A848">
        <v>52964</v>
      </c>
      <c r="B848" s="18">
        <v>40268</v>
      </c>
      <c r="C848" t="s">
        <v>45</v>
      </c>
      <c r="D848">
        <v>44</v>
      </c>
      <c r="E848">
        <v>6023.5999999999985</v>
      </c>
      <c r="F848" t="s">
        <v>8</v>
      </c>
      <c r="G848">
        <v>0.08</v>
      </c>
      <c r="H848" t="s">
        <v>40</v>
      </c>
      <c r="I848">
        <v>24.49</v>
      </c>
      <c r="J848" t="s">
        <v>600</v>
      </c>
      <c r="K848" t="s">
        <v>101</v>
      </c>
      <c r="L848" t="s">
        <v>21</v>
      </c>
      <c r="M848" t="s">
        <v>22</v>
      </c>
      <c r="N848" t="s">
        <v>22</v>
      </c>
      <c r="O848" t="s">
        <v>55</v>
      </c>
      <c r="P848" t="s">
        <v>56</v>
      </c>
      <c r="Q848" t="s">
        <v>90</v>
      </c>
      <c r="R848" t="s">
        <v>1246</v>
      </c>
      <c r="S848" t="s">
        <v>38</v>
      </c>
      <c r="T848">
        <v>0.59</v>
      </c>
      <c r="U848" s="18">
        <v>40269</v>
      </c>
    </row>
    <row r="849" spans="1:21">
      <c r="A849">
        <v>38659</v>
      </c>
      <c r="B849" s="18">
        <v>40267</v>
      </c>
      <c r="C849" t="s">
        <v>51</v>
      </c>
      <c r="D849">
        <v>32</v>
      </c>
      <c r="E849">
        <v>3982.08</v>
      </c>
      <c r="F849" t="s">
        <v>8</v>
      </c>
      <c r="G849">
        <v>0.05</v>
      </c>
      <c r="H849" t="s">
        <v>52</v>
      </c>
      <c r="I849">
        <v>51.94</v>
      </c>
      <c r="J849" t="s">
        <v>768</v>
      </c>
      <c r="K849" t="s">
        <v>79</v>
      </c>
      <c r="L849" t="s">
        <v>23</v>
      </c>
      <c r="M849" t="s">
        <v>24</v>
      </c>
      <c r="N849" t="s">
        <v>24</v>
      </c>
      <c r="O849" t="s">
        <v>55</v>
      </c>
      <c r="P849" t="s">
        <v>56</v>
      </c>
      <c r="Q849" t="s">
        <v>75</v>
      </c>
      <c r="R849" t="s">
        <v>1343</v>
      </c>
      <c r="S849" t="s">
        <v>77</v>
      </c>
      <c r="T849">
        <v>0.63</v>
      </c>
      <c r="U849" s="18">
        <v>40274</v>
      </c>
    </row>
    <row r="850" spans="1:21">
      <c r="A850">
        <v>38659</v>
      </c>
      <c r="B850" s="18">
        <v>40267</v>
      </c>
      <c r="C850" t="s">
        <v>51</v>
      </c>
      <c r="D850">
        <v>48</v>
      </c>
      <c r="E850">
        <v>3986.8799999999992</v>
      </c>
      <c r="F850" t="s">
        <v>8</v>
      </c>
      <c r="G850">
        <v>0.04</v>
      </c>
      <c r="H850" t="s">
        <v>40</v>
      </c>
      <c r="I850">
        <v>6.13</v>
      </c>
      <c r="J850" t="s">
        <v>768</v>
      </c>
      <c r="K850" t="s">
        <v>79</v>
      </c>
      <c r="L850" t="s">
        <v>23</v>
      </c>
      <c r="M850" t="s">
        <v>24</v>
      </c>
      <c r="N850" t="s">
        <v>24</v>
      </c>
      <c r="O850" t="s">
        <v>55</v>
      </c>
      <c r="P850" t="s">
        <v>69</v>
      </c>
      <c r="Q850" t="s">
        <v>80</v>
      </c>
      <c r="R850" t="s">
        <v>404</v>
      </c>
      <c r="S850" t="s">
        <v>44</v>
      </c>
      <c r="T850">
        <v>0.45</v>
      </c>
      <c r="U850" s="18">
        <v>40271</v>
      </c>
    </row>
    <row r="851" spans="1:21">
      <c r="A851">
        <v>19206</v>
      </c>
      <c r="B851" s="18">
        <v>40267</v>
      </c>
      <c r="C851" t="s">
        <v>51</v>
      </c>
      <c r="D851">
        <v>32</v>
      </c>
      <c r="E851">
        <v>828.16</v>
      </c>
      <c r="F851" t="s">
        <v>8</v>
      </c>
      <c r="G851">
        <v>0.1</v>
      </c>
      <c r="H851" t="s">
        <v>52</v>
      </c>
      <c r="I851">
        <v>14.36</v>
      </c>
      <c r="J851" t="s">
        <v>203</v>
      </c>
      <c r="K851" t="s">
        <v>79</v>
      </c>
      <c r="L851" t="s">
        <v>23</v>
      </c>
      <c r="M851" t="s">
        <v>24</v>
      </c>
      <c r="N851" t="s">
        <v>24</v>
      </c>
      <c r="O851" t="s">
        <v>55</v>
      </c>
      <c r="P851" t="s">
        <v>56</v>
      </c>
      <c r="Q851" t="s">
        <v>57</v>
      </c>
      <c r="R851" t="s">
        <v>365</v>
      </c>
      <c r="S851" t="s">
        <v>59</v>
      </c>
      <c r="T851">
        <v>0.6</v>
      </c>
      <c r="U851" s="18">
        <v>40269</v>
      </c>
    </row>
    <row r="852" spans="1:21">
      <c r="A852">
        <v>2150</v>
      </c>
      <c r="B852" s="18">
        <v>39966</v>
      </c>
      <c r="C852" t="s">
        <v>121</v>
      </c>
      <c r="D852">
        <v>21</v>
      </c>
      <c r="E852">
        <v>3764.88</v>
      </c>
      <c r="F852" t="s">
        <v>8</v>
      </c>
      <c r="G852">
        <v>0.01</v>
      </c>
      <c r="H852" t="s">
        <v>52</v>
      </c>
      <c r="I852">
        <v>29.21</v>
      </c>
      <c r="J852" t="s">
        <v>1092</v>
      </c>
      <c r="K852" t="s">
        <v>33</v>
      </c>
      <c r="L852" t="s">
        <v>21</v>
      </c>
      <c r="M852" t="s">
        <v>22</v>
      </c>
      <c r="N852" t="s">
        <v>22</v>
      </c>
      <c r="O852" t="s">
        <v>55</v>
      </c>
      <c r="P852" t="s">
        <v>56</v>
      </c>
      <c r="Q852" t="s">
        <v>75</v>
      </c>
      <c r="R852" t="s">
        <v>268</v>
      </c>
      <c r="S852" t="s">
        <v>77</v>
      </c>
      <c r="T852">
        <v>0.76</v>
      </c>
      <c r="U852" s="18">
        <v>39968</v>
      </c>
    </row>
    <row r="853" spans="1:21">
      <c r="A853">
        <v>19206</v>
      </c>
      <c r="B853" s="18">
        <v>40267</v>
      </c>
      <c r="C853" t="s">
        <v>51</v>
      </c>
      <c r="D853">
        <v>40</v>
      </c>
      <c r="E853">
        <v>83.2</v>
      </c>
      <c r="F853" t="s">
        <v>8</v>
      </c>
      <c r="G853">
        <v>0</v>
      </c>
      <c r="H853" t="s">
        <v>40</v>
      </c>
      <c r="I853">
        <v>1.49</v>
      </c>
      <c r="J853" t="s">
        <v>203</v>
      </c>
      <c r="K853" t="s">
        <v>79</v>
      </c>
      <c r="L853" t="s">
        <v>23</v>
      </c>
      <c r="M853" t="s">
        <v>24</v>
      </c>
      <c r="N853" t="s">
        <v>24</v>
      </c>
      <c r="O853" t="s">
        <v>55</v>
      </c>
      <c r="P853" t="s">
        <v>35</v>
      </c>
      <c r="Q853" t="s">
        <v>49</v>
      </c>
      <c r="R853" t="s">
        <v>1028</v>
      </c>
      <c r="S853" t="s">
        <v>44</v>
      </c>
      <c r="T853">
        <v>0.36</v>
      </c>
      <c r="U853" s="18">
        <v>40271</v>
      </c>
    </row>
    <row r="854" spans="1:21">
      <c r="A854">
        <v>44706</v>
      </c>
      <c r="B854" s="18">
        <v>40267</v>
      </c>
      <c r="C854" t="s">
        <v>51</v>
      </c>
      <c r="D854">
        <v>33</v>
      </c>
      <c r="E854">
        <v>46.529999999999994</v>
      </c>
      <c r="F854" t="s">
        <v>8</v>
      </c>
      <c r="G854">
        <v>7.0000000000000007E-2</v>
      </c>
      <c r="H854" t="s">
        <v>40</v>
      </c>
      <c r="I854">
        <v>0.7</v>
      </c>
      <c r="J854" t="s">
        <v>1822</v>
      </c>
      <c r="K854" t="s">
        <v>2013</v>
      </c>
      <c r="L854" t="s">
        <v>27</v>
      </c>
      <c r="M854" t="s">
        <v>28</v>
      </c>
      <c r="N854" t="s">
        <v>28</v>
      </c>
      <c r="O854" t="s">
        <v>55</v>
      </c>
      <c r="P854" t="s">
        <v>35</v>
      </c>
      <c r="Q854" t="s">
        <v>180</v>
      </c>
      <c r="R854" t="s">
        <v>1214</v>
      </c>
      <c r="S854" t="s">
        <v>65</v>
      </c>
      <c r="T854">
        <v>0.37</v>
      </c>
      <c r="U854" s="18">
        <v>40272</v>
      </c>
    </row>
    <row r="855" spans="1:21">
      <c r="A855">
        <v>44706</v>
      </c>
      <c r="B855" s="18">
        <v>40267</v>
      </c>
      <c r="C855" t="s">
        <v>51</v>
      </c>
      <c r="D855">
        <v>18</v>
      </c>
      <c r="E855">
        <v>7634.34</v>
      </c>
      <c r="F855" t="s">
        <v>8</v>
      </c>
      <c r="G855">
        <v>0.08</v>
      </c>
      <c r="H855" t="s">
        <v>52</v>
      </c>
      <c r="I855">
        <v>110.2</v>
      </c>
      <c r="J855" t="s">
        <v>1822</v>
      </c>
      <c r="K855" t="s">
        <v>2013</v>
      </c>
      <c r="L855" t="s">
        <v>27</v>
      </c>
      <c r="M855" t="s">
        <v>28</v>
      </c>
      <c r="N855" t="s">
        <v>28</v>
      </c>
      <c r="O855" t="s">
        <v>55</v>
      </c>
      <c r="P855" t="s">
        <v>56</v>
      </c>
      <c r="Q855" t="s">
        <v>75</v>
      </c>
      <c r="R855" t="s">
        <v>1310</v>
      </c>
      <c r="S855" t="s">
        <v>77</v>
      </c>
      <c r="T855">
        <v>0.67</v>
      </c>
      <c r="U855" s="18">
        <v>40269</v>
      </c>
    </row>
    <row r="856" spans="1:21">
      <c r="A856">
        <v>69</v>
      </c>
      <c r="B856" s="18">
        <v>39967</v>
      </c>
      <c r="C856" t="s">
        <v>30</v>
      </c>
      <c r="D856">
        <v>42</v>
      </c>
      <c r="E856">
        <v>1295.28</v>
      </c>
      <c r="F856" t="s">
        <v>5</v>
      </c>
      <c r="G856">
        <v>0.09</v>
      </c>
      <c r="H856" t="s">
        <v>40</v>
      </c>
      <c r="I856">
        <v>3.92</v>
      </c>
      <c r="J856" t="s">
        <v>768</v>
      </c>
      <c r="K856" t="s">
        <v>79</v>
      </c>
      <c r="L856" t="s">
        <v>23</v>
      </c>
      <c r="M856" t="s">
        <v>24</v>
      </c>
      <c r="N856" t="s">
        <v>24</v>
      </c>
      <c r="O856" t="s">
        <v>55</v>
      </c>
      <c r="P856" t="s">
        <v>56</v>
      </c>
      <c r="Q856" t="s">
        <v>90</v>
      </c>
      <c r="R856" t="s">
        <v>661</v>
      </c>
      <c r="S856" t="s">
        <v>105</v>
      </c>
      <c r="T856">
        <v>0.44</v>
      </c>
      <c r="U856" s="18">
        <v>39969</v>
      </c>
    </row>
    <row r="857" spans="1:21">
      <c r="A857">
        <v>69</v>
      </c>
      <c r="B857" s="18">
        <v>39967</v>
      </c>
      <c r="C857" t="s">
        <v>30</v>
      </c>
      <c r="D857">
        <v>28</v>
      </c>
      <c r="E857">
        <v>46.199999999999996</v>
      </c>
      <c r="F857" t="s">
        <v>5</v>
      </c>
      <c r="G857">
        <v>0.03</v>
      </c>
      <c r="H857" t="s">
        <v>31</v>
      </c>
      <c r="I857">
        <v>0.7</v>
      </c>
      <c r="J857" t="s">
        <v>768</v>
      </c>
      <c r="K857" t="s">
        <v>79</v>
      </c>
      <c r="L857" t="s">
        <v>23</v>
      </c>
      <c r="M857" t="s">
        <v>24</v>
      </c>
      <c r="N857" t="s">
        <v>24</v>
      </c>
      <c r="O857" t="s">
        <v>55</v>
      </c>
      <c r="P857" t="s">
        <v>35</v>
      </c>
      <c r="Q857" t="s">
        <v>87</v>
      </c>
      <c r="R857" t="s">
        <v>1096</v>
      </c>
      <c r="S857" t="s">
        <v>65</v>
      </c>
      <c r="T857">
        <v>0.6</v>
      </c>
      <c r="U857" s="18">
        <v>39969</v>
      </c>
    </row>
    <row r="858" spans="1:21">
      <c r="A858">
        <v>51558</v>
      </c>
      <c r="B858" s="18">
        <v>40266</v>
      </c>
      <c r="C858" t="s">
        <v>30</v>
      </c>
      <c r="D858">
        <v>47</v>
      </c>
      <c r="E858">
        <v>4006.75</v>
      </c>
      <c r="F858" t="s">
        <v>8</v>
      </c>
      <c r="G858">
        <v>0.04</v>
      </c>
      <c r="H858" t="s">
        <v>52</v>
      </c>
      <c r="I858">
        <v>60</v>
      </c>
      <c r="J858" t="s">
        <v>961</v>
      </c>
      <c r="K858" t="s">
        <v>123</v>
      </c>
      <c r="L858" t="s">
        <v>25</v>
      </c>
      <c r="M858" t="s">
        <v>26</v>
      </c>
      <c r="N858" t="s">
        <v>26</v>
      </c>
      <c r="O858" t="s">
        <v>55</v>
      </c>
      <c r="P858" t="s">
        <v>56</v>
      </c>
      <c r="Q858" t="s">
        <v>75</v>
      </c>
      <c r="R858" t="s">
        <v>1820</v>
      </c>
      <c r="S858" t="s">
        <v>59</v>
      </c>
      <c r="T858">
        <v>0.56000000000000005</v>
      </c>
      <c r="U858" s="18">
        <v>40266</v>
      </c>
    </row>
    <row r="859" spans="1:21">
      <c r="A859">
        <v>11748</v>
      </c>
      <c r="B859" s="18">
        <v>39967</v>
      </c>
      <c r="C859" t="s">
        <v>30</v>
      </c>
      <c r="D859">
        <v>23</v>
      </c>
      <c r="E859">
        <v>3357.31</v>
      </c>
      <c r="F859" t="s">
        <v>5</v>
      </c>
      <c r="G859">
        <v>0.01</v>
      </c>
      <c r="H859" t="s">
        <v>52</v>
      </c>
      <c r="I859">
        <v>46.2</v>
      </c>
      <c r="J859" t="s">
        <v>1097</v>
      </c>
      <c r="K859" t="s">
        <v>148</v>
      </c>
      <c r="L859" t="s">
        <v>23</v>
      </c>
      <c r="M859" t="s">
        <v>24</v>
      </c>
      <c r="N859" t="s">
        <v>24</v>
      </c>
      <c r="O859" t="s">
        <v>55</v>
      </c>
      <c r="P859" t="s">
        <v>56</v>
      </c>
      <c r="Q859" t="s">
        <v>75</v>
      </c>
      <c r="R859" t="s">
        <v>1098</v>
      </c>
      <c r="S859" t="s">
        <v>77</v>
      </c>
      <c r="T859">
        <v>0.69</v>
      </c>
      <c r="U859" s="18">
        <v>39967</v>
      </c>
    </row>
    <row r="860" spans="1:21">
      <c r="A860">
        <v>47457</v>
      </c>
      <c r="B860" s="18">
        <v>39967</v>
      </c>
      <c r="C860" t="s">
        <v>51</v>
      </c>
      <c r="D860">
        <v>50</v>
      </c>
      <c r="E860">
        <v>8075</v>
      </c>
      <c r="F860" t="s">
        <v>5</v>
      </c>
      <c r="G860">
        <v>0.05</v>
      </c>
      <c r="H860" t="s">
        <v>40</v>
      </c>
      <c r="I860">
        <v>19.989999999999998</v>
      </c>
      <c r="J860" t="s">
        <v>1099</v>
      </c>
      <c r="K860" t="s">
        <v>54</v>
      </c>
      <c r="L860" t="s">
        <v>2014</v>
      </c>
      <c r="M860" t="s">
        <v>29</v>
      </c>
      <c r="N860" t="s">
        <v>29</v>
      </c>
      <c r="O860" t="s">
        <v>55</v>
      </c>
      <c r="P860" t="s">
        <v>35</v>
      </c>
      <c r="Q860" t="s">
        <v>36</v>
      </c>
      <c r="R860" t="s">
        <v>196</v>
      </c>
      <c r="S860" t="s">
        <v>44</v>
      </c>
      <c r="T860">
        <v>0.66</v>
      </c>
      <c r="U860" s="18">
        <v>39972</v>
      </c>
    </row>
    <row r="861" spans="1:21">
      <c r="A861">
        <v>51558</v>
      </c>
      <c r="B861" s="18">
        <v>40266</v>
      </c>
      <c r="C861" t="s">
        <v>30</v>
      </c>
      <c r="D861">
        <v>34</v>
      </c>
      <c r="E861">
        <v>227.12</v>
      </c>
      <c r="F861" t="s">
        <v>8</v>
      </c>
      <c r="G861">
        <v>0</v>
      </c>
      <c r="H861" t="s">
        <v>40</v>
      </c>
      <c r="I861">
        <v>6.92</v>
      </c>
      <c r="J861" t="s">
        <v>961</v>
      </c>
      <c r="K861" t="s">
        <v>123</v>
      </c>
      <c r="L861" t="s">
        <v>25</v>
      </c>
      <c r="M861" t="s">
        <v>26</v>
      </c>
      <c r="N861" t="s">
        <v>26</v>
      </c>
      <c r="O861" t="s">
        <v>55</v>
      </c>
      <c r="P861" t="s">
        <v>35</v>
      </c>
      <c r="Q861" t="s">
        <v>63</v>
      </c>
      <c r="R861" t="s">
        <v>996</v>
      </c>
      <c r="S861" t="s">
        <v>44</v>
      </c>
      <c r="T861">
        <v>0.37</v>
      </c>
      <c r="U861" s="18">
        <v>40266</v>
      </c>
    </row>
    <row r="862" spans="1:21">
      <c r="A862">
        <v>42209</v>
      </c>
      <c r="B862" s="18">
        <v>40266</v>
      </c>
      <c r="C862" t="s">
        <v>39</v>
      </c>
      <c r="D862">
        <v>31</v>
      </c>
      <c r="E862">
        <v>8560.9599999999991</v>
      </c>
      <c r="F862" t="s">
        <v>8</v>
      </c>
      <c r="G862">
        <v>0.04</v>
      </c>
      <c r="H862" t="s">
        <v>40</v>
      </c>
      <c r="I862">
        <v>24.49</v>
      </c>
      <c r="J862" t="s">
        <v>207</v>
      </c>
      <c r="K862" t="s">
        <v>101</v>
      </c>
      <c r="L862" t="s">
        <v>21</v>
      </c>
      <c r="M862" t="s">
        <v>22</v>
      </c>
      <c r="N862" t="s">
        <v>22</v>
      </c>
      <c r="O862" t="s">
        <v>55</v>
      </c>
      <c r="P862" t="s">
        <v>56</v>
      </c>
      <c r="Q862" t="s">
        <v>57</v>
      </c>
      <c r="R862" t="s">
        <v>955</v>
      </c>
      <c r="S862" t="s">
        <v>38</v>
      </c>
      <c r="T862">
        <v>0</v>
      </c>
      <c r="U862" s="18">
        <v>40269</v>
      </c>
    </row>
    <row r="863" spans="1:21">
      <c r="A863">
        <v>42209</v>
      </c>
      <c r="B863" s="18">
        <v>40266</v>
      </c>
      <c r="C863" t="s">
        <v>39</v>
      </c>
      <c r="D863">
        <v>5</v>
      </c>
      <c r="E863">
        <v>338.8</v>
      </c>
      <c r="F863" t="s">
        <v>8</v>
      </c>
      <c r="G863">
        <v>0.08</v>
      </c>
      <c r="H863" t="s">
        <v>40</v>
      </c>
      <c r="I863">
        <v>0.99</v>
      </c>
      <c r="J863" t="s">
        <v>207</v>
      </c>
      <c r="K863" t="s">
        <v>101</v>
      </c>
      <c r="L863" t="s">
        <v>21</v>
      </c>
      <c r="M863" t="s">
        <v>22</v>
      </c>
      <c r="N863" t="s">
        <v>22</v>
      </c>
      <c r="O863" t="s">
        <v>55</v>
      </c>
      <c r="P863" t="s">
        <v>35</v>
      </c>
      <c r="Q863" t="s">
        <v>169</v>
      </c>
      <c r="R863" t="s">
        <v>351</v>
      </c>
      <c r="S863" t="s">
        <v>44</v>
      </c>
      <c r="T863">
        <v>0.57999999999999996</v>
      </c>
      <c r="U863" s="18">
        <v>40266</v>
      </c>
    </row>
    <row r="864" spans="1:21">
      <c r="A864">
        <v>24647</v>
      </c>
      <c r="B864" s="18">
        <v>39968</v>
      </c>
      <c r="C864" t="s">
        <v>30</v>
      </c>
      <c r="D864">
        <v>3</v>
      </c>
      <c r="E864">
        <v>2999.9700000000003</v>
      </c>
      <c r="F864" t="s">
        <v>8</v>
      </c>
      <c r="G864">
        <v>0</v>
      </c>
      <c r="H864" t="s">
        <v>40</v>
      </c>
      <c r="I864">
        <v>13.99</v>
      </c>
      <c r="J864" t="s">
        <v>1057</v>
      </c>
      <c r="K864" t="s">
        <v>33</v>
      </c>
      <c r="L864" t="s">
        <v>21</v>
      </c>
      <c r="M864" t="s">
        <v>22</v>
      </c>
      <c r="N864" t="s">
        <v>22</v>
      </c>
      <c r="O864" t="s">
        <v>55</v>
      </c>
      <c r="P864" t="s">
        <v>69</v>
      </c>
      <c r="Q864" t="s">
        <v>82</v>
      </c>
      <c r="R864" t="s">
        <v>443</v>
      </c>
      <c r="S864" t="s">
        <v>92</v>
      </c>
      <c r="T864">
        <v>0.36</v>
      </c>
      <c r="U864" s="18">
        <v>39970</v>
      </c>
    </row>
    <row r="865" spans="1:21">
      <c r="A865">
        <v>24647</v>
      </c>
      <c r="B865" s="18">
        <v>39968</v>
      </c>
      <c r="C865" t="s">
        <v>30</v>
      </c>
      <c r="D865">
        <v>34</v>
      </c>
      <c r="E865">
        <v>218.62000000000003</v>
      </c>
      <c r="F865" t="s">
        <v>8</v>
      </c>
      <c r="G865">
        <v>0.05</v>
      </c>
      <c r="H865" t="s">
        <v>31</v>
      </c>
      <c r="I865">
        <v>5.14</v>
      </c>
      <c r="J865" t="s">
        <v>1057</v>
      </c>
      <c r="K865" t="s">
        <v>33</v>
      </c>
      <c r="L865" t="s">
        <v>21</v>
      </c>
      <c r="M865" t="s">
        <v>22</v>
      </c>
      <c r="N865" t="s">
        <v>22</v>
      </c>
      <c r="O865" t="s">
        <v>55</v>
      </c>
      <c r="P865" t="s">
        <v>35</v>
      </c>
      <c r="Q865" t="s">
        <v>63</v>
      </c>
      <c r="R865" t="s">
        <v>1103</v>
      </c>
      <c r="S865" t="s">
        <v>44</v>
      </c>
      <c r="T865">
        <v>0.37</v>
      </c>
      <c r="U865" s="18">
        <v>39969</v>
      </c>
    </row>
    <row r="866" spans="1:21">
      <c r="A866">
        <v>21988</v>
      </c>
      <c r="B866" s="18">
        <v>40265</v>
      </c>
      <c r="C866" t="s">
        <v>121</v>
      </c>
      <c r="D866">
        <v>4</v>
      </c>
      <c r="E866">
        <v>1312.32</v>
      </c>
      <c r="F866" t="s">
        <v>8</v>
      </c>
      <c r="G866">
        <v>0.06</v>
      </c>
      <c r="H866" t="s">
        <v>52</v>
      </c>
      <c r="I866">
        <v>91.05</v>
      </c>
      <c r="J866" t="s">
        <v>1287</v>
      </c>
      <c r="K866" t="s">
        <v>148</v>
      </c>
      <c r="L866" t="s">
        <v>23</v>
      </c>
      <c r="M866" t="s">
        <v>24</v>
      </c>
      <c r="N866" t="s">
        <v>24</v>
      </c>
      <c r="O866" t="s">
        <v>55</v>
      </c>
      <c r="P866" t="s">
        <v>35</v>
      </c>
      <c r="Q866" t="s">
        <v>169</v>
      </c>
      <c r="R866" t="s">
        <v>278</v>
      </c>
      <c r="S866" t="s">
        <v>59</v>
      </c>
      <c r="T866">
        <v>0.56999999999999995</v>
      </c>
      <c r="U866" s="18">
        <v>40267</v>
      </c>
    </row>
    <row r="867" spans="1:21">
      <c r="A867">
        <v>52002</v>
      </c>
      <c r="B867" s="18">
        <v>39968</v>
      </c>
      <c r="C867" t="s">
        <v>39</v>
      </c>
      <c r="D867">
        <v>11</v>
      </c>
      <c r="E867">
        <v>2405.59</v>
      </c>
      <c r="F867" t="s">
        <v>8</v>
      </c>
      <c r="G867">
        <v>0.06</v>
      </c>
      <c r="H867" t="s">
        <v>52</v>
      </c>
      <c r="I867">
        <v>69.64</v>
      </c>
      <c r="J867" t="s">
        <v>1104</v>
      </c>
      <c r="K867" t="s">
        <v>148</v>
      </c>
      <c r="L867" t="s">
        <v>23</v>
      </c>
      <c r="M867" t="s">
        <v>24</v>
      </c>
      <c r="N867" t="s">
        <v>24</v>
      </c>
      <c r="O867" t="s">
        <v>55</v>
      </c>
      <c r="P867" t="s">
        <v>56</v>
      </c>
      <c r="Q867" t="s">
        <v>75</v>
      </c>
      <c r="R867" t="s">
        <v>395</v>
      </c>
      <c r="S867" t="s">
        <v>77</v>
      </c>
      <c r="T867">
        <v>0.77</v>
      </c>
      <c r="U867" s="18">
        <v>39969</v>
      </c>
    </row>
    <row r="868" spans="1:21">
      <c r="A868">
        <v>8614</v>
      </c>
      <c r="B868" s="18">
        <v>39968</v>
      </c>
      <c r="C868" t="s">
        <v>51</v>
      </c>
      <c r="D868">
        <v>13</v>
      </c>
      <c r="E868">
        <v>1507.09</v>
      </c>
      <c r="F868" t="s">
        <v>8</v>
      </c>
      <c r="G868">
        <v>0.06</v>
      </c>
      <c r="H868" t="s">
        <v>40</v>
      </c>
      <c r="I868">
        <v>5.92</v>
      </c>
      <c r="J868" t="s">
        <v>1105</v>
      </c>
      <c r="K868" t="s">
        <v>86</v>
      </c>
      <c r="L868" t="s">
        <v>23</v>
      </c>
      <c r="M868" t="s">
        <v>24</v>
      </c>
      <c r="N868" t="s">
        <v>24</v>
      </c>
      <c r="O868" t="s">
        <v>55</v>
      </c>
      <c r="P868" t="s">
        <v>69</v>
      </c>
      <c r="Q868" t="s">
        <v>70</v>
      </c>
      <c r="R868" t="s">
        <v>335</v>
      </c>
      <c r="S868" t="s">
        <v>44</v>
      </c>
      <c r="T868">
        <v>0.57999999999999996</v>
      </c>
      <c r="U868" s="18">
        <v>39970</v>
      </c>
    </row>
    <row r="869" spans="1:21">
      <c r="A869">
        <v>58657</v>
      </c>
      <c r="B869" s="18">
        <v>40264</v>
      </c>
      <c r="C869" t="s">
        <v>45</v>
      </c>
      <c r="D869">
        <v>43</v>
      </c>
      <c r="E869">
        <v>1364.8200000000002</v>
      </c>
      <c r="F869" t="s">
        <v>8</v>
      </c>
      <c r="G869">
        <v>0.04</v>
      </c>
      <c r="H869" t="s">
        <v>40</v>
      </c>
      <c r="I869">
        <v>1.99</v>
      </c>
      <c r="J869" t="s">
        <v>709</v>
      </c>
      <c r="K869" t="s">
        <v>86</v>
      </c>
      <c r="L869" t="s">
        <v>23</v>
      </c>
      <c r="M869" t="s">
        <v>24</v>
      </c>
      <c r="N869" t="s">
        <v>24</v>
      </c>
      <c r="O869" t="s">
        <v>55</v>
      </c>
      <c r="P869" t="s">
        <v>69</v>
      </c>
      <c r="Q869" t="s">
        <v>80</v>
      </c>
      <c r="R869" t="s">
        <v>384</v>
      </c>
      <c r="S869" t="s">
        <v>105</v>
      </c>
      <c r="T869">
        <v>0.42</v>
      </c>
      <c r="U869" s="18">
        <v>40266</v>
      </c>
    </row>
    <row r="870" spans="1:21">
      <c r="A870">
        <v>37923</v>
      </c>
      <c r="B870" s="18">
        <v>40264</v>
      </c>
      <c r="C870" t="s">
        <v>30</v>
      </c>
      <c r="D870">
        <v>29</v>
      </c>
      <c r="E870">
        <v>187.63000000000002</v>
      </c>
      <c r="F870" t="s">
        <v>8</v>
      </c>
      <c r="G870">
        <v>0.01</v>
      </c>
      <c r="H870" t="s">
        <v>40</v>
      </c>
      <c r="I870">
        <v>6.81</v>
      </c>
      <c r="J870" t="s">
        <v>1819</v>
      </c>
      <c r="K870" t="s">
        <v>79</v>
      </c>
      <c r="L870" t="s">
        <v>23</v>
      </c>
      <c r="M870" t="s">
        <v>24</v>
      </c>
      <c r="N870" t="s">
        <v>24</v>
      </c>
      <c r="O870" t="s">
        <v>55</v>
      </c>
      <c r="P870" t="s">
        <v>35</v>
      </c>
      <c r="Q870" t="s">
        <v>63</v>
      </c>
      <c r="R870" t="s">
        <v>1334</v>
      </c>
      <c r="S870" t="s">
        <v>44</v>
      </c>
      <c r="T870">
        <v>0.36</v>
      </c>
      <c r="U870" s="18">
        <v>40265</v>
      </c>
    </row>
    <row r="871" spans="1:21">
      <c r="A871">
        <v>10919</v>
      </c>
      <c r="B871" s="18">
        <v>40264</v>
      </c>
      <c r="C871" t="s">
        <v>39</v>
      </c>
      <c r="D871">
        <v>42</v>
      </c>
      <c r="E871">
        <v>2051.2799999999997</v>
      </c>
      <c r="F871" t="s">
        <v>8</v>
      </c>
      <c r="G871">
        <v>7.0000000000000007E-2</v>
      </c>
      <c r="H871" t="s">
        <v>40</v>
      </c>
      <c r="I871">
        <v>35</v>
      </c>
      <c r="J871" t="s">
        <v>1818</v>
      </c>
      <c r="K871" t="s">
        <v>33</v>
      </c>
      <c r="L871" t="s">
        <v>21</v>
      </c>
      <c r="M871" t="s">
        <v>22</v>
      </c>
      <c r="N871" t="s">
        <v>22</v>
      </c>
      <c r="O871" t="s">
        <v>55</v>
      </c>
      <c r="P871" t="s">
        <v>35</v>
      </c>
      <c r="Q871" t="s">
        <v>36</v>
      </c>
      <c r="R871" t="s">
        <v>1374</v>
      </c>
      <c r="S871" t="s">
        <v>38</v>
      </c>
      <c r="T871">
        <v>0.83</v>
      </c>
      <c r="U871" s="18">
        <v>40264</v>
      </c>
    </row>
    <row r="872" spans="1:21">
      <c r="A872">
        <v>7169</v>
      </c>
      <c r="B872" s="18">
        <v>40263</v>
      </c>
      <c r="C872" t="s">
        <v>121</v>
      </c>
      <c r="D872">
        <v>30</v>
      </c>
      <c r="E872">
        <v>1977.6000000000001</v>
      </c>
      <c r="F872" t="s">
        <v>8</v>
      </c>
      <c r="G872">
        <v>7.0000000000000007E-2</v>
      </c>
      <c r="H872" t="s">
        <v>40</v>
      </c>
      <c r="I872">
        <v>2.79</v>
      </c>
      <c r="J872" t="s">
        <v>1156</v>
      </c>
      <c r="K872" t="s">
        <v>54</v>
      </c>
      <c r="L872" t="s">
        <v>2014</v>
      </c>
      <c r="M872" t="s">
        <v>29</v>
      </c>
      <c r="N872" t="s">
        <v>29</v>
      </c>
      <c r="O872" t="s">
        <v>55</v>
      </c>
      <c r="P872" t="s">
        <v>69</v>
      </c>
      <c r="Q872" t="s">
        <v>70</v>
      </c>
      <c r="R872" t="s">
        <v>1816</v>
      </c>
      <c r="S872" t="s">
        <v>44</v>
      </c>
      <c r="T872">
        <v>0.56000000000000005</v>
      </c>
      <c r="U872" s="18">
        <v>40265</v>
      </c>
    </row>
    <row r="873" spans="1:21">
      <c r="A873">
        <v>6434</v>
      </c>
      <c r="B873" s="18">
        <v>39971</v>
      </c>
      <c r="C873" t="s">
        <v>39</v>
      </c>
      <c r="D873">
        <v>13</v>
      </c>
      <c r="E873">
        <v>60.969999999999992</v>
      </c>
      <c r="F873" t="s">
        <v>8</v>
      </c>
      <c r="G873">
        <v>7.0000000000000007E-2</v>
      </c>
      <c r="H873" t="s">
        <v>40</v>
      </c>
      <c r="I873">
        <v>0.88</v>
      </c>
      <c r="J873" t="s">
        <v>199</v>
      </c>
      <c r="K873" t="s">
        <v>54</v>
      </c>
      <c r="L873" t="s">
        <v>2014</v>
      </c>
      <c r="M873" t="s">
        <v>29</v>
      </c>
      <c r="N873" t="s">
        <v>29</v>
      </c>
      <c r="O873" t="s">
        <v>55</v>
      </c>
      <c r="P873" t="s">
        <v>35</v>
      </c>
      <c r="Q873" t="s">
        <v>63</v>
      </c>
      <c r="R873" t="s">
        <v>968</v>
      </c>
      <c r="S873" t="s">
        <v>65</v>
      </c>
      <c r="T873">
        <v>0.39</v>
      </c>
      <c r="U873" s="18">
        <v>39971</v>
      </c>
    </row>
    <row r="874" spans="1:21">
      <c r="A874">
        <v>7169</v>
      </c>
      <c r="B874" s="18">
        <v>40263</v>
      </c>
      <c r="C874" t="s">
        <v>121</v>
      </c>
      <c r="D874">
        <v>22</v>
      </c>
      <c r="E874">
        <v>445.06</v>
      </c>
      <c r="F874" t="s">
        <v>8</v>
      </c>
      <c r="G874">
        <v>0.05</v>
      </c>
      <c r="H874" t="s">
        <v>40</v>
      </c>
      <c r="I874">
        <v>14.39</v>
      </c>
      <c r="J874" t="s">
        <v>1156</v>
      </c>
      <c r="K874" t="s">
        <v>54</v>
      </c>
      <c r="L874" t="s">
        <v>2014</v>
      </c>
      <c r="M874" t="s">
        <v>29</v>
      </c>
      <c r="N874" t="s">
        <v>29</v>
      </c>
      <c r="O874" t="s">
        <v>55</v>
      </c>
      <c r="P874" t="s">
        <v>56</v>
      </c>
      <c r="Q874" t="s">
        <v>90</v>
      </c>
      <c r="R874" t="s">
        <v>327</v>
      </c>
      <c r="S874" t="s">
        <v>44</v>
      </c>
      <c r="T874">
        <v>0.47</v>
      </c>
      <c r="U874" s="18">
        <v>40265</v>
      </c>
    </row>
    <row r="875" spans="1:21">
      <c r="A875">
        <v>42597</v>
      </c>
      <c r="B875" s="18">
        <v>40262</v>
      </c>
      <c r="C875" t="s">
        <v>121</v>
      </c>
      <c r="D875">
        <v>5</v>
      </c>
      <c r="E875">
        <v>24.700000000000003</v>
      </c>
      <c r="F875" t="s">
        <v>8</v>
      </c>
      <c r="G875">
        <v>0.04</v>
      </c>
      <c r="H875" t="s">
        <v>40</v>
      </c>
      <c r="I875">
        <v>4.32</v>
      </c>
      <c r="J875" t="s">
        <v>277</v>
      </c>
      <c r="K875" t="s">
        <v>2013</v>
      </c>
      <c r="L875" t="s">
        <v>27</v>
      </c>
      <c r="M875" t="s">
        <v>28</v>
      </c>
      <c r="N875" t="s">
        <v>28</v>
      </c>
      <c r="O875" t="s">
        <v>55</v>
      </c>
      <c r="P875" t="s">
        <v>69</v>
      </c>
      <c r="Q875" t="s">
        <v>80</v>
      </c>
      <c r="R875" t="s">
        <v>1745</v>
      </c>
      <c r="S875" t="s">
        <v>105</v>
      </c>
      <c r="T875">
        <v>0.64</v>
      </c>
      <c r="U875" s="18">
        <v>40264</v>
      </c>
    </row>
    <row r="876" spans="1:21">
      <c r="A876">
        <v>5414</v>
      </c>
      <c r="B876" s="18">
        <v>40261</v>
      </c>
      <c r="C876" t="s">
        <v>30</v>
      </c>
      <c r="D876">
        <v>14</v>
      </c>
      <c r="E876">
        <v>292.32</v>
      </c>
      <c r="F876" t="s">
        <v>5</v>
      </c>
      <c r="G876">
        <v>0.1</v>
      </c>
      <c r="H876" t="s">
        <v>31</v>
      </c>
      <c r="I876">
        <v>5.42</v>
      </c>
      <c r="J876" t="s">
        <v>1487</v>
      </c>
      <c r="K876" t="s">
        <v>33</v>
      </c>
      <c r="L876" t="s">
        <v>21</v>
      </c>
      <c r="M876" t="s">
        <v>22</v>
      </c>
      <c r="N876" t="s">
        <v>22</v>
      </c>
      <c r="O876" t="s">
        <v>55</v>
      </c>
      <c r="P876" t="s">
        <v>35</v>
      </c>
      <c r="Q876" t="s">
        <v>36</v>
      </c>
      <c r="R876" t="s">
        <v>1766</v>
      </c>
      <c r="S876" t="s">
        <v>44</v>
      </c>
      <c r="T876">
        <v>0.66</v>
      </c>
      <c r="U876" s="18">
        <v>40262</v>
      </c>
    </row>
    <row r="877" spans="1:21">
      <c r="A877">
        <v>5830</v>
      </c>
      <c r="B877" s="18">
        <v>40261</v>
      </c>
      <c r="C877" t="s">
        <v>121</v>
      </c>
      <c r="D877">
        <v>49</v>
      </c>
      <c r="E877">
        <v>2004.1</v>
      </c>
      <c r="F877" t="s">
        <v>8</v>
      </c>
      <c r="G877">
        <v>7.0000000000000007E-2</v>
      </c>
      <c r="H877" t="s">
        <v>40</v>
      </c>
      <c r="I877">
        <v>14.45</v>
      </c>
      <c r="J877" t="s">
        <v>1181</v>
      </c>
      <c r="K877" t="s">
        <v>47</v>
      </c>
      <c r="L877" t="s">
        <v>23</v>
      </c>
      <c r="M877" t="s">
        <v>24</v>
      </c>
      <c r="N877" t="s">
        <v>24</v>
      </c>
      <c r="O877" t="s">
        <v>55</v>
      </c>
      <c r="P877" t="s">
        <v>56</v>
      </c>
      <c r="Q877" t="s">
        <v>90</v>
      </c>
      <c r="R877" t="s">
        <v>1814</v>
      </c>
      <c r="S877" t="s">
        <v>38</v>
      </c>
      <c r="T877">
        <v>0.56999999999999995</v>
      </c>
      <c r="U877" s="18">
        <v>40262</v>
      </c>
    </row>
    <row r="878" spans="1:21">
      <c r="A878">
        <v>4037</v>
      </c>
      <c r="B878" s="18">
        <v>40260</v>
      </c>
      <c r="C878" t="s">
        <v>39</v>
      </c>
      <c r="D878">
        <v>27</v>
      </c>
      <c r="E878">
        <v>174.96</v>
      </c>
      <c r="F878" t="s">
        <v>5</v>
      </c>
      <c r="G878">
        <v>0</v>
      </c>
      <c r="H878" t="s">
        <v>40</v>
      </c>
      <c r="I878">
        <v>7.86</v>
      </c>
      <c r="J878" t="s">
        <v>1538</v>
      </c>
      <c r="K878" t="s">
        <v>123</v>
      </c>
      <c r="L878" t="s">
        <v>25</v>
      </c>
      <c r="M878" t="s">
        <v>26</v>
      </c>
      <c r="N878" t="s">
        <v>26</v>
      </c>
      <c r="O878" t="s">
        <v>55</v>
      </c>
      <c r="P878" t="s">
        <v>35</v>
      </c>
      <c r="Q878" t="s">
        <v>63</v>
      </c>
      <c r="R878" t="s">
        <v>981</v>
      </c>
      <c r="S878" t="s">
        <v>44</v>
      </c>
      <c r="T878">
        <v>0.37</v>
      </c>
      <c r="U878" s="18">
        <v>40261</v>
      </c>
    </row>
    <row r="879" spans="1:21">
      <c r="A879">
        <v>30374</v>
      </c>
      <c r="B879" s="18">
        <v>40258</v>
      </c>
      <c r="C879" t="s">
        <v>45</v>
      </c>
      <c r="D879">
        <v>42</v>
      </c>
      <c r="E879">
        <v>1196.1600000000001</v>
      </c>
      <c r="F879" t="s">
        <v>8</v>
      </c>
      <c r="G879">
        <v>0</v>
      </c>
      <c r="H879" t="s">
        <v>40</v>
      </c>
      <c r="I879">
        <v>1.99</v>
      </c>
      <c r="J879" t="s">
        <v>203</v>
      </c>
      <c r="K879" t="s">
        <v>79</v>
      </c>
      <c r="L879" t="s">
        <v>23</v>
      </c>
      <c r="M879" t="s">
        <v>24</v>
      </c>
      <c r="N879" t="s">
        <v>24</v>
      </c>
      <c r="O879" t="s">
        <v>55</v>
      </c>
      <c r="P879" t="s">
        <v>69</v>
      </c>
      <c r="Q879" t="s">
        <v>80</v>
      </c>
      <c r="R879" t="s">
        <v>104</v>
      </c>
      <c r="S879" t="s">
        <v>105</v>
      </c>
      <c r="T879">
        <v>0.4</v>
      </c>
      <c r="U879" s="18">
        <v>40259</v>
      </c>
    </row>
    <row r="880" spans="1:21">
      <c r="A880">
        <v>30374</v>
      </c>
      <c r="B880" s="18">
        <v>40258</v>
      </c>
      <c r="C880" t="s">
        <v>45</v>
      </c>
      <c r="D880">
        <v>12</v>
      </c>
      <c r="E880">
        <v>718.92</v>
      </c>
      <c r="F880" t="s">
        <v>8</v>
      </c>
      <c r="G880">
        <v>7.0000000000000007E-2</v>
      </c>
      <c r="H880" t="s">
        <v>40</v>
      </c>
      <c r="I880">
        <v>3.99</v>
      </c>
      <c r="J880" t="s">
        <v>203</v>
      </c>
      <c r="K880" t="s">
        <v>79</v>
      </c>
      <c r="L880" t="s">
        <v>23</v>
      </c>
      <c r="M880" t="s">
        <v>24</v>
      </c>
      <c r="N880" t="s">
        <v>24</v>
      </c>
      <c r="O880" t="s">
        <v>55</v>
      </c>
      <c r="P880" t="s">
        <v>35</v>
      </c>
      <c r="Q880" t="s">
        <v>169</v>
      </c>
      <c r="R880" t="s">
        <v>217</v>
      </c>
      <c r="S880" t="s">
        <v>44</v>
      </c>
      <c r="T880">
        <v>0.56999999999999995</v>
      </c>
      <c r="U880" s="18">
        <v>40259</v>
      </c>
    </row>
    <row r="881" spans="1:21">
      <c r="A881">
        <v>44290</v>
      </c>
      <c r="B881" s="18">
        <v>40258</v>
      </c>
      <c r="C881" t="s">
        <v>121</v>
      </c>
      <c r="D881">
        <v>41</v>
      </c>
      <c r="E881">
        <v>264.86</v>
      </c>
      <c r="F881" t="s">
        <v>8</v>
      </c>
      <c r="G881">
        <v>0.02</v>
      </c>
      <c r="H881" t="s">
        <v>40</v>
      </c>
      <c r="I881">
        <v>5.87</v>
      </c>
      <c r="J881" t="s">
        <v>881</v>
      </c>
      <c r="K881" t="s">
        <v>79</v>
      </c>
      <c r="L881" t="s">
        <v>23</v>
      </c>
      <c r="M881" t="s">
        <v>24</v>
      </c>
      <c r="N881" t="s">
        <v>24</v>
      </c>
      <c r="O881" t="s">
        <v>55</v>
      </c>
      <c r="P881" t="s">
        <v>35</v>
      </c>
      <c r="Q881" t="s">
        <v>63</v>
      </c>
      <c r="R881" t="s">
        <v>1811</v>
      </c>
      <c r="S881" t="s">
        <v>44</v>
      </c>
      <c r="T881">
        <v>0.37</v>
      </c>
      <c r="U881" s="18">
        <v>40260</v>
      </c>
    </row>
    <row r="882" spans="1:21">
      <c r="A882">
        <v>44290</v>
      </c>
      <c r="B882" s="18">
        <v>40258</v>
      </c>
      <c r="C882" t="s">
        <v>121</v>
      </c>
      <c r="D882">
        <v>28</v>
      </c>
      <c r="E882">
        <v>253.40000000000003</v>
      </c>
      <c r="F882" t="s">
        <v>8</v>
      </c>
      <c r="G882">
        <v>0.01</v>
      </c>
      <c r="H882" t="s">
        <v>40</v>
      </c>
      <c r="I882">
        <v>9.86</v>
      </c>
      <c r="J882" t="s">
        <v>881</v>
      </c>
      <c r="K882" t="s">
        <v>79</v>
      </c>
      <c r="L882" t="s">
        <v>23</v>
      </c>
      <c r="M882" t="s">
        <v>24</v>
      </c>
      <c r="N882" t="s">
        <v>24</v>
      </c>
      <c r="O882" t="s">
        <v>55</v>
      </c>
      <c r="P882" t="s">
        <v>35</v>
      </c>
      <c r="Q882" t="s">
        <v>63</v>
      </c>
      <c r="R882" t="s">
        <v>915</v>
      </c>
      <c r="S882" t="s">
        <v>44</v>
      </c>
      <c r="T882">
        <v>0.4</v>
      </c>
      <c r="U882" s="18">
        <v>40260</v>
      </c>
    </row>
    <row r="883" spans="1:21">
      <c r="A883">
        <v>44290</v>
      </c>
      <c r="B883" s="18">
        <v>40258</v>
      </c>
      <c r="C883" t="s">
        <v>121</v>
      </c>
      <c r="D883">
        <v>49</v>
      </c>
      <c r="E883">
        <v>506.65999999999997</v>
      </c>
      <c r="F883" t="s">
        <v>8</v>
      </c>
      <c r="G883">
        <v>0.06</v>
      </c>
      <c r="H883" t="s">
        <v>40</v>
      </c>
      <c r="I883">
        <v>5.4</v>
      </c>
      <c r="J883" t="s">
        <v>881</v>
      </c>
      <c r="K883" t="s">
        <v>79</v>
      </c>
      <c r="L883" t="s">
        <v>23</v>
      </c>
      <c r="M883" t="s">
        <v>24</v>
      </c>
      <c r="N883" t="s">
        <v>24</v>
      </c>
      <c r="O883" t="s">
        <v>55</v>
      </c>
      <c r="P883" t="s">
        <v>56</v>
      </c>
      <c r="Q883" t="s">
        <v>90</v>
      </c>
      <c r="R883" t="s">
        <v>764</v>
      </c>
      <c r="S883" t="s">
        <v>105</v>
      </c>
      <c r="T883">
        <v>0.51</v>
      </c>
      <c r="U883" s="18">
        <v>40260</v>
      </c>
    </row>
    <row r="884" spans="1:21">
      <c r="A884">
        <v>15744</v>
      </c>
      <c r="B884" s="18">
        <v>40258</v>
      </c>
      <c r="C884" t="s">
        <v>45</v>
      </c>
      <c r="D884">
        <v>16</v>
      </c>
      <c r="E884">
        <v>886.2399999999999</v>
      </c>
      <c r="F884" t="s">
        <v>8</v>
      </c>
      <c r="G884">
        <v>0.09</v>
      </c>
      <c r="H884" t="s">
        <v>40</v>
      </c>
      <c r="I884">
        <v>6.79</v>
      </c>
      <c r="J884" t="s">
        <v>1362</v>
      </c>
      <c r="K884" t="s">
        <v>2013</v>
      </c>
      <c r="L884" t="s">
        <v>27</v>
      </c>
      <c r="M884" t="s">
        <v>28</v>
      </c>
      <c r="N884" t="s">
        <v>28</v>
      </c>
      <c r="O884" t="s">
        <v>55</v>
      </c>
      <c r="P884" t="s">
        <v>35</v>
      </c>
      <c r="Q884" t="s">
        <v>63</v>
      </c>
      <c r="R884" t="s">
        <v>568</v>
      </c>
      <c r="S884" t="s">
        <v>44</v>
      </c>
      <c r="T884">
        <v>0.37</v>
      </c>
      <c r="U884" s="18">
        <v>40259</v>
      </c>
    </row>
    <row r="885" spans="1:21">
      <c r="A885">
        <v>30308</v>
      </c>
      <c r="B885" s="18">
        <v>40258</v>
      </c>
      <c r="C885" t="s">
        <v>121</v>
      </c>
      <c r="D885">
        <v>15</v>
      </c>
      <c r="E885">
        <v>25.8</v>
      </c>
      <c r="F885" t="s">
        <v>8</v>
      </c>
      <c r="G885">
        <v>0.08</v>
      </c>
      <c r="H885" t="s">
        <v>40</v>
      </c>
      <c r="I885">
        <v>4.79</v>
      </c>
      <c r="J885" t="s">
        <v>1809</v>
      </c>
      <c r="K885" t="s">
        <v>2013</v>
      </c>
      <c r="L885" t="s">
        <v>27</v>
      </c>
      <c r="M885" t="s">
        <v>28</v>
      </c>
      <c r="N885" t="s">
        <v>28</v>
      </c>
      <c r="O885" t="s">
        <v>55</v>
      </c>
      <c r="P885" t="s">
        <v>35</v>
      </c>
      <c r="Q885" t="s">
        <v>49</v>
      </c>
      <c r="R885" t="s">
        <v>1810</v>
      </c>
      <c r="S885" t="s">
        <v>44</v>
      </c>
      <c r="T885">
        <v>0.37</v>
      </c>
      <c r="U885" s="18">
        <v>40259</v>
      </c>
    </row>
    <row r="886" spans="1:21">
      <c r="A886">
        <v>8387</v>
      </c>
      <c r="B886" s="18">
        <v>40257</v>
      </c>
      <c r="C886" t="s">
        <v>30</v>
      </c>
      <c r="D886">
        <v>35</v>
      </c>
      <c r="E886">
        <v>1110.2</v>
      </c>
      <c r="F886" t="s">
        <v>8</v>
      </c>
      <c r="G886">
        <v>0.02</v>
      </c>
      <c r="H886" t="s">
        <v>40</v>
      </c>
      <c r="I886">
        <v>12.62</v>
      </c>
      <c r="J886" t="s">
        <v>245</v>
      </c>
      <c r="K886" t="s">
        <v>86</v>
      </c>
      <c r="L886" t="s">
        <v>23</v>
      </c>
      <c r="M886" t="s">
        <v>24</v>
      </c>
      <c r="N886" t="s">
        <v>24</v>
      </c>
      <c r="O886" t="s">
        <v>55</v>
      </c>
      <c r="P886" t="s">
        <v>35</v>
      </c>
      <c r="Q886" t="s">
        <v>49</v>
      </c>
      <c r="R886" t="s">
        <v>1024</v>
      </c>
      <c r="S886" t="s">
        <v>44</v>
      </c>
      <c r="T886">
        <v>0.37</v>
      </c>
      <c r="U886" s="18">
        <v>40258</v>
      </c>
    </row>
    <row r="887" spans="1:21">
      <c r="A887">
        <v>50759</v>
      </c>
      <c r="B887" s="18">
        <v>40256</v>
      </c>
      <c r="C887" t="s">
        <v>51</v>
      </c>
      <c r="D887">
        <v>46</v>
      </c>
      <c r="E887">
        <v>3030.94</v>
      </c>
      <c r="F887" t="s">
        <v>8</v>
      </c>
      <c r="G887">
        <v>0.1</v>
      </c>
      <c r="H887" t="s">
        <v>40</v>
      </c>
      <c r="I887">
        <v>8.99</v>
      </c>
      <c r="J887" t="s">
        <v>925</v>
      </c>
      <c r="K887" t="s">
        <v>33</v>
      </c>
      <c r="L887" t="s">
        <v>21</v>
      </c>
      <c r="M887" t="s">
        <v>22</v>
      </c>
      <c r="N887" t="s">
        <v>22</v>
      </c>
      <c r="O887" t="s">
        <v>55</v>
      </c>
      <c r="P887" t="s">
        <v>69</v>
      </c>
      <c r="Q887" t="s">
        <v>70</v>
      </c>
      <c r="R887" t="s">
        <v>964</v>
      </c>
      <c r="S887" t="s">
        <v>44</v>
      </c>
      <c r="T887">
        <v>0.56000000000000005</v>
      </c>
      <c r="U887" s="18">
        <v>40261</v>
      </c>
    </row>
    <row r="888" spans="1:21">
      <c r="A888">
        <v>44162</v>
      </c>
      <c r="B888" s="18">
        <v>40256</v>
      </c>
      <c r="C888" t="s">
        <v>39</v>
      </c>
      <c r="D888">
        <v>46</v>
      </c>
      <c r="E888">
        <v>503.24000000000007</v>
      </c>
      <c r="F888" t="s">
        <v>8</v>
      </c>
      <c r="G888">
        <v>0.04</v>
      </c>
      <c r="H888" t="s">
        <v>40</v>
      </c>
      <c r="I888">
        <v>3.37</v>
      </c>
      <c r="J888" t="s">
        <v>1808</v>
      </c>
      <c r="K888" t="s">
        <v>54</v>
      </c>
      <c r="L888" t="s">
        <v>2014</v>
      </c>
      <c r="M888" t="s">
        <v>29</v>
      </c>
      <c r="N888" t="s">
        <v>29</v>
      </c>
      <c r="O888" t="s">
        <v>55</v>
      </c>
      <c r="P888" t="s">
        <v>35</v>
      </c>
      <c r="Q888" t="s">
        <v>341</v>
      </c>
      <c r="R888" t="s">
        <v>847</v>
      </c>
      <c r="S888" t="s">
        <v>105</v>
      </c>
      <c r="T888">
        <v>0.56999999999999995</v>
      </c>
      <c r="U888" s="18">
        <v>40257</v>
      </c>
    </row>
    <row r="889" spans="1:21">
      <c r="A889">
        <v>5155</v>
      </c>
      <c r="B889" s="18">
        <v>39975</v>
      </c>
      <c r="C889" t="s">
        <v>39</v>
      </c>
      <c r="D889">
        <v>14</v>
      </c>
      <c r="E889">
        <v>559.57999999999993</v>
      </c>
      <c r="F889" t="s">
        <v>8</v>
      </c>
      <c r="G889">
        <v>0.01</v>
      </c>
      <c r="H889" t="s">
        <v>40</v>
      </c>
      <c r="I889">
        <v>4</v>
      </c>
      <c r="J889" t="s">
        <v>1124</v>
      </c>
      <c r="K889" t="s">
        <v>33</v>
      </c>
      <c r="L889" t="s">
        <v>21</v>
      </c>
      <c r="M889" t="s">
        <v>22</v>
      </c>
      <c r="N889" t="s">
        <v>22</v>
      </c>
      <c r="O889" t="s">
        <v>55</v>
      </c>
      <c r="P889" t="s">
        <v>69</v>
      </c>
      <c r="Q889" t="s">
        <v>80</v>
      </c>
      <c r="R889" t="s">
        <v>778</v>
      </c>
      <c r="S889" t="s">
        <v>44</v>
      </c>
      <c r="T889">
        <v>0.7</v>
      </c>
      <c r="U889" s="18">
        <v>39976</v>
      </c>
    </row>
    <row r="890" spans="1:21">
      <c r="A890">
        <v>50118</v>
      </c>
      <c r="B890" s="18">
        <v>40255</v>
      </c>
      <c r="C890" t="s">
        <v>30</v>
      </c>
      <c r="D890">
        <v>19</v>
      </c>
      <c r="E890">
        <v>289.37</v>
      </c>
      <c r="F890" t="s">
        <v>8</v>
      </c>
      <c r="G890">
        <v>0</v>
      </c>
      <c r="H890" t="s">
        <v>52</v>
      </c>
      <c r="I890">
        <v>27.75</v>
      </c>
      <c r="J890" t="s">
        <v>1060</v>
      </c>
      <c r="K890" t="s">
        <v>148</v>
      </c>
      <c r="L890" t="s">
        <v>23</v>
      </c>
      <c r="M890" t="s">
        <v>24</v>
      </c>
      <c r="N890" t="s">
        <v>24</v>
      </c>
      <c r="O890" t="s">
        <v>55</v>
      </c>
      <c r="P890" t="s">
        <v>56</v>
      </c>
      <c r="Q890" t="s">
        <v>75</v>
      </c>
      <c r="R890" t="s">
        <v>1306</v>
      </c>
      <c r="S890" t="s">
        <v>77</v>
      </c>
      <c r="T890">
        <v>0.76</v>
      </c>
      <c r="U890" s="18">
        <v>40256</v>
      </c>
    </row>
    <row r="891" spans="1:21">
      <c r="A891">
        <v>10754</v>
      </c>
      <c r="B891" s="18">
        <v>40254</v>
      </c>
      <c r="C891" t="s">
        <v>51</v>
      </c>
      <c r="D891">
        <v>7</v>
      </c>
      <c r="E891">
        <v>44.730000000000004</v>
      </c>
      <c r="F891" t="s">
        <v>8</v>
      </c>
      <c r="G891">
        <v>0.09</v>
      </c>
      <c r="H891" t="s">
        <v>40</v>
      </c>
      <c r="I891">
        <v>5.94</v>
      </c>
      <c r="J891" t="s">
        <v>1608</v>
      </c>
      <c r="K891" t="s">
        <v>79</v>
      </c>
      <c r="L891" t="s">
        <v>23</v>
      </c>
      <c r="M891" t="s">
        <v>24</v>
      </c>
      <c r="N891" t="s">
        <v>24</v>
      </c>
      <c r="O891" t="s">
        <v>55</v>
      </c>
      <c r="P891" t="s">
        <v>35</v>
      </c>
      <c r="Q891" t="s">
        <v>63</v>
      </c>
      <c r="R891" t="s">
        <v>1749</v>
      </c>
      <c r="S891" t="s">
        <v>44</v>
      </c>
      <c r="T891">
        <v>0.37</v>
      </c>
      <c r="U891" s="18">
        <v>40256</v>
      </c>
    </row>
    <row r="892" spans="1:21">
      <c r="A892">
        <v>2084</v>
      </c>
      <c r="B892" s="18">
        <v>40253</v>
      </c>
      <c r="C892" t="s">
        <v>39</v>
      </c>
      <c r="D892">
        <v>16</v>
      </c>
      <c r="E892">
        <v>655.68000000000006</v>
      </c>
      <c r="F892" t="s">
        <v>8</v>
      </c>
      <c r="G892">
        <v>0.01</v>
      </c>
      <c r="H892" t="s">
        <v>40</v>
      </c>
      <c r="I892">
        <v>17.48</v>
      </c>
      <c r="J892" t="s">
        <v>78</v>
      </c>
      <c r="K892" t="s">
        <v>47</v>
      </c>
      <c r="L892" t="s">
        <v>23</v>
      </c>
      <c r="M892" t="s">
        <v>24</v>
      </c>
      <c r="N892" t="s">
        <v>24</v>
      </c>
      <c r="O892" t="s">
        <v>55</v>
      </c>
      <c r="P892" t="s">
        <v>35</v>
      </c>
      <c r="Q892" t="s">
        <v>63</v>
      </c>
      <c r="R892" t="s">
        <v>896</v>
      </c>
      <c r="S892" t="s">
        <v>44</v>
      </c>
      <c r="T892">
        <v>0.36</v>
      </c>
      <c r="U892" s="18">
        <v>40255</v>
      </c>
    </row>
    <row r="893" spans="1:21">
      <c r="A893">
        <v>43877</v>
      </c>
      <c r="B893" s="18">
        <v>40252</v>
      </c>
      <c r="C893" t="s">
        <v>51</v>
      </c>
      <c r="D893">
        <v>36</v>
      </c>
      <c r="E893">
        <v>605.52</v>
      </c>
      <c r="F893" t="s">
        <v>8</v>
      </c>
      <c r="G893">
        <v>0.09</v>
      </c>
      <c r="H893" t="s">
        <v>31</v>
      </c>
      <c r="I893">
        <v>6.25</v>
      </c>
      <c r="J893" t="s">
        <v>119</v>
      </c>
      <c r="K893" t="s">
        <v>33</v>
      </c>
      <c r="L893" t="s">
        <v>21</v>
      </c>
      <c r="M893" t="s">
        <v>22</v>
      </c>
      <c r="N893" t="s">
        <v>22</v>
      </c>
      <c r="O893" t="s">
        <v>55</v>
      </c>
      <c r="P893" t="s">
        <v>35</v>
      </c>
      <c r="Q893" t="s">
        <v>36</v>
      </c>
      <c r="R893" t="s">
        <v>1601</v>
      </c>
      <c r="S893" t="s">
        <v>44</v>
      </c>
      <c r="T893">
        <v>0.57999999999999996</v>
      </c>
      <c r="U893" s="18">
        <v>40252</v>
      </c>
    </row>
    <row r="894" spans="1:21">
      <c r="A894">
        <v>26466</v>
      </c>
      <c r="B894" s="18">
        <v>39975</v>
      </c>
      <c r="C894" t="s">
        <v>45</v>
      </c>
      <c r="D894">
        <v>29</v>
      </c>
      <c r="E894">
        <v>1043.42</v>
      </c>
      <c r="F894" t="s">
        <v>8</v>
      </c>
      <c r="G894">
        <v>0.01</v>
      </c>
      <c r="H894" t="s">
        <v>40</v>
      </c>
      <c r="I894">
        <v>5.99</v>
      </c>
      <c r="J894" t="s">
        <v>472</v>
      </c>
      <c r="K894" t="s">
        <v>79</v>
      </c>
      <c r="L894" t="s">
        <v>23</v>
      </c>
      <c r="M894" t="s">
        <v>24</v>
      </c>
      <c r="N894" t="s">
        <v>24</v>
      </c>
      <c r="O894" t="s">
        <v>55</v>
      </c>
      <c r="P894" t="s">
        <v>69</v>
      </c>
      <c r="Q894" t="s">
        <v>70</v>
      </c>
      <c r="R894" t="s">
        <v>571</v>
      </c>
      <c r="S894" t="s">
        <v>65</v>
      </c>
      <c r="T894">
        <v>0.38</v>
      </c>
      <c r="U894" s="18">
        <v>39976</v>
      </c>
    </row>
    <row r="895" spans="1:21">
      <c r="A895">
        <v>7938</v>
      </c>
      <c r="B895" s="18">
        <v>40250</v>
      </c>
      <c r="C895" t="s">
        <v>121</v>
      </c>
      <c r="D895">
        <v>16</v>
      </c>
      <c r="E895">
        <v>2174.2400000000002</v>
      </c>
      <c r="F895" t="s">
        <v>8</v>
      </c>
      <c r="G895">
        <v>0.1</v>
      </c>
      <c r="H895" t="s">
        <v>52</v>
      </c>
      <c r="I895">
        <v>28.63</v>
      </c>
      <c r="J895" t="s">
        <v>986</v>
      </c>
      <c r="K895" t="s">
        <v>148</v>
      </c>
      <c r="L895" t="s">
        <v>23</v>
      </c>
      <c r="M895" t="s">
        <v>24</v>
      </c>
      <c r="N895" t="s">
        <v>24</v>
      </c>
      <c r="O895" t="s">
        <v>55</v>
      </c>
      <c r="P895" t="s">
        <v>56</v>
      </c>
      <c r="Q895" t="s">
        <v>57</v>
      </c>
      <c r="R895" t="s">
        <v>1802</v>
      </c>
      <c r="S895" t="s">
        <v>59</v>
      </c>
      <c r="T895">
        <v>0.76</v>
      </c>
      <c r="U895" s="18">
        <v>40252</v>
      </c>
    </row>
    <row r="896" spans="1:21">
      <c r="A896">
        <v>25347</v>
      </c>
      <c r="B896" s="18">
        <v>39976</v>
      </c>
      <c r="C896" t="s">
        <v>51</v>
      </c>
      <c r="D896">
        <v>28</v>
      </c>
      <c r="E896">
        <v>990.3599999999999</v>
      </c>
      <c r="F896" t="s">
        <v>8</v>
      </c>
      <c r="G896">
        <v>7.0000000000000007E-2</v>
      </c>
      <c r="H896" t="s">
        <v>40</v>
      </c>
      <c r="I896">
        <v>7.5</v>
      </c>
      <c r="J896" t="s">
        <v>1125</v>
      </c>
      <c r="K896" t="s">
        <v>47</v>
      </c>
      <c r="L896" t="s">
        <v>23</v>
      </c>
      <c r="M896" t="s">
        <v>24</v>
      </c>
      <c r="N896" t="s">
        <v>24</v>
      </c>
      <c r="O896" t="s">
        <v>55</v>
      </c>
      <c r="P896" t="s">
        <v>35</v>
      </c>
      <c r="Q896" t="s">
        <v>63</v>
      </c>
      <c r="R896" t="s">
        <v>1126</v>
      </c>
      <c r="S896" t="s">
        <v>44</v>
      </c>
      <c r="T896">
        <v>0.38</v>
      </c>
      <c r="U896" s="18">
        <v>39983</v>
      </c>
    </row>
    <row r="897" spans="1:21">
      <c r="A897">
        <v>47554</v>
      </c>
      <c r="B897" s="18">
        <v>40250</v>
      </c>
      <c r="C897" t="s">
        <v>51</v>
      </c>
      <c r="D897">
        <v>47</v>
      </c>
      <c r="E897">
        <v>356.26</v>
      </c>
      <c r="F897" t="s">
        <v>8</v>
      </c>
      <c r="G897">
        <v>0.01</v>
      </c>
      <c r="H897" t="s">
        <v>40</v>
      </c>
      <c r="I897">
        <v>4</v>
      </c>
      <c r="J897" t="s">
        <v>668</v>
      </c>
      <c r="K897" t="s">
        <v>79</v>
      </c>
      <c r="L897" t="s">
        <v>23</v>
      </c>
      <c r="M897" t="s">
        <v>24</v>
      </c>
      <c r="N897" t="s">
        <v>24</v>
      </c>
      <c r="O897" t="s">
        <v>55</v>
      </c>
      <c r="P897" t="s">
        <v>56</v>
      </c>
      <c r="Q897" t="s">
        <v>90</v>
      </c>
      <c r="R897" t="s">
        <v>669</v>
      </c>
      <c r="S897" t="s">
        <v>65</v>
      </c>
      <c r="T897">
        <v>0.42</v>
      </c>
      <c r="U897" s="18">
        <v>40257</v>
      </c>
    </row>
    <row r="898" spans="1:21">
      <c r="A898">
        <v>47554</v>
      </c>
      <c r="B898" s="18">
        <v>40250</v>
      </c>
      <c r="C898" t="s">
        <v>51</v>
      </c>
      <c r="D898">
        <v>9</v>
      </c>
      <c r="E898">
        <v>458.09999999999997</v>
      </c>
      <c r="F898" t="s">
        <v>8</v>
      </c>
      <c r="G898">
        <v>0.08</v>
      </c>
      <c r="H898" t="s">
        <v>52</v>
      </c>
      <c r="I898">
        <v>14.19</v>
      </c>
      <c r="J898" t="s">
        <v>668</v>
      </c>
      <c r="K898" t="s">
        <v>79</v>
      </c>
      <c r="L898" t="s">
        <v>23</v>
      </c>
      <c r="M898" t="s">
        <v>24</v>
      </c>
      <c r="N898" t="s">
        <v>24</v>
      </c>
      <c r="O898" t="s">
        <v>55</v>
      </c>
      <c r="P898" t="s">
        <v>56</v>
      </c>
      <c r="Q898" t="s">
        <v>57</v>
      </c>
      <c r="R898" t="s">
        <v>1801</v>
      </c>
      <c r="S898" t="s">
        <v>59</v>
      </c>
      <c r="T898">
        <v>0.56000000000000005</v>
      </c>
      <c r="U898" s="18">
        <v>40250</v>
      </c>
    </row>
    <row r="899" spans="1:21">
      <c r="A899">
        <v>29957</v>
      </c>
      <c r="B899" s="18">
        <v>40250</v>
      </c>
      <c r="C899" t="s">
        <v>45</v>
      </c>
      <c r="D899">
        <v>28</v>
      </c>
      <c r="E899">
        <v>2685.2000000000003</v>
      </c>
      <c r="F899" t="s">
        <v>8</v>
      </c>
      <c r="G899">
        <v>0.08</v>
      </c>
      <c r="H899" t="s">
        <v>52</v>
      </c>
      <c r="I899">
        <v>58.2</v>
      </c>
      <c r="J899" t="s">
        <v>394</v>
      </c>
      <c r="K899" t="s">
        <v>123</v>
      </c>
      <c r="L899" t="s">
        <v>25</v>
      </c>
      <c r="M899" t="s">
        <v>26</v>
      </c>
      <c r="N899" t="s">
        <v>26</v>
      </c>
      <c r="O899" t="s">
        <v>55</v>
      </c>
      <c r="P899" t="s">
        <v>56</v>
      </c>
      <c r="Q899" t="s">
        <v>57</v>
      </c>
      <c r="R899" t="s">
        <v>1800</v>
      </c>
      <c r="S899" t="s">
        <v>59</v>
      </c>
      <c r="T899">
        <v>0.57999999999999996</v>
      </c>
      <c r="U899" s="18">
        <v>40251</v>
      </c>
    </row>
    <row r="900" spans="1:21">
      <c r="A900">
        <v>29957</v>
      </c>
      <c r="B900" s="18">
        <v>40250</v>
      </c>
      <c r="C900" t="s">
        <v>45</v>
      </c>
      <c r="D900">
        <v>31</v>
      </c>
      <c r="E900">
        <v>1487.07</v>
      </c>
      <c r="F900" t="s">
        <v>8</v>
      </c>
      <c r="G900">
        <v>7.0000000000000007E-2</v>
      </c>
      <c r="H900" t="s">
        <v>40</v>
      </c>
      <c r="I900">
        <v>7.23</v>
      </c>
      <c r="J900" t="s">
        <v>394</v>
      </c>
      <c r="K900" t="s">
        <v>2013</v>
      </c>
      <c r="L900" t="s">
        <v>27</v>
      </c>
      <c r="M900" t="s">
        <v>28</v>
      </c>
      <c r="N900" t="s">
        <v>28</v>
      </c>
      <c r="O900" t="s">
        <v>55</v>
      </c>
      <c r="P900" t="s">
        <v>35</v>
      </c>
      <c r="Q900" t="s">
        <v>63</v>
      </c>
      <c r="R900" t="s">
        <v>1799</v>
      </c>
      <c r="S900" t="s">
        <v>44</v>
      </c>
      <c r="T900">
        <v>0.37</v>
      </c>
      <c r="U900" s="18">
        <v>40251</v>
      </c>
    </row>
    <row r="901" spans="1:21">
      <c r="A901">
        <v>8999</v>
      </c>
      <c r="B901" s="18">
        <v>39976</v>
      </c>
      <c r="C901" t="s">
        <v>39</v>
      </c>
      <c r="D901">
        <v>28</v>
      </c>
      <c r="E901">
        <v>1553.4399999999998</v>
      </c>
      <c r="F901" t="s">
        <v>8</v>
      </c>
      <c r="G901">
        <v>0</v>
      </c>
      <c r="H901" t="s">
        <v>40</v>
      </c>
      <c r="I901">
        <v>14.3</v>
      </c>
      <c r="J901" t="s">
        <v>147</v>
      </c>
      <c r="K901" t="s">
        <v>148</v>
      </c>
      <c r="L901" t="s">
        <v>23</v>
      </c>
      <c r="M901" t="s">
        <v>24</v>
      </c>
      <c r="N901" t="s">
        <v>24</v>
      </c>
      <c r="O901" t="s">
        <v>55</v>
      </c>
      <c r="P901" t="s">
        <v>35</v>
      </c>
      <c r="Q901" t="s">
        <v>63</v>
      </c>
      <c r="R901" t="s">
        <v>375</v>
      </c>
      <c r="S901" t="s">
        <v>44</v>
      </c>
      <c r="T901">
        <v>0.37</v>
      </c>
      <c r="U901" s="18">
        <v>39978</v>
      </c>
    </row>
    <row r="902" spans="1:21">
      <c r="A902">
        <v>7938</v>
      </c>
      <c r="B902" s="18">
        <v>40250</v>
      </c>
      <c r="C902" t="s">
        <v>121</v>
      </c>
      <c r="D902">
        <v>23</v>
      </c>
      <c r="E902">
        <v>136.62</v>
      </c>
      <c r="F902" t="s">
        <v>8</v>
      </c>
      <c r="G902">
        <v>0.04</v>
      </c>
      <c r="H902" t="s">
        <v>40</v>
      </c>
      <c r="I902">
        <v>7.15</v>
      </c>
      <c r="J902" t="s">
        <v>986</v>
      </c>
      <c r="K902" t="s">
        <v>33</v>
      </c>
      <c r="L902" t="s">
        <v>21</v>
      </c>
      <c r="M902" t="s">
        <v>22</v>
      </c>
      <c r="N902" t="s">
        <v>22</v>
      </c>
      <c r="O902" t="s">
        <v>55</v>
      </c>
      <c r="P902" t="s">
        <v>35</v>
      </c>
      <c r="Q902" t="s">
        <v>63</v>
      </c>
      <c r="R902" t="s">
        <v>1008</v>
      </c>
      <c r="S902" t="s">
        <v>44</v>
      </c>
      <c r="T902">
        <v>0.36</v>
      </c>
      <c r="U902" s="18">
        <v>40252</v>
      </c>
    </row>
    <row r="903" spans="1:21">
      <c r="A903">
        <v>7938</v>
      </c>
      <c r="B903" s="18">
        <v>40250</v>
      </c>
      <c r="C903" t="s">
        <v>121</v>
      </c>
      <c r="D903">
        <v>34</v>
      </c>
      <c r="E903">
        <v>335.91999999999996</v>
      </c>
      <c r="F903" t="s">
        <v>8</v>
      </c>
      <c r="G903">
        <v>0.05</v>
      </c>
      <c r="H903" t="s">
        <v>40</v>
      </c>
      <c r="I903">
        <v>1.0900000000000001</v>
      </c>
      <c r="J903" t="s">
        <v>986</v>
      </c>
      <c r="K903" t="s">
        <v>130</v>
      </c>
      <c r="L903" t="s">
        <v>2014</v>
      </c>
      <c r="M903" t="s">
        <v>29</v>
      </c>
      <c r="N903" t="s">
        <v>29</v>
      </c>
      <c r="O903" t="s">
        <v>55</v>
      </c>
      <c r="P903" t="s">
        <v>35</v>
      </c>
      <c r="Q903" t="s">
        <v>87</v>
      </c>
      <c r="R903" t="s">
        <v>1211</v>
      </c>
      <c r="S903" t="s">
        <v>65</v>
      </c>
      <c r="T903">
        <v>0.43</v>
      </c>
      <c r="U903" s="18">
        <v>40251</v>
      </c>
    </row>
    <row r="904" spans="1:21">
      <c r="A904">
        <v>29988</v>
      </c>
      <c r="B904" s="18">
        <v>39976</v>
      </c>
      <c r="C904" t="s">
        <v>39</v>
      </c>
      <c r="D904">
        <v>12</v>
      </c>
      <c r="E904">
        <v>5399.16</v>
      </c>
      <c r="F904" t="s">
        <v>8</v>
      </c>
      <c r="G904">
        <v>0.06</v>
      </c>
      <c r="H904" t="s">
        <v>52</v>
      </c>
      <c r="I904">
        <v>49</v>
      </c>
      <c r="J904" t="s">
        <v>546</v>
      </c>
      <c r="K904" t="s">
        <v>86</v>
      </c>
      <c r="L904" t="s">
        <v>23</v>
      </c>
      <c r="M904" t="s">
        <v>24</v>
      </c>
      <c r="N904" t="s">
        <v>24</v>
      </c>
      <c r="O904" t="s">
        <v>55</v>
      </c>
      <c r="P904" t="s">
        <v>69</v>
      </c>
      <c r="Q904" t="s">
        <v>158</v>
      </c>
      <c r="R904" t="s">
        <v>1130</v>
      </c>
      <c r="S904" t="s">
        <v>59</v>
      </c>
      <c r="T904">
        <v>0.38</v>
      </c>
      <c r="U904" s="18">
        <v>39978</v>
      </c>
    </row>
    <row r="905" spans="1:21">
      <c r="A905">
        <v>4737</v>
      </c>
      <c r="B905" s="18">
        <v>40247</v>
      </c>
      <c r="C905" t="s">
        <v>30</v>
      </c>
      <c r="D905">
        <v>49</v>
      </c>
      <c r="E905">
        <v>288.12</v>
      </c>
      <c r="F905" t="s">
        <v>8</v>
      </c>
      <c r="G905">
        <v>0</v>
      </c>
      <c r="H905" t="s">
        <v>40</v>
      </c>
      <c r="I905">
        <v>3.04</v>
      </c>
      <c r="J905" t="s">
        <v>840</v>
      </c>
      <c r="K905" t="s">
        <v>79</v>
      </c>
      <c r="L905" t="s">
        <v>23</v>
      </c>
      <c r="M905" t="s">
        <v>24</v>
      </c>
      <c r="N905" t="s">
        <v>24</v>
      </c>
      <c r="O905" t="s">
        <v>55</v>
      </c>
      <c r="P905" t="s">
        <v>35</v>
      </c>
      <c r="Q905" t="s">
        <v>63</v>
      </c>
      <c r="R905" t="s">
        <v>1780</v>
      </c>
      <c r="S905" t="s">
        <v>65</v>
      </c>
      <c r="T905">
        <v>0.36</v>
      </c>
      <c r="U905" s="18">
        <v>40248</v>
      </c>
    </row>
    <row r="906" spans="1:21">
      <c r="A906">
        <v>52098</v>
      </c>
      <c r="B906" s="18">
        <v>40247</v>
      </c>
      <c r="C906" t="s">
        <v>121</v>
      </c>
      <c r="D906">
        <v>19</v>
      </c>
      <c r="E906">
        <v>742.1400000000001</v>
      </c>
      <c r="F906" t="s">
        <v>8</v>
      </c>
      <c r="G906">
        <v>0</v>
      </c>
      <c r="H906" t="s">
        <v>40</v>
      </c>
      <c r="I906">
        <v>10.55</v>
      </c>
      <c r="J906" t="s">
        <v>113</v>
      </c>
      <c r="K906" t="s">
        <v>2013</v>
      </c>
      <c r="L906" t="s">
        <v>27</v>
      </c>
      <c r="M906" t="s">
        <v>28</v>
      </c>
      <c r="N906" t="s">
        <v>28</v>
      </c>
      <c r="O906" t="s">
        <v>55</v>
      </c>
      <c r="P906" t="s">
        <v>56</v>
      </c>
      <c r="Q906" t="s">
        <v>57</v>
      </c>
      <c r="R906" t="s">
        <v>99</v>
      </c>
      <c r="S906" t="s">
        <v>59</v>
      </c>
      <c r="T906">
        <v>0.61</v>
      </c>
      <c r="U906" s="18">
        <v>40247</v>
      </c>
    </row>
    <row r="907" spans="1:21">
      <c r="A907">
        <v>21735</v>
      </c>
      <c r="B907" s="18">
        <v>40246</v>
      </c>
      <c r="C907" t="s">
        <v>30</v>
      </c>
      <c r="D907">
        <v>14</v>
      </c>
      <c r="E907">
        <v>2183.58</v>
      </c>
      <c r="F907" t="s">
        <v>8</v>
      </c>
      <c r="G907">
        <v>0.02</v>
      </c>
      <c r="H907" t="s">
        <v>40</v>
      </c>
      <c r="I907">
        <v>8.99</v>
      </c>
      <c r="J907" t="s">
        <v>741</v>
      </c>
      <c r="K907" t="s">
        <v>86</v>
      </c>
      <c r="L907" t="s">
        <v>23</v>
      </c>
      <c r="M907" t="s">
        <v>24</v>
      </c>
      <c r="N907" t="s">
        <v>24</v>
      </c>
      <c r="O907" t="s">
        <v>55</v>
      </c>
      <c r="P907" t="s">
        <v>69</v>
      </c>
      <c r="Q907" t="s">
        <v>70</v>
      </c>
      <c r="R907" t="s">
        <v>1793</v>
      </c>
      <c r="S907" t="s">
        <v>44</v>
      </c>
      <c r="T907">
        <v>0.57999999999999996</v>
      </c>
      <c r="U907" s="18">
        <v>40249</v>
      </c>
    </row>
    <row r="908" spans="1:21">
      <c r="A908">
        <v>39430</v>
      </c>
      <c r="B908" s="18">
        <v>39977</v>
      </c>
      <c r="C908" t="s">
        <v>51</v>
      </c>
      <c r="D908">
        <v>29</v>
      </c>
      <c r="E908">
        <v>897.55</v>
      </c>
      <c r="F908" t="s">
        <v>8</v>
      </c>
      <c r="G908">
        <v>0.03</v>
      </c>
      <c r="H908" t="s">
        <v>40</v>
      </c>
      <c r="I908">
        <v>6.5</v>
      </c>
      <c r="J908" t="s">
        <v>462</v>
      </c>
      <c r="K908" t="s">
        <v>2013</v>
      </c>
      <c r="L908" t="s">
        <v>27</v>
      </c>
      <c r="M908" t="s">
        <v>28</v>
      </c>
      <c r="N908" t="s">
        <v>28</v>
      </c>
      <c r="O908" t="s">
        <v>55</v>
      </c>
      <c r="P908" t="s">
        <v>69</v>
      </c>
      <c r="Q908" t="s">
        <v>80</v>
      </c>
      <c r="R908" t="s">
        <v>1133</v>
      </c>
      <c r="S908" t="s">
        <v>44</v>
      </c>
      <c r="T908">
        <v>0.79</v>
      </c>
      <c r="U908" s="18">
        <v>39981</v>
      </c>
    </row>
    <row r="909" spans="1:21">
      <c r="A909">
        <v>58339</v>
      </c>
      <c r="B909" s="18">
        <v>39977</v>
      </c>
      <c r="C909" t="s">
        <v>39</v>
      </c>
      <c r="D909">
        <v>9</v>
      </c>
      <c r="E909">
        <v>1601.19</v>
      </c>
      <c r="F909" t="s">
        <v>8</v>
      </c>
      <c r="G909">
        <v>7.0000000000000007E-2</v>
      </c>
      <c r="H909" t="s">
        <v>40</v>
      </c>
      <c r="I909">
        <v>0.99</v>
      </c>
      <c r="J909" t="s">
        <v>1134</v>
      </c>
      <c r="K909" t="s">
        <v>79</v>
      </c>
      <c r="L909" t="s">
        <v>23</v>
      </c>
      <c r="M909" t="s">
        <v>24</v>
      </c>
      <c r="N909" t="s">
        <v>24</v>
      </c>
      <c r="O909" t="s">
        <v>55</v>
      </c>
      <c r="P909" t="s">
        <v>35</v>
      </c>
      <c r="Q909" t="s">
        <v>169</v>
      </c>
      <c r="R909" t="s">
        <v>1135</v>
      </c>
      <c r="S909" t="s">
        <v>44</v>
      </c>
      <c r="T909">
        <v>0.56000000000000005</v>
      </c>
      <c r="U909" s="18">
        <v>39977</v>
      </c>
    </row>
    <row r="910" spans="1:21">
      <c r="A910">
        <v>58339</v>
      </c>
      <c r="B910" s="18">
        <v>39977</v>
      </c>
      <c r="C910" t="s">
        <v>39</v>
      </c>
      <c r="D910">
        <v>11</v>
      </c>
      <c r="E910">
        <v>22.770000000000003</v>
      </c>
      <c r="F910" t="s">
        <v>8</v>
      </c>
      <c r="G910">
        <v>0.01</v>
      </c>
      <c r="H910" t="s">
        <v>31</v>
      </c>
      <c r="I910">
        <v>1.49</v>
      </c>
      <c r="J910" t="s">
        <v>1134</v>
      </c>
      <c r="K910" t="s">
        <v>79</v>
      </c>
      <c r="L910" t="s">
        <v>23</v>
      </c>
      <c r="M910" t="s">
        <v>24</v>
      </c>
      <c r="N910" t="s">
        <v>24</v>
      </c>
      <c r="O910" t="s">
        <v>55</v>
      </c>
      <c r="P910" t="s">
        <v>35</v>
      </c>
      <c r="Q910" t="s">
        <v>49</v>
      </c>
      <c r="R910" t="s">
        <v>1028</v>
      </c>
      <c r="S910" t="s">
        <v>44</v>
      </c>
      <c r="T910">
        <v>0.36</v>
      </c>
      <c r="U910" s="18">
        <v>39978</v>
      </c>
    </row>
    <row r="911" spans="1:21">
      <c r="A911">
        <v>21735</v>
      </c>
      <c r="B911" s="18">
        <v>40246</v>
      </c>
      <c r="C911" t="s">
        <v>30</v>
      </c>
      <c r="D911">
        <v>23</v>
      </c>
      <c r="E911">
        <v>228.62000000000003</v>
      </c>
      <c r="F911" t="s">
        <v>8</v>
      </c>
      <c r="G911">
        <v>0.04</v>
      </c>
      <c r="H911" t="s">
        <v>40</v>
      </c>
      <c r="I911">
        <v>12.52</v>
      </c>
      <c r="J911" t="s">
        <v>741</v>
      </c>
      <c r="K911" t="s">
        <v>86</v>
      </c>
      <c r="L911" t="s">
        <v>23</v>
      </c>
      <c r="M911" t="s">
        <v>24</v>
      </c>
      <c r="N911" t="s">
        <v>24</v>
      </c>
      <c r="O911" t="s">
        <v>55</v>
      </c>
      <c r="P911" t="s">
        <v>56</v>
      </c>
      <c r="Q911" t="s">
        <v>90</v>
      </c>
      <c r="R911" t="s">
        <v>437</v>
      </c>
      <c r="S911" t="s">
        <v>44</v>
      </c>
      <c r="T911">
        <v>0.56999999999999995</v>
      </c>
      <c r="U911" s="18">
        <v>40248</v>
      </c>
    </row>
    <row r="912" spans="1:21">
      <c r="A912">
        <v>837</v>
      </c>
      <c r="B912" s="18">
        <v>39978</v>
      </c>
      <c r="C912" t="s">
        <v>30</v>
      </c>
      <c r="D912">
        <v>11</v>
      </c>
      <c r="E912">
        <v>64.13</v>
      </c>
      <c r="F912" t="s">
        <v>8</v>
      </c>
      <c r="G912">
        <v>0.01</v>
      </c>
      <c r="H912" t="s">
        <v>40</v>
      </c>
      <c r="I912">
        <v>0.83</v>
      </c>
      <c r="J912" t="s">
        <v>367</v>
      </c>
      <c r="K912" t="s">
        <v>2013</v>
      </c>
      <c r="L912" t="s">
        <v>27</v>
      </c>
      <c r="M912" t="s">
        <v>28</v>
      </c>
      <c r="N912" t="s">
        <v>28</v>
      </c>
      <c r="O912" t="s">
        <v>55</v>
      </c>
      <c r="P912" t="s">
        <v>35</v>
      </c>
      <c r="Q912" t="s">
        <v>87</v>
      </c>
      <c r="R912" t="s">
        <v>1038</v>
      </c>
      <c r="S912" t="s">
        <v>65</v>
      </c>
      <c r="T912">
        <v>0.49</v>
      </c>
      <c r="U912" s="18">
        <v>39980</v>
      </c>
    </row>
    <row r="913" spans="1:21">
      <c r="A913">
        <v>31682</v>
      </c>
      <c r="B913" s="18">
        <v>40246</v>
      </c>
      <c r="C913" t="s">
        <v>51</v>
      </c>
      <c r="D913">
        <v>42</v>
      </c>
      <c r="E913">
        <v>3218.46</v>
      </c>
      <c r="F913" t="s">
        <v>5</v>
      </c>
      <c r="G913">
        <v>0.09</v>
      </c>
      <c r="H913" t="s">
        <v>40</v>
      </c>
      <c r="I913">
        <v>19.95</v>
      </c>
      <c r="J913" t="s">
        <v>986</v>
      </c>
      <c r="K913" t="s">
        <v>47</v>
      </c>
      <c r="L913" t="s">
        <v>23</v>
      </c>
      <c r="M913" t="s">
        <v>24</v>
      </c>
      <c r="N913" t="s">
        <v>24</v>
      </c>
      <c r="O913" t="s">
        <v>55</v>
      </c>
      <c r="P913" t="s">
        <v>35</v>
      </c>
      <c r="Q913" t="s">
        <v>169</v>
      </c>
      <c r="R913" t="s">
        <v>1789</v>
      </c>
      <c r="S913" t="s">
        <v>38</v>
      </c>
      <c r="T913">
        <v>0.54</v>
      </c>
      <c r="U913" s="18">
        <v>40255</v>
      </c>
    </row>
    <row r="914" spans="1:21">
      <c r="A914">
        <v>14406</v>
      </c>
      <c r="B914" s="18">
        <v>40245</v>
      </c>
      <c r="C914" t="s">
        <v>121</v>
      </c>
      <c r="D914">
        <v>35</v>
      </c>
      <c r="E914">
        <v>3006.15</v>
      </c>
      <c r="F914" t="s">
        <v>5</v>
      </c>
      <c r="G914">
        <v>0.1</v>
      </c>
      <c r="H914" t="s">
        <v>31</v>
      </c>
      <c r="I914">
        <v>0.99</v>
      </c>
      <c r="J914" t="s">
        <v>1148</v>
      </c>
      <c r="K914" t="s">
        <v>47</v>
      </c>
      <c r="L914" t="s">
        <v>23</v>
      </c>
      <c r="M914" t="s">
        <v>24</v>
      </c>
      <c r="N914" t="s">
        <v>24</v>
      </c>
      <c r="O914" t="s">
        <v>55</v>
      </c>
      <c r="P914" t="s">
        <v>69</v>
      </c>
      <c r="Q914" t="s">
        <v>70</v>
      </c>
      <c r="R914" t="s">
        <v>658</v>
      </c>
      <c r="S914" t="s">
        <v>65</v>
      </c>
      <c r="T914">
        <v>0.85</v>
      </c>
      <c r="U914" s="18">
        <v>40247</v>
      </c>
    </row>
    <row r="915" spans="1:21">
      <c r="A915">
        <v>14406</v>
      </c>
      <c r="B915" s="18">
        <v>40245</v>
      </c>
      <c r="C915" t="s">
        <v>121</v>
      </c>
      <c r="D915">
        <v>20</v>
      </c>
      <c r="E915">
        <v>418.40000000000003</v>
      </c>
      <c r="F915" t="s">
        <v>5</v>
      </c>
      <c r="G915">
        <v>0.06</v>
      </c>
      <c r="H915" t="s">
        <v>52</v>
      </c>
      <c r="I915">
        <v>53.03</v>
      </c>
      <c r="J915" t="s">
        <v>1148</v>
      </c>
      <c r="K915" t="s">
        <v>47</v>
      </c>
      <c r="L915" t="s">
        <v>23</v>
      </c>
      <c r="M915" t="s">
        <v>24</v>
      </c>
      <c r="N915" t="s">
        <v>24</v>
      </c>
      <c r="O915" t="s">
        <v>55</v>
      </c>
      <c r="P915" t="s">
        <v>35</v>
      </c>
      <c r="Q915" t="s">
        <v>36</v>
      </c>
      <c r="R915" t="s">
        <v>554</v>
      </c>
      <c r="S915" t="s">
        <v>59</v>
      </c>
      <c r="T915">
        <v>0.78</v>
      </c>
      <c r="U915" s="18">
        <v>40247</v>
      </c>
    </row>
    <row r="916" spans="1:21">
      <c r="A916">
        <v>14406</v>
      </c>
      <c r="B916" s="18">
        <v>40245</v>
      </c>
      <c r="C916" t="s">
        <v>121</v>
      </c>
      <c r="D916">
        <v>37</v>
      </c>
      <c r="E916">
        <v>5583.67</v>
      </c>
      <c r="F916" t="s">
        <v>5</v>
      </c>
      <c r="G916">
        <v>7.0000000000000007E-2</v>
      </c>
      <c r="H916" t="s">
        <v>40</v>
      </c>
      <c r="I916">
        <v>13.99</v>
      </c>
      <c r="J916" t="s">
        <v>1148</v>
      </c>
      <c r="K916" t="s">
        <v>47</v>
      </c>
      <c r="L916" t="s">
        <v>23</v>
      </c>
      <c r="M916" t="s">
        <v>24</v>
      </c>
      <c r="N916" t="s">
        <v>24</v>
      </c>
      <c r="O916" t="s">
        <v>55</v>
      </c>
      <c r="P916" t="s">
        <v>69</v>
      </c>
      <c r="Q916" t="s">
        <v>82</v>
      </c>
      <c r="R916" t="s">
        <v>364</v>
      </c>
      <c r="S916" t="s">
        <v>92</v>
      </c>
      <c r="T916">
        <v>0.38</v>
      </c>
      <c r="U916" s="18">
        <v>40247</v>
      </c>
    </row>
    <row r="917" spans="1:21">
      <c r="A917">
        <v>3908</v>
      </c>
      <c r="B917" s="18">
        <v>40245</v>
      </c>
      <c r="C917" t="s">
        <v>121</v>
      </c>
      <c r="D917">
        <v>8</v>
      </c>
      <c r="E917">
        <v>927.92</v>
      </c>
      <c r="F917" t="s">
        <v>8</v>
      </c>
      <c r="G917">
        <v>0</v>
      </c>
      <c r="H917" t="s">
        <v>40</v>
      </c>
      <c r="I917">
        <v>2.5</v>
      </c>
      <c r="J917" t="s">
        <v>779</v>
      </c>
      <c r="K917" t="s">
        <v>249</v>
      </c>
      <c r="L917" t="s">
        <v>23</v>
      </c>
      <c r="M917" t="s">
        <v>24</v>
      </c>
      <c r="N917" t="s">
        <v>24</v>
      </c>
      <c r="O917" t="s">
        <v>55</v>
      </c>
      <c r="P917" t="s">
        <v>69</v>
      </c>
      <c r="Q917" t="s">
        <v>70</v>
      </c>
      <c r="R917" t="s">
        <v>1429</v>
      </c>
      <c r="S917" t="s">
        <v>44</v>
      </c>
      <c r="T917">
        <v>0.56999999999999995</v>
      </c>
      <c r="U917" s="18">
        <v>40245</v>
      </c>
    </row>
    <row r="918" spans="1:21">
      <c r="A918">
        <v>13121</v>
      </c>
      <c r="B918" s="18">
        <v>40244</v>
      </c>
      <c r="C918" t="s">
        <v>39</v>
      </c>
      <c r="D918">
        <v>28</v>
      </c>
      <c r="E918">
        <v>5765.76</v>
      </c>
      <c r="F918" t="s">
        <v>8</v>
      </c>
      <c r="G918">
        <v>7.0000000000000007E-2</v>
      </c>
      <c r="H918" t="s">
        <v>40</v>
      </c>
      <c r="I918">
        <v>8.99</v>
      </c>
      <c r="J918" t="s">
        <v>269</v>
      </c>
      <c r="K918" t="s">
        <v>2013</v>
      </c>
      <c r="L918" t="s">
        <v>27</v>
      </c>
      <c r="M918" t="s">
        <v>28</v>
      </c>
      <c r="N918" t="s">
        <v>28</v>
      </c>
      <c r="O918" t="s">
        <v>55</v>
      </c>
      <c r="P918" t="s">
        <v>69</v>
      </c>
      <c r="Q918" t="s">
        <v>70</v>
      </c>
      <c r="R918" t="s">
        <v>473</v>
      </c>
      <c r="S918" t="s">
        <v>44</v>
      </c>
      <c r="T918">
        <v>0.57999999999999996</v>
      </c>
      <c r="U918" s="18">
        <v>40247</v>
      </c>
    </row>
    <row r="919" spans="1:21">
      <c r="A919">
        <v>13121</v>
      </c>
      <c r="B919" s="18">
        <v>40244</v>
      </c>
      <c r="C919" t="s">
        <v>39</v>
      </c>
      <c r="D919">
        <v>36</v>
      </c>
      <c r="E919">
        <v>1115.28</v>
      </c>
      <c r="F919" t="s">
        <v>8</v>
      </c>
      <c r="G919">
        <v>0</v>
      </c>
      <c r="H919" t="s">
        <v>40</v>
      </c>
      <c r="I919">
        <v>6.5</v>
      </c>
      <c r="J919" t="s">
        <v>269</v>
      </c>
      <c r="K919" t="s">
        <v>2013</v>
      </c>
      <c r="L919" t="s">
        <v>27</v>
      </c>
      <c r="M919" t="s">
        <v>28</v>
      </c>
      <c r="N919" t="s">
        <v>28</v>
      </c>
      <c r="O919" t="s">
        <v>55</v>
      </c>
      <c r="P919" t="s">
        <v>69</v>
      </c>
      <c r="Q919" t="s">
        <v>80</v>
      </c>
      <c r="R919" t="s">
        <v>1133</v>
      </c>
      <c r="S919" t="s">
        <v>44</v>
      </c>
      <c r="T919">
        <v>0.79</v>
      </c>
      <c r="U919" s="18">
        <v>40245</v>
      </c>
    </row>
    <row r="920" spans="1:21">
      <c r="A920">
        <v>9568</v>
      </c>
      <c r="B920" s="18">
        <v>40244</v>
      </c>
      <c r="C920" t="s">
        <v>30</v>
      </c>
      <c r="D920">
        <v>46</v>
      </c>
      <c r="E920">
        <v>3529.12</v>
      </c>
      <c r="F920" t="s">
        <v>8</v>
      </c>
      <c r="G920">
        <v>0</v>
      </c>
      <c r="H920" t="s">
        <v>40</v>
      </c>
      <c r="I920">
        <v>19.95</v>
      </c>
      <c r="J920" t="s">
        <v>962</v>
      </c>
      <c r="K920" t="s">
        <v>2013</v>
      </c>
      <c r="L920" t="s">
        <v>27</v>
      </c>
      <c r="M920" t="s">
        <v>28</v>
      </c>
      <c r="N920" t="s">
        <v>28</v>
      </c>
      <c r="O920" t="s">
        <v>55</v>
      </c>
      <c r="P920" t="s">
        <v>35</v>
      </c>
      <c r="Q920" t="s">
        <v>169</v>
      </c>
      <c r="R920" t="s">
        <v>1789</v>
      </c>
      <c r="S920" t="s">
        <v>38</v>
      </c>
      <c r="T920">
        <v>0.54</v>
      </c>
      <c r="U920" s="18">
        <v>40246</v>
      </c>
    </row>
    <row r="921" spans="1:21">
      <c r="A921">
        <v>40006</v>
      </c>
      <c r="B921" s="18">
        <v>39979</v>
      </c>
      <c r="C921" t="s">
        <v>30</v>
      </c>
      <c r="D921">
        <v>35</v>
      </c>
      <c r="E921">
        <v>147.35</v>
      </c>
      <c r="F921" t="s">
        <v>8</v>
      </c>
      <c r="G921">
        <v>0.03</v>
      </c>
      <c r="H921" t="s">
        <v>40</v>
      </c>
      <c r="I921">
        <v>5.41</v>
      </c>
      <c r="J921" t="s">
        <v>546</v>
      </c>
      <c r="K921" t="s">
        <v>86</v>
      </c>
      <c r="L921" t="s">
        <v>23</v>
      </c>
      <c r="M921" t="s">
        <v>24</v>
      </c>
      <c r="N921" t="s">
        <v>24</v>
      </c>
      <c r="O921" t="s">
        <v>55</v>
      </c>
      <c r="P921" t="s">
        <v>35</v>
      </c>
      <c r="Q921" t="s">
        <v>49</v>
      </c>
      <c r="R921" t="s">
        <v>1144</v>
      </c>
      <c r="S921" t="s">
        <v>44</v>
      </c>
      <c r="T921">
        <v>0.35</v>
      </c>
      <c r="U921" s="18">
        <v>39981</v>
      </c>
    </row>
    <row r="922" spans="1:21">
      <c r="A922">
        <v>40006</v>
      </c>
      <c r="B922" s="18">
        <v>39979</v>
      </c>
      <c r="C922" t="s">
        <v>30</v>
      </c>
      <c r="D922">
        <v>48</v>
      </c>
      <c r="E922">
        <v>139.19999999999999</v>
      </c>
      <c r="F922" t="s">
        <v>8</v>
      </c>
      <c r="G922">
        <v>0.04</v>
      </c>
      <c r="H922" t="s">
        <v>40</v>
      </c>
      <c r="I922">
        <v>0.7</v>
      </c>
      <c r="J922" t="s">
        <v>546</v>
      </c>
      <c r="K922" t="s">
        <v>86</v>
      </c>
      <c r="L922" t="s">
        <v>23</v>
      </c>
      <c r="M922" t="s">
        <v>24</v>
      </c>
      <c r="N922" t="s">
        <v>24</v>
      </c>
      <c r="O922" t="s">
        <v>55</v>
      </c>
      <c r="P922" t="s">
        <v>35</v>
      </c>
      <c r="Q922" t="s">
        <v>87</v>
      </c>
      <c r="R922" t="s">
        <v>368</v>
      </c>
      <c r="S922" t="s">
        <v>65</v>
      </c>
      <c r="T922">
        <v>0.57999999999999996</v>
      </c>
      <c r="U922" s="18">
        <v>39980</v>
      </c>
    </row>
    <row r="923" spans="1:21">
      <c r="A923">
        <v>19329</v>
      </c>
      <c r="B923" s="18">
        <v>40244</v>
      </c>
      <c r="C923" t="s">
        <v>30</v>
      </c>
      <c r="D923">
        <v>6</v>
      </c>
      <c r="E923">
        <v>275.76</v>
      </c>
      <c r="F923" t="s">
        <v>8</v>
      </c>
      <c r="G923">
        <v>0.03</v>
      </c>
      <c r="H923" t="s">
        <v>40</v>
      </c>
      <c r="I923">
        <v>4.99</v>
      </c>
      <c r="J923" t="s">
        <v>458</v>
      </c>
      <c r="K923" t="s">
        <v>33</v>
      </c>
      <c r="L923" t="s">
        <v>21</v>
      </c>
      <c r="M923" t="s">
        <v>22</v>
      </c>
      <c r="N923" t="s">
        <v>22</v>
      </c>
      <c r="O923" t="s">
        <v>55</v>
      </c>
      <c r="P923" t="s">
        <v>69</v>
      </c>
      <c r="Q923" t="s">
        <v>70</v>
      </c>
      <c r="R923" t="s">
        <v>593</v>
      </c>
      <c r="S923" t="s">
        <v>44</v>
      </c>
      <c r="T923">
        <v>0.56000000000000005</v>
      </c>
      <c r="U923" s="18">
        <v>40245</v>
      </c>
    </row>
    <row r="924" spans="1:21">
      <c r="A924">
        <v>19329</v>
      </c>
      <c r="B924" s="18">
        <v>40244</v>
      </c>
      <c r="C924" t="s">
        <v>30</v>
      </c>
      <c r="D924">
        <v>37</v>
      </c>
      <c r="E924">
        <v>291.93</v>
      </c>
      <c r="F924" t="s">
        <v>8</v>
      </c>
      <c r="G924">
        <v>7.0000000000000007E-2</v>
      </c>
      <c r="H924" t="s">
        <v>40</v>
      </c>
      <c r="I924">
        <v>4.95</v>
      </c>
      <c r="J924" t="s">
        <v>458</v>
      </c>
      <c r="K924" t="s">
        <v>33</v>
      </c>
      <c r="L924" t="s">
        <v>21</v>
      </c>
      <c r="M924" t="s">
        <v>22</v>
      </c>
      <c r="N924" t="s">
        <v>22</v>
      </c>
      <c r="O924" t="s">
        <v>55</v>
      </c>
      <c r="P924" t="s">
        <v>56</v>
      </c>
      <c r="Q924" t="s">
        <v>90</v>
      </c>
      <c r="R924" t="s">
        <v>1155</v>
      </c>
      <c r="S924" t="s">
        <v>44</v>
      </c>
      <c r="T924">
        <v>0.41</v>
      </c>
      <c r="U924" s="18">
        <v>40246</v>
      </c>
    </row>
    <row r="925" spans="1:21">
      <c r="A925">
        <v>43329</v>
      </c>
      <c r="B925" s="18">
        <v>40244</v>
      </c>
      <c r="C925" t="s">
        <v>121</v>
      </c>
      <c r="D925">
        <v>42</v>
      </c>
      <c r="E925">
        <v>2515.3799999999997</v>
      </c>
      <c r="F925" t="s">
        <v>8</v>
      </c>
      <c r="G925">
        <v>0.09</v>
      </c>
      <c r="H925" t="s">
        <v>40</v>
      </c>
      <c r="I925">
        <v>3.99</v>
      </c>
      <c r="J925" t="s">
        <v>1490</v>
      </c>
      <c r="K925" t="s">
        <v>101</v>
      </c>
      <c r="L925" t="s">
        <v>21</v>
      </c>
      <c r="M925" t="s">
        <v>22</v>
      </c>
      <c r="N925" t="s">
        <v>22</v>
      </c>
      <c r="O925" t="s">
        <v>55</v>
      </c>
      <c r="P925" t="s">
        <v>35</v>
      </c>
      <c r="Q925" t="s">
        <v>169</v>
      </c>
      <c r="R925" t="s">
        <v>217</v>
      </c>
      <c r="S925" t="s">
        <v>44</v>
      </c>
      <c r="T925">
        <v>0.56999999999999995</v>
      </c>
      <c r="U925" s="18">
        <v>40247</v>
      </c>
    </row>
    <row r="926" spans="1:21">
      <c r="A926">
        <v>48931</v>
      </c>
      <c r="B926" s="18">
        <v>39981</v>
      </c>
      <c r="C926" t="s">
        <v>51</v>
      </c>
      <c r="D926">
        <v>33</v>
      </c>
      <c r="E926">
        <v>691.35</v>
      </c>
      <c r="F926" t="s">
        <v>5</v>
      </c>
      <c r="G926">
        <v>0</v>
      </c>
      <c r="H926" t="s">
        <v>40</v>
      </c>
      <c r="I926">
        <v>4</v>
      </c>
      <c r="J926" t="s">
        <v>1148</v>
      </c>
      <c r="K926" t="s">
        <v>123</v>
      </c>
      <c r="L926" t="s">
        <v>25</v>
      </c>
      <c r="M926" t="s">
        <v>26</v>
      </c>
      <c r="N926" t="s">
        <v>26</v>
      </c>
      <c r="O926" t="s">
        <v>55</v>
      </c>
      <c r="P926" t="s">
        <v>69</v>
      </c>
      <c r="Q926" t="s">
        <v>80</v>
      </c>
      <c r="R926" t="s">
        <v>1149</v>
      </c>
      <c r="S926" t="s">
        <v>44</v>
      </c>
      <c r="T926">
        <v>0.6</v>
      </c>
      <c r="U926" s="18">
        <v>39988</v>
      </c>
    </row>
    <row r="927" spans="1:21">
      <c r="A927">
        <v>48931</v>
      </c>
      <c r="B927" s="18">
        <v>39981</v>
      </c>
      <c r="C927" t="s">
        <v>51</v>
      </c>
      <c r="D927">
        <v>8</v>
      </c>
      <c r="E927">
        <v>247.76</v>
      </c>
      <c r="F927" t="s">
        <v>5</v>
      </c>
      <c r="G927">
        <v>0.01</v>
      </c>
      <c r="H927" t="s">
        <v>40</v>
      </c>
      <c r="I927">
        <v>6.5</v>
      </c>
      <c r="J927" t="s">
        <v>1148</v>
      </c>
      <c r="K927" t="s">
        <v>123</v>
      </c>
      <c r="L927" t="s">
        <v>25</v>
      </c>
      <c r="M927" t="s">
        <v>26</v>
      </c>
      <c r="N927" t="s">
        <v>26</v>
      </c>
      <c r="O927" t="s">
        <v>55</v>
      </c>
      <c r="P927" t="s">
        <v>69</v>
      </c>
      <c r="Q927" t="s">
        <v>80</v>
      </c>
      <c r="R927" t="s">
        <v>1133</v>
      </c>
      <c r="S927" t="s">
        <v>44</v>
      </c>
      <c r="T927">
        <v>0.79</v>
      </c>
      <c r="U927" s="18">
        <v>39983</v>
      </c>
    </row>
    <row r="928" spans="1:21">
      <c r="A928">
        <v>48931</v>
      </c>
      <c r="B928" s="18">
        <v>39981</v>
      </c>
      <c r="C928" t="s">
        <v>51</v>
      </c>
      <c r="D928">
        <v>42</v>
      </c>
      <c r="E928">
        <v>2172.2399999999998</v>
      </c>
      <c r="F928" t="s">
        <v>5</v>
      </c>
      <c r="G928">
        <v>0.03</v>
      </c>
      <c r="H928" t="s">
        <v>40</v>
      </c>
      <c r="I928">
        <v>19.989999999999998</v>
      </c>
      <c r="J928" t="s">
        <v>1148</v>
      </c>
      <c r="K928" t="s">
        <v>123</v>
      </c>
      <c r="L928" t="s">
        <v>25</v>
      </c>
      <c r="M928" t="s">
        <v>26</v>
      </c>
      <c r="N928" t="s">
        <v>26</v>
      </c>
      <c r="O928" t="s">
        <v>55</v>
      </c>
      <c r="P928" t="s">
        <v>56</v>
      </c>
      <c r="Q928" t="s">
        <v>90</v>
      </c>
      <c r="R928" t="s">
        <v>1150</v>
      </c>
      <c r="S928" t="s">
        <v>44</v>
      </c>
      <c r="T928">
        <v>0.55000000000000004</v>
      </c>
      <c r="U928" s="18">
        <v>39986</v>
      </c>
    </row>
    <row r="929" spans="1:21">
      <c r="A929">
        <v>46855</v>
      </c>
      <c r="B929" s="18">
        <v>40242</v>
      </c>
      <c r="C929" t="s">
        <v>39</v>
      </c>
      <c r="D929">
        <v>32</v>
      </c>
      <c r="E929">
        <v>52.48</v>
      </c>
      <c r="F929" t="s">
        <v>8</v>
      </c>
      <c r="G929">
        <v>0.04</v>
      </c>
      <c r="H929" t="s">
        <v>40</v>
      </c>
      <c r="I929">
        <v>0.7</v>
      </c>
      <c r="J929" t="s">
        <v>113</v>
      </c>
      <c r="K929" t="s">
        <v>2013</v>
      </c>
      <c r="L929" t="s">
        <v>27</v>
      </c>
      <c r="M929" t="s">
        <v>28</v>
      </c>
      <c r="N929" t="s">
        <v>28</v>
      </c>
      <c r="O929" t="s">
        <v>55</v>
      </c>
      <c r="P929" t="s">
        <v>56</v>
      </c>
      <c r="Q929" t="s">
        <v>90</v>
      </c>
      <c r="R929" t="s">
        <v>1109</v>
      </c>
      <c r="S929" t="s">
        <v>65</v>
      </c>
      <c r="T929">
        <v>0.68</v>
      </c>
      <c r="U929" s="18">
        <v>40243</v>
      </c>
    </row>
    <row r="930" spans="1:21">
      <c r="A930">
        <v>52193</v>
      </c>
      <c r="B930" s="18">
        <v>40242</v>
      </c>
      <c r="C930" t="s">
        <v>30</v>
      </c>
      <c r="D930">
        <v>47</v>
      </c>
      <c r="E930">
        <v>134.89000000000001</v>
      </c>
      <c r="F930" t="s">
        <v>8</v>
      </c>
      <c r="G930">
        <v>7.0000000000000007E-2</v>
      </c>
      <c r="H930" t="s">
        <v>40</v>
      </c>
      <c r="I930">
        <v>0.96</v>
      </c>
      <c r="J930" t="s">
        <v>1419</v>
      </c>
      <c r="K930" t="s">
        <v>101</v>
      </c>
      <c r="L930" t="s">
        <v>21</v>
      </c>
      <c r="M930" t="s">
        <v>22</v>
      </c>
      <c r="N930" t="s">
        <v>22</v>
      </c>
      <c r="O930" t="s">
        <v>55</v>
      </c>
      <c r="P930" t="s">
        <v>35</v>
      </c>
      <c r="Q930" t="s">
        <v>87</v>
      </c>
      <c r="R930" t="s">
        <v>429</v>
      </c>
      <c r="S930" t="s">
        <v>65</v>
      </c>
      <c r="T930">
        <v>0.57999999999999996</v>
      </c>
      <c r="U930" s="18">
        <v>40244</v>
      </c>
    </row>
    <row r="931" spans="1:21">
      <c r="A931">
        <v>52193</v>
      </c>
      <c r="B931" s="18">
        <v>40242</v>
      </c>
      <c r="C931" t="s">
        <v>30</v>
      </c>
      <c r="D931">
        <v>1</v>
      </c>
      <c r="E931">
        <v>2.84</v>
      </c>
      <c r="F931" t="s">
        <v>8</v>
      </c>
      <c r="G931">
        <v>0.04</v>
      </c>
      <c r="H931" t="s">
        <v>31</v>
      </c>
      <c r="I931">
        <v>0.5</v>
      </c>
      <c r="J931" t="s">
        <v>1419</v>
      </c>
      <c r="K931" t="s">
        <v>101</v>
      </c>
      <c r="L931" t="s">
        <v>21</v>
      </c>
      <c r="M931" t="s">
        <v>22</v>
      </c>
      <c r="N931" t="s">
        <v>22</v>
      </c>
      <c r="O931" t="s">
        <v>55</v>
      </c>
      <c r="P931" t="s">
        <v>35</v>
      </c>
      <c r="Q931" t="s">
        <v>165</v>
      </c>
      <c r="R931" t="s">
        <v>1165</v>
      </c>
      <c r="S931" t="s">
        <v>44</v>
      </c>
      <c r="T931">
        <v>0.39</v>
      </c>
      <c r="U931" s="18">
        <v>40244</v>
      </c>
    </row>
    <row r="932" spans="1:21">
      <c r="A932">
        <v>224</v>
      </c>
      <c r="B932" s="18">
        <v>39981</v>
      </c>
      <c r="C932" t="s">
        <v>30</v>
      </c>
      <c r="D932">
        <v>25</v>
      </c>
      <c r="E932">
        <v>182.25</v>
      </c>
      <c r="F932" t="s">
        <v>8</v>
      </c>
      <c r="G932">
        <v>0.09</v>
      </c>
      <c r="H932" t="s">
        <v>40</v>
      </c>
      <c r="I932">
        <v>5.21</v>
      </c>
      <c r="J932" t="s">
        <v>992</v>
      </c>
      <c r="K932" t="s">
        <v>148</v>
      </c>
      <c r="L932" t="s">
        <v>23</v>
      </c>
      <c r="M932" t="s">
        <v>24</v>
      </c>
      <c r="N932" t="s">
        <v>24</v>
      </c>
      <c r="O932" t="s">
        <v>55</v>
      </c>
      <c r="P932" t="s">
        <v>56</v>
      </c>
      <c r="Q932" t="s">
        <v>90</v>
      </c>
      <c r="R932" t="s">
        <v>1152</v>
      </c>
      <c r="S932" t="s">
        <v>44</v>
      </c>
      <c r="T932">
        <v>0.56000000000000005</v>
      </c>
      <c r="U932" s="18">
        <v>39982</v>
      </c>
    </row>
    <row r="933" spans="1:21">
      <c r="A933">
        <v>224</v>
      </c>
      <c r="B933" s="18">
        <v>39981</v>
      </c>
      <c r="C933" t="s">
        <v>30</v>
      </c>
      <c r="D933">
        <v>44</v>
      </c>
      <c r="E933">
        <v>261.36</v>
      </c>
      <c r="F933" t="s">
        <v>8</v>
      </c>
      <c r="G933">
        <v>0.04</v>
      </c>
      <c r="H933" t="s">
        <v>40</v>
      </c>
      <c r="I933">
        <v>5.15</v>
      </c>
      <c r="J933" t="s">
        <v>992</v>
      </c>
      <c r="K933" t="s">
        <v>148</v>
      </c>
      <c r="L933" t="s">
        <v>23</v>
      </c>
      <c r="M933" t="s">
        <v>24</v>
      </c>
      <c r="N933" t="s">
        <v>24</v>
      </c>
      <c r="O933" t="s">
        <v>55</v>
      </c>
      <c r="P933" t="s">
        <v>35</v>
      </c>
      <c r="Q933" t="s">
        <v>63</v>
      </c>
      <c r="R933" t="s">
        <v>1153</v>
      </c>
      <c r="S933" t="s">
        <v>44</v>
      </c>
      <c r="T933">
        <v>0.36</v>
      </c>
      <c r="U933" s="18">
        <v>39982</v>
      </c>
    </row>
    <row r="934" spans="1:21">
      <c r="A934">
        <v>224</v>
      </c>
      <c r="B934" s="18">
        <v>39981</v>
      </c>
      <c r="C934" t="s">
        <v>30</v>
      </c>
      <c r="D934">
        <v>33</v>
      </c>
      <c r="E934">
        <v>507.54</v>
      </c>
      <c r="F934" t="s">
        <v>8</v>
      </c>
      <c r="G934">
        <v>0.04</v>
      </c>
      <c r="H934" t="s">
        <v>40</v>
      </c>
      <c r="I934">
        <v>10.68</v>
      </c>
      <c r="J934" t="s">
        <v>992</v>
      </c>
      <c r="K934" t="s">
        <v>148</v>
      </c>
      <c r="L934" t="s">
        <v>23</v>
      </c>
      <c r="M934" t="s">
        <v>24</v>
      </c>
      <c r="N934" t="s">
        <v>24</v>
      </c>
      <c r="O934" t="s">
        <v>55</v>
      </c>
      <c r="P934" t="s">
        <v>35</v>
      </c>
      <c r="Q934" t="s">
        <v>36</v>
      </c>
      <c r="R934" t="s">
        <v>907</v>
      </c>
      <c r="S934" t="s">
        <v>44</v>
      </c>
      <c r="T934">
        <v>0.57999999999999996</v>
      </c>
      <c r="U934" s="18">
        <v>39982</v>
      </c>
    </row>
    <row r="935" spans="1:21">
      <c r="A935">
        <v>27712</v>
      </c>
      <c r="B935" s="18">
        <v>40241</v>
      </c>
      <c r="C935" t="s">
        <v>51</v>
      </c>
      <c r="D935">
        <v>20</v>
      </c>
      <c r="E935">
        <v>244</v>
      </c>
      <c r="F935" t="s">
        <v>5</v>
      </c>
      <c r="G935">
        <v>0.08</v>
      </c>
      <c r="H935" t="s">
        <v>40</v>
      </c>
      <c r="I935">
        <v>4.8600000000000003</v>
      </c>
      <c r="J935" t="s">
        <v>1416</v>
      </c>
      <c r="K935" t="s">
        <v>148</v>
      </c>
      <c r="L935" t="s">
        <v>23</v>
      </c>
      <c r="M935" t="s">
        <v>24</v>
      </c>
      <c r="N935" t="s">
        <v>24</v>
      </c>
      <c r="O935" t="s">
        <v>55</v>
      </c>
      <c r="P935" t="s">
        <v>35</v>
      </c>
      <c r="Q935" t="s">
        <v>63</v>
      </c>
      <c r="R935" t="s">
        <v>736</v>
      </c>
      <c r="S935" t="s">
        <v>44</v>
      </c>
      <c r="T935">
        <v>0.38</v>
      </c>
      <c r="U935" s="18">
        <v>40248</v>
      </c>
    </row>
    <row r="936" spans="1:21">
      <c r="A936">
        <v>1600</v>
      </c>
      <c r="B936" s="18">
        <v>40239</v>
      </c>
      <c r="C936" t="s">
        <v>121</v>
      </c>
      <c r="D936">
        <v>36</v>
      </c>
      <c r="E936">
        <v>177.84</v>
      </c>
      <c r="F936" t="s">
        <v>8</v>
      </c>
      <c r="G936">
        <v>0.04</v>
      </c>
      <c r="H936" t="s">
        <v>40</v>
      </c>
      <c r="I936">
        <v>7.44</v>
      </c>
      <c r="J936" t="s">
        <v>378</v>
      </c>
      <c r="K936" t="s">
        <v>2013</v>
      </c>
      <c r="L936" t="s">
        <v>27</v>
      </c>
      <c r="M936" t="s">
        <v>28</v>
      </c>
      <c r="N936" t="s">
        <v>28</v>
      </c>
      <c r="O936" t="s">
        <v>55</v>
      </c>
      <c r="P936" t="s">
        <v>35</v>
      </c>
      <c r="Q936" t="s">
        <v>63</v>
      </c>
      <c r="R936" t="s">
        <v>941</v>
      </c>
      <c r="S936" t="s">
        <v>44</v>
      </c>
      <c r="T936">
        <v>0.36</v>
      </c>
      <c r="U936" s="18">
        <v>40240</v>
      </c>
    </row>
    <row r="937" spans="1:21">
      <c r="A937">
        <v>1600</v>
      </c>
      <c r="B937" s="18">
        <v>40239</v>
      </c>
      <c r="C937" t="s">
        <v>121</v>
      </c>
      <c r="D937">
        <v>32</v>
      </c>
      <c r="E937">
        <v>305.60000000000002</v>
      </c>
      <c r="F937" t="s">
        <v>8</v>
      </c>
      <c r="G937">
        <v>0.1</v>
      </c>
      <c r="H937" t="s">
        <v>40</v>
      </c>
      <c r="I937">
        <v>6.22</v>
      </c>
      <c r="J937" t="s">
        <v>378</v>
      </c>
      <c r="K937" t="s">
        <v>2013</v>
      </c>
      <c r="L937" t="s">
        <v>27</v>
      </c>
      <c r="M937" t="s">
        <v>28</v>
      </c>
      <c r="N937" t="s">
        <v>28</v>
      </c>
      <c r="O937" t="s">
        <v>55</v>
      </c>
      <c r="P937" t="s">
        <v>56</v>
      </c>
      <c r="Q937" t="s">
        <v>90</v>
      </c>
      <c r="R937" t="s">
        <v>533</v>
      </c>
      <c r="S937" t="s">
        <v>44</v>
      </c>
      <c r="T937">
        <v>0.55000000000000004</v>
      </c>
      <c r="U937" s="18">
        <v>40241</v>
      </c>
    </row>
    <row r="938" spans="1:21">
      <c r="A938">
        <v>14276</v>
      </c>
      <c r="B938" s="18">
        <v>39982</v>
      </c>
      <c r="C938" t="s">
        <v>121</v>
      </c>
      <c r="D938">
        <v>11</v>
      </c>
      <c r="E938">
        <v>114.18</v>
      </c>
      <c r="F938" t="s">
        <v>8</v>
      </c>
      <c r="G938">
        <v>0.1</v>
      </c>
      <c r="H938" t="s">
        <v>40</v>
      </c>
      <c r="I938">
        <v>2.89</v>
      </c>
      <c r="J938" t="s">
        <v>1156</v>
      </c>
      <c r="K938" t="s">
        <v>54</v>
      </c>
      <c r="L938" t="s">
        <v>2014</v>
      </c>
      <c r="M938" t="s">
        <v>29</v>
      </c>
      <c r="N938" t="s">
        <v>29</v>
      </c>
      <c r="O938" t="s">
        <v>55</v>
      </c>
      <c r="P938" t="s">
        <v>35</v>
      </c>
      <c r="Q938" t="s">
        <v>87</v>
      </c>
      <c r="R938" t="s">
        <v>1157</v>
      </c>
      <c r="S938" t="s">
        <v>105</v>
      </c>
      <c r="T938">
        <v>0.6</v>
      </c>
      <c r="U938" s="18">
        <v>39983</v>
      </c>
    </row>
    <row r="939" spans="1:21">
      <c r="A939">
        <v>35300</v>
      </c>
      <c r="B939" s="18">
        <v>40239</v>
      </c>
      <c r="C939" t="s">
        <v>121</v>
      </c>
      <c r="D939">
        <v>13</v>
      </c>
      <c r="E939">
        <v>115.56999999999998</v>
      </c>
      <c r="F939" t="s">
        <v>8</v>
      </c>
      <c r="G939">
        <v>0.06</v>
      </c>
      <c r="H939" t="s">
        <v>40</v>
      </c>
      <c r="I939">
        <v>2.0099999999999998</v>
      </c>
      <c r="J939" t="s">
        <v>1068</v>
      </c>
      <c r="K939" t="s">
        <v>291</v>
      </c>
      <c r="L939" t="s">
        <v>21</v>
      </c>
      <c r="M939" t="s">
        <v>22</v>
      </c>
      <c r="N939" t="s">
        <v>22</v>
      </c>
      <c r="O939" t="s">
        <v>55</v>
      </c>
      <c r="P939" t="s">
        <v>35</v>
      </c>
      <c r="Q939" t="s">
        <v>63</v>
      </c>
      <c r="R939" t="s">
        <v>754</v>
      </c>
      <c r="S939" t="s">
        <v>65</v>
      </c>
      <c r="T939">
        <v>0.39</v>
      </c>
      <c r="U939" s="18">
        <v>40240</v>
      </c>
    </row>
    <row r="940" spans="1:21">
      <c r="A940">
        <v>1218</v>
      </c>
      <c r="B940" s="18">
        <v>39983</v>
      </c>
      <c r="C940" t="s">
        <v>30</v>
      </c>
      <c r="D940">
        <v>3</v>
      </c>
      <c r="E940">
        <v>42.96</v>
      </c>
      <c r="F940" t="s">
        <v>8</v>
      </c>
      <c r="G940">
        <v>0.1</v>
      </c>
      <c r="H940" t="s">
        <v>40</v>
      </c>
      <c r="I940">
        <v>6.75</v>
      </c>
      <c r="J940" t="s">
        <v>639</v>
      </c>
      <c r="K940" t="s">
        <v>2013</v>
      </c>
      <c r="L940" t="s">
        <v>27</v>
      </c>
      <c r="M940" t="s">
        <v>28</v>
      </c>
      <c r="N940" t="s">
        <v>28</v>
      </c>
      <c r="O940" t="s">
        <v>55</v>
      </c>
      <c r="P940" t="s">
        <v>35</v>
      </c>
      <c r="Q940" t="s">
        <v>169</v>
      </c>
      <c r="R940" t="s">
        <v>211</v>
      </c>
      <c r="S940" t="s">
        <v>92</v>
      </c>
      <c r="T940">
        <v>0.52</v>
      </c>
      <c r="U940" s="18">
        <v>39986</v>
      </c>
    </row>
    <row r="941" spans="1:21">
      <c r="A941">
        <v>9954</v>
      </c>
      <c r="B941" s="18">
        <v>39983</v>
      </c>
      <c r="C941" t="s">
        <v>30</v>
      </c>
      <c r="D941">
        <v>36</v>
      </c>
      <c r="E941">
        <v>10112.76</v>
      </c>
      <c r="F941" t="s">
        <v>8</v>
      </c>
      <c r="G941">
        <v>7.0000000000000007E-2</v>
      </c>
      <c r="H941" t="s">
        <v>52</v>
      </c>
      <c r="I941">
        <v>57</v>
      </c>
      <c r="J941" t="s">
        <v>467</v>
      </c>
      <c r="K941" t="s">
        <v>123</v>
      </c>
      <c r="L941" t="s">
        <v>25</v>
      </c>
      <c r="M941" t="s">
        <v>26</v>
      </c>
      <c r="N941" t="s">
        <v>26</v>
      </c>
      <c r="O941" t="s">
        <v>55</v>
      </c>
      <c r="P941" t="s">
        <v>56</v>
      </c>
      <c r="Q941" t="s">
        <v>57</v>
      </c>
      <c r="R941" t="s">
        <v>603</v>
      </c>
      <c r="S941" t="s">
        <v>59</v>
      </c>
      <c r="T941">
        <v>0.78</v>
      </c>
      <c r="U941" s="18">
        <v>39984</v>
      </c>
    </row>
    <row r="942" spans="1:21">
      <c r="A942">
        <v>9954</v>
      </c>
      <c r="B942" s="18">
        <v>39983</v>
      </c>
      <c r="C942" t="s">
        <v>30</v>
      </c>
      <c r="D942">
        <v>39</v>
      </c>
      <c r="E942">
        <v>194.22000000000003</v>
      </c>
      <c r="F942" t="s">
        <v>8</v>
      </c>
      <c r="G942">
        <v>0</v>
      </c>
      <c r="H942" t="s">
        <v>40</v>
      </c>
      <c r="I942">
        <v>7.44</v>
      </c>
      <c r="J942" t="s">
        <v>467</v>
      </c>
      <c r="K942" t="s">
        <v>123</v>
      </c>
      <c r="L942" t="s">
        <v>25</v>
      </c>
      <c r="M942" t="s">
        <v>26</v>
      </c>
      <c r="N942" t="s">
        <v>26</v>
      </c>
      <c r="O942" t="s">
        <v>55</v>
      </c>
      <c r="P942" t="s">
        <v>35</v>
      </c>
      <c r="Q942" t="s">
        <v>63</v>
      </c>
      <c r="R942" t="s">
        <v>941</v>
      </c>
      <c r="S942" t="s">
        <v>44</v>
      </c>
      <c r="T942">
        <v>0.36</v>
      </c>
      <c r="U942" s="18">
        <v>39985</v>
      </c>
    </row>
    <row r="943" spans="1:21">
      <c r="A943">
        <v>9954</v>
      </c>
      <c r="B943" s="18">
        <v>39983</v>
      </c>
      <c r="C943" t="s">
        <v>30</v>
      </c>
      <c r="D943">
        <v>30</v>
      </c>
      <c r="E943">
        <v>116.39999999999999</v>
      </c>
      <c r="F943" t="s">
        <v>8</v>
      </c>
      <c r="G943">
        <v>0.1</v>
      </c>
      <c r="H943" t="s">
        <v>40</v>
      </c>
      <c r="I943">
        <v>0.83</v>
      </c>
      <c r="J943" t="s">
        <v>467</v>
      </c>
      <c r="K943" t="s">
        <v>123</v>
      </c>
      <c r="L943" t="s">
        <v>25</v>
      </c>
      <c r="M943" t="s">
        <v>26</v>
      </c>
      <c r="N943" t="s">
        <v>26</v>
      </c>
      <c r="O943" t="s">
        <v>55</v>
      </c>
      <c r="P943" t="s">
        <v>35</v>
      </c>
      <c r="Q943" t="s">
        <v>87</v>
      </c>
      <c r="R943" t="s">
        <v>1159</v>
      </c>
      <c r="S943" t="s">
        <v>65</v>
      </c>
      <c r="T943">
        <v>0.51</v>
      </c>
      <c r="U943" s="18">
        <v>39985</v>
      </c>
    </row>
    <row r="944" spans="1:21">
      <c r="A944">
        <v>5446</v>
      </c>
      <c r="B944" s="18">
        <v>39984</v>
      </c>
      <c r="C944" t="s">
        <v>51</v>
      </c>
      <c r="D944">
        <v>42</v>
      </c>
      <c r="E944">
        <v>458.22</v>
      </c>
      <c r="F944" t="s">
        <v>8</v>
      </c>
      <c r="G944">
        <v>7.0000000000000007E-2</v>
      </c>
      <c r="H944" t="s">
        <v>40</v>
      </c>
      <c r="I944">
        <v>4.8</v>
      </c>
      <c r="J944" t="s">
        <v>604</v>
      </c>
      <c r="K944" t="s">
        <v>291</v>
      </c>
      <c r="L944" t="s">
        <v>21</v>
      </c>
      <c r="M944" t="s">
        <v>22</v>
      </c>
      <c r="N944" t="s">
        <v>22</v>
      </c>
      <c r="O944" t="s">
        <v>55</v>
      </c>
      <c r="P944" t="s">
        <v>35</v>
      </c>
      <c r="Q944" t="s">
        <v>192</v>
      </c>
      <c r="R944" t="s">
        <v>1160</v>
      </c>
      <c r="S944" t="s">
        <v>44</v>
      </c>
      <c r="T944">
        <v>0.36</v>
      </c>
      <c r="U944" s="18">
        <v>39991</v>
      </c>
    </row>
    <row r="945" spans="1:21">
      <c r="A945">
        <v>35300</v>
      </c>
      <c r="B945" s="18">
        <v>40239</v>
      </c>
      <c r="C945" t="s">
        <v>121</v>
      </c>
      <c r="D945">
        <v>35</v>
      </c>
      <c r="E945">
        <v>1443.4</v>
      </c>
      <c r="F945" t="s">
        <v>8</v>
      </c>
      <c r="G945">
        <v>0.08</v>
      </c>
      <c r="H945" t="s">
        <v>40</v>
      </c>
      <c r="I945">
        <v>8.66</v>
      </c>
      <c r="J945" t="s">
        <v>1068</v>
      </c>
      <c r="K945" t="s">
        <v>291</v>
      </c>
      <c r="L945" t="s">
        <v>21</v>
      </c>
      <c r="M945" t="s">
        <v>22</v>
      </c>
      <c r="N945" t="s">
        <v>22</v>
      </c>
      <c r="O945" t="s">
        <v>55</v>
      </c>
      <c r="P945" t="s">
        <v>56</v>
      </c>
      <c r="Q945" t="s">
        <v>90</v>
      </c>
      <c r="R945" t="s">
        <v>1479</v>
      </c>
      <c r="S945" t="s">
        <v>92</v>
      </c>
      <c r="T945">
        <v>0.76</v>
      </c>
      <c r="U945" s="18">
        <v>40242</v>
      </c>
    </row>
    <row r="946" spans="1:21">
      <c r="A946">
        <v>35300</v>
      </c>
      <c r="B946" s="18">
        <v>40239</v>
      </c>
      <c r="C946" t="s">
        <v>121</v>
      </c>
      <c r="D946">
        <v>10</v>
      </c>
      <c r="E946">
        <v>28.700000000000003</v>
      </c>
      <c r="F946" t="s">
        <v>8</v>
      </c>
      <c r="G946">
        <v>0.02</v>
      </c>
      <c r="H946" t="s">
        <v>40</v>
      </c>
      <c r="I946">
        <v>0.49</v>
      </c>
      <c r="J946" t="s">
        <v>1068</v>
      </c>
      <c r="K946" t="s">
        <v>291</v>
      </c>
      <c r="L946" t="s">
        <v>21</v>
      </c>
      <c r="M946" t="s">
        <v>22</v>
      </c>
      <c r="N946" t="s">
        <v>22</v>
      </c>
      <c r="O946" t="s">
        <v>55</v>
      </c>
      <c r="P946" t="s">
        <v>35</v>
      </c>
      <c r="Q946" t="s">
        <v>165</v>
      </c>
      <c r="R946" t="s">
        <v>911</v>
      </c>
      <c r="S946" t="s">
        <v>44</v>
      </c>
      <c r="T946">
        <v>0.38</v>
      </c>
      <c r="U946" s="18">
        <v>40240</v>
      </c>
    </row>
    <row r="947" spans="1:21">
      <c r="A947">
        <v>24577</v>
      </c>
      <c r="B947" s="18">
        <v>40238</v>
      </c>
      <c r="C947" t="s">
        <v>121</v>
      </c>
      <c r="D947">
        <v>8</v>
      </c>
      <c r="E947">
        <v>182.32</v>
      </c>
      <c r="F947" t="s">
        <v>8</v>
      </c>
      <c r="G947">
        <v>0.05</v>
      </c>
      <c r="H947" t="s">
        <v>40</v>
      </c>
      <c r="I947">
        <v>5.47</v>
      </c>
      <c r="J947" t="s">
        <v>1398</v>
      </c>
      <c r="K947" t="s">
        <v>123</v>
      </c>
      <c r="L947" t="s">
        <v>25</v>
      </c>
      <c r="M947" t="s">
        <v>26</v>
      </c>
      <c r="N947" t="s">
        <v>26</v>
      </c>
      <c r="O947" t="s">
        <v>55</v>
      </c>
      <c r="P947" t="s">
        <v>35</v>
      </c>
      <c r="Q947" t="s">
        <v>63</v>
      </c>
      <c r="R947" t="s">
        <v>1661</v>
      </c>
      <c r="S947" t="s">
        <v>44</v>
      </c>
      <c r="T947">
        <v>0.39</v>
      </c>
      <c r="U947" s="18">
        <v>40239</v>
      </c>
    </row>
    <row r="948" spans="1:21">
      <c r="A948">
        <v>36517</v>
      </c>
      <c r="B948" s="18">
        <v>40238</v>
      </c>
      <c r="C948" t="s">
        <v>30</v>
      </c>
      <c r="D948">
        <v>9</v>
      </c>
      <c r="E948">
        <v>188.01</v>
      </c>
      <c r="F948" t="s">
        <v>8</v>
      </c>
      <c r="G948">
        <v>0.06</v>
      </c>
      <c r="H948" t="s">
        <v>40</v>
      </c>
      <c r="I948">
        <v>4</v>
      </c>
      <c r="J948" t="s">
        <v>1504</v>
      </c>
      <c r="K948" t="s">
        <v>2013</v>
      </c>
      <c r="L948" t="s">
        <v>27</v>
      </c>
      <c r="M948" t="s">
        <v>28</v>
      </c>
      <c r="N948" t="s">
        <v>28</v>
      </c>
      <c r="O948" t="s">
        <v>55</v>
      </c>
      <c r="P948" t="s">
        <v>69</v>
      </c>
      <c r="Q948" t="s">
        <v>80</v>
      </c>
      <c r="R948" t="s">
        <v>1149</v>
      </c>
      <c r="S948" t="s">
        <v>44</v>
      </c>
      <c r="T948">
        <v>0.6</v>
      </c>
      <c r="U948" s="18">
        <v>40240</v>
      </c>
    </row>
    <row r="949" spans="1:21">
      <c r="A949">
        <v>36517</v>
      </c>
      <c r="B949" s="18">
        <v>40238</v>
      </c>
      <c r="C949" t="s">
        <v>30</v>
      </c>
      <c r="D949">
        <v>18</v>
      </c>
      <c r="E949">
        <v>873.9</v>
      </c>
      <c r="F949" t="s">
        <v>8</v>
      </c>
      <c r="G949">
        <v>0.03</v>
      </c>
      <c r="H949" t="s">
        <v>40</v>
      </c>
      <c r="I949">
        <v>3.99</v>
      </c>
      <c r="J949" t="s">
        <v>1504</v>
      </c>
      <c r="K949" t="s">
        <v>2013</v>
      </c>
      <c r="L949" t="s">
        <v>27</v>
      </c>
      <c r="M949" t="s">
        <v>28</v>
      </c>
      <c r="N949" t="s">
        <v>28</v>
      </c>
      <c r="O949" t="s">
        <v>55</v>
      </c>
      <c r="P949" t="s">
        <v>35</v>
      </c>
      <c r="Q949" t="s">
        <v>169</v>
      </c>
      <c r="R949" t="s">
        <v>560</v>
      </c>
      <c r="S949" t="s">
        <v>44</v>
      </c>
      <c r="T949">
        <v>0.56000000000000005</v>
      </c>
      <c r="U949" s="18">
        <v>40239</v>
      </c>
    </row>
    <row r="950" spans="1:21">
      <c r="A950">
        <v>6144</v>
      </c>
      <c r="B950" s="18">
        <v>39985</v>
      </c>
      <c r="C950" t="s">
        <v>45</v>
      </c>
      <c r="D950">
        <v>24</v>
      </c>
      <c r="E950">
        <v>67.44</v>
      </c>
      <c r="F950" t="s">
        <v>8</v>
      </c>
      <c r="G950">
        <v>7.0000000000000007E-2</v>
      </c>
      <c r="H950" t="s">
        <v>40</v>
      </c>
      <c r="I950">
        <v>0.5</v>
      </c>
      <c r="J950" t="s">
        <v>1164</v>
      </c>
      <c r="K950" t="s">
        <v>54</v>
      </c>
      <c r="L950" t="s">
        <v>2014</v>
      </c>
      <c r="M950" t="s">
        <v>29</v>
      </c>
      <c r="N950" t="s">
        <v>29</v>
      </c>
      <c r="O950" t="s">
        <v>55</v>
      </c>
      <c r="P950" t="s">
        <v>35</v>
      </c>
      <c r="Q950" t="s">
        <v>165</v>
      </c>
      <c r="R950" t="s">
        <v>1165</v>
      </c>
      <c r="S950" t="s">
        <v>44</v>
      </c>
      <c r="T950">
        <v>0.39</v>
      </c>
      <c r="U950" s="18">
        <v>39988</v>
      </c>
    </row>
    <row r="951" spans="1:21">
      <c r="A951">
        <v>6144</v>
      </c>
      <c r="B951" s="18">
        <v>39985</v>
      </c>
      <c r="C951" t="s">
        <v>45</v>
      </c>
      <c r="D951">
        <v>4</v>
      </c>
      <c r="E951">
        <v>1392.72</v>
      </c>
      <c r="F951" t="s">
        <v>8</v>
      </c>
      <c r="G951">
        <v>0.03</v>
      </c>
      <c r="H951" t="s">
        <v>52</v>
      </c>
      <c r="I951">
        <v>40.19</v>
      </c>
      <c r="J951" t="s">
        <v>1164</v>
      </c>
      <c r="K951" t="s">
        <v>54</v>
      </c>
      <c r="L951" t="s">
        <v>2014</v>
      </c>
      <c r="M951" t="s">
        <v>29</v>
      </c>
      <c r="N951" t="s">
        <v>29</v>
      </c>
      <c r="O951" t="s">
        <v>55</v>
      </c>
      <c r="P951" t="s">
        <v>56</v>
      </c>
      <c r="Q951" t="s">
        <v>75</v>
      </c>
      <c r="R951" t="s">
        <v>500</v>
      </c>
      <c r="S951" t="s">
        <v>77</v>
      </c>
      <c r="T951">
        <v>0.62</v>
      </c>
      <c r="U951" s="18">
        <v>39986</v>
      </c>
    </row>
    <row r="952" spans="1:21">
      <c r="A952">
        <v>47168</v>
      </c>
      <c r="B952" s="18">
        <v>39985</v>
      </c>
      <c r="C952" t="s">
        <v>30</v>
      </c>
      <c r="D952">
        <v>24</v>
      </c>
      <c r="E952">
        <v>2879.2799999999997</v>
      </c>
      <c r="F952" t="s">
        <v>8</v>
      </c>
      <c r="G952">
        <v>0.02</v>
      </c>
      <c r="H952" t="s">
        <v>52</v>
      </c>
      <c r="I952">
        <v>14</v>
      </c>
      <c r="J952" t="s">
        <v>1166</v>
      </c>
      <c r="K952" t="s">
        <v>2013</v>
      </c>
      <c r="L952" t="s">
        <v>27</v>
      </c>
      <c r="M952" t="s">
        <v>28</v>
      </c>
      <c r="N952" t="s">
        <v>28</v>
      </c>
      <c r="O952" t="s">
        <v>55</v>
      </c>
      <c r="P952" t="s">
        <v>69</v>
      </c>
      <c r="Q952" t="s">
        <v>82</v>
      </c>
      <c r="R952" t="s">
        <v>1167</v>
      </c>
      <c r="S952" t="s">
        <v>59</v>
      </c>
      <c r="T952">
        <v>0.36</v>
      </c>
      <c r="U952" s="18">
        <v>39986</v>
      </c>
    </row>
    <row r="953" spans="1:21">
      <c r="A953">
        <v>47168</v>
      </c>
      <c r="B953" s="18">
        <v>39985</v>
      </c>
      <c r="C953" t="s">
        <v>30</v>
      </c>
      <c r="D953">
        <v>42</v>
      </c>
      <c r="E953">
        <v>268.38</v>
      </c>
      <c r="F953" t="s">
        <v>8</v>
      </c>
      <c r="G953">
        <v>0.09</v>
      </c>
      <c r="H953" t="s">
        <v>40</v>
      </c>
      <c r="I953">
        <v>9.68</v>
      </c>
      <c r="J953" t="s">
        <v>1166</v>
      </c>
      <c r="K953" t="s">
        <v>2013</v>
      </c>
      <c r="L953" t="s">
        <v>27</v>
      </c>
      <c r="M953" t="s">
        <v>28</v>
      </c>
      <c r="N953" t="s">
        <v>28</v>
      </c>
      <c r="O953" t="s">
        <v>55</v>
      </c>
      <c r="P953" t="s">
        <v>35</v>
      </c>
      <c r="Q953" t="s">
        <v>63</v>
      </c>
      <c r="R953" t="s">
        <v>478</v>
      </c>
      <c r="S953" t="s">
        <v>44</v>
      </c>
      <c r="T953">
        <v>0.36</v>
      </c>
      <c r="U953" s="18">
        <v>39986</v>
      </c>
    </row>
    <row r="954" spans="1:21">
      <c r="A954">
        <v>18080</v>
      </c>
      <c r="B954" s="18">
        <v>39986</v>
      </c>
      <c r="C954" t="s">
        <v>39</v>
      </c>
      <c r="D954">
        <v>7</v>
      </c>
      <c r="E954">
        <v>1266.1599999999999</v>
      </c>
      <c r="F954" t="s">
        <v>8</v>
      </c>
      <c r="G954">
        <v>0.1</v>
      </c>
      <c r="H954" t="s">
        <v>52</v>
      </c>
      <c r="I954">
        <v>26.2</v>
      </c>
      <c r="J954" t="s">
        <v>260</v>
      </c>
      <c r="K954" t="s">
        <v>101</v>
      </c>
      <c r="L954" t="s">
        <v>21</v>
      </c>
      <c r="M954" t="s">
        <v>22</v>
      </c>
      <c r="N954" t="s">
        <v>22</v>
      </c>
      <c r="O954" t="s">
        <v>55</v>
      </c>
      <c r="P954" t="s">
        <v>56</v>
      </c>
      <c r="Q954" t="s">
        <v>57</v>
      </c>
      <c r="R954" t="s">
        <v>921</v>
      </c>
      <c r="S954" t="s">
        <v>59</v>
      </c>
      <c r="T954">
        <v>0.59</v>
      </c>
      <c r="U954" s="18">
        <v>39987</v>
      </c>
    </row>
    <row r="955" spans="1:21">
      <c r="A955">
        <v>738</v>
      </c>
      <c r="B955" s="18">
        <v>40238</v>
      </c>
      <c r="C955" t="s">
        <v>30</v>
      </c>
      <c r="D955">
        <v>31</v>
      </c>
      <c r="E955">
        <v>198.4</v>
      </c>
      <c r="F955" t="s">
        <v>8</v>
      </c>
      <c r="G955">
        <v>0.08</v>
      </c>
      <c r="H955" t="s">
        <v>40</v>
      </c>
      <c r="I955">
        <v>5.14</v>
      </c>
      <c r="J955" t="s">
        <v>1729</v>
      </c>
      <c r="K955" t="s">
        <v>33</v>
      </c>
      <c r="L955" t="s">
        <v>21</v>
      </c>
      <c r="M955" t="s">
        <v>22</v>
      </c>
      <c r="N955" t="s">
        <v>22</v>
      </c>
      <c r="O955" t="s">
        <v>55</v>
      </c>
      <c r="P955" t="s">
        <v>35</v>
      </c>
      <c r="Q955" t="s">
        <v>63</v>
      </c>
      <c r="R955" t="s">
        <v>1103</v>
      </c>
      <c r="S955" t="s">
        <v>44</v>
      </c>
      <c r="T955">
        <v>0.37</v>
      </c>
      <c r="U955" s="18">
        <v>40239</v>
      </c>
    </row>
    <row r="956" spans="1:21">
      <c r="A956">
        <v>738</v>
      </c>
      <c r="B956" s="18">
        <v>40238</v>
      </c>
      <c r="C956" t="s">
        <v>30</v>
      </c>
      <c r="D956">
        <v>7</v>
      </c>
      <c r="E956">
        <v>566.57999999999993</v>
      </c>
      <c r="F956" t="s">
        <v>8</v>
      </c>
      <c r="G956">
        <v>0.04</v>
      </c>
      <c r="H956" t="s">
        <v>40</v>
      </c>
      <c r="I956">
        <v>4.5</v>
      </c>
      <c r="J956" t="s">
        <v>1729</v>
      </c>
      <c r="K956" t="s">
        <v>33</v>
      </c>
      <c r="L956" t="s">
        <v>21</v>
      </c>
      <c r="M956" t="s">
        <v>22</v>
      </c>
      <c r="N956" t="s">
        <v>22</v>
      </c>
      <c r="O956" t="s">
        <v>55</v>
      </c>
      <c r="P956" t="s">
        <v>35</v>
      </c>
      <c r="Q956" t="s">
        <v>169</v>
      </c>
      <c r="R956" t="s">
        <v>1781</v>
      </c>
      <c r="S956" t="s">
        <v>44</v>
      </c>
      <c r="T956">
        <v>0.59</v>
      </c>
      <c r="U956" s="18">
        <v>40240</v>
      </c>
    </row>
    <row r="957" spans="1:21">
      <c r="A957">
        <v>34787</v>
      </c>
      <c r="B957" s="18">
        <v>40237</v>
      </c>
      <c r="C957" t="s">
        <v>51</v>
      </c>
      <c r="D957">
        <v>14</v>
      </c>
      <c r="E957">
        <v>433.02</v>
      </c>
      <c r="F957" t="s">
        <v>8</v>
      </c>
      <c r="G957">
        <v>0.05</v>
      </c>
      <c r="H957" t="s">
        <v>40</v>
      </c>
      <c r="I957">
        <v>8.99</v>
      </c>
      <c r="J957" t="s">
        <v>191</v>
      </c>
      <c r="K957" t="s">
        <v>54</v>
      </c>
      <c r="L957" t="s">
        <v>2014</v>
      </c>
      <c r="M957" t="s">
        <v>29</v>
      </c>
      <c r="N957" t="s">
        <v>29</v>
      </c>
      <c r="O957" t="s">
        <v>55</v>
      </c>
      <c r="P957" t="s">
        <v>35</v>
      </c>
      <c r="Q957" t="s">
        <v>87</v>
      </c>
      <c r="R957" t="s">
        <v>1238</v>
      </c>
      <c r="S957" t="s">
        <v>105</v>
      </c>
      <c r="T957">
        <v>0.57999999999999996</v>
      </c>
      <c r="U957" s="18">
        <v>40239</v>
      </c>
    </row>
    <row r="958" spans="1:21">
      <c r="A958">
        <v>6272</v>
      </c>
      <c r="B958" s="18">
        <v>40236</v>
      </c>
      <c r="C958" t="s">
        <v>39</v>
      </c>
      <c r="D958">
        <v>31</v>
      </c>
      <c r="E958">
        <v>3284.4500000000003</v>
      </c>
      <c r="F958" t="s">
        <v>5</v>
      </c>
      <c r="G958">
        <v>0.03</v>
      </c>
      <c r="H958" t="s">
        <v>40</v>
      </c>
      <c r="I958">
        <v>13.99</v>
      </c>
      <c r="J958" t="s">
        <v>286</v>
      </c>
      <c r="K958" t="s">
        <v>79</v>
      </c>
      <c r="L958" t="s">
        <v>23</v>
      </c>
      <c r="M958" t="s">
        <v>24</v>
      </c>
      <c r="N958" t="s">
        <v>24</v>
      </c>
      <c r="O958" t="s">
        <v>55</v>
      </c>
      <c r="P958" t="s">
        <v>56</v>
      </c>
      <c r="Q958" t="s">
        <v>90</v>
      </c>
      <c r="R958" t="s">
        <v>460</v>
      </c>
      <c r="S958" t="s">
        <v>92</v>
      </c>
      <c r="T958">
        <v>0.65</v>
      </c>
      <c r="U958" s="18">
        <v>40238</v>
      </c>
    </row>
    <row r="959" spans="1:21">
      <c r="A959">
        <v>6272</v>
      </c>
      <c r="B959" s="18">
        <v>40236</v>
      </c>
      <c r="C959" t="s">
        <v>39</v>
      </c>
      <c r="D959">
        <v>8</v>
      </c>
      <c r="E959">
        <v>447.2</v>
      </c>
      <c r="F959" t="s">
        <v>5</v>
      </c>
      <c r="G959">
        <v>0.09</v>
      </c>
      <c r="H959" t="s">
        <v>31</v>
      </c>
      <c r="I959">
        <v>2.5</v>
      </c>
      <c r="J959" t="s">
        <v>286</v>
      </c>
      <c r="K959" t="s">
        <v>79</v>
      </c>
      <c r="L959" t="s">
        <v>23</v>
      </c>
      <c r="M959" t="s">
        <v>24</v>
      </c>
      <c r="N959" t="s">
        <v>24</v>
      </c>
      <c r="O959" t="s">
        <v>55</v>
      </c>
      <c r="P959" t="s">
        <v>69</v>
      </c>
      <c r="Q959" t="s">
        <v>70</v>
      </c>
      <c r="R959" t="s">
        <v>1341</v>
      </c>
      <c r="S959" t="s">
        <v>105</v>
      </c>
      <c r="T959">
        <v>0.83</v>
      </c>
      <c r="U959" s="18">
        <v>40238</v>
      </c>
    </row>
    <row r="960" spans="1:21">
      <c r="A960">
        <v>6272</v>
      </c>
      <c r="B960" s="18">
        <v>40236</v>
      </c>
      <c r="C960" t="s">
        <v>39</v>
      </c>
      <c r="D960">
        <v>48</v>
      </c>
      <c r="E960">
        <v>5975.5199999999995</v>
      </c>
      <c r="F960" t="s">
        <v>5</v>
      </c>
      <c r="G960">
        <v>0</v>
      </c>
      <c r="H960" t="s">
        <v>52</v>
      </c>
      <c r="I960">
        <v>51.94</v>
      </c>
      <c r="J960" t="s">
        <v>286</v>
      </c>
      <c r="K960" t="s">
        <v>79</v>
      </c>
      <c r="L960" t="s">
        <v>23</v>
      </c>
      <c r="M960" t="s">
        <v>24</v>
      </c>
      <c r="N960" t="s">
        <v>24</v>
      </c>
      <c r="O960" t="s">
        <v>55</v>
      </c>
      <c r="P960" t="s">
        <v>56</v>
      </c>
      <c r="Q960" t="s">
        <v>75</v>
      </c>
      <c r="R960" t="s">
        <v>1343</v>
      </c>
      <c r="S960" t="s">
        <v>77</v>
      </c>
      <c r="T960">
        <v>0.63</v>
      </c>
      <c r="U960" s="18">
        <v>40238</v>
      </c>
    </row>
    <row r="961" spans="1:21">
      <c r="A961">
        <v>6272</v>
      </c>
      <c r="B961" s="18">
        <v>40236</v>
      </c>
      <c r="C961" t="s">
        <v>39</v>
      </c>
      <c r="D961">
        <v>33</v>
      </c>
      <c r="E961">
        <v>492.69</v>
      </c>
      <c r="F961" t="s">
        <v>5</v>
      </c>
      <c r="G961">
        <v>0.05</v>
      </c>
      <c r="H961" t="s">
        <v>40</v>
      </c>
      <c r="I961">
        <v>8.99</v>
      </c>
      <c r="J961" t="s">
        <v>286</v>
      </c>
      <c r="K961" t="s">
        <v>79</v>
      </c>
      <c r="L961" t="s">
        <v>23</v>
      </c>
      <c r="M961" t="s">
        <v>24</v>
      </c>
      <c r="N961" t="s">
        <v>24</v>
      </c>
      <c r="O961" t="s">
        <v>55</v>
      </c>
      <c r="P961" t="s">
        <v>56</v>
      </c>
      <c r="Q961" t="s">
        <v>90</v>
      </c>
      <c r="R961" t="s">
        <v>1409</v>
      </c>
      <c r="S961" t="s">
        <v>105</v>
      </c>
      <c r="T961">
        <v>0.39</v>
      </c>
      <c r="U961" s="18">
        <v>40238</v>
      </c>
    </row>
    <row r="962" spans="1:21">
      <c r="A962">
        <v>47942</v>
      </c>
      <c r="B962" s="18">
        <v>40236</v>
      </c>
      <c r="C962" t="s">
        <v>121</v>
      </c>
      <c r="D962">
        <v>9</v>
      </c>
      <c r="E962">
        <v>1133.3699999999999</v>
      </c>
      <c r="F962" t="s">
        <v>8</v>
      </c>
      <c r="G962">
        <v>0.06</v>
      </c>
      <c r="H962" t="s">
        <v>31</v>
      </c>
      <c r="I962">
        <v>7.69</v>
      </c>
      <c r="J962" t="s">
        <v>802</v>
      </c>
      <c r="K962" t="s">
        <v>79</v>
      </c>
      <c r="L962" t="s">
        <v>23</v>
      </c>
      <c r="M962" t="s">
        <v>24</v>
      </c>
      <c r="N962" t="s">
        <v>24</v>
      </c>
      <c r="O962" t="s">
        <v>55</v>
      </c>
      <c r="P962" t="s">
        <v>69</v>
      </c>
      <c r="Q962" t="s">
        <v>70</v>
      </c>
      <c r="R962" t="s">
        <v>454</v>
      </c>
      <c r="S962" t="s">
        <v>44</v>
      </c>
      <c r="T962">
        <v>0.57999999999999996</v>
      </c>
      <c r="U962" s="18">
        <v>40237</v>
      </c>
    </row>
    <row r="963" spans="1:21">
      <c r="A963">
        <v>47942</v>
      </c>
      <c r="B963" s="18">
        <v>40236</v>
      </c>
      <c r="C963" t="s">
        <v>121</v>
      </c>
      <c r="D963">
        <v>3</v>
      </c>
      <c r="E963">
        <v>17.52</v>
      </c>
      <c r="F963" t="s">
        <v>8</v>
      </c>
      <c r="G963">
        <v>0.04</v>
      </c>
      <c r="H963" t="s">
        <v>31</v>
      </c>
      <c r="I963">
        <v>3.04</v>
      </c>
      <c r="J963" t="s">
        <v>802</v>
      </c>
      <c r="K963" t="s">
        <v>79</v>
      </c>
      <c r="L963" t="s">
        <v>23</v>
      </c>
      <c r="M963" t="s">
        <v>24</v>
      </c>
      <c r="N963" t="s">
        <v>24</v>
      </c>
      <c r="O963" t="s">
        <v>55</v>
      </c>
      <c r="P963" t="s">
        <v>35</v>
      </c>
      <c r="Q963" t="s">
        <v>63</v>
      </c>
      <c r="R963" t="s">
        <v>1780</v>
      </c>
      <c r="S963" t="s">
        <v>65</v>
      </c>
      <c r="T963">
        <v>0.36</v>
      </c>
      <c r="U963" s="18">
        <v>40238</v>
      </c>
    </row>
    <row r="964" spans="1:21">
      <c r="A964">
        <v>39078</v>
      </c>
      <c r="B964" s="18">
        <v>39987</v>
      </c>
      <c r="C964" t="s">
        <v>51</v>
      </c>
      <c r="D964">
        <v>10</v>
      </c>
      <c r="E964">
        <v>32.1</v>
      </c>
      <c r="F964" t="s">
        <v>8</v>
      </c>
      <c r="G964">
        <v>7.0000000000000007E-2</v>
      </c>
      <c r="H964" t="s">
        <v>40</v>
      </c>
      <c r="I964">
        <v>3.97</v>
      </c>
      <c r="J964" t="s">
        <v>889</v>
      </c>
      <c r="K964" t="s">
        <v>2013</v>
      </c>
      <c r="L964" t="s">
        <v>27</v>
      </c>
      <c r="M964" t="s">
        <v>28</v>
      </c>
      <c r="N964" t="s">
        <v>28</v>
      </c>
      <c r="O964" t="s">
        <v>55</v>
      </c>
      <c r="P964" t="s">
        <v>35</v>
      </c>
      <c r="Q964" t="s">
        <v>87</v>
      </c>
      <c r="R964" t="s">
        <v>187</v>
      </c>
      <c r="S964" t="s">
        <v>65</v>
      </c>
      <c r="T964">
        <v>0.56000000000000005</v>
      </c>
      <c r="U964" s="18">
        <v>39987</v>
      </c>
    </row>
    <row r="965" spans="1:21">
      <c r="A965">
        <v>39078</v>
      </c>
      <c r="B965" s="18">
        <v>39987</v>
      </c>
      <c r="C965" t="s">
        <v>51</v>
      </c>
      <c r="D965">
        <v>8</v>
      </c>
      <c r="E965">
        <v>2055.7600000000002</v>
      </c>
      <c r="F965" t="s">
        <v>8</v>
      </c>
      <c r="G965">
        <v>0.02</v>
      </c>
      <c r="H965" t="s">
        <v>40</v>
      </c>
      <c r="I965">
        <v>11.25</v>
      </c>
      <c r="J965" t="s">
        <v>889</v>
      </c>
      <c r="K965" t="s">
        <v>2013</v>
      </c>
      <c r="L965" t="s">
        <v>27</v>
      </c>
      <c r="M965" t="s">
        <v>28</v>
      </c>
      <c r="N965" t="s">
        <v>28</v>
      </c>
      <c r="O965" t="s">
        <v>55</v>
      </c>
      <c r="P965" t="s">
        <v>69</v>
      </c>
      <c r="Q965" t="s">
        <v>80</v>
      </c>
      <c r="R965" t="s">
        <v>1039</v>
      </c>
      <c r="S965" t="s">
        <v>44</v>
      </c>
      <c r="T965">
        <v>0.51</v>
      </c>
      <c r="U965" s="18">
        <v>39994</v>
      </c>
    </row>
    <row r="966" spans="1:21">
      <c r="A966">
        <v>39078</v>
      </c>
      <c r="B966" s="18">
        <v>39987</v>
      </c>
      <c r="C966" t="s">
        <v>51</v>
      </c>
      <c r="D966">
        <v>26</v>
      </c>
      <c r="E966">
        <v>168.22000000000003</v>
      </c>
      <c r="F966" t="s">
        <v>8</v>
      </c>
      <c r="G966">
        <v>0.01</v>
      </c>
      <c r="H966" t="s">
        <v>40</v>
      </c>
      <c r="I966">
        <v>5.14</v>
      </c>
      <c r="J966" t="s">
        <v>889</v>
      </c>
      <c r="K966" t="s">
        <v>2013</v>
      </c>
      <c r="L966" t="s">
        <v>27</v>
      </c>
      <c r="M966" t="s">
        <v>28</v>
      </c>
      <c r="N966" t="s">
        <v>28</v>
      </c>
      <c r="O966" t="s">
        <v>55</v>
      </c>
      <c r="P966" t="s">
        <v>35</v>
      </c>
      <c r="Q966" t="s">
        <v>63</v>
      </c>
      <c r="R966" t="s">
        <v>1103</v>
      </c>
      <c r="S966" t="s">
        <v>44</v>
      </c>
      <c r="T966">
        <v>0.37</v>
      </c>
      <c r="U966" s="18">
        <v>39989</v>
      </c>
    </row>
    <row r="967" spans="1:21">
      <c r="A967">
        <v>41799</v>
      </c>
      <c r="B967" s="18">
        <v>39987</v>
      </c>
      <c r="C967" t="s">
        <v>39</v>
      </c>
      <c r="D967">
        <v>21</v>
      </c>
      <c r="E967">
        <v>1384.9499999999998</v>
      </c>
      <c r="F967" t="s">
        <v>8</v>
      </c>
      <c r="G967">
        <v>0.04</v>
      </c>
      <c r="H967" t="s">
        <v>40</v>
      </c>
      <c r="I967">
        <v>4.99</v>
      </c>
      <c r="J967" t="s">
        <v>768</v>
      </c>
      <c r="K967" t="s">
        <v>79</v>
      </c>
      <c r="L967" t="s">
        <v>23</v>
      </c>
      <c r="M967" t="s">
        <v>24</v>
      </c>
      <c r="N967" t="s">
        <v>24</v>
      </c>
      <c r="O967" t="s">
        <v>55</v>
      </c>
      <c r="P967" t="s">
        <v>69</v>
      </c>
      <c r="Q967" t="s">
        <v>70</v>
      </c>
      <c r="R967" t="s">
        <v>1176</v>
      </c>
      <c r="S967" t="s">
        <v>44</v>
      </c>
      <c r="T967">
        <v>0.56999999999999995</v>
      </c>
      <c r="U967" s="18">
        <v>39988</v>
      </c>
    </row>
    <row r="968" spans="1:21">
      <c r="A968">
        <v>19073</v>
      </c>
      <c r="B968" s="18">
        <v>39988</v>
      </c>
      <c r="C968" t="s">
        <v>30</v>
      </c>
      <c r="D968">
        <v>16</v>
      </c>
      <c r="E968">
        <v>169.60000000000002</v>
      </c>
      <c r="F968" t="s">
        <v>8</v>
      </c>
      <c r="G968">
        <v>0.04</v>
      </c>
      <c r="H968" t="s">
        <v>40</v>
      </c>
      <c r="I968">
        <v>5.16</v>
      </c>
      <c r="J968" t="s">
        <v>1177</v>
      </c>
      <c r="K968" t="s">
        <v>291</v>
      </c>
      <c r="L968" t="s">
        <v>21</v>
      </c>
      <c r="M968" t="s">
        <v>22</v>
      </c>
      <c r="N968" t="s">
        <v>22</v>
      </c>
      <c r="O968" t="s">
        <v>55</v>
      </c>
      <c r="P968" t="s">
        <v>56</v>
      </c>
      <c r="Q968" t="s">
        <v>90</v>
      </c>
      <c r="R968" t="s">
        <v>732</v>
      </c>
      <c r="S968" t="s">
        <v>44</v>
      </c>
      <c r="T968">
        <v>0.56999999999999995</v>
      </c>
      <c r="U968" s="18">
        <v>39989</v>
      </c>
    </row>
    <row r="969" spans="1:21">
      <c r="A969">
        <v>19073</v>
      </c>
      <c r="B969" s="18">
        <v>39988</v>
      </c>
      <c r="C969" t="s">
        <v>30</v>
      </c>
      <c r="D969">
        <v>40</v>
      </c>
      <c r="E969">
        <v>110</v>
      </c>
      <c r="F969" t="s">
        <v>8</v>
      </c>
      <c r="G969">
        <v>0.03</v>
      </c>
      <c r="H969" t="s">
        <v>31</v>
      </c>
      <c r="I969">
        <v>1.34</v>
      </c>
      <c r="J969" t="s">
        <v>1177</v>
      </c>
      <c r="K969" t="s">
        <v>291</v>
      </c>
      <c r="L969" t="s">
        <v>21</v>
      </c>
      <c r="M969" t="s">
        <v>22</v>
      </c>
      <c r="N969" t="s">
        <v>22</v>
      </c>
      <c r="O969" t="s">
        <v>55</v>
      </c>
      <c r="P969" t="s">
        <v>35</v>
      </c>
      <c r="Q969" t="s">
        <v>87</v>
      </c>
      <c r="R969" t="s">
        <v>1178</v>
      </c>
      <c r="S969" t="s">
        <v>65</v>
      </c>
      <c r="T969">
        <v>0.45</v>
      </c>
      <c r="U969" s="18">
        <v>39990</v>
      </c>
    </row>
    <row r="970" spans="1:21">
      <c r="A970">
        <v>52006</v>
      </c>
      <c r="B970" s="18">
        <v>39988</v>
      </c>
      <c r="C970" t="s">
        <v>121</v>
      </c>
      <c r="D970">
        <v>42</v>
      </c>
      <c r="E970">
        <v>351.53999999999996</v>
      </c>
      <c r="F970" t="s">
        <v>8</v>
      </c>
      <c r="G970">
        <v>0</v>
      </c>
      <c r="H970" t="s">
        <v>40</v>
      </c>
      <c r="I970">
        <v>10.16</v>
      </c>
      <c r="J970" t="s">
        <v>986</v>
      </c>
      <c r="K970" t="s">
        <v>47</v>
      </c>
      <c r="L970" t="s">
        <v>23</v>
      </c>
      <c r="M970" t="s">
        <v>24</v>
      </c>
      <c r="N970" t="s">
        <v>24</v>
      </c>
      <c r="O970" t="s">
        <v>55</v>
      </c>
      <c r="P970" t="s">
        <v>56</v>
      </c>
      <c r="Q970" t="s">
        <v>90</v>
      </c>
      <c r="R970" t="s">
        <v>1179</v>
      </c>
      <c r="S970" t="s">
        <v>38</v>
      </c>
      <c r="T970">
        <v>0.59</v>
      </c>
      <c r="U970" s="18">
        <v>39990</v>
      </c>
    </row>
    <row r="971" spans="1:21">
      <c r="A971">
        <v>52006</v>
      </c>
      <c r="B971" s="18">
        <v>39988</v>
      </c>
      <c r="C971" t="s">
        <v>121</v>
      </c>
      <c r="D971">
        <v>39</v>
      </c>
      <c r="E971">
        <v>404.82000000000005</v>
      </c>
      <c r="F971" t="s">
        <v>8</v>
      </c>
      <c r="G971">
        <v>0.1</v>
      </c>
      <c r="H971" t="s">
        <v>40</v>
      </c>
      <c r="I971">
        <v>2.89</v>
      </c>
      <c r="J971" t="s">
        <v>986</v>
      </c>
      <c r="K971" t="s">
        <v>2013</v>
      </c>
      <c r="L971" t="s">
        <v>27</v>
      </c>
      <c r="M971" t="s">
        <v>28</v>
      </c>
      <c r="N971" t="s">
        <v>28</v>
      </c>
      <c r="O971" t="s">
        <v>55</v>
      </c>
      <c r="P971" t="s">
        <v>35</v>
      </c>
      <c r="Q971" t="s">
        <v>87</v>
      </c>
      <c r="R971" t="s">
        <v>1157</v>
      </c>
      <c r="S971" t="s">
        <v>105</v>
      </c>
      <c r="T971">
        <v>0.6</v>
      </c>
      <c r="U971" s="18">
        <v>39989</v>
      </c>
    </row>
    <row r="972" spans="1:21">
      <c r="A972">
        <v>47938</v>
      </c>
      <c r="B972" s="18">
        <v>39988</v>
      </c>
      <c r="C972" t="s">
        <v>51</v>
      </c>
      <c r="D972">
        <v>17</v>
      </c>
      <c r="E972">
        <v>355.29999999999995</v>
      </c>
      <c r="F972" t="s">
        <v>8</v>
      </c>
      <c r="G972">
        <v>0.09</v>
      </c>
      <c r="H972" t="s">
        <v>40</v>
      </c>
      <c r="I972">
        <v>2.5</v>
      </c>
      <c r="J972" t="s">
        <v>1180</v>
      </c>
      <c r="K972" t="s">
        <v>123</v>
      </c>
      <c r="L972" t="s">
        <v>25</v>
      </c>
      <c r="M972" t="s">
        <v>26</v>
      </c>
      <c r="N972" t="s">
        <v>26</v>
      </c>
      <c r="O972" t="s">
        <v>55</v>
      </c>
      <c r="P972" t="s">
        <v>69</v>
      </c>
      <c r="Q972" t="s">
        <v>70</v>
      </c>
      <c r="R972" t="s">
        <v>1063</v>
      </c>
      <c r="S972" t="s">
        <v>65</v>
      </c>
      <c r="T972">
        <v>0.81</v>
      </c>
      <c r="U972" s="18">
        <v>39995</v>
      </c>
    </row>
    <row r="973" spans="1:21">
      <c r="A973">
        <v>39136</v>
      </c>
      <c r="B973" s="18">
        <v>39988</v>
      </c>
      <c r="C973" t="s">
        <v>39</v>
      </c>
      <c r="D973">
        <v>49</v>
      </c>
      <c r="E973">
        <v>3232.5299999999997</v>
      </c>
      <c r="F973" t="s">
        <v>8</v>
      </c>
      <c r="G973">
        <v>0.02</v>
      </c>
      <c r="H973" t="s">
        <v>40</v>
      </c>
      <c r="I973">
        <v>3.99</v>
      </c>
      <c r="J973" t="s">
        <v>1181</v>
      </c>
      <c r="K973" t="s">
        <v>54</v>
      </c>
      <c r="L973" t="s">
        <v>2014</v>
      </c>
      <c r="M973" t="s">
        <v>29</v>
      </c>
      <c r="N973" t="s">
        <v>29</v>
      </c>
      <c r="O973" t="s">
        <v>55</v>
      </c>
      <c r="P973" t="s">
        <v>69</v>
      </c>
      <c r="Q973" t="s">
        <v>70</v>
      </c>
      <c r="R973" t="s">
        <v>441</v>
      </c>
      <c r="S973" t="s">
        <v>44</v>
      </c>
      <c r="T973">
        <v>0.59</v>
      </c>
      <c r="U973" s="18">
        <v>39990</v>
      </c>
    </row>
    <row r="974" spans="1:21">
      <c r="A974">
        <v>47942</v>
      </c>
      <c r="B974" s="18">
        <v>40236</v>
      </c>
      <c r="C974" t="s">
        <v>121</v>
      </c>
      <c r="D974">
        <v>30</v>
      </c>
      <c r="E974">
        <v>17997</v>
      </c>
      <c r="F974" t="s">
        <v>8</v>
      </c>
      <c r="G974">
        <v>0.09</v>
      </c>
      <c r="H974" t="s">
        <v>40</v>
      </c>
      <c r="I974">
        <v>24.49</v>
      </c>
      <c r="J974" t="s">
        <v>802</v>
      </c>
      <c r="K974" t="s">
        <v>79</v>
      </c>
      <c r="L974" t="s">
        <v>23</v>
      </c>
      <c r="M974" t="s">
        <v>24</v>
      </c>
      <c r="N974" t="s">
        <v>24</v>
      </c>
      <c r="O974" t="s">
        <v>55</v>
      </c>
      <c r="P974" t="s">
        <v>69</v>
      </c>
      <c r="Q974" t="s">
        <v>158</v>
      </c>
      <c r="R974" t="s">
        <v>1680</v>
      </c>
      <c r="S974" t="s">
        <v>38</v>
      </c>
      <c r="T974">
        <v>0.37</v>
      </c>
      <c r="U974" s="18">
        <v>40238</v>
      </c>
    </row>
    <row r="975" spans="1:21">
      <c r="A975">
        <v>4166</v>
      </c>
      <c r="B975" s="18">
        <v>40236</v>
      </c>
      <c r="C975" t="s">
        <v>51</v>
      </c>
      <c r="D975">
        <v>19</v>
      </c>
      <c r="E975">
        <v>133.38</v>
      </c>
      <c r="F975" t="s">
        <v>8</v>
      </c>
      <c r="G975">
        <v>0.08</v>
      </c>
      <c r="H975" t="s">
        <v>40</v>
      </c>
      <c r="I975">
        <v>6.05</v>
      </c>
      <c r="J975" t="s">
        <v>875</v>
      </c>
      <c r="K975" t="s">
        <v>79</v>
      </c>
      <c r="L975" t="s">
        <v>23</v>
      </c>
      <c r="M975" t="s">
        <v>24</v>
      </c>
      <c r="N975" t="s">
        <v>24</v>
      </c>
      <c r="O975" t="s">
        <v>55</v>
      </c>
      <c r="P975" t="s">
        <v>35</v>
      </c>
      <c r="Q975" t="s">
        <v>49</v>
      </c>
      <c r="R975" t="s">
        <v>489</v>
      </c>
      <c r="S975" t="s">
        <v>44</v>
      </c>
      <c r="T975">
        <v>0.39</v>
      </c>
      <c r="U975" s="18">
        <v>40236</v>
      </c>
    </row>
    <row r="976" spans="1:21">
      <c r="A976">
        <v>12228</v>
      </c>
      <c r="B976" s="18">
        <v>39989</v>
      </c>
      <c r="C976" t="s">
        <v>30</v>
      </c>
      <c r="D976">
        <v>1</v>
      </c>
      <c r="E976">
        <v>130.94</v>
      </c>
      <c r="F976" t="s">
        <v>8</v>
      </c>
      <c r="G976">
        <v>0.04</v>
      </c>
      <c r="H976" t="s">
        <v>52</v>
      </c>
      <c r="I976">
        <v>30</v>
      </c>
      <c r="J976" t="s">
        <v>1183</v>
      </c>
      <c r="K976" t="s">
        <v>47</v>
      </c>
      <c r="L976" t="s">
        <v>23</v>
      </c>
      <c r="M976" t="s">
        <v>24</v>
      </c>
      <c r="N976" t="s">
        <v>24</v>
      </c>
      <c r="O976" t="s">
        <v>55</v>
      </c>
      <c r="P976" t="s">
        <v>56</v>
      </c>
      <c r="Q976" t="s">
        <v>57</v>
      </c>
      <c r="R976" t="s">
        <v>885</v>
      </c>
      <c r="S976" t="s">
        <v>59</v>
      </c>
      <c r="T976">
        <v>0.78</v>
      </c>
      <c r="U976" s="18">
        <v>39992</v>
      </c>
    </row>
    <row r="977" spans="1:21">
      <c r="A977">
        <v>12228</v>
      </c>
      <c r="B977" s="18">
        <v>39989</v>
      </c>
      <c r="C977" t="s">
        <v>30</v>
      </c>
      <c r="D977">
        <v>30</v>
      </c>
      <c r="E977">
        <v>6028.2</v>
      </c>
      <c r="F977" t="s">
        <v>8</v>
      </c>
      <c r="G977">
        <v>0.05</v>
      </c>
      <c r="H977" t="s">
        <v>40</v>
      </c>
      <c r="I977">
        <v>4.2</v>
      </c>
      <c r="J977" t="s">
        <v>1183</v>
      </c>
      <c r="K977" t="s">
        <v>47</v>
      </c>
      <c r="L977" t="s">
        <v>23</v>
      </c>
      <c r="M977" t="s">
        <v>24</v>
      </c>
      <c r="N977" t="s">
        <v>24</v>
      </c>
      <c r="O977" t="s">
        <v>55</v>
      </c>
      <c r="P977" t="s">
        <v>69</v>
      </c>
      <c r="Q977" t="s">
        <v>70</v>
      </c>
      <c r="R977" t="s">
        <v>1184</v>
      </c>
      <c r="S977" t="s">
        <v>44</v>
      </c>
      <c r="T977">
        <v>0.59</v>
      </c>
      <c r="U977" s="18">
        <v>39989</v>
      </c>
    </row>
    <row r="978" spans="1:21">
      <c r="A978">
        <v>33250</v>
      </c>
      <c r="B978" s="18">
        <v>39989</v>
      </c>
      <c r="C978" t="s">
        <v>30</v>
      </c>
      <c r="D978">
        <v>40</v>
      </c>
      <c r="E978">
        <v>7117.6</v>
      </c>
      <c r="F978" t="s">
        <v>8</v>
      </c>
      <c r="G978">
        <v>0.04</v>
      </c>
      <c r="H978" t="s">
        <v>40</v>
      </c>
      <c r="I978">
        <v>0.99</v>
      </c>
      <c r="J978" t="s">
        <v>216</v>
      </c>
      <c r="K978" t="s">
        <v>2013</v>
      </c>
      <c r="L978" t="s">
        <v>27</v>
      </c>
      <c r="M978" t="s">
        <v>28</v>
      </c>
      <c r="N978" t="s">
        <v>28</v>
      </c>
      <c r="O978" t="s">
        <v>55</v>
      </c>
      <c r="P978" t="s">
        <v>35</v>
      </c>
      <c r="Q978" t="s">
        <v>169</v>
      </c>
      <c r="R978" t="s">
        <v>1135</v>
      </c>
      <c r="S978" t="s">
        <v>44</v>
      </c>
      <c r="T978">
        <v>0.56000000000000005</v>
      </c>
      <c r="U978" s="18">
        <v>39991</v>
      </c>
    </row>
    <row r="979" spans="1:21">
      <c r="A979">
        <v>20386</v>
      </c>
      <c r="B979" s="18">
        <v>40236</v>
      </c>
      <c r="C979" t="s">
        <v>45</v>
      </c>
      <c r="D979">
        <v>35</v>
      </c>
      <c r="E979">
        <v>40.949999999999996</v>
      </c>
      <c r="F979" t="s">
        <v>8</v>
      </c>
      <c r="G979">
        <v>0.09</v>
      </c>
      <c r="H979" t="s">
        <v>40</v>
      </c>
      <c r="I979">
        <v>0.7</v>
      </c>
      <c r="J979" t="s">
        <v>659</v>
      </c>
      <c r="K979" t="s">
        <v>47</v>
      </c>
      <c r="L979" t="s">
        <v>23</v>
      </c>
      <c r="M979" t="s">
        <v>24</v>
      </c>
      <c r="N979" t="s">
        <v>24</v>
      </c>
      <c r="O979" t="s">
        <v>55</v>
      </c>
      <c r="P979" t="s">
        <v>35</v>
      </c>
      <c r="Q979" t="s">
        <v>180</v>
      </c>
      <c r="R979" t="s">
        <v>1114</v>
      </c>
      <c r="S979" t="s">
        <v>65</v>
      </c>
      <c r="T979">
        <v>0.81</v>
      </c>
      <c r="U979" s="18">
        <v>40236</v>
      </c>
    </row>
    <row r="980" spans="1:21">
      <c r="A980">
        <v>57507</v>
      </c>
      <c r="B980" s="18">
        <v>39990</v>
      </c>
      <c r="C980" t="s">
        <v>45</v>
      </c>
      <c r="D980">
        <v>10</v>
      </c>
      <c r="E980">
        <v>149.80000000000001</v>
      </c>
      <c r="F980" t="s">
        <v>8</v>
      </c>
      <c r="G980">
        <v>0.03</v>
      </c>
      <c r="H980" t="s">
        <v>40</v>
      </c>
      <c r="I980">
        <v>8.4</v>
      </c>
      <c r="J980" t="s">
        <v>1186</v>
      </c>
      <c r="K980" t="s">
        <v>123</v>
      </c>
      <c r="L980" t="s">
        <v>25</v>
      </c>
      <c r="M980" t="s">
        <v>26</v>
      </c>
      <c r="N980" t="s">
        <v>26</v>
      </c>
      <c r="O980" t="s">
        <v>55</v>
      </c>
      <c r="P980" t="s">
        <v>35</v>
      </c>
      <c r="Q980" t="s">
        <v>49</v>
      </c>
      <c r="R980" t="s">
        <v>1187</v>
      </c>
      <c r="S980" t="s">
        <v>44</v>
      </c>
      <c r="T980">
        <v>0.39</v>
      </c>
      <c r="U980" s="18">
        <v>39993</v>
      </c>
    </row>
    <row r="981" spans="1:21">
      <c r="A981">
        <v>16230</v>
      </c>
      <c r="B981" s="18">
        <v>40236</v>
      </c>
      <c r="C981" t="s">
        <v>51</v>
      </c>
      <c r="D981">
        <v>40</v>
      </c>
      <c r="E981">
        <v>4441.2</v>
      </c>
      <c r="F981" t="s">
        <v>8</v>
      </c>
      <c r="G981">
        <v>0</v>
      </c>
      <c r="H981" t="s">
        <v>40</v>
      </c>
      <c r="I981">
        <v>8.64</v>
      </c>
      <c r="J981" t="s">
        <v>414</v>
      </c>
      <c r="K981" t="s">
        <v>54</v>
      </c>
      <c r="L981" t="s">
        <v>2014</v>
      </c>
      <c r="M981" t="s">
        <v>29</v>
      </c>
      <c r="N981" t="s">
        <v>29</v>
      </c>
      <c r="O981" t="s">
        <v>55</v>
      </c>
      <c r="P981" t="s">
        <v>35</v>
      </c>
      <c r="Q981" t="s">
        <v>36</v>
      </c>
      <c r="R981" t="s">
        <v>1435</v>
      </c>
      <c r="S981" t="s">
        <v>44</v>
      </c>
      <c r="T981">
        <v>0.78</v>
      </c>
      <c r="U981" s="18">
        <v>40241</v>
      </c>
    </row>
    <row r="982" spans="1:21">
      <c r="A982">
        <v>16230</v>
      </c>
      <c r="B982" s="18">
        <v>40236</v>
      </c>
      <c r="C982" t="s">
        <v>51</v>
      </c>
      <c r="D982">
        <v>15</v>
      </c>
      <c r="E982">
        <v>732.44999999999993</v>
      </c>
      <c r="F982" t="s">
        <v>8</v>
      </c>
      <c r="G982">
        <v>0.08</v>
      </c>
      <c r="H982" t="s">
        <v>40</v>
      </c>
      <c r="I982">
        <v>5.81</v>
      </c>
      <c r="J982" t="s">
        <v>414</v>
      </c>
      <c r="K982" t="s">
        <v>54</v>
      </c>
      <c r="L982" t="s">
        <v>2014</v>
      </c>
      <c r="M982" t="s">
        <v>29</v>
      </c>
      <c r="N982" t="s">
        <v>29</v>
      </c>
      <c r="O982" t="s">
        <v>55</v>
      </c>
      <c r="P982" t="s">
        <v>35</v>
      </c>
      <c r="Q982" t="s">
        <v>63</v>
      </c>
      <c r="R982" t="s">
        <v>298</v>
      </c>
      <c r="S982" t="s">
        <v>44</v>
      </c>
      <c r="T982">
        <v>0.38</v>
      </c>
      <c r="U982" s="18">
        <v>40243</v>
      </c>
    </row>
    <row r="983" spans="1:21">
      <c r="A983">
        <v>16230</v>
      </c>
      <c r="B983" s="18">
        <v>40236</v>
      </c>
      <c r="C983" t="s">
        <v>51</v>
      </c>
      <c r="D983">
        <v>27</v>
      </c>
      <c r="E983">
        <v>3534.8399999999997</v>
      </c>
      <c r="F983" t="s">
        <v>8</v>
      </c>
      <c r="G983">
        <v>0.06</v>
      </c>
      <c r="H983" t="s">
        <v>52</v>
      </c>
      <c r="I983">
        <v>54.74</v>
      </c>
      <c r="J983" t="s">
        <v>414</v>
      </c>
      <c r="K983" t="s">
        <v>54</v>
      </c>
      <c r="L983" t="s">
        <v>2014</v>
      </c>
      <c r="M983" t="s">
        <v>29</v>
      </c>
      <c r="N983" t="s">
        <v>29</v>
      </c>
      <c r="O983" t="s">
        <v>55</v>
      </c>
      <c r="P983" t="s">
        <v>56</v>
      </c>
      <c r="Q983" t="s">
        <v>127</v>
      </c>
      <c r="R983" t="s">
        <v>580</v>
      </c>
      <c r="S983" t="s">
        <v>77</v>
      </c>
      <c r="T983">
        <v>0.69</v>
      </c>
      <c r="U983" s="18">
        <v>40238</v>
      </c>
    </row>
    <row r="984" spans="1:21">
      <c r="A984">
        <v>16230</v>
      </c>
      <c r="B984" s="18">
        <v>40236</v>
      </c>
      <c r="C984" t="s">
        <v>51</v>
      </c>
      <c r="D984">
        <v>2</v>
      </c>
      <c r="E984">
        <v>14.44</v>
      </c>
      <c r="F984" t="s">
        <v>8</v>
      </c>
      <c r="G984">
        <v>0.09</v>
      </c>
      <c r="H984" t="s">
        <v>40</v>
      </c>
      <c r="I984">
        <v>0.49</v>
      </c>
      <c r="J984" t="s">
        <v>414</v>
      </c>
      <c r="K984" t="s">
        <v>54</v>
      </c>
      <c r="L984" t="s">
        <v>2014</v>
      </c>
      <c r="M984" t="s">
        <v>29</v>
      </c>
      <c r="N984" t="s">
        <v>29</v>
      </c>
      <c r="O984" t="s">
        <v>55</v>
      </c>
      <c r="P984" t="s">
        <v>35</v>
      </c>
      <c r="Q984" t="s">
        <v>165</v>
      </c>
      <c r="R984" t="s">
        <v>482</v>
      </c>
      <c r="S984" t="s">
        <v>44</v>
      </c>
      <c r="T984">
        <v>0.38</v>
      </c>
      <c r="U984" s="18">
        <v>40238</v>
      </c>
    </row>
    <row r="985" spans="1:21">
      <c r="A985">
        <v>36836</v>
      </c>
      <c r="B985" s="18">
        <v>40235</v>
      </c>
      <c r="C985" t="s">
        <v>121</v>
      </c>
      <c r="D985">
        <v>43</v>
      </c>
      <c r="E985">
        <v>16680.13</v>
      </c>
      <c r="F985" t="s">
        <v>8</v>
      </c>
      <c r="G985">
        <v>0.08</v>
      </c>
      <c r="H985" t="s">
        <v>40</v>
      </c>
      <c r="I985">
        <v>19.989999999999998</v>
      </c>
      <c r="J985" t="s">
        <v>1486</v>
      </c>
      <c r="K985" t="s">
        <v>54</v>
      </c>
      <c r="L985" t="s">
        <v>2014</v>
      </c>
      <c r="M985" t="s">
        <v>29</v>
      </c>
      <c r="N985" t="s">
        <v>29</v>
      </c>
      <c r="O985" t="s">
        <v>55</v>
      </c>
      <c r="P985" t="s">
        <v>35</v>
      </c>
      <c r="Q985" t="s">
        <v>49</v>
      </c>
      <c r="R985" t="s">
        <v>1445</v>
      </c>
      <c r="S985" t="s">
        <v>44</v>
      </c>
      <c r="T985">
        <v>0.38</v>
      </c>
      <c r="U985" s="18">
        <v>40238</v>
      </c>
    </row>
    <row r="986" spans="1:21">
      <c r="A986">
        <v>38979</v>
      </c>
      <c r="B986" s="18">
        <v>40235</v>
      </c>
      <c r="C986" t="s">
        <v>51</v>
      </c>
      <c r="D986">
        <v>31</v>
      </c>
      <c r="E986">
        <v>59.83</v>
      </c>
      <c r="F986" t="s">
        <v>8</v>
      </c>
      <c r="G986">
        <v>0.02</v>
      </c>
      <c r="H986" t="s">
        <v>40</v>
      </c>
      <c r="I986">
        <v>1.63</v>
      </c>
      <c r="J986" t="s">
        <v>1398</v>
      </c>
      <c r="K986" t="s">
        <v>123</v>
      </c>
      <c r="L986" t="s">
        <v>25</v>
      </c>
      <c r="M986" t="s">
        <v>26</v>
      </c>
      <c r="N986" t="s">
        <v>26</v>
      </c>
      <c r="O986" t="s">
        <v>55</v>
      </c>
      <c r="P986" t="s">
        <v>35</v>
      </c>
      <c r="Q986" t="s">
        <v>87</v>
      </c>
      <c r="R986" t="s">
        <v>1775</v>
      </c>
      <c r="S986" t="s">
        <v>65</v>
      </c>
      <c r="T986">
        <v>0.46</v>
      </c>
      <c r="U986" s="18">
        <v>40240</v>
      </c>
    </row>
    <row r="987" spans="1:21">
      <c r="A987">
        <v>38979</v>
      </c>
      <c r="B987" s="18">
        <v>40235</v>
      </c>
      <c r="C987" t="s">
        <v>51</v>
      </c>
      <c r="D987">
        <v>34</v>
      </c>
      <c r="E987">
        <v>2819.62</v>
      </c>
      <c r="F987" t="s">
        <v>8</v>
      </c>
      <c r="G987">
        <v>0.06</v>
      </c>
      <c r="H987" t="s">
        <v>40</v>
      </c>
      <c r="I987">
        <v>5.5</v>
      </c>
      <c r="J987" t="s">
        <v>1398</v>
      </c>
      <c r="K987" t="s">
        <v>123</v>
      </c>
      <c r="L987" t="s">
        <v>25</v>
      </c>
      <c r="M987" t="s">
        <v>26</v>
      </c>
      <c r="N987" t="s">
        <v>26</v>
      </c>
      <c r="O987" t="s">
        <v>55</v>
      </c>
      <c r="P987" t="s">
        <v>69</v>
      </c>
      <c r="Q987" t="s">
        <v>80</v>
      </c>
      <c r="R987" t="s">
        <v>404</v>
      </c>
      <c r="S987" t="s">
        <v>44</v>
      </c>
      <c r="T987">
        <v>0.44</v>
      </c>
      <c r="U987" s="18">
        <v>40240</v>
      </c>
    </row>
    <row r="988" spans="1:21">
      <c r="A988">
        <v>38979</v>
      </c>
      <c r="B988" s="18">
        <v>40235</v>
      </c>
      <c r="C988" t="s">
        <v>51</v>
      </c>
      <c r="D988">
        <v>48</v>
      </c>
      <c r="E988">
        <v>3403.6800000000003</v>
      </c>
      <c r="F988" t="s">
        <v>8</v>
      </c>
      <c r="G988">
        <v>7.0000000000000007E-2</v>
      </c>
      <c r="H988" t="s">
        <v>52</v>
      </c>
      <c r="I988">
        <v>59.81</v>
      </c>
      <c r="J988" t="s">
        <v>1398</v>
      </c>
      <c r="K988" t="s">
        <v>123</v>
      </c>
      <c r="L988" t="s">
        <v>25</v>
      </c>
      <c r="M988" t="s">
        <v>26</v>
      </c>
      <c r="N988" t="s">
        <v>26</v>
      </c>
      <c r="O988" t="s">
        <v>55</v>
      </c>
      <c r="P988" t="s">
        <v>56</v>
      </c>
      <c r="Q988" t="s">
        <v>57</v>
      </c>
      <c r="R988" t="s">
        <v>1774</v>
      </c>
      <c r="S988" t="s">
        <v>59</v>
      </c>
      <c r="T988">
        <v>0.6</v>
      </c>
      <c r="U988" s="18">
        <v>40235</v>
      </c>
    </row>
    <row r="989" spans="1:21">
      <c r="A989">
        <v>27461</v>
      </c>
      <c r="B989" s="18">
        <v>40235</v>
      </c>
      <c r="C989" t="s">
        <v>45</v>
      </c>
      <c r="D989">
        <v>26</v>
      </c>
      <c r="E989">
        <v>1065.48</v>
      </c>
      <c r="F989" t="s">
        <v>8</v>
      </c>
      <c r="G989">
        <v>0.01</v>
      </c>
      <c r="H989" t="s">
        <v>40</v>
      </c>
      <c r="I989">
        <v>19.989999999999998</v>
      </c>
      <c r="J989" t="s">
        <v>1651</v>
      </c>
      <c r="K989" t="s">
        <v>2013</v>
      </c>
      <c r="L989" t="s">
        <v>27</v>
      </c>
      <c r="M989" t="s">
        <v>28</v>
      </c>
      <c r="N989" t="s">
        <v>28</v>
      </c>
      <c r="O989" t="s">
        <v>55</v>
      </c>
      <c r="P989" t="s">
        <v>35</v>
      </c>
      <c r="Q989" t="s">
        <v>63</v>
      </c>
      <c r="R989" t="s">
        <v>1003</v>
      </c>
      <c r="S989" t="s">
        <v>44</v>
      </c>
      <c r="T989">
        <v>0.36</v>
      </c>
      <c r="U989" s="18">
        <v>40235</v>
      </c>
    </row>
    <row r="990" spans="1:21">
      <c r="A990">
        <v>27461</v>
      </c>
      <c r="B990" s="18">
        <v>40235</v>
      </c>
      <c r="C990" t="s">
        <v>45</v>
      </c>
      <c r="D990">
        <v>40</v>
      </c>
      <c r="E990">
        <v>111.6</v>
      </c>
      <c r="F990" t="s">
        <v>8</v>
      </c>
      <c r="G990">
        <v>0.09</v>
      </c>
      <c r="H990" t="s">
        <v>31</v>
      </c>
      <c r="I990">
        <v>0.5</v>
      </c>
      <c r="J990" t="s">
        <v>1651</v>
      </c>
      <c r="K990" t="s">
        <v>2013</v>
      </c>
      <c r="L990" t="s">
        <v>27</v>
      </c>
      <c r="M990" t="s">
        <v>28</v>
      </c>
      <c r="N990" t="s">
        <v>28</v>
      </c>
      <c r="O990" t="s">
        <v>55</v>
      </c>
      <c r="P990" t="s">
        <v>35</v>
      </c>
      <c r="Q990" t="s">
        <v>165</v>
      </c>
      <c r="R990" t="s">
        <v>914</v>
      </c>
      <c r="S990" t="s">
        <v>44</v>
      </c>
      <c r="T990">
        <v>0.39</v>
      </c>
      <c r="U990" s="18">
        <v>40235</v>
      </c>
    </row>
    <row r="991" spans="1:21">
      <c r="A991">
        <v>55394</v>
      </c>
      <c r="B991" s="18">
        <v>40235</v>
      </c>
      <c r="C991" t="s">
        <v>45</v>
      </c>
      <c r="D991">
        <v>21</v>
      </c>
      <c r="E991">
        <v>318.77999999999997</v>
      </c>
      <c r="F991" t="s">
        <v>8</v>
      </c>
      <c r="G991">
        <v>0.05</v>
      </c>
      <c r="H991" t="s">
        <v>52</v>
      </c>
      <c r="I991">
        <v>27.75</v>
      </c>
      <c r="J991" t="s">
        <v>182</v>
      </c>
      <c r="K991" t="s">
        <v>2013</v>
      </c>
      <c r="L991" t="s">
        <v>27</v>
      </c>
      <c r="M991" t="s">
        <v>28</v>
      </c>
      <c r="N991" t="s">
        <v>28</v>
      </c>
      <c r="O991" t="s">
        <v>55</v>
      </c>
      <c r="P991" t="s">
        <v>56</v>
      </c>
      <c r="Q991" t="s">
        <v>75</v>
      </c>
      <c r="R991" t="s">
        <v>1306</v>
      </c>
      <c r="S991" t="s">
        <v>77</v>
      </c>
      <c r="T991">
        <v>0.76</v>
      </c>
      <c r="U991" s="18">
        <v>40237</v>
      </c>
    </row>
    <row r="992" spans="1:21">
      <c r="A992">
        <v>48609</v>
      </c>
      <c r="B992" s="18">
        <v>40233</v>
      </c>
      <c r="C992" t="s">
        <v>39</v>
      </c>
      <c r="D992">
        <v>5</v>
      </c>
      <c r="E992">
        <v>187</v>
      </c>
      <c r="F992" t="s">
        <v>8</v>
      </c>
      <c r="G992">
        <v>0.04</v>
      </c>
      <c r="H992" t="s">
        <v>31</v>
      </c>
      <c r="I992">
        <v>4.2699999999999996</v>
      </c>
      <c r="J992" t="s">
        <v>1739</v>
      </c>
      <c r="K992" t="s">
        <v>73</v>
      </c>
      <c r="L992" t="s">
        <v>27</v>
      </c>
      <c r="M992" t="s">
        <v>28</v>
      </c>
      <c r="N992" t="s">
        <v>28</v>
      </c>
      <c r="O992" t="s">
        <v>55</v>
      </c>
      <c r="P992" t="s">
        <v>35</v>
      </c>
      <c r="Q992" t="s">
        <v>87</v>
      </c>
      <c r="R992" t="s">
        <v>1770</v>
      </c>
      <c r="S992" t="s">
        <v>65</v>
      </c>
      <c r="T992">
        <v>0.46</v>
      </c>
      <c r="U992" s="18">
        <v>40234</v>
      </c>
    </row>
    <row r="993" spans="1:21">
      <c r="A993">
        <v>20135</v>
      </c>
      <c r="B993" s="18">
        <v>39994</v>
      </c>
      <c r="C993" t="s">
        <v>45</v>
      </c>
      <c r="D993">
        <v>44</v>
      </c>
      <c r="E993">
        <v>113.52000000000001</v>
      </c>
      <c r="F993" t="s">
        <v>8</v>
      </c>
      <c r="G993">
        <v>0.03</v>
      </c>
      <c r="H993" t="s">
        <v>40</v>
      </c>
      <c r="I993">
        <v>0.5</v>
      </c>
      <c r="J993" t="s">
        <v>1197</v>
      </c>
      <c r="K993" t="s">
        <v>123</v>
      </c>
      <c r="L993" t="s">
        <v>25</v>
      </c>
      <c r="M993" t="s">
        <v>26</v>
      </c>
      <c r="N993" t="s">
        <v>26</v>
      </c>
      <c r="O993" t="s">
        <v>55</v>
      </c>
      <c r="P993" t="s">
        <v>35</v>
      </c>
      <c r="Q993" t="s">
        <v>165</v>
      </c>
      <c r="R993" t="s">
        <v>1050</v>
      </c>
      <c r="S993" t="s">
        <v>44</v>
      </c>
      <c r="T993">
        <v>0.39</v>
      </c>
      <c r="U993" s="18">
        <v>39994</v>
      </c>
    </row>
    <row r="994" spans="1:21">
      <c r="A994">
        <v>20135</v>
      </c>
      <c r="B994" s="18">
        <v>39994</v>
      </c>
      <c r="C994" t="s">
        <v>45</v>
      </c>
      <c r="D994">
        <v>28</v>
      </c>
      <c r="E994">
        <v>9782.36</v>
      </c>
      <c r="F994" t="s">
        <v>8</v>
      </c>
      <c r="G994">
        <v>0.08</v>
      </c>
      <c r="H994" t="s">
        <v>52</v>
      </c>
      <c r="I994">
        <v>60</v>
      </c>
      <c r="J994" t="s">
        <v>1197</v>
      </c>
      <c r="K994" t="s">
        <v>123</v>
      </c>
      <c r="L994" t="s">
        <v>25</v>
      </c>
      <c r="M994" t="s">
        <v>26</v>
      </c>
      <c r="N994" t="s">
        <v>26</v>
      </c>
      <c r="O994" t="s">
        <v>55</v>
      </c>
      <c r="P994" t="s">
        <v>56</v>
      </c>
      <c r="Q994" t="s">
        <v>75</v>
      </c>
      <c r="R994" t="s">
        <v>839</v>
      </c>
      <c r="S994" t="s">
        <v>59</v>
      </c>
      <c r="T994">
        <v>0</v>
      </c>
      <c r="U994" s="18">
        <v>39996</v>
      </c>
    </row>
    <row r="995" spans="1:21">
      <c r="A995">
        <v>48609</v>
      </c>
      <c r="B995" s="18">
        <v>40233</v>
      </c>
      <c r="C995" t="s">
        <v>39</v>
      </c>
      <c r="D995">
        <v>26</v>
      </c>
      <c r="E995">
        <v>168.48000000000002</v>
      </c>
      <c r="F995" t="s">
        <v>8</v>
      </c>
      <c r="G995">
        <v>0</v>
      </c>
      <c r="H995" t="s">
        <v>40</v>
      </c>
      <c r="I995">
        <v>7.86</v>
      </c>
      <c r="J995" t="s">
        <v>1739</v>
      </c>
      <c r="K995" t="s">
        <v>73</v>
      </c>
      <c r="L995" t="s">
        <v>27</v>
      </c>
      <c r="M995" t="s">
        <v>28</v>
      </c>
      <c r="N995" t="s">
        <v>28</v>
      </c>
      <c r="O995" t="s">
        <v>55</v>
      </c>
      <c r="P995" t="s">
        <v>35</v>
      </c>
      <c r="Q995" t="s">
        <v>63</v>
      </c>
      <c r="R995" t="s">
        <v>981</v>
      </c>
      <c r="S995" t="s">
        <v>44</v>
      </c>
      <c r="T995">
        <v>0.37</v>
      </c>
      <c r="U995" s="18">
        <v>40234</v>
      </c>
    </row>
    <row r="996" spans="1:21">
      <c r="A996">
        <v>51362</v>
      </c>
      <c r="B996" s="18">
        <v>40231</v>
      </c>
      <c r="C996" t="s">
        <v>121</v>
      </c>
      <c r="D996">
        <v>47</v>
      </c>
      <c r="E996">
        <v>1454.6499999999999</v>
      </c>
      <c r="F996" t="s">
        <v>8</v>
      </c>
      <c r="G996">
        <v>0.02</v>
      </c>
      <c r="H996" t="s">
        <v>40</v>
      </c>
      <c r="I996">
        <v>4</v>
      </c>
      <c r="J996" t="s">
        <v>1676</v>
      </c>
      <c r="K996" t="s">
        <v>54</v>
      </c>
      <c r="L996" t="s">
        <v>2014</v>
      </c>
      <c r="M996" t="s">
        <v>29</v>
      </c>
      <c r="N996" t="s">
        <v>29</v>
      </c>
      <c r="O996" t="s">
        <v>55</v>
      </c>
      <c r="P996" t="s">
        <v>69</v>
      </c>
      <c r="Q996" t="s">
        <v>80</v>
      </c>
      <c r="R996" t="s">
        <v>1524</v>
      </c>
      <c r="S996" t="s">
        <v>44</v>
      </c>
      <c r="T996">
        <v>0.74</v>
      </c>
      <c r="U996" s="18">
        <v>40233</v>
      </c>
    </row>
    <row r="997" spans="1:21">
      <c r="A997">
        <v>2279</v>
      </c>
      <c r="B997" s="18">
        <v>40231</v>
      </c>
      <c r="C997" t="s">
        <v>121</v>
      </c>
      <c r="D997">
        <v>39</v>
      </c>
      <c r="E997">
        <v>816.66000000000008</v>
      </c>
      <c r="F997" t="s">
        <v>8</v>
      </c>
      <c r="G997">
        <v>0.04</v>
      </c>
      <c r="H997" t="s">
        <v>40</v>
      </c>
      <c r="I997">
        <v>5.42</v>
      </c>
      <c r="J997" t="s">
        <v>199</v>
      </c>
      <c r="K997" t="s">
        <v>54</v>
      </c>
      <c r="L997" t="s">
        <v>2014</v>
      </c>
      <c r="M997" t="s">
        <v>29</v>
      </c>
      <c r="N997" t="s">
        <v>29</v>
      </c>
      <c r="O997" t="s">
        <v>55</v>
      </c>
      <c r="P997" t="s">
        <v>35</v>
      </c>
      <c r="Q997" t="s">
        <v>36</v>
      </c>
      <c r="R997" t="s">
        <v>1766</v>
      </c>
      <c r="S997" t="s">
        <v>44</v>
      </c>
      <c r="T997">
        <v>0.66</v>
      </c>
      <c r="U997" s="18">
        <v>40233</v>
      </c>
    </row>
    <row r="998" spans="1:21">
      <c r="A998">
        <v>2279</v>
      </c>
      <c r="B998" s="18">
        <v>40231</v>
      </c>
      <c r="C998" t="s">
        <v>121</v>
      </c>
      <c r="D998">
        <v>49</v>
      </c>
      <c r="E998">
        <v>4458.0200000000004</v>
      </c>
      <c r="F998" t="s">
        <v>8</v>
      </c>
      <c r="G998">
        <v>0</v>
      </c>
      <c r="H998" t="s">
        <v>52</v>
      </c>
      <c r="I998">
        <v>30</v>
      </c>
      <c r="J998" t="s">
        <v>199</v>
      </c>
      <c r="K998" t="s">
        <v>54</v>
      </c>
      <c r="L998" t="s">
        <v>2014</v>
      </c>
      <c r="M998" t="s">
        <v>29</v>
      </c>
      <c r="N998" t="s">
        <v>29</v>
      </c>
      <c r="O998" t="s">
        <v>55</v>
      </c>
      <c r="P998" t="s">
        <v>56</v>
      </c>
      <c r="Q998" t="s">
        <v>57</v>
      </c>
      <c r="R998" t="s">
        <v>1765</v>
      </c>
      <c r="S998" t="s">
        <v>59</v>
      </c>
      <c r="T998">
        <v>0.61</v>
      </c>
      <c r="U998" s="18">
        <v>40232</v>
      </c>
    </row>
    <row r="999" spans="1:21">
      <c r="A999">
        <v>17632</v>
      </c>
      <c r="B999" s="18">
        <v>40230</v>
      </c>
      <c r="C999" t="s">
        <v>121</v>
      </c>
      <c r="D999">
        <v>38</v>
      </c>
      <c r="E999">
        <v>71.44</v>
      </c>
      <c r="F999" t="s">
        <v>8</v>
      </c>
      <c r="G999">
        <v>0.1</v>
      </c>
      <c r="H999" t="s">
        <v>40</v>
      </c>
      <c r="I999">
        <v>0.7</v>
      </c>
      <c r="J999" t="s">
        <v>1764</v>
      </c>
      <c r="K999" t="s">
        <v>123</v>
      </c>
      <c r="L999" t="s">
        <v>25</v>
      </c>
      <c r="M999" t="s">
        <v>26</v>
      </c>
      <c r="N999" t="s">
        <v>26</v>
      </c>
      <c r="O999" t="s">
        <v>55</v>
      </c>
      <c r="P999" t="s">
        <v>35</v>
      </c>
      <c r="Q999" t="s">
        <v>180</v>
      </c>
      <c r="R999" t="s">
        <v>227</v>
      </c>
      <c r="S999" t="s">
        <v>65</v>
      </c>
      <c r="T999">
        <v>0.83</v>
      </c>
      <c r="U999" s="18">
        <v>40231</v>
      </c>
    </row>
    <row r="1000" spans="1:21">
      <c r="A1000">
        <v>26499</v>
      </c>
      <c r="B1000" s="18">
        <v>40230</v>
      </c>
      <c r="C1000" t="s">
        <v>121</v>
      </c>
      <c r="D1000">
        <v>11</v>
      </c>
      <c r="E1000">
        <v>31.130000000000003</v>
      </c>
      <c r="F1000" t="s">
        <v>8</v>
      </c>
      <c r="G1000">
        <v>0.05</v>
      </c>
      <c r="H1000" t="s">
        <v>40</v>
      </c>
      <c r="I1000">
        <v>0.5</v>
      </c>
      <c r="J1000" t="s">
        <v>260</v>
      </c>
      <c r="K1000" t="s">
        <v>101</v>
      </c>
      <c r="L1000" t="s">
        <v>21</v>
      </c>
      <c r="M1000" t="s">
        <v>22</v>
      </c>
      <c r="N1000" t="s">
        <v>22</v>
      </c>
      <c r="O1000" t="s">
        <v>55</v>
      </c>
      <c r="P1000" t="s">
        <v>35</v>
      </c>
      <c r="Q1000" t="s">
        <v>165</v>
      </c>
      <c r="R1000" t="s">
        <v>914</v>
      </c>
      <c r="S1000" t="s">
        <v>44</v>
      </c>
      <c r="T1000">
        <v>0.39</v>
      </c>
      <c r="U1000" s="18">
        <v>40231</v>
      </c>
    </row>
    <row r="1001" spans="1:21">
      <c r="A1001">
        <v>1060</v>
      </c>
      <c r="B1001" s="18">
        <v>40229</v>
      </c>
      <c r="C1001" t="s">
        <v>121</v>
      </c>
      <c r="D1001">
        <v>30</v>
      </c>
      <c r="E1001">
        <v>1131</v>
      </c>
      <c r="F1001" t="s">
        <v>5</v>
      </c>
      <c r="G1001">
        <v>0</v>
      </c>
      <c r="H1001" t="s">
        <v>40</v>
      </c>
      <c r="I1001">
        <v>2.99</v>
      </c>
      <c r="J1001" t="s">
        <v>802</v>
      </c>
      <c r="K1001" t="s">
        <v>86</v>
      </c>
      <c r="L1001" t="s">
        <v>23</v>
      </c>
      <c r="M1001" t="s">
        <v>24</v>
      </c>
      <c r="N1001" t="s">
        <v>24</v>
      </c>
      <c r="O1001" t="s">
        <v>55</v>
      </c>
      <c r="P1001" t="s">
        <v>35</v>
      </c>
      <c r="Q1001" t="s">
        <v>49</v>
      </c>
      <c r="R1001" t="s">
        <v>999</v>
      </c>
      <c r="S1001" t="s">
        <v>44</v>
      </c>
      <c r="T1001">
        <v>0.35</v>
      </c>
      <c r="U1001" s="18">
        <v>40231</v>
      </c>
    </row>
    <row r="1002" spans="1:21">
      <c r="A1002">
        <v>4739</v>
      </c>
      <c r="B1002" s="18">
        <v>40229</v>
      </c>
      <c r="C1002" t="s">
        <v>51</v>
      </c>
      <c r="D1002">
        <v>16</v>
      </c>
      <c r="E1002">
        <v>46.4</v>
      </c>
      <c r="F1002" t="s">
        <v>8</v>
      </c>
      <c r="G1002">
        <v>0.04</v>
      </c>
      <c r="H1002" t="s">
        <v>40</v>
      </c>
      <c r="I1002">
        <v>0.7</v>
      </c>
      <c r="J1002" t="s">
        <v>743</v>
      </c>
      <c r="K1002" t="s">
        <v>73</v>
      </c>
      <c r="L1002" t="s">
        <v>27</v>
      </c>
      <c r="M1002" t="s">
        <v>28</v>
      </c>
      <c r="N1002" t="s">
        <v>28</v>
      </c>
      <c r="O1002" t="s">
        <v>55</v>
      </c>
      <c r="P1002" t="s">
        <v>35</v>
      </c>
      <c r="Q1002" t="s">
        <v>87</v>
      </c>
      <c r="R1002" t="s">
        <v>368</v>
      </c>
      <c r="S1002" t="s">
        <v>65</v>
      </c>
      <c r="T1002">
        <v>0.57999999999999996</v>
      </c>
      <c r="U1002" s="18">
        <v>40233</v>
      </c>
    </row>
    <row r="1003" spans="1:21">
      <c r="A1003">
        <v>14023</v>
      </c>
      <c r="B1003" s="18">
        <v>40229</v>
      </c>
      <c r="C1003" t="s">
        <v>30</v>
      </c>
      <c r="D1003">
        <v>48</v>
      </c>
      <c r="E1003">
        <v>478.08000000000004</v>
      </c>
      <c r="F1003" t="s">
        <v>8</v>
      </c>
      <c r="G1003">
        <v>0.03</v>
      </c>
      <c r="H1003" t="s">
        <v>40</v>
      </c>
      <c r="I1003">
        <v>5.12</v>
      </c>
      <c r="J1003" t="s">
        <v>462</v>
      </c>
      <c r="K1003" t="s">
        <v>2013</v>
      </c>
      <c r="L1003" t="s">
        <v>27</v>
      </c>
      <c r="M1003" t="s">
        <v>28</v>
      </c>
      <c r="N1003" t="s">
        <v>28</v>
      </c>
      <c r="O1003" t="s">
        <v>55</v>
      </c>
      <c r="P1003" t="s">
        <v>35</v>
      </c>
      <c r="Q1003" t="s">
        <v>63</v>
      </c>
      <c r="R1003" t="s">
        <v>1761</v>
      </c>
      <c r="S1003" t="s">
        <v>44</v>
      </c>
      <c r="T1003">
        <v>0.4</v>
      </c>
      <c r="U1003" s="18">
        <v>40230</v>
      </c>
    </row>
    <row r="1004" spans="1:21">
      <c r="A1004">
        <v>14023</v>
      </c>
      <c r="B1004" s="18">
        <v>40229</v>
      </c>
      <c r="C1004" t="s">
        <v>30</v>
      </c>
      <c r="D1004">
        <v>36</v>
      </c>
      <c r="E1004">
        <v>766.80000000000007</v>
      </c>
      <c r="F1004" t="s">
        <v>8</v>
      </c>
      <c r="G1004">
        <v>0.08</v>
      </c>
      <c r="H1004" t="s">
        <v>40</v>
      </c>
      <c r="I1004">
        <v>2.99</v>
      </c>
      <c r="J1004" t="s">
        <v>462</v>
      </c>
      <c r="K1004" t="s">
        <v>2013</v>
      </c>
      <c r="L1004" t="s">
        <v>27</v>
      </c>
      <c r="M1004" t="s">
        <v>28</v>
      </c>
      <c r="N1004" t="s">
        <v>28</v>
      </c>
      <c r="O1004" t="s">
        <v>55</v>
      </c>
      <c r="P1004" t="s">
        <v>35</v>
      </c>
      <c r="Q1004" t="s">
        <v>49</v>
      </c>
      <c r="R1004" t="s">
        <v>1760</v>
      </c>
      <c r="S1004" t="s">
        <v>44</v>
      </c>
      <c r="T1004">
        <v>0.36</v>
      </c>
      <c r="U1004" s="18">
        <v>40231</v>
      </c>
    </row>
    <row r="1005" spans="1:21">
      <c r="A1005">
        <v>38496</v>
      </c>
      <c r="B1005" s="18">
        <v>40229</v>
      </c>
      <c r="C1005" t="s">
        <v>45</v>
      </c>
      <c r="D1005">
        <v>23</v>
      </c>
      <c r="E1005">
        <v>112.93</v>
      </c>
      <c r="F1005" t="s">
        <v>8</v>
      </c>
      <c r="G1005">
        <v>7.0000000000000007E-2</v>
      </c>
      <c r="H1005" t="s">
        <v>40</v>
      </c>
      <c r="I1005">
        <v>4.72</v>
      </c>
      <c r="J1005" t="s">
        <v>109</v>
      </c>
      <c r="K1005" t="s">
        <v>2013</v>
      </c>
      <c r="L1005" t="s">
        <v>27</v>
      </c>
      <c r="M1005" t="s">
        <v>28</v>
      </c>
      <c r="N1005" t="s">
        <v>28</v>
      </c>
      <c r="O1005" t="s">
        <v>55</v>
      </c>
      <c r="P1005" t="s">
        <v>35</v>
      </c>
      <c r="Q1005" t="s">
        <v>63</v>
      </c>
      <c r="R1005" t="s">
        <v>993</v>
      </c>
      <c r="S1005" t="s">
        <v>44</v>
      </c>
      <c r="T1005">
        <v>0.36</v>
      </c>
      <c r="U1005" s="18">
        <v>40231</v>
      </c>
    </row>
    <row r="1006" spans="1:21">
      <c r="A1006">
        <v>25091</v>
      </c>
      <c r="B1006" s="18">
        <v>40228</v>
      </c>
      <c r="C1006" t="s">
        <v>121</v>
      </c>
      <c r="D1006">
        <v>4</v>
      </c>
      <c r="E1006">
        <v>138.12</v>
      </c>
      <c r="F1006" t="s">
        <v>8</v>
      </c>
      <c r="G1006">
        <v>0.01</v>
      </c>
      <c r="H1006" t="s">
        <v>40</v>
      </c>
      <c r="I1006">
        <v>14.72</v>
      </c>
      <c r="J1006" t="s">
        <v>495</v>
      </c>
      <c r="K1006" t="s">
        <v>2013</v>
      </c>
      <c r="L1006" t="s">
        <v>27</v>
      </c>
      <c r="M1006" t="s">
        <v>28</v>
      </c>
      <c r="N1006" t="s">
        <v>28</v>
      </c>
      <c r="O1006" t="s">
        <v>55</v>
      </c>
      <c r="P1006" t="s">
        <v>35</v>
      </c>
      <c r="Q1006" t="s">
        <v>49</v>
      </c>
      <c r="R1006" t="s">
        <v>1592</v>
      </c>
      <c r="S1006" t="s">
        <v>44</v>
      </c>
      <c r="T1006">
        <v>0.37</v>
      </c>
      <c r="U1006" s="18">
        <v>40231</v>
      </c>
    </row>
    <row r="1007" spans="1:21">
      <c r="A1007">
        <v>42820</v>
      </c>
      <c r="B1007" s="18">
        <v>40225</v>
      </c>
      <c r="C1007" t="s">
        <v>51</v>
      </c>
      <c r="D1007">
        <v>27</v>
      </c>
      <c r="E1007">
        <v>139.86000000000001</v>
      </c>
      <c r="F1007" t="s">
        <v>8</v>
      </c>
      <c r="G1007">
        <v>0.1</v>
      </c>
      <c r="H1007" t="s">
        <v>40</v>
      </c>
      <c r="I1007">
        <v>2.99</v>
      </c>
      <c r="J1007" t="s">
        <v>1752</v>
      </c>
      <c r="K1007" t="s">
        <v>2013</v>
      </c>
      <c r="L1007" t="s">
        <v>27</v>
      </c>
      <c r="M1007" t="s">
        <v>28</v>
      </c>
      <c r="N1007" t="s">
        <v>28</v>
      </c>
      <c r="O1007" t="s">
        <v>55</v>
      </c>
      <c r="P1007" t="s">
        <v>35</v>
      </c>
      <c r="Q1007" t="s">
        <v>49</v>
      </c>
      <c r="R1007" t="s">
        <v>1758</v>
      </c>
      <c r="S1007" t="s">
        <v>44</v>
      </c>
      <c r="T1007">
        <v>0.37</v>
      </c>
      <c r="U1007" s="18">
        <v>40232</v>
      </c>
    </row>
    <row r="1008" spans="1:21">
      <c r="A1008">
        <v>32931</v>
      </c>
      <c r="B1008" s="18">
        <v>40224</v>
      </c>
      <c r="C1008" t="s">
        <v>51</v>
      </c>
      <c r="D1008">
        <v>25</v>
      </c>
      <c r="E1008">
        <v>309</v>
      </c>
      <c r="F1008" t="s">
        <v>5</v>
      </c>
      <c r="G1008">
        <v>0.08</v>
      </c>
      <c r="H1008" t="s">
        <v>40</v>
      </c>
      <c r="I1008">
        <v>6.27</v>
      </c>
      <c r="J1008" t="s">
        <v>1333</v>
      </c>
      <c r="K1008" t="s">
        <v>86</v>
      </c>
      <c r="L1008" t="s">
        <v>23</v>
      </c>
      <c r="M1008" t="s">
        <v>24</v>
      </c>
      <c r="N1008" t="s">
        <v>24</v>
      </c>
      <c r="O1008" t="s">
        <v>55</v>
      </c>
      <c r="P1008" t="s">
        <v>35</v>
      </c>
      <c r="Q1008" t="s">
        <v>36</v>
      </c>
      <c r="R1008" t="s">
        <v>1586</v>
      </c>
      <c r="S1008" t="s">
        <v>92</v>
      </c>
      <c r="T1008">
        <v>0.56999999999999995</v>
      </c>
      <c r="U1008" s="18">
        <v>40229</v>
      </c>
    </row>
    <row r="1009" spans="1:21">
      <c r="A1009">
        <v>54019</v>
      </c>
      <c r="B1009" s="18">
        <v>39995</v>
      </c>
      <c r="C1009" t="s">
        <v>51</v>
      </c>
      <c r="D1009">
        <v>35</v>
      </c>
      <c r="E1009">
        <v>4231.1499999999996</v>
      </c>
      <c r="F1009" t="s">
        <v>8</v>
      </c>
      <c r="G1009">
        <v>0.08</v>
      </c>
      <c r="H1009" t="s">
        <v>52</v>
      </c>
      <c r="I1009">
        <v>26.3</v>
      </c>
      <c r="J1009" t="s">
        <v>1203</v>
      </c>
      <c r="K1009" t="s">
        <v>86</v>
      </c>
      <c r="L1009" t="s">
        <v>23</v>
      </c>
      <c r="M1009" t="s">
        <v>24</v>
      </c>
      <c r="N1009" t="s">
        <v>24</v>
      </c>
      <c r="O1009" t="s">
        <v>55</v>
      </c>
      <c r="P1009" t="s">
        <v>69</v>
      </c>
      <c r="Q1009" t="s">
        <v>82</v>
      </c>
      <c r="R1009" t="s">
        <v>102</v>
      </c>
      <c r="S1009" t="s">
        <v>59</v>
      </c>
      <c r="T1009">
        <v>0.38</v>
      </c>
      <c r="U1009" s="18">
        <v>40002</v>
      </c>
    </row>
    <row r="1010" spans="1:21">
      <c r="A1010">
        <v>32931</v>
      </c>
      <c r="B1010" s="18">
        <v>40224</v>
      </c>
      <c r="C1010" t="s">
        <v>51</v>
      </c>
      <c r="D1010">
        <v>31</v>
      </c>
      <c r="E1010">
        <v>87.42</v>
      </c>
      <c r="F1010" t="s">
        <v>5</v>
      </c>
      <c r="G1010">
        <v>0.06</v>
      </c>
      <c r="H1010" t="s">
        <v>40</v>
      </c>
      <c r="I1010">
        <v>0.5</v>
      </c>
      <c r="J1010" t="s">
        <v>1333</v>
      </c>
      <c r="K1010" t="s">
        <v>86</v>
      </c>
      <c r="L1010" t="s">
        <v>23</v>
      </c>
      <c r="M1010" t="s">
        <v>24</v>
      </c>
      <c r="N1010" t="s">
        <v>24</v>
      </c>
      <c r="O1010" t="s">
        <v>55</v>
      </c>
      <c r="P1010" t="s">
        <v>35</v>
      </c>
      <c r="Q1010" t="s">
        <v>165</v>
      </c>
      <c r="R1010" t="s">
        <v>1757</v>
      </c>
      <c r="S1010" t="s">
        <v>44</v>
      </c>
      <c r="T1010">
        <v>0.36</v>
      </c>
      <c r="U1010" s="18">
        <v>40231</v>
      </c>
    </row>
    <row r="1011" spans="1:21">
      <c r="A1011">
        <v>37349</v>
      </c>
      <c r="B1011" s="18">
        <v>40224</v>
      </c>
      <c r="C1011" t="s">
        <v>45</v>
      </c>
      <c r="D1011">
        <v>8</v>
      </c>
      <c r="E1011">
        <v>629.28</v>
      </c>
      <c r="F1011" t="s">
        <v>8</v>
      </c>
      <c r="G1011">
        <v>0.03</v>
      </c>
      <c r="H1011" t="s">
        <v>31</v>
      </c>
      <c r="I1011">
        <v>19.989999999999998</v>
      </c>
      <c r="J1011" t="s">
        <v>1558</v>
      </c>
      <c r="K1011" t="s">
        <v>2013</v>
      </c>
      <c r="L1011" t="s">
        <v>27</v>
      </c>
      <c r="M1011" t="s">
        <v>28</v>
      </c>
      <c r="N1011" t="s">
        <v>28</v>
      </c>
      <c r="O1011" t="s">
        <v>55</v>
      </c>
      <c r="P1011" t="s">
        <v>56</v>
      </c>
      <c r="Q1011" t="s">
        <v>90</v>
      </c>
      <c r="R1011" t="s">
        <v>511</v>
      </c>
      <c r="S1011" t="s">
        <v>44</v>
      </c>
      <c r="T1011">
        <v>0.43</v>
      </c>
      <c r="U1011" s="18">
        <v>40226</v>
      </c>
    </row>
    <row r="1012" spans="1:21">
      <c r="A1012">
        <v>47778</v>
      </c>
      <c r="B1012" s="18">
        <v>40223</v>
      </c>
      <c r="C1012" t="s">
        <v>45</v>
      </c>
      <c r="D1012">
        <v>12</v>
      </c>
      <c r="E1012">
        <v>164.04</v>
      </c>
      <c r="F1012" t="s">
        <v>8</v>
      </c>
      <c r="G1012">
        <v>0.06</v>
      </c>
      <c r="H1012" t="s">
        <v>40</v>
      </c>
      <c r="I1012">
        <v>6.85</v>
      </c>
      <c r="J1012" t="s">
        <v>519</v>
      </c>
      <c r="K1012" t="s">
        <v>86</v>
      </c>
      <c r="L1012" t="s">
        <v>23</v>
      </c>
      <c r="M1012" t="s">
        <v>24</v>
      </c>
      <c r="N1012" t="s">
        <v>24</v>
      </c>
      <c r="O1012" t="s">
        <v>55</v>
      </c>
      <c r="P1012" t="s">
        <v>56</v>
      </c>
      <c r="Q1012" t="s">
        <v>90</v>
      </c>
      <c r="R1012" t="s">
        <v>1460</v>
      </c>
      <c r="S1012" t="s">
        <v>65</v>
      </c>
      <c r="T1012">
        <v>0.54</v>
      </c>
      <c r="U1012" s="18">
        <v>40225</v>
      </c>
    </row>
    <row r="1013" spans="1:21">
      <c r="A1013">
        <v>10080</v>
      </c>
      <c r="B1013" s="18">
        <v>40221</v>
      </c>
      <c r="C1013" t="s">
        <v>51</v>
      </c>
      <c r="D1013">
        <v>20</v>
      </c>
      <c r="E1013">
        <v>614.6</v>
      </c>
      <c r="F1013" t="s">
        <v>8</v>
      </c>
      <c r="G1013">
        <v>0</v>
      </c>
      <c r="H1013" t="s">
        <v>40</v>
      </c>
      <c r="I1013">
        <v>4</v>
      </c>
      <c r="J1013" t="s">
        <v>824</v>
      </c>
      <c r="K1013" t="s">
        <v>148</v>
      </c>
      <c r="L1013" t="s">
        <v>23</v>
      </c>
      <c r="M1013" t="s">
        <v>24</v>
      </c>
      <c r="N1013" t="s">
        <v>24</v>
      </c>
      <c r="O1013" t="s">
        <v>55</v>
      </c>
      <c r="P1013" t="s">
        <v>69</v>
      </c>
      <c r="Q1013" t="s">
        <v>80</v>
      </c>
      <c r="R1013" t="s">
        <v>594</v>
      </c>
      <c r="S1013" t="s">
        <v>44</v>
      </c>
      <c r="T1013">
        <v>0.75</v>
      </c>
      <c r="U1013" s="18">
        <v>40228</v>
      </c>
    </row>
    <row r="1014" spans="1:21">
      <c r="A1014">
        <v>57159</v>
      </c>
      <c r="B1014" s="18">
        <v>40221</v>
      </c>
      <c r="C1014" t="s">
        <v>45</v>
      </c>
      <c r="D1014">
        <v>42</v>
      </c>
      <c r="E1014">
        <v>419.16</v>
      </c>
      <c r="F1014" t="s">
        <v>8</v>
      </c>
      <c r="G1014">
        <v>0.01</v>
      </c>
      <c r="H1014" t="s">
        <v>40</v>
      </c>
      <c r="I1014">
        <v>11.59</v>
      </c>
      <c r="J1014" t="s">
        <v>1666</v>
      </c>
      <c r="K1014" t="s">
        <v>123</v>
      </c>
      <c r="L1014" t="s">
        <v>25</v>
      </c>
      <c r="M1014" t="s">
        <v>26</v>
      </c>
      <c r="N1014" t="s">
        <v>26</v>
      </c>
      <c r="O1014" t="s">
        <v>55</v>
      </c>
      <c r="P1014" t="s">
        <v>35</v>
      </c>
      <c r="Q1014" t="s">
        <v>63</v>
      </c>
      <c r="R1014" t="s">
        <v>1021</v>
      </c>
      <c r="S1014" t="s">
        <v>44</v>
      </c>
      <c r="T1014">
        <v>0.4</v>
      </c>
      <c r="U1014" s="18">
        <v>40221</v>
      </c>
    </row>
    <row r="1015" spans="1:21">
      <c r="A1015">
        <v>57159</v>
      </c>
      <c r="B1015" s="18">
        <v>40221</v>
      </c>
      <c r="C1015" t="s">
        <v>45</v>
      </c>
      <c r="D1015">
        <v>17</v>
      </c>
      <c r="E1015">
        <v>4775.130000000001</v>
      </c>
      <c r="F1015" t="s">
        <v>8</v>
      </c>
      <c r="G1015">
        <v>0.09</v>
      </c>
      <c r="H1015" t="s">
        <v>52</v>
      </c>
      <c r="I1015">
        <v>57</v>
      </c>
      <c r="J1015" t="s">
        <v>1666</v>
      </c>
      <c r="K1015" t="s">
        <v>123</v>
      </c>
      <c r="L1015" t="s">
        <v>25</v>
      </c>
      <c r="M1015" t="s">
        <v>26</v>
      </c>
      <c r="N1015" t="s">
        <v>26</v>
      </c>
      <c r="O1015" t="s">
        <v>55</v>
      </c>
      <c r="P1015" t="s">
        <v>56</v>
      </c>
      <c r="Q1015" t="s">
        <v>57</v>
      </c>
      <c r="R1015" t="s">
        <v>603</v>
      </c>
      <c r="S1015" t="s">
        <v>59</v>
      </c>
      <c r="T1015">
        <v>0.78</v>
      </c>
      <c r="U1015" s="18">
        <v>40222</v>
      </c>
    </row>
    <row r="1016" spans="1:21">
      <c r="A1016">
        <v>7782</v>
      </c>
      <c r="B1016" s="18">
        <v>39996</v>
      </c>
      <c r="C1016" t="s">
        <v>45</v>
      </c>
      <c r="D1016">
        <v>20</v>
      </c>
      <c r="E1016">
        <v>1218</v>
      </c>
      <c r="F1016" t="s">
        <v>8</v>
      </c>
      <c r="G1016">
        <v>7.0000000000000007E-2</v>
      </c>
      <c r="H1016" t="s">
        <v>31</v>
      </c>
      <c r="I1016">
        <v>4.5</v>
      </c>
      <c r="J1016" t="s">
        <v>627</v>
      </c>
      <c r="K1016" t="s">
        <v>79</v>
      </c>
      <c r="L1016" t="s">
        <v>23</v>
      </c>
      <c r="M1016" t="s">
        <v>24</v>
      </c>
      <c r="N1016" t="s">
        <v>24</v>
      </c>
      <c r="O1016" t="s">
        <v>55</v>
      </c>
      <c r="P1016" t="s">
        <v>35</v>
      </c>
      <c r="Q1016" t="s">
        <v>169</v>
      </c>
      <c r="R1016" t="s">
        <v>1071</v>
      </c>
      <c r="S1016" t="s">
        <v>44</v>
      </c>
      <c r="T1016">
        <v>0.56000000000000005</v>
      </c>
      <c r="U1016" s="18">
        <v>39998</v>
      </c>
    </row>
    <row r="1017" spans="1:21">
      <c r="A1017">
        <v>6850</v>
      </c>
      <c r="B1017" s="18">
        <v>40220</v>
      </c>
      <c r="C1017" t="s">
        <v>39</v>
      </c>
      <c r="D1017">
        <v>26</v>
      </c>
      <c r="E1017">
        <v>3606.2</v>
      </c>
      <c r="F1017" t="s">
        <v>8</v>
      </c>
      <c r="G1017">
        <v>0.05</v>
      </c>
      <c r="H1017" t="s">
        <v>52</v>
      </c>
      <c r="I1017">
        <v>52.42</v>
      </c>
      <c r="J1017" t="s">
        <v>1399</v>
      </c>
      <c r="K1017" t="s">
        <v>86</v>
      </c>
      <c r="L1017" t="s">
        <v>23</v>
      </c>
      <c r="M1017" t="s">
        <v>24</v>
      </c>
      <c r="N1017" t="s">
        <v>24</v>
      </c>
      <c r="O1017" t="s">
        <v>55</v>
      </c>
      <c r="P1017" t="s">
        <v>56</v>
      </c>
      <c r="Q1017" t="s">
        <v>75</v>
      </c>
      <c r="R1017" t="s">
        <v>730</v>
      </c>
      <c r="S1017" t="s">
        <v>77</v>
      </c>
      <c r="T1017">
        <v>0.74</v>
      </c>
      <c r="U1017" s="18">
        <v>40221</v>
      </c>
    </row>
    <row r="1018" spans="1:21">
      <c r="A1018">
        <v>6850</v>
      </c>
      <c r="B1018" s="18">
        <v>40220</v>
      </c>
      <c r="C1018" t="s">
        <v>39</v>
      </c>
      <c r="D1018">
        <v>34</v>
      </c>
      <c r="E1018">
        <v>2207.6200000000003</v>
      </c>
      <c r="F1018" t="s">
        <v>8</v>
      </c>
      <c r="G1018">
        <v>0.05</v>
      </c>
      <c r="H1018" t="s">
        <v>40</v>
      </c>
      <c r="I1018">
        <v>6.88</v>
      </c>
      <c r="J1018" t="s">
        <v>1399</v>
      </c>
      <c r="K1018" t="s">
        <v>86</v>
      </c>
      <c r="L1018" t="s">
        <v>23</v>
      </c>
      <c r="M1018" t="s">
        <v>24</v>
      </c>
      <c r="N1018" t="s">
        <v>24</v>
      </c>
      <c r="O1018" t="s">
        <v>55</v>
      </c>
      <c r="P1018" t="s">
        <v>35</v>
      </c>
      <c r="Q1018" t="s">
        <v>36</v>
      </c>
      <c r="R1018" t="s">
        <v>1753</v>
      </c>
      <c r="S1018" t="s">
        <v>44</v>
      </c>
      <c r="T1018">
        <v>0.73</v>
      </c>
      <c r="U1018" s="18">
        <v>40222</v>
      </c>
    </row>
    <row r="1019" spans="1:21">
      <c r="A1019">
        <v>6850</v>
      </c>
      <c r="B1019" s="18">
        <v>40220</v>
      </c>
      <c r="C1019" t="s">
        <v>39</v>
      </c>
      <c r="D1019">
        <v>41</v>
      </c>
      <c r="E1019">
        <v>2127.9</v>
      </c>
      <c r="F1019" t="s">
        <v>8</v>
      </c>
      <c r="G1019">
        <v>0.08</v>
      </c>
      <c r="H1019" t="s">
        <v>40</v>
      </c>
      <c r="I1019">
        <v>10.17</v>
      </c>
      <c r="J1019" t="s">
        <v>1399</v>
      </c>
      <c r="K1019" t="s">
        <v>86</v>
      </c>
      <c r="L1019" t="s">
        <v>23</v>
      </c>
      <c r="M1019" t="s">
        <v>24</v>
      </c>
      <c r="N1019" t="s">
        <v>24</v>
      </c>
      <c r="O1019" t="s">
        <v>55</v>
      </c>
      <c r="P1019" t="s">
        <v>69</v>
      </c>
      <c r="Q1019" t="s">
        <v>82</v>
      </c>
      <c r="R1019" t="s">
        <v>621</v>
      </c>
      <c r="S1019" t="s">
        <v>92</v>
      </c>
      <c r="T1019">
        <v>0.37</v>
      </c>
      <c r="U1019" s="18">
        <v>40221</v>
      </c>
    </row>
    <row r="1020" spans="1:21">
      <c r="A1020">
        <v>6850</v>
      </c>
      <c r="B1020" s="18">
        <v>40220</v>
      </c>
      <c r="C1020" t="s">
        <v>39</v>
      </c>
      <c r="D1020">
        <v>8</v>
      </c>
      <c r="E1020">
        <v>79.44</v>
      </c>
      <c r="F1020" t="s">
        <v>8</v>
      </c>
      <c r="G1020">
        <v>0.08</v>
      </c>
      <c r="H1020" t="s">
        <v>40</v>
      </c>
      <c r="I1020">
        <v>1.99</v>
      </c>
      <c r="J1020" t="s">
        <v>1399</v>
      </c>
      <c r="K1020" t="s">
        <v>86</v>
      </c>
      <c r="L1020" t="s">
        <v>23</v>
      </c>
      <c r="M1020" t="s">
        <v>24</v>
      </c>
      <c r="N1020" t="s">
        <v>24</v>
      </c>
      <c r="O1020" t="s">
        <v>55</v>
      </c>
      <c r="P1020" t="s">
        <v>69</v>
      </c>
      <c r="Q1020" t="s">
        <v>80</v>
      </c>
      <c r="R1020" t="s">
        <v>1247</v>
      </c>
      <c r="S1020" t="s">
        <v>105</v>
      </c>
      <c r="T1020">
        <v>0.41</v>
      </c>
      <c r="U1020" s="18">
        <v>40220</v>
      </c>
    </row>
    <row r="1021" spans="1:21">
      <c r="A1021">
        <v>3078</v>
      </c>
      <c r="B1021" s="18">
        <v>40220</v>
      </c>
      <c r="C1021" t="s">
        <v>39</v>
      </c>
      <c r="D1021">
        <v>12</v>
      </c>
      <c r="E1021">
        <v>33.96</v>
      </c>
      <c r="F1021" t="s">
        <v>8</v>
      </c>
      <c r="G1021">
        <v>0.05</v>
      </c>
      <c r="H1021" t="s">
        <v>40</v>
      </c>
      <c r="I1021">
        <v>0.7</v>
      </c>
      <c r="J1021" t="s">
        <v>1006</v>
      </c>
      <c r="K1021" t="s">
        <v>148</v>
      </c>
      <c r="L1021" t="s">
        <v>23</v>
      </c>
      <c r="M1021" t="s">
        <v>24</v>
      </c>
      <c r="N1021" t="s">
        <v>24</v>
      </c>
      <c r="O1021" t="s">
        <v>55</v>
      </c>
      <c r="P1021" t="s">
        <v>35</v>
      </c>
      <c r="Q1021" t="s">
        <v>87</v>
      </c>
      <c r="R1021" t="s">
        <v>306</v>
      </c>
      <c r="S1021" t="s">
        <v>65</v>
      </c>
      <c r="T1021">
        <v>0.56000000000000005</v>
      </c>
      <c r="U1021" s="18">
        <v>40221</v>
      </c>
    </row>
    <row r="1022" spans="1:21">
      <c r="A1022">
        <v>3078</v>
      </c>
      <c r="B1022" s="18">
        <v>40220</v>
      </c>
      <c r="C1022" t="s">
        <v>39</v>
      </c>
      <c r="D1022">
        <v>1</v>
      </c>
      <c r="E1022">
        <v>291.63</v>
      </c>
      <c r="F1022" t="s">
        <v>8</v>
      </c>
      <c r="G1022">
        <v>0.1</v>
      </c>
      <c r="H1022" t="s">
        <v>52</v>
      </c>
      <c r="I1022">
        <v>48.8</v>
      </c>
      <c r="J1022" t="s">
        <v>1006</v>
      </c>
      <c r="K1022" t="s">
        <v>47</v>
      </c>
      <c r="L1022" t="s">
        <v>23</v>
      </c>
      <c r="M1022" t="s">
        <v>24</v>
      </c>
      <c r="N1022" t="s">
        <v>24</v>
      </c>
      <c r="O1022" t="s">
        <v>55</v>
      </c>
      <c r="P1022" t="s">
        <v>56</v>
      </c>
      <c r="Q1022" t="s">
        <v>57</v>
      </c>
      <c r="R1022" t="s">
        <v>58</v>
      </c>
      <c r="S1022" t="s">
        <v>59</v>
      </c>
      <c r="T1022">
        <v>0.56000000000000005</v>
      </c>
      <c r="U1022" s="18">
        <v>40222</v>
      </c>
    </row>
    <row r="1023" spans="1:21">
      <c r="A1023">
        <v>15014</v>
      </c>
      <c r="B1023" s="18">
        <v>40219</v>
      </c>
      <c r="C1023" t="s">
        <v>121</v>
      </c>
      <c r="D1023">
        <v>10</v>
      </c>
      <c r="E1023">
        <v>580.90000000000009</v>
      </c>
      <c r="F1023" t="s">
        <v>8</v>
      </c>
      <c r="G1023">
        <v>0.05</v>
      </c>
      <c r="H1023" t="s">
        <v>52</v>
      </c>
      <c r="I1023">
        <v>36.61</v>
      </c>
      <c r="J1023" t="s">
        <v>1752</v>
      </c>
      <c r="K1023" t="s">
        <v>2013</v>
      </c>
      <c r="L1023" t="s">
        <v>27</v>
      </c>
      <c r="M1023" t="s">
        <v>28</v>
      </c>
      <c r="N1023" t="s">
        <v>28</v>
      </c>
      <c r="O1023" t="s">
        <v>55</v>
      </c>
      <c r="P1023" t="s">
        <v>56</v>
      </c>
      <c r="Q1023" t="s">
        <v>127</v>
      </c>
      <c r="R1023" t="s">
        <v>1491</v>
      </c>
      <c r="S1023" t="s">
        <v>77</v>
      </c>
      <c r="T1023">
        <v>0.61</v>
      </c>
      <c r="U1023" s="18">
        <v>40222</v>
      </c>
    </row>
    <row r="1024" spans="1:21">
      <c r="A1024">
        <v>43172</v>
      </c>
      <c r="B1024" s="18">
        <v>39997</v>
      </c>
      <c r="C1024" t="s">
        <v>51</v>
      </c>
      <c r="D1024">
        <v>19</v>
      </c>
      <c r="E1024">
        <v>26.409999999999997</v>
      </c>
      <c r="F1024" t="s">
        <v>8</v>
      </c>
      <c r="G1024">
        <v>0.09</v>
      </c>
      <c r="H1024" t="s">
        <v>40</v>
      </c>
      <c r="I1024">
        <v>0.7</v>
      </c>
      <c r="J1024" t="s">
        <v>1213</v>
      </c>
      <c r="K1024" t="s">
        <v>33</v>
      </c>
      <c r="L1024" t="s">
        <v>21</v>
      </c>
      <c r="M1024" t="s">
        <v>22</v>
      </c>
      <c r="N1024" t="s">
        <v>22</v>
      </c>
      <c r="O1024" t="s">
        <v>55</v>
      </c>
      <c r="P1024" t="s">
        <v>35</v>
      </c>
      <c r="Q1024" t="s">
        <v>180</v>
      </c>
      <c r="R1024" t="s">
        <v>1214</v>
      </c>
      <c r="S1024" t="s">
        <v>65</v>
      </c>
      <c r="T1024">
        <v>0.37</v>
      </c>
      <c r="U1024" s="18">
        <v>39999</v>
      </c>
    </row>
    <row r="1025" spans="1:21">
      <c r="A1025">
        <v>37987</v>
      </c>
      <c r="B1025" s="18">
        <v>39997</v>
      </c>
      <c r="C1025" t="s">
        <v>39</v>
      </c>
      <c r="D1025">
        <v>26</v>
      </c>
      <c r="E1025">
        <v>323.18</v>
      </c>
      <c r="F1025" t="s">
        <v>8</v>
      </c>
      <c r="G1025">
        <v>0.1</v>
      </c>
      <c r="H1025" t="s">
        <v>40</v>
      </c>
      <c r="I1025">
        <v>0.49</v>
      </c>
      <c r="J1025" t="s">
        <v>470</v>
      </c>
      <c r="K1025" t="s">
        <v>123</v>
      </c>
      <c r="L1025" t="s">
        <v>25</v>
      </c>
      <c r="M1025" t="s">
        <v>26</v>
      </c>
      <c r="N1025" t="s">
        <v>26</v>
      </c>
      <c r="O1025" t="s">
        <v>55</v>
      </c>
      <c r="P1025" t="s">
        <v>35</v>
      </c>
      <c r="Q1025" t="s">
        <v>165</v>
      </c>
      <c r="R1025" t="s">
        <v>1215</v>
      </c>
      <c r="S1025" t="s">
        <v>44</v>
      </c>
      <c r="T1025">
        <v>0.38</v>
      </c>
      <c r="U1025" s="18">
        <v>39998</v>
      </c>
    </row>
    <row r="1026" spans="1:21">
      <c r="A1026">
        <v>37987</v>
      </c>
      <c r="B1026" s="18">
        <v>39997</v>
      </c>
      <c r="C1026" t="s">
        <v>39</v>
      </c>
      <c r="D1026">
        <v>5</v>
      </c>
      <c r="E1026">
        <v>731.2</v>
      </c>
      <c r="F1026" t="s">
        <v>8</v>
      </c>
      <c r="G1026">
        <v>0.1</v>
      </c>
      <c r="H1026" t="s">
        <v>52</v>
      </c>
      <c r="I1026">
        <v>43.75</v>
      </c>
      <c r="J1026" t="s">
        <v>470</v>
      </c>
      <c r="K1026" t="s">
        <v>123</v>
      </c>
      <c r="L1026" t="s">
        <v>25</v>
      </c>
      <c r="M1026" t="s">
        <v>26</v>
      </c>
      <c r="N1026" t="s">
        <v>26</v>
      </c>
      <c r="O1026" t="s">
        <v>55</v>
      </c>
      <c r="P1026" t="s">
        <v>56</v>
      </c>
      <c r="Q1026" t="s">
        <v>75</v>
      </c>
      <c r="R1026" t="s">
        <v>1216</v>
      </c>
      <c r="S1026" t="s">
        <v>77</v>
      </c>
      <c r="T1026">
        <v>0.64</v>
      </c>
      <c r="U1026" s="18">
        <v>39998</v>
      </c>
    </row>
    <row r="1027" spans="1:21">
      <c r="A1027">
        <v>6311</v>
      </c>
      <c r="B1027" s="18">
        <v>40219</v>
      </c>
      <c r="C1027" t="s">
        <v>121</v>
      </c>
      <c r="D1027">
        <v>18</v>
      </c>
      <c r="E1027">
        <v>1547.1</v>
      </c>
      <c r="F1027" t="s">
        <v>8</v>
      </c>
      <c r="G1027">
        <v>0.04</v>
      </c>
      <c r="H1027" t="s">
        <v>40</v>
      </c>
      <c r="I1027">
        <v>10.78</v>
      </c>
      <c r="J1027" t="s">
        <v>924</v>
      </c>
      <c r="K1027" t="s">
        <v>2013</v>
      </c>
      <c r="L1027" t="s">
        <v>27</v>
      </c>
      <c r="M1027" t="s">
        <v>28</v>
      </c>
      <c r="N1027" t="s">
        <v>28</v>
      </c>
      <c r="O1027" t="s">
        <v>55</v>
      </c>
      <c r="P1027" t="s">
        <v>69</v>
      </c>
      <c r="Q1027" t="s">
        <v>70</v>
      </c>
      <c r="R1027" t="s">
        <v>1346</v>
      </c>
      <c r="S1027" t="s">
        <v>44</v>
      </c>
      <c r="T1027">
        <v>0.57999999999999996</v>
      </c>
      <c r="U1027" s="18">
        <v>40222</v>
      </c>
    </row>
    <row r="1028" spans="1:21">
      <c r="A1028">
        <v>30625</v>
      </c>
      <c r="B1028" s="18">
        <v>40217</v>
      </c>
      <c r="C1028" t="s">
        <v>45</v>
      </c>
      <c r="D1028">
        <v>24</v>
      </c>
      <c r="E1028">
        <v>2525.52</v>
      </c>
      <c r="F1028" t="s">
        <v>8</v>
      </c>
      <c r="G1028">
        <v>0.06</v>
      </c>
      <c r="H1028" t="s">
        <v>31</v>
      </c>
      <c r="I1028">
        <v>10.119999999999999</v>
      </c>
      <c r="J1028" t="s">
        <v>1739</v>
      </c>
      <c r="K1028" t="s">
        <v>73</v>
      </c>
      <c r="L1028" t="s">
        <v>27</v>
      </c>
      <c r="M1028" t="s">
        <v>28</v>
      </c>
      <c r="N1028" t="s">
        <v>28</v>
      </c>
      <c r="O1028" t="s">
        <v>55</v>
      </c>
      <c r="P1028" t="s">
        <v>56</v>
      </c>
      <c r="Q1028" t="s">
        <v>90</v>
      </c>
      <c r="R1028" t="s">
        <v>1131</v>
      </c>
      <c r="S1028" t="s">
        <v>38</v>
      </c>
      <c r="T1028">
        <v>0.79</v>
      </c>
      <c r="U1028" s="18">
        <v>40219</v>
      </c>
    </row>
    <row r="1029" spans="1:21">
      <c r="A1029">
        <v>30625</v>
      </c>
      <c r="B1029" s="18">
        <v>40217</v>
      </c>
      <c r="C1029" t="s">
        <v>45</v>
      </c>
      <c r="D1029">
        <v>37</v>
      </c>
      <c r="E1029">
        <v>462.13</v>
      </c>
      <c r="F1029" t="s">
        <v>8</v>
      </c>
      <c r="G1029">
        <v>0.04</v>
      </c>
      <c r="H1029" t="s">
        <v>40</v>
      </c>
      <c r="I1029">
        <v>7.17</v>
      </c>
      <c r="J1029" t="s">
        <v>1739</v>
      </c>
      <c r="K1029" t="s">
        <v>73</v>
      </c>
      <c r="L1029" t="s">
        <v>27</v>
      </c>
      <c r="M1029" t="s">
        <v>28</v>
      </c>
      <c r="N1029" t="s">
        <v>28</v>
      </c>
      <c r="O1029" t="s">
        <v>55</v>
      </c>
      <c r="P1029" t="s">
        <v>35</v>
      </c>
      <c r="Q1029" t="s">
        <v>49</v>
      </c>
      <c r="R1029" t="s">
        <v>484</v>
      </c>
      <c r="S1029" t="s">
        <v>44</v>
      </c>
      <c r="T1029">
        <v>0.38</v>
      </c>
      <c r="U1029" s="18">
        <v>40217</v>
      </c>
    </row>
    <row r="1030" spans="1:21">
      <c r="A1030">
        <v>36292</v>
      </c>
      <c r="B1030" s="18">
        <v>40216</v>
      </c>
      <c r="C1030" t="s">
        <v>45</v>
      </c>
      <c r="D1030">
        <v>37</v>
      </c>
      <c r="E1030">
        <v>841.75</v>
      </c>
      <c r="F1030" t="s">
        <v>8</v>
      </c>
      <c r="G1030">
        <v>0.09</v>
      </c>
      <c r="H1030" t="s">
        <v>40</v>
      </c>
      <c r="I1030">
        <v>16.87</v>
      </c>
      <c r="J1030" t="s">
        <v>461</v>
      </c>
      <c r="K1030" t="s">
        <v>86</v>
      </c>
      <c r="L1030" t="s">
        <v>23</v>
      </c>
      <c r="M1030" t="s">
        <v>24</v>
      </c>
      <c r="N1030" t="s">
        <v>24</v>
      </c>
      <c r="O1030" t="s">
        <v>55</v>
      </c>
      <c r="P1030" t="s">
        <v>35</v>
      </c>
      <c r="Q1030" t="s">
        <v>63</v>
      </c>
      <c r="R1030" t="s">
        <v>1274</v>
      </c>
      <c r="S1030" t="s">
        <v>44</v>
      </c>
      <c r="T1030">
        <v>0.39</v>
      </c>
      <c r="U1030" s="18">
        <v>40216</v>
      </c>
    </row>
    <row r="1031" spans="1:21">
      <c r="A1031">
        <v>56002</v>
      </c>
      <c r="B1031" s="18">
        <v>39998</v>
      </c>
      <c r="C1031" t="s">
        <v>51</v>
      </c>
      <c r="D1031">
        <v>21</v>
      </c>
      <c r="E1031">
        <v>502.95</v>
      </c>
      <c r="F1031" t="s">
        <v>8</v>
      </c>
      <c r="G1031">
        <v>0.04</v>
      </c>
      <c r="H1031" t="s">
        <v>40</v>
      </c>
      <c r="I1031">
        <v>6.71</v>
      </c>
      <c r="J1031" t="s">
        <v>98</v>
      </c>
      <c r="K1031" t="s">
        <v>2013</v>
      </c>
      <c r="L1031" t="s">
        <v>27</v>
      </c>
      <c r="M1031" t="s">
        <v>28</v>
      </c>
      <c r="N1031" t="s">
        <v>28</v>
      </c>
      <c r="O1031" t="s">
        <v>55</v>
      </c>
      <c r="P1031" t="s">
        <v>35</v>
      </c>
      <c r="Q1031" t="s">
        <v>192</v>
      </c>
      <c r="R1031" t="s">
        <v>1218</v>
      </c>
      <c r="S1031" t="s">
        <v>44</v>
      </c>
      <c r="T1031">
        <v>0.35</v>
      </c>
      <c r="U1031" s="18">
        <v>40000</v>
      </c>
    </row>
    <row r="1032" spans="1:21">
      <c r="A1032">
        <v>56002</v>
      </c>
      <c r="B1032" s="18">
        <v>39998</v>
      </c>
      <c r="C1032" t="s">
        <v>51</v>
      </c>
      <c r="D1032">
        <v>14</v>
      </c>
      <c r="E1032">
        <v>782.45999999999992</v>
      </c>
      <c r="F1032" t="s">
        <v>8</v>
      </c>
      <c r="G1032">
        <v>0.09</v>
      </c>
      <c r="H1032" t="s">
        <v>40</v>
      </c>
      <c r="I1032">
        <v>4.8600000000000003</v>
      </c>
      <c r="J1032" t="s">
        <v>98</v>
      </c>
      <c r="K1032" t="s">
        <v>2013</v>
      </c>
      <c r="L1032" t="s">
        <v>27</v>
      </c>
      <c r="M1032" t="s">
        <v>28</v>
      </c>
      <c r="N1032" t="s">
        <v>28</v>
      </c>
      <c r="O1032" t="s">
        <v>55</v>
      </c>
      <c r="P1032" t="s">
        <v>35</v>
      </c>
      <c r="Q1032" t="s">
        <v>63</v>
      </c>
      <c r="R1032" t="s">
        <v>1219</v>
      </c>
      <c r="S1032" t="s">
        <v>44</v>
      </c>
      <c r="T1032">
        <v>0.36</v>
      </c>
      <c r="U1032" s="18">
        <v>40002</v>
      </c>
    </row>
    <row r="1033" spans="1:21">
      <c r="A1033">
        <v>56002</v>
      </c>
      <c r="B1033" s="18">
        <v>39998</v>
      </c>
      <c r="C1033" t="s">
        <v>51</v>
      </c>
      <c r="D1033">
        <v>9</v>
      </c>
      <c r="E1033">
        <v>1453.5</v>
      </c>
      <c r="F1033" t="s">
        <v>8</v>
      </c>
      <c r="G1033">
        <v>0.05</v>
      </c>
      <c r="H1033" t="s">
        <v>40</v>
      </c>
      <c r="I1033">
        <v>19.989999999999998</v>
      </c>
      <c r="J1033" t="s">
        <v>98</v>
      </c>
      <c r="K1033" t="s">
        <v>2013</v>
      </c>
      <c r="L1033" t="s">
        <v>27</v>
      </c>
      <c r="M1033" t="s">
        <v>28</v>
      </c>
      <c r="N1033" t="s">
        <v>28</v>
      </c>
      <c r="O1033" t="s">
        <v>55</v>
      </c>
      <c r="P1033" t="s">
        <v>35</v>
      </c>
      <c r="Q1033" t="s">
        <v>36</v>
      </c>
      <c r="R1033" t="s">
        <v>196</v>
      </c>
      <c r="S1033" t="s">
        <v>44</v>
      </c>
      <c r="T1033">
        <v>0.66</v>
      </c>
      <c r="U1033" s="18">
        <v>40005</v>
      </c>
    </row>
    <row r="1034" spans="1:21">
      <c r="A1034">
        <v>56002</v>
      </c>
      <c r="B1034" s="18">
        <v>39998</v>
      </c>
      <c r="C1034" t="s">
        <v>51</v>
      </c>
      <c r="D1034">
        <v>14</v>
      </c>
      <c r="E1034">
        <v>4072.7400000000002</v>
      </c>
      <c r="F1034" t="s">
        <v>8</v>
      </c>
      <c r="G1034">
        <v>7.0000000000000007E-2</v>
      </c>
      <c r="H1034" t="s">
        <v>40</v>
      </c>
      <c r="I1034">
        <v>69</v>
      </c>
      <c r="J1034" t="s">
        <v>98</v>
      </c>
      <c r="K1034" t="s">
        <v>2013</v>
      </c>
      <c r="L1034" t="s">
        <v>27</v>
      </c>
      <c r="M1034" t="s">
        <v>28</v>
      </c>
      <c r="N1034" t="s">
        <v>28</v>
      </c>
      <c r="O1034" t="s">
        <v>55</v>
      </c>
      <c r="P1034" t="s">
        <v>56</v>
      </c>
      <c r="Q1034" t="s">
        <v>75</v>
      </c>
      <c r="R1034" t="s">
        <v>1220</v>
      </c>
      <c r="S1034" t="s">
        <v>38</v>
      </c>
      <c r="T1034">
        <v>0.67</v>
      </c>
      <c r="U1034" s="18">
        <v>40000</v>
      </c>
    </row>
    <row r="1035" spans="1:21">
      <c r="A1035">
        <v>1287</v>
      </c>
      <c r="B1035" s="18">
        <v>39998</v>
      </c>
      <c r="C1035" t="s">
        <v>39</v>
      </c>
      <c r="D1035">
        <v>39</v>
      </c>
      <c r="E1035">
        <v>4103.97</v>
      </c>
      <c r="F1035" t="s">
        <v>8</v>
      </c>
      <c r="G1035">
        <v>0.06</v>
      </c>
      <c r="H1035" t="s">
        <v>40</v>
      </c>
      <c r="I1035">
        <v>10.119999999999999</v>
      </c>
      <c r="J1035" t="s">
        <v>939</v>
      </c>
      <c r="K1035" t="s">
        <v>79</v>
      </c>
      <c r="L1035" t="s">
        <v>23</v>
      </c>
      <c r="M1035" t="s">
        <v>24</v>
      </c>
      <c r="N1035" t="s">
        <v>24</v>
      </c>
      <c r="O1035" t="s">
        <v>55</v>
      </c>
      <c r="P1035" t="s">
        <v>56</v>
      </c>
      <c r="Q1035" t="s">
        <v>90</v>
      </c>
      <c r="R1035" t="s">
        <v>1131</v>
      </c>
      <c r="S1035" t="s">
        <v>38</v>
      </c>
      <c r="T1035">
        <v>0.79</v>
      </c>
      <c r="U1035" s="18">
        <v>40000</v>
      </c>
    </row>
    <row r="1036" spans="1:21">
      <c r="A1036">
        <v>36292</v>
      </c>
      <c r="B1036" s="18">
        <v>40216</v>
      </c>
      <c r="C1036" t="s">
        <v>45</v>
      </c>
      <c r="D1036">
        <v>21</v>
      </c>
      <c r="E1036">
        <v>103.53000000000002</v>
      </c>
      <c r="F1036" t="s">
        <v>8</v>
      </c>
      <c r="G1036">
        <v>0.05</v>
      </c>
      <c r="H1036" t="s">
        <v>40</v>
      </c>
      <c r="I1036">
        <v>7.54</v>
      </c>
      <c r="J1036" t="s">
        <v>461</v>
      </c>
      <c r="K1036" t="s">
        <v>86</v>
      </c>
      <c r="L1036" t="s">
        <v>23</v>
      </c>
      <c r="M1036" t="s">
        <v>24</v>
      </c>
      <c r="N1036" t="s">
        <v>24</v>
      </c>
      <c r="O1036" t="s">
        <v>55</v>
      </c>
      <c r="P1036" t="s">
        <v>35</v>
      </c>
      <c r="Q1036" t="s">
        <v>63</v>
      </c>
      <c r="R1036" t="s">
        <v>632</v>
      </c>
      <c r="S1036" t="s">
        <v>44</v>
      </c>
      <c r="T1036">
        <v>0.38</v>
      </c>
      <c r="U1036" s="18">
        <v>40217</v>
      </c>
    </row>
    <row r="1037" spans="1:21">
      <c r="A1037">
        <v>45542</v>
      </c>
      <c r="B1037" s="18">
        <v>40216</v>
      </c>
      <c r="C1037" t="s">
        <v>39</v>
      </c>
      <c r="D1037">
        <v>40</v>
      </c>
      <c r="E1037">
        <v>4979.2</v>
      </c>
      <c r="F1037" t="s">
        <v>8</v>
      </c>
      <c r="G1037">
        <v>0.01</v>
      </c>
      <c r="H1037" t="s">
        <v>52</v>
      </c>
      <c r="I1037">
        <v>51.94</v>
      </c>
      <c r="J1037" t="s">
        <v>1082</v>
      </c>
      <c r="K1037" t="s">
        <v>2013</v>
      </c>
      <c r="L1037" t="s">
        <v>27</v>
      </c>
      <c r="M1037" t="s">
        <v>28</v>
      </c>
      <c r="N1037" t="s">
        <v>28</v>
      </c>
      <c r="O1037" t="s">
        <v>55</v>
      </c>
      <c r="P1037" t="s">
        <v>56</v>
      </c>
      <c r="Q1037" t="s">
        <v>75</v>
      </c>
      <c r="R1037" t="s">
        <v>1343</v>
      </c>
      <c r="S1037" t="s">
        <v>77</v>
      </c>
      <c r="T1037">
        <v>0.63</v>
      </c>
      <c r="U1037" s="18">
        <v>40217</v>
      </c>
    </row>
    <row r="1038" spans="1:21">
      <c r="A1038">
        <v>45542</v>
      </c>
      <c r="B1038" s="18">
        <v>40216</v>
      </c>
      <c r="C1038" t="s">
        <v>39</v>
      </c>
      <c r="D1038">
        <v>37</v>
      </c>
      <c r="E1038">
        <v>281.2</v>
      </c>
      <c r="F1038" t="s">
        <v>8</v>
      </c>
      <c r="G1038">
        <v>0.04</v>
      </c>
      <c r="H1038" t="s">
        <v>31</v>
      </c>
      <c r="I1038">
        <v>5.83</v>
      </c>
      <c r="J1038" t="s">
        <v>1082</v>
      </c>
      <c r="K1038" t="s">
        <v>2013</v>
      </c>
      <c r="L1038" t="s">
        <v>27</v>
      </c>
      <c r="M1038" t="s">
        <v>28</v>
      </c>
      <c r="N1038" t="s">
        <v>28</v>
      </c>
      <c r="O1038" t="s">
        <v>55</v>
      </c>
      <c r="P1038" t="s">
        <v>35</v>
      </c>
      <c r="Q1038" t="s">
        <v>63</v>
      </c>
      <c r="R1038" t="s">
        <v>120</v>
      </c>
      <c r="S1038" t="s">
        <v>65</v>
      </c>
      <c r="T1038">
        <v>0.36</v>
      </c>
      <c r="U1038" s="18">
        <v>40219</v>
      </c>
    </row>
    <row r="1039" spans="1:21">
      <c r="A1039">
        <v>7175</v>
      </c>
      <c r="B1039" s="18">
        <v>40216</v>
      </c>
      <c r="C1039" t="s">
        <v>45</v>
      </c>
      <c r="D1039">
        <v>10</v>
      </c>
      <c r="E1039">
        <v>709.30000000000007</v>
      </c>
      <c r="F1039" t="s">
        <v>8</v>
      </c>
      <c r="G1039">
        <v>0.05</v>
      </c>
      <c r="H1039" t="s">
        <v>52</v>
      </c>
      <c r="I1039">
        <v>26.74</v>
      </c>
      <c r="J1039" t="s">
        <v>1655</v>
      </c>
      <c r="K1039" t="s">
        <v>123</v>
      </c>
      <c r="L1039" t="s">
        <v>25</v>
      </c>
      <c r="M1039" t="s">
        <v>26</v>
      </c>
      <c r="N1039" t="s">
        <v>26</v>
      </c>
      <c r="O1039" t="s">
        <v>55</v>
      </c>
      <c r="P1039" t="s">
        <v>56</v>
      </c>
      <c r="Q1039" t="s">
        <v>127</v>
      </c>
      <c r="R1039" t="s">
        <v>1513</v>
      </c>
      <c r="S1039" t="s">
        <v>77</v>
      </c>
      <c r="T1039">
        <v>0.6</v>
      </c>
      <c r="U1039" s="18">
        <v>40218</v>
      </c>
    </row>
    <row r="1040" spans="1:21">
      <c r="A1040">
        <v>33703</v>
      </c>
      <c r="B1040" s="18">
        <v>40215</v>
      </c>
      <c r="C1040" t="s">
        <v>30</v>
      </c>
      <c r="D1040">
        <v>4</v>
      </c>
      <c r="E1040">
        <v>48.52</v>
      </c>
      <c r="F1040" t="s">
        <v>8</v>
      </c>
      <c r="G1040">
        <v>0.08</v>
      </c>
      <c r="H1040" t="s">
        <v>31</v>
      </c>
      <c r="I1040">
        <v>4.8099999999999996</v>
      </c>
      <c r="J1040" t="s">
        <v>1704</v>
      </c>
      <c r="K1040" t="s">
        <v>101</v>
      </c>
      <c r="L1040" t="s">
        <v>21</v>
      </c>
      <c r="M1040" t="s">
        <v>22</v>
      </c>
      <c r="N1040" t="s">
        <v>22</v>
      </c>
      <c r="O1040" t="s">
        <v>55</v>
      </c>
      <c r="P1040" t="s">
        <v>35</v>
      </c>
      <c r="Q1040" t="s">
        <v>36</v>
      </c>
      <c r="R1040" t="s">
        <v>1713</v>
      </c>
      <c r="S1040" t="s">
        <v>44</v>
      </c>
      <c r="T1040">
        <v>0.57999999999999996</v>
      </c>
      <c r="U1040" s="18">
        <v>40217</v>
      </c>
    </row>
    <row r="1041" spans="1:21">
      <c r="A1041">
        <v>24132</v>
      </c>
      <c r="B1041" s="18">
        <v>40000</v>
      </c>
      <c r="C1041" t="s">
        <v>51</v>
      </c>
      <c r="D1041">
        <v>4</v>
      </c>
      <c r="E1041">
        <v>26.88</v>
      </c>
      <c r="F1041" t="s">
        <v>8</v>
      </c>
      <c r="G1041">
        <v>0.03</v>
      </c>
      <c r="H1041" t="s">
        <v>40</v>
      </c>
      <c r="I1041">
        <v>2.99</v>
      </c>
      <c r="J1041" t="s">
        <v>525</v>
      </c>
      <c r="K1041" t="s">
        <v>54</v>
      </c>
      <c r="L1041" t="s">
        <v>2014</v>
      </c>
      <c r="M1041" t="s">
        <v>29</v>
      </c>
      <c r="N1041" t="s">
        <v>29</v>
      </c>
      <c r="O1041" t="s">
        <v>55</v>
      </c>
      <c r="P1041" t="s">
        <v>35</v>
      </c>
      <c r="Q1041" t="s">
        <v>49</v>
      </c>
      <c r="R1041" t="s">
        <v>1225</v>
      </c>
      <c r="S1041" t="s">
        <v>44</v>
      </c>
      <c r="T1041">
        <v>0.35</v>
      </c>
      <c r="U1041" s="18">
        <v>40005</v>
      </c>
    </row>
    <row r="1042" spans="1:21">
      <c r="A1042">
        <v>24132</v>
      </c>
      <c r="B1042" s="18">
        <v>40000</v>
      </c>
      <c r="C1042" t="s">
        <v>51</v>
      </c>
      <c r="D1042">
        <v>46</v>
      </c>
      <c r="E1042">
        <v>324.3</v>
      </c>
      <c r="F1042" t="s">
        <v>8</v>
      </c>
      <c r="G1042">
        <v>0.05</v>
      </c>
      <c r="H1042" t="s">
        <v>40</v>
      </c>
      <c r="I1042">
        <v>6.05</v>
      </c>
      <c r="J1042" t="s">
        <v>525</v>
      </c>
      <c r="K1042" t="s">
        <v>54</v>
      </c>
      <c r="L1042" t="s">
        <v>2014</v>
      </c>
      <c r="M1042" t="s">
        <v>29</v>
      </c>
      <c r="N1042" t="s">
        <v>29</v>
      </c>
      <c r="O1042" t="s">
        <v>55</v>
      </c>
      <c r="P1042" t="s">
        <v>35</v>
      </c>
      <c r="Q1042" t="s">
        <v>49</v>
      </c>
      <c r="R1042" t="s">
        <v>489</v>
      </c>
      <c r="S1042" t="s">
        <v>44</v>
      </c>
      <c r="T1042">
        <v>0.39</v>
      </c>
      <c r="U1042" s="18">
        <v>40000</v>
      </c>
    </row>
    <row r="1043" spans="1:21">
      <c r="A1043">
        <v>24132</v>
      </c>
      <c r="B1043" s="18">
        <v>40000</v>
      </c>
      <c r="C1043" t="s">
        <v>51</v>
      </c>
      <c r="D1043">
        <v>22</v>
      </c>
      <c r="E1043">
        <v>460.02</v>
      </c>
      <c r="F1043" t="s">
        <v>8</v>
      </c>
      <c r="G1043">
        <v>0.04</v>
      </c>
      <c r="H1043" t="s">
        <v>40</v>
      </c>
      <c r="I1043">
        <v>4</v>
      </c>
      <c r="J1043" t="s">
        <v>525</v>
      </c>
      <c r="K1043" t="s">
        <v>54</v>
      </c>
      <c r="L1043" t="s">
        <v>2014</v>
      </c>
      <c r="M1043" t="s">
        <v>29</v>
      </c>
      <c r="N1043" t="s">
        <v>29</v>
      </c>
      <c r="O1043" t="s">
        <v>55</v>
      </c>
      <c r="P1043" t="s">
        <v>69</v>
      </c>
      <c r="Q1043" t="s">
        <v>80</v>
      </c>
      <c r="R1043" t="s">
        <v>1149</v>
      </c>
      <c r="S1043" t="s">
        <v>44</v>
      </c>
      <c r="T1043">
        <v>0.6</v>
      </c>
      <c r="U1043" s="18">
        <v>40005</v>
      </c>
    </row>
    <row r="1044" spans="1:21">
      <c r="A1044">
        <v>24132</v>
      </c>
      <c r="B1044" s="18">
        <v>40000</v>
      </c>
      <c r="C1044" t="s">
        <v>51</v>
      </c>
      <c r="D1044">
        <v>31</v>
      </c>
      <c r="E1044">
        <v>1209.3100000000002</v>
      </c>
      <c r="F1044" t="s">
        <v>8</v>
      </c>
      <c r="G1044">
        <v>0.05</v>
      </c>
      <c r="H1044" t="s">
        <v>40</v>
      </c>
      <c r="I1044">
        <v>10.55</v>
      </c>
      <c r="J1044" t="s">
        <v>525</v>
      </c>
      <c r="K1044" t="s">
        <v>54</v>
      </c>
      <c r="L1044" t="s">
        <v>2014</v>
      </c>
      <c r="M1044" t="s">
        <v>29</v>
      </c>
      <c r="N1044" t="s">
        <v>29</v>
      </c>
      <c r="O1044" t="s">
        <v>55</v>
      </c>
      <c r="P1044" t="s">
        <v>35</v>
      </c>
      <c r="Q1044" t="s">
        <v>49</v>
      </c>
      <c r="R1044" t="s">
        <v>998</v>
      </c>
      <c r="S1044" t="s">
        <v>44</v>
      </c>
      <c r="T1044">
        <v>0.37</v>
      </c>
      <c r="U1044" s="18">
        <v>40007</v>
      </c>
    </row>
    <row r="1045" spans="1:21">
      <c r="A1045">
        <v>24132</v>
      </c>
      <c r="B1045" s="18">
        <v>40000</v>
      </c>
      <c r="C1045" t="s">
        <v>51</v>
      </c>
      <c r="D1045">
        <v>12</v>
      </c>
      <c r="E1045">
        <v>41.76</v>
      </c>
      <c r="F1045" t="s">
        <v>8</v>
      </c>
      <c r="G1045">
        <v>0.04</v>
      </c>
      <c r="H1045" t="s">
        <v>40</v>
      </c>
      <c r="I1045">
        <v>6.83</v>
      </c>
      <c r="J1045" t="s">
        <v>525</v>
      </c>
      <c r="K1045" t="s">
        <v>54</v>
      </c>
      <c r="L1045" t="s">
        <v>2014</v>
      </c>
      <c r="M1045" t="s">
        <v>29</v>
      </c>
      <c r="N1045" t="s">
        <v>29</v>
      </c>
      <c r="O1045" t="s">
        <v>55</v>
      </c>
      <c r="P1045" t="s">
        <v>35</v>
      </c>
      <c r="Q1045" t="s">
        <v>49</v>
      </c>
      <c r="R1045" t="s">
        <v>1226</v>
      </c>
      <c r="S1045" t="s">
        <v>44</v>
      </c>
      <c r="T1045">
        <v>0.38</v>
      </c>
      <c r="U1045" s="18">
        <v>40009</v>
      </c>
    </row>
    <row r="1046" spans="1:21">
      <c r="A1046">
        <v>24132</v>
      </c>
      <c r="B1046" s="18">
        <v>40000</v>
      </c>
      <c r="C1046" t="s">
        <v>51</v>
      </c>
      <c r="D1046">
        <v>3</v>
      </c>
      <c r="E1046">
        <v>46.47</v>
      </c>
      <c r="F1046" t="s">
        <v>8</v>
      </c>
      <c r="G1046">
        <v>0.02</v>
      </c>
      <c r="H1046" t="s">
        <v>40</v>
      </c>
      <c r="I1046">
        <v>17.78</v>
      </c>
      <c r="J1046" t="s">
        <v>525</v>
      </c>
      <c r="K1046" t="s">
        <v>54</v>
      </c>
      <c r="L1046" t="s">
        <v>2014</v>
      </c>
      <c r="M1046" t="s">
        <v>29</v>
      </c>
      <c r="N1046" t="s">
        <v>29</v>
      </c>
      <c r="O1046" t="s">
        <v>55</v>
      </c>
      <c r="P1046" t="s">
        <v>35</v>
      </c>
      <c r="Q1046" t="s">
        <v>36</v>
      </c>
      <c r="R1046" t="s">
        <v>299</v>
      </c>
      <c r="S1046" t="s">
        <v>44</v>
      </c>
      <c r="T1046">
        <v>0.59</v>
      </c>
      <c r="U1046" s="18">
        <v>40007</v>
      </c>
    </row>
    <row r="1047" spans="1:21">
      <c r="A1047">
        <v>33703</v>
      </c>
      <c r="B1047" s="18">
        <v>40215</v>
      </c>
      <c r="C1047" t="s">
        <v>30</v>
      </c>
      <c r="D1047">
        <v>25</v>
      </c>
      <c r="E1047">
        <v>743.5</v>
      </c>
      <c r="F1047" t="s">
        <v>8</v>
      </c>
      <c r="G1047">
        <v>0</v>
      </c>
      <c r="H1047" t="s">
        <v>40</v>
      </c>
      <c r="I1047">
        <v>6.64</v>
      </c>
      <c r="J1047" t="s">
        <v>1704</v>
      </c>
      <c r="K1047" t="s">
        <v>101</v>
      </c>
      <c r="L1047" t="s">
        <v>21</v>
      </c>
      <c r="M1047" t="s">
        <v>22</v>
      </c>
      <c r="N1047" t="s">
        <v>22</v>
      </c>
      <c r="O1047" t="s">
        <v>55</v>
      </c>
      <c r="P1047" t="s">
        <v>35</v>
      </c>
      <c r="Q1047" t="s">
        <v>36</v>
      </c>
      <c r="R1047" t="s">
        <v>904</v>
      </c>
      <c r="S1047" t="s">
        <v>44</v>
      </c>
      <c r="T1047">
        <v>0.7</v>
      </c>
      <c r="U1047" s="18">
        <v>40216</v>
      </c>
    </row>
    <row r="1048" spans="1:21">
      <c r="A1048">
        <v>33703</v>
      </c>
      <c r="B1048" s="18">
        <v>40215</v>
      </c>
      <c r="C1048" t="s">
        <v>30</v>
      </c>
      <c r="D1048">
        <v>4</v>
      </c>
      <c r="E1048">
        <v>243.6</v>
      </c>
      <c r="F1048" t="s">
        <v>8</v>
      </c>
      <c r="G1048">
        <v>0.08</v>
      </c>
      <c r="H1048" t="s">
        <v>40</v>
      </c>
      <c r="I1048">
        <v>1.99</v>
      </c>
      <c r="J1048" t="s">
        <v>1704</v>
      </c>
      <c r="K1048" t="s">
        <v>101</v>
      </c>
      <c r="L1048" t="s">
        <v>21</v>
      </c>
      <c r="M1048" t="s">
        <v>22</v>
      </c>
      <c r="N1048" t="s">
        <v>22</v>
      </c>
      <c r="O1048" t="s">
        <v>55</v>
      </c>
      <c r="P1048" t="s">
        <v>69</v>
      </c>
      <c r="Q1048" t="s">
        <v>80</v>
      </c>
      <c r="R1048" t="s">
        <v>1308</v>
      </c>
      <c r="S1048" t="s">
        <v>105</v>
      </c>
      <c r="T1048">
        <v>0.5</v>
      </c>
      <c r="U1048" s="18">
        <v>40216</v>
      </c>
    </row>
    <row r="1049" spans="1:21">
      <c r="A1049">
        <v>18055</v>
      </c>
      <c r="B1049" s="18">
        <v>40213</v>
      </c>
      <c r="C1049" t="s">
        <v>45</v>
      </c>
      <c r="D1049">
        <v>3</v>
      </c>
      <c r="E1049">
        <v>14.880000000000003</v>
      </c>
      <c r="F1049" t="s">
        <v>8</v>
      </c>
      <c r="G1049">
        <v>0.02</v>
      </c>
      <c r="H1049" t="s">
        <v>40</v>
      </c>
      <c r="I1049">
        <v>4.75</v>
      </c>
      <c r="J1049" t="s">
        <v>144</v>
      </c>
      <c r="K1049" t="s">
        <v>73</v>
      </c>
      <c r="L1049" t="s">
        <v>27</v>
      </c>
      <c r="M1049" t="s">
        <v>28</v>
      </c>
      <c r="N1049" t="s">
        <v>28</v>
      </c>
      <c r="O1049" t="s">
        <v>55</v>
      </c>
      <c r="P1049" t="s">
        <v>35</v>
      </c>
      <c r="Q1049" t="s">
        <v>63</v>
      </c>
      <c r="R1049" t="s">
        <v>250</v>
      </c>
      <c r="S1049" t="s">
        <v>44</v>
      </c>
      <c r="T1049">
        <v>0.36</v>
      </c>
      <c r="U1049" s="18">
        <v>40215</v>
      </c>
    </row>
    <row r="1050" spans="1:21">
      <c r="A1050">
        <v>10630</v>
      </c>
      <c r="B1050" s="18">
        <v>40213</v>
      </c>
      <c r="C1050" t="s">
        <v>121</v>
      </c>
      <c r="D1050">
        <v>44</v>
      </c>
      <c r="E1050">
        <v>2558.16</v>
      </c>
      <c r="F1050" t="s">
        <v>8</v>
      </c>
      <c r="G1050">
        <v>0</v>
      </c>
      <c r="H1050" t="s">
        <v>52</v>
      </c>
      <c r="I1050">
        <v>36.61</v>
      </c>
      <c r="J1050" t="s">
        <v>1739</v>
      </c>
      <c r="K1050" t="s">
        <v>73</v>
      </c>
      <c r="L1050" t="s">
        <v>27</v>
      </c>
      <c r="M1050" t="s">
        <v>28</v>
      </c>
      <c r="N1050" t="s">
        <v>28</v>
      </c>
      <c r="O1050" t="s">
        <v>55</v>
      </c>
      <c r="P1050" t="s">
        <v>56</v>
      </c>
      <c r="Q1050" t="s">
        <v>127</v>
      </c>
      <c r="R1050" t="s">
        <v>1491</v>
      </c>
      <c r="S1050" t="s">
        <v>77</v>
      </c>
      <c r="T1050">
        <v>0.61</v>
      </c>
      <c r="U1050" s="18">
        <v>40215</v>
      </c>
    </row>
    <row r="1051" spans="1:21">
      <c r="A1051">
        <v>27141</v>
      </c>
      <c r="B1051" s="18">
        <v>40213</v>
      </c>
      <c r="C1051" t="s">
        <v>30</v>
      </c>
      <c r="D1051">
        <v>28</v>
      </c>
      <c r="E1051">
        <v>1671.6</v>
      </c>
      <c r="F1051" t="s">
        <v>8</v>
      </c>
      <c r="G1051">
        <v>0.06</v>
      </c>
      <c r="H1051" t="s">
        <v>40</v>
      </c>
      <c r="I1051">
        <v>9.7100000000000009</v>
      </c>
      <c r="J1051" t="s">
        <v>875</v>
      </c>
      <c r="K1051" t="s">
        <v>79</v>
      </c>
      <c r="L1051" t="s">
        <v>23</v>
      </c>
      <c r="M1051" t="s">
        <v>24</v>
      </c>
      <c r="N1051" t="s">
        <v>24</v>
      </c>
      <c r="O1051" t="s">
        <v>55</v>
      </c>
      <c r="P1051" t="s">
        <v>35</v>
      </c>
      <c r="Q1051" t="s">
        <v>36</v>
      </c>
      <c r="R1051" t="s">
        <v>796</v>
      </c>
      <c r="S1051" t="s">
        <v>44</v>
      </c>
      <c r="T1051">
        <v>0.56999999999999995</v>
      </c>
      <c r="U1051" s="18">
        <v>40214</v>
      </c>
    </row>
    <row r="1052" spans="1:21">
      <c r="A1052">
        <v>27141</v>
      </c>
      <c r="B1052" s="18">
        <v>40213</v>
      </c>
      <c r="C1052" t="s">
        <v>30</v>
      </c>
      <c r="D1052">
        <v>25</v>
      </c>
      <c r="E1052">
        <v>475.24999999999994</v>
      </c>
      <c r="F1052" t="s">
        <v>8</v>
      </c>
      <c r="G1052">
        <v>0.03</v>
      </c>
      <c r="H1052" t="s">
        <v>40</v>
      </c>
      <c r="I1052">
        <v>6.38</v>
      </c>
      <c r="J1052" t="s">
        <v>875</v>
      </c>
      <c r="K1052" t="s">
        <v>79</v>
      </c>
      <c r="L1052" t="s">
        <v>23</v>
      </c>
      <c r="M1052" t="s">
        <v>24</v>
      </c>
      <c r="N1052" t="s">
        <v>24</v>
      </c>
      <c r="O1052" t="s">
        <v>55</v>
      </c>
      <c r="P1052" t="s">
        <v>56</v>
      </c>
      <c r="Q1052" t="s">
        <v>90</v>
      </c>
      <c r="R1052" t="s">
        <v>1500</v>
      </c>
      <c r="S1052" t="s">
        <v>44</v>
      </c>
      <c r="T1052">
        <v>0.56000000000000005</v>
      </c>
      <c r="U1052" s="18">
        <v>40214</v>
      </c>
    </row>
    <row r="1053" spans="1:21">
      <c r="A1053">
        <v>18307</v>
      </c>
      <c r="B1053" s="18">
        <v>40211</v>
      </c>
      <c r="C1053" t="s">
        <v>51</v>
      </c>
      <c r="D1053">
        <v>34</v>
      </c>
      <c r="E1053">
        <v>239.7</v>
      </c>
      <c r="F1053" t="s">
        <v>8</v>
      </c>
      <c r="G1053">
        <v>0.03</v>
      </c>
      <c r="H1053" t="s">
        <v>40</v>
      </c>
      <c r="I1053">
        <v>2.35</v>
      </c>
      <c r="J1053" t="s">
        <v>1685</v>
      </c>
      <c r="K1053" t="s">
        <v>79</v>
      </c>
      <c r="L1053" t="s">
        <v>23</v>
      </c>
      <c r="M1053" t="s">
        <v>24</v>
      </c>
      <c r="N1053" t="s">
        <v>24</v>
      </c>
      <c r="O1053" t="s">
        <v>55</v>
      </c>
      <c r="P1053" t="s">
        <v>35</v>
      </c>
      <c r="Q1053" t="s">
        <v>87</v>
      </c>
      <c r="R1053" t="s">
        <v>849</v>
      </c>
      <c r="S1053" t="s">
        <v>65</v>
      </c>
      <c r="T1053">
        <v>0.47</v>
      </c>
      <c r="U1053" s="18">
        <v>40211</v>
      </c>
    </row>
    <row r="1054" spans="1:21">
      <c r="A1054">
        <v>18307</v>
      </c>
      <c r="B1054" s="18">
        <v>40211</v>
      </c>
      <c r="C1054" t="s">
        <v>51</v>
      </c>
      <c r="D1054">
        <v>23</v>
      </c>
      <c r="E1054">
        <v>457.70000000000005</v>
      </c>
      <c r="F1054" t="s">
        <v>8</v>
      </c>
      <c r="G1054">
        <v>0.08</v>
      </c>
      <c r="H1054" t="s">
        <v>31</v>
      </c>
      <c r="I1054">
        <v>8.68</v>
      </c>
      <c r="J1054" t="s">
        <v>1685</v>
      </c>
      <c r="K1054" t="s">
        <v>79</v>
      </c>
      <c r="L1054" t="s">
        <v>23</v>
      </c>
      <c r="M1054" t="s">
        <v>24</v>
      </c>
      <c r="N1054" t="s">
        <v>24</v>
      </c>
      <c r="O1054" t="s">
        <v>55</v>
      </c>
      <c r="P1054" t="s">
        <v>35</v>
      </c>
      <c r="Q1054" t="s">
        <v>63</v>
      </c>
      <c r="R1054" t="s">
        <v>323</v>
      </c>
      <c r="S1054" t="s">
        <v>44</v>
      </c>
      <c r="T1054">
        <v>0.37</v>
      </c>
      <c r="U1054" s="18">
        <v>40215</v>
      </c>
    </row>
    <row r="1055" spans="1:21">
      <c r="A1055">
        <v>55877</v>
      </c>
      <c r="B1055" s="18">
        <v>40211</v>
      </c>
      <c r="C1055" t="s">
        <v>30</v>
      </c>
      <c r="D1055">
        <v>19</v>
      </c>
      <c r="E1055">
        <v>113.05</v>
      </c>
      <c r="F1055" t="s">
        <v>5</v>
      </c>
      <c r="G1055">
        <v>0.03</v>
      </c>
      <c r="H1055" t="s">
        <v>40</v>
      </c>
      <c r="I1055">
        <v>7.5</v>
      </c>
      <c r="J1055" t="s">
        <v>1444</v>
      </c>
      <c r="K1055" t="s">
        <v>73</v>
      </c>
      <c r="L1055" t="s">
        <v>27</v>
      </c>
      <c r="M1055" t="s">
        <v>28</v>
      </c>
      <c r="N1055" t="s">
        <v>28</v>
      </c>
      <c r="O1055" t="s">
        <v>55</v>
      </c>
      <c r="P1055" t="s">
        <v>35</v>
      </c>
      <c r="Q1055" t="s">
        <v>63</v>
      </c>
      <c r="R1055" t="s">
        <v>1336</v>
      </c>
      <c r="S1055" t="s">
        <v>44</v>
      </c>
      <c r="T1055">
        <v>0.4</v>
      </c>
      <c r="U1055" s="18">
        <v>40212</v>
      </c>
    </row>
    <row r="1056" spans="1:21">
      <c r="A1056">
        <v>55877</v>
      </c>
      <c r="B1056" s="18">
        <v>40211</v>
      </c>
      <c r="C1056" t="s">
        <v>30</v>
      </c>
      <c r="D1056">
        <v>40</v>
      </c>
      <c r="E1056">
        <v>122.80000000000001</v>
      </c>
      <c r="F1056" t="s">
        <v>5</v>
      </c>
      <c r="G1056">
        <v>0.01</v>
      </c>
      <c r="H1056" t="s">
        <v>31</v>
      </c>
      <c r="I1056">
        <v>0.99</v>
      </c>
      <c r="J1056" t="s">
        <v>1444</v>
      </c>
      <c r="K1056" t="s">
        <v>73</v>
      </c>
      <c r="L1056" t="s">
        <v>27</v>
      </c>
      <c r="M1056" t="s">
        <v>28</v>
      </c>
      <c r="N1056" t="s">
        <v>28</v>
      </c>
      <c r="O1056" t="s">
        <v>55</v>
      </c>
      <c r="P1056" t="s">
        <v>35</v>
      </c>
      <c r="Q1056" t="s">
        <v>165</v>
      </c>
      <c r="R1056" t="s">
        <v>1736</v>
      </c>
      <c r="S1056" t="s">
        <v>44</v>
      </c>
      <c r="T1056">
        <v>0.37</v>
      </c>
      <c r="U1056" s="18">
        <v>40213</v>
      </c>
    </row>
    <row r="1057" spans="1:21">
      <c r="A1057">
        <v>8292</v>
      </c>
      <c r="B1057" s="18">
        <v>40210</v>
      </c>
      <c r="C1057" t="s">
        <v>30</v>
      </c>
      <c r="D1057">
        <v>18</v>
      </c>
      <c r="E1057">
        <v>282.96000000000004</v>
      </c>
      <c r="F1057" t="s">
        <v>5</v>
      </c>
      <c r="G1057">
        <v>0.02</v>
      </c>
      <c r="H1057" t="s">
        <v>40</v>
      </c>
      <c r="I1057">
        <v>1.39</v>
      </c>
      <c r="J1057" t="s">
        <v>851</v>
      </c>
      <c r="K1057" t="s">
        <v>33</v>
      </c>
      <c r="L1057" t="s">
        <v>21</v>
      </c>
      <c r="M1057" t="s">
        <v>22</v>
      </c>
      <c r="N1057" t="s">
        <v>22</v>
      </c>
      <c r="O1057" t="s">
        <v>55</v>
      </c>
      <c r="P1057" t="s">
        <v>35</v>
      </c>
      <c r="Q1057" t="s">
        <v>192</v>
      </c>
      <c r="R1057" t="s">
        <v>292</v>
      </c>
      <c r="S1057" t="s">
        <v>44</v>
      </c>
      <c r="T1057">
        <v>0.4</v>
      </c>
      <c r="U1057" s="18">
        <v>40211</v>
      </c>
    </row>
    <row r="1058" spans="1:21">
      <c r="A1058">
        <v>58788</v>
      </c>
      <c r="B1058" s="18">
        <v>40210</v>
      </c>
      <c r="C1058" t="s">
        <v>51</v>
      </c>
      <c r="D1058">
        <v>31</v>
      </c>
      <c r="E1058">
        <v>959.14</v>
      </c>
      <c r="F1058" t="s">
        <v>8</v>
      </c>
      <c r="G1058">
        <v>0.04</v>
      </c>
      <c r="H1058" t="s">
        <v>40</v>
      </c>
      <c r="I1058">
        <v>6.5</v>
      </c>
      <c r="J1058" t="s">
        <v>747</v>
      </c>
      <c r="K1058" t="s">
        <v>123</v>
      </c>
      <c r="L1058" t="s">
        <v>25</v>
      </c>
      <c r="M1058" t="s">
        <v>26</v>
      </c>
      <c r="N1058" t="s">
        <v>26</v>
      </c>
      <c r="O1058" t="s">
        <v>55</v>
      </c>
      <c r="P1058" t="s">
        <v>69</v>
      </c>
      <c r="Q1058" t="s">
        <v>80</v>
      </c>
      <c r="R1058" t="s">
        <v>1002</v>
      </c>
      <c r="S1058" t="s">
        <v>44</v>
      </c>
      <c r="T1058">
        <v>0.64</v>
      </c>
      <c r="U1058" s="18">
        <v>40212</v>
      </c>
    </row>
    <row r="1059" spans="1:21">
      <c r="A1059">
        <v>50304</v>
      </c>
      <c r="B1059" s="18">
        <v>40209</v>
      </c>
      <c r="C1059" t="s">
        <v>45</v>
      </c>
      <c r="D1059">
        <v>3</v>
      </c>
      <c r="E1059">
        <v>45.54</v>
      </c>
      <c r="F1059" t="s">
        <v>8</v>
      </c>
      <c r="G1059">
        <v>0.05</v>
      </c>
      <c r="H1059" t="s">
        <v>52</v>
      </c>
      <c r="I1059">
        <v>27.75</v>
      </c>
      <c r="J1059" t="s">
        <v>768</v>
      </c>
      <c r="K1059" t="s">
        <v>79</v>
      </c>
      <c r="L1059" t="s">
        <v>23</v>
      </c>
      <c r="M1059" t="s">
        <v>24</v>
      </c>
      <c r="N1059" t="s">
        <v>24</v>
      </c>
      <c r="O1059" t="s">
        <v>55</v>
      </c>
      <c r="P1059" t="s">
        <v>56</v>
      </c>
      <c r="Q1059" t="s">
        <v>75</v>
      </c>
      <c r="R1059" t="s">
        <v>1306</v>
      </c>
      <c r="S1059" t="s">
        <v>77</v>
      </c>
      <c r="T1059">
        <v>0.76</v>
      </c>
      <c r="U1059" s="18">
        <v>40211</v>
      </c>
    </row>
    <row r="1060" spans="1:21">
      <c r="A1060">
        <v>50304</v>
      </c>
      <c r="B1060" s="18">
        <v>40209</v>
      </c>
      <c r="C1060" t="s">
        <v>45</v>
      </c>
      <c r="D1060">
        <v>22</v>
      </c>
      <c r="E1060">
        <v>878.68</v>
      </c>
      <c r="F1060" t="s">
        <v>8</v>
      </c>
      <c r="G1060">
        <v>0.04</v>
      </c>
      <c r="H1060" t="s">
        <v>40</v>
      </c>
      <c r="I1060">
        <v>9.83</v>
      </c>
      <c r="J1060" t="s">
        <v>768</v>
      </c>
      <c r="K1060" t="s">
        <v>79</v>
      </c>
      <c r="L1060" t="s">
        <v>23</v>
      </c>
      <c r="M1060" t="s">
        <v>24</v>
      </c>
      <c r="N1060" t="s">
        <v>24</v>
      </c>
      <c r="O1060" t="s">
        <v>55</v>
      </c>
      <c r="P1060" t="s">
        <v>35</v>
      </c>
      <c r="Q1060" t="s">
        <v>192</v>
      </c>
      <c r="R1060" t="s">
        <v>1733</v>
      </c>
      <c r="S1060" t="s">
        <v>44</v>
      </c>
      <c r="T1060">
        <v>0.4</v>
      </c>
      <c r="U1060" s="18">
        <v>40211</v>
      </c>
    </row>
    <row r="1061" spans="1:21">
      <c r="A1061">
        <v>14375</v>
      </c>
      <c r="B1061" s="18">
        <v>40209</v>
      </c>
      <c r="C1061" t="s">
        <v>121</v>
      </c>
      <c r="D1061">
        <v>50</v>
      </c>
      <c r="E1061">
        <v>4191.5000000000009</v>
      </c>
      <c r="F1061" t="s">
        <v>8</v>
      </c>
      <c r="G1061">
        <v>0.1</v>
      </c>
      <c r="H1061" t="s">
        <v>40</v>
      </c>
      <c r="I1061">
        <v>19.989999999999998</v>
      </c>
      <c r="J1061" t="s">
        <v>902</v>
      </c>
      <c r="K1061" t="s">
        <v>47</v>
      </c>
      <c r="L1061" t="s">
        <v>23</v>
      </c>
      <c r="M1061" t="s">
        <v>24</v>
      </c>
      <c r="N1061" t="s">
        <v>24</v>
      </c>
      <c r="O1061" t="s">
        <v>55</v>
      </c>
      <c r="P1061" t="s">
        <v>35</v>
      </c>
      <c r="Q1061" t="s">
        <v>192</v>
      </c>
      <c r="R1061" t="s">
        <v>1732</v>
      </c>
      <c r="S1061" t="s">
        <v>44</v>
      </c>
      <c r="T1061">
        <v>0.38</v>
      </c>
      <c r="U1061" s="18">
        <v>40210</v>
      </c>
    </row>
    <row r="1062" spans="1:21">
      <c r="A1062">
        <v>20513</v>
      </c>
      <c r="B1062" s="18">
        <v>40001</v>
      </c>
      <c r="C1062" t="s">
        <v>39</v>
      </c>
      <c r="D1062">
        <v>13</v>
      </c>
      <c r="E1062">
        <v>36.79</v>
      </c>
      <c r="F1062" t="s">
        <v>8</v>
      </c>
      <c r="G1062">
        <v>0.01</v>
      </c>
      <c r="H1062" t="s">
        <v>31</v>
      </c>
      <c r="I1062">
        <v>0.93</v>
      </c>
      <c r="J1062" t="s">
        <v>1203</v>
      </c>
      <c r="K1062" t="s">
        <v>86</v>
      </c>
      <c r="L1062" t="s">
        <v>23</v>
      </c>
      <c r="M1062" t="s">
        <v>24</v>
      </c>
      <c r="N1062" t="s">
        <v>24</v>
      </c>
      <c r="O1062" t="s">
        <v>55</v>
      </c>
      <c r="P1062" t="s">
        <v>35</v>
      </c>
      <c r="Q1062" t="s">
        <v>87</v>
      </c>
      <c r="R1062" t="s">
        <v>1106</v>
      </c>
      <c r="S1062" t="s">
        <v>65</v>
      </c>
      <c r="T1062">
        <v>0.54</v>
      </c>
      <c r="U1062" s="18">
        <v>40002</v>
      </c>
    </row>
    <row r="1063" spans="1:21">
      <c r="A1063">
        <v>14375</v>
      </c>
      <c r="B1063" s="18">
        <v>40209</v>
      </c>
      <c r="C1063" t="s">
        <v>121</v>
      </c>
      <c r="D1063">
        <v>7</v>
      </c>
      <c r="E1063">
        <v>39.97</v>
      </c>
      <c r="F1063" t="s">
        <v>8</v>
      </c>
      <c r="G1063">
        <v>7.0000000000000007E-2</v>
      </c>
      <c r="H1063" t="s">
        <v>40</v>
      </c>
      <c r="I1063">
        <v>5.67</v>
      </c>
      <c r="J1063" t="s">
        <v>902</v>
      </c>
      <c r="K1063" t="s">
        <v>54</v>
      </c>
      <c r="L1063" t="s">
        <v>2014</v>
      </c>
      <c r="M1063" t="s">
        <v>29</v>
      </c>
      <c r="N1063" t="s">
        <v>29</v>
      </c>
      <c r="O1063" t="s">
        <v>55</v>
      </c>
      <c r="P1063" t="s">
        <v>35</v>
      </c>
      <c r="Q1063" t="s">
        <v>63</v>
      </c>
      <c r="R1063" t="s">
        <v>1268</v>
      </c>
      <c r="S1063" t="s">
        <v>44</v>
      </c>
      <c r="T1063">
        <v>0.36</v>
      </c>
      <c r="U1063" s="18">
        <v>40210</v>
      </c>
    </row>
    <row r="1064" spans="1:21">
      <c r="A1064">
        <v>52196</v>
      </c>
      <c r="B1064" s="18">
        <v>40208</v>
      </c>
      <c r="C1064" t="s">
        <v>30</v>
      </c>
      <c r="D1064">
        <v>10</v>
      </c>
      <c r="E1064">
        <v>659.09999999999991</v>
      </c>
      <c r="F1064" t="s">
        <v>8</v>
      </c>
      <c r="G1064">
        <v>0.08</v>
      </c>
      <c r="H1064" t="s">
        <v>40</v>
      </c>
      <c r="I1064">
        <v>3.9</v>
      </c>
      <c r="J1064" t="s">
        <v>374</v>
      </c>
      <c r="K1064" t="s">
        <v>54</v>
      </c>
      <c r="L1064" t="s">
        <v>2014</v>
      </c>
      <c r="M1064" t="s">
        <v>29</v>
      </c>
      <c r="N1064" t="s">
        <v>29</v>
      </c>
      <c r="O1064" t="s">
        <v>55</v>
      </c>
      <c r="P1064" t="s">
        <v>69</v>
      </c>
      <c r="Q1064" t="s">
        <v>70</v>
      </c>
      <c r="R1064" t="s">
        <v>1611</v>
      </c>
      <c r="S1064" t="s">
        <v>44</v>
      </c>
      <c r="T1064">
        <v>0.55000000000000004</v>
      </c>
      <c r="U1064" s="18">
        <v>40210</v>
      </c>
    </row>
    <row r="1065" spans="1:21">
      <c r="A1065">
        <v>37696</v>
      </c>
      <c r="B1065" s="18">
        <v>40003</v>
      </c>
      <c r="C1065" t="s">
        <v>30</v>
      </c>
      <c r="D1065">
        <v>5</v>
      </c>
      <c r="E1065">
        <v>18.850000000000001</v>
      </c>
      <c r="F1065" t="s">
        <v>8</v>
      </c>
      <c r="G1065">
        <v>0.04</v>
      </c>
      <c r="H1065" t="s">
        <v>40</v>
      </c>
      <c r="I1065">
        <v>5.44</v>
      </c>
      <c r="J1065" t="s">
        <v>122</v>
      </c>
      <c r="K1065" t="s">
        <v>123</v>
      </c>
      <c r="L1065" t="s">
        <v>25</v>
      </c>
      <c r="M1065" t="s">
        <v>26</v>
      </c>
      <c r="N1065" t="s">
        <v>26</v>
      </c>
      <c r="O1065" t="s">
        <v>55</v>
      </c>
      <c r="P1065" t="s">
        <v>35</v>
      </c>
      <c r="Q1065" t="s">
        <v>49</v>
      </c>
      <c r="R1065" t="s">
        <v>1239</v>
      </c>
      <c r="S1065" t="s">
        <v>44</v>
      </c>
      <c r="T1065">
        <v>0.36</v>
      </c>
      <c r="U1065" s="18">
        <v>40005</v>
      </c>
    </row>
    <row r="1066" spans="1:21">
      <c r="A1066">
        <v>37696</v>
      </c>
      <c r="B1066" s="18">
        <v>40003</v>
      </c>
      <c r="C1066" t="s">
        <v>30</v>
      </c>
      <c r="D1066">
        <v>41</v>
      </c>
      <c r="E1066">
        <v>163.18</v>
      </c>
      <c r="F1066" t="s">
        <v>8</v>
      </c>
      <c r="G1066">
        <v>0.02</v>
      </c>
      <c r="H1066" t="s">
        <v>40</v>
      </c>
      <c r="I1066">
        <v>1.3</v>
      </c>
      <c r="J1066" t="s">
        <v>122</v>
      </c>
      <c r="K1066" t="s">
        <v>123</v>
      </c>
      <c r="L1066" t="s">
        <v>25</v>
      </c>
      <c r="M1066" t="s">
        <v>26</v>
      </c>
      <c r="N1066" t="s">
        <v>26</v>
      </c>
      <c r="O1066" t="s">
        <v>55</v>
      </c>
      <c r="P1066" t="s">
        <v>35</v>
      </c>
      <c r="Q1066" t="s">
        <v>63</v>
      </c>
      <c r="R1066" t="s">
        <v>642</v>
      </c>
      <c r="S1066" t="s">
        <v>65</v>
      </c>
      <c r="T1066">
        <v>0.37</v>
      </c>
      <c r="U1066" s="18">
        <v>40003</v>
      </c>
    </row>
    <row r="1067" spans="1:21">
      <c r="A1067">
        <v>52196</v>
      </c>
      <c r="B1067" s="18">
        <v>40208</v>
      </c>
      <c r="C1067" t="s">
        <v>30</v>
      </c>
      <c r="D1067">
        <v>1</v>
      </c>
      <c r="E1067">
        <v>3</v>
      </c>
      <c r="F1067" t="s">
        <v>8</v>
      </c>
      <c r="G1067">
        <v>0.08</v>
      </c>
      <c r="H1067" t="s">
        <v>40</v>
      </c>
      <c r="I1067">
        <v>0.99</v>
      </c>
      <c r="J1067" t="s">
        <v>374</v>
      </c>
      <c r="K1067" t="s">
        <v>54</v>
      </c>
      <c r="L1067" t="s">
        <v>2014</v>
      </c>
      <c r="M1067" t="s">
        <v>29</v>
      </c>
      <c r="N1067" t="s">
        <v>29</v>
      </c>
      <c r="O1067" t="s">
        <v>55</v>
      </c>
      <c r="P1067" t="s">
        <v>35</v>
      </c>
      <c r="Q1067" t="s">
        <v>165</v>
      </c>
      <c r="R1067" t="s">
        <v>1161</v>
      </c>
      <c r="S1067" t="s">
        <v>44</v>
      </c>
      <c r="T1067">
        <v>0.37</v>
      </c>
      <c r="U1067" s="18">
        <v>40209</v>
      </c>
    </row>
    <row r="1068" spans="1:21">
      <c r="A1068">
        <v>31780</v>
      </c>
      <c r="B1068" s="18">
        <v>40207</v>
      </c>
      <c r="C1068" t="s">
        <v>121</v>
      </c>
      <c r="D1068">
        <v>17</v>
      </c>
      <c r="E1068">
        <v>729.3</v>
      </c>
      <c r="F1068" t="s">
        <v>8</v>
      </c>
      <c r="G1068">
        <v>0.08</v>
      </c>
      <c r="H1068" t="s">
        <v>31</v>
      </c>
      <c r="I1068">
        <v>4.62</v>
      </c>
      <c r="J1068" t="s">
        <v>1298</v>
      </c>
      <c r="K1068" t="s">
        <v>79</v>
      </c>
      <c r="L1068" t="s">
        <v>23</v>
      </c>
      <c r="M1068" t="s">
        <v>24</v>
      </c>
      <c r="N1068" t="s">
        <v>24</v>
      </c>
      <c r="O1068" t="s">
        <v>55</v>
      </c>
      <c r="P1068" t="s">
        <v>35</v>
      </c>
      <c r="Q1068" t="s">
        <v>169</v>
      </c>
      <c r="R1068" t="s">
        <v>828</v>
      </c>
      <c r="S1068" t="s">
        <v>44</v>
      </c>
      <c r="T1068">
        <v>0.56000000000000005</v>
      </c>
      <c r="U1068" s="18">
        <v>40209</v>
      </c>
    </row>
    <row r="1069" spans="1:21">
      <c r="A1069">
        <v>28933</v>
      </c>
      <c r="B1069" s="18">
        <v>40003</v>
      </c>
      <c r="C1069" t="s">
        <v>45</v>
      </c>
      <c r="D1069">
        <v>1</v>
      </c>
      <c r="E1069">
        <v>5.57</v>
      </c>
      <c r="F1069" t="s">
        <v>8</v>
      </c>
      <c r="G1069">
        <v>0.01</v>
      </c>
      <c r="H1069" t="s">
        <v>40</v>
      </c>
      <c r="I1069">
        <v>5.3</v>
      </c>
      <c r="J1069" t="s">
        <v>1181</v>
      </c>
      <c r="K1069" t="s">
        <v>148</v>
      </c>
      <c r="L1069" t="s">
        <v>23</v>
      </c>
      <c r="M1069" t="s">
        <v>24</v>
      </c>
      <c r="N1069" t="s">
        <v>24</v>
      </c>
      <c r="O1069" t="s">
        <v>55</v>
      </c>
      <c r="P1069" t="s">
        <v>35</v>
      </c>
      <c r="Q1069" t="s">
        <v>192</v>
      </c>
      <c r="R1069" t="s">
        <v>822</v>
      </c>
      <c r="S1069" t="s">
        <v>44</v>
      </c>
      <c r="T1069">
        <v>0.35</v>
      </c>
      <c r="U1069" s="18">
        <v>40004</v>
      </c>
    </row>
    <row r="1070" spans="1:21">
      <c r="A1070">
        <v>28933</v>
      </c>
      <c r="B1070" s="18">
        <v>40003</v>
      </c>
      <c r="C1070" t="s">
        <v>45</v>
      </c>
      <c r="D1070">
        <v>38</v>
      </c>
      <c r="E1070">
        <v>150.1</v>
      </c>
      <c r="F1070" t="s">
        <v>8</v>
      </c>
      <c r="G1070">
        <v>0.03</v>
      </c>
      <c r="H1070" t="s">
        <v>40</v>
      </c>
      <c r="I1070">
        <v>0.7</v>
      </c>
      <c r="J1070" t="s">
        <v>1181</v>
      </c>
      <c r="K1070" t="s">
        <v>148</v>
      </c>
      <c r="L1070" t="s">
        <v>23</v>
      </c>
      <c r="M1070" t="s">
        <v>24</v>
      </c>
      <c r="N1070" t="s">
        <v>24</v>
      </c>
      <c r="O1070" t="s">
        <v>55</v>
      </c>
      <c r="P1070" t="s">
        <v>35</v>
      </c>
      <c r="Q1070" t="s">
        <v>87</v>
      </c>
      <c r="R1070" t="s">
        <v>321</v>
      </c>
      <c r="S1070" t="s">
        <v>65</v>
      </c>
      <c r="T1070">
        <v>0.52</v>
      </c>
      <c r="U1070" s="18">
        <v>40004</v>
      </c>
    </row>
    <row r="1071" spans="1:21">
      <c r="A1071">
        <v>30336</v>
      </c>
      <c r="B1071" s="18">
        <v>40207</v>
      </c>
      <c r="C1071" t="s">
        <v>121</v>
      </c>
      <c r="D1071">
        <v>28</v>
      </c>
      <c r="E1071">
        <v>5407.08</v>
      </c>
      <c r="F1071" t="s">
        <v>8</v>
      </c>
      <c r="G1071">
        <v>0.06</v>
      </c>
      <c r="H1071" t="s">
        <v>40</v>
      </c>
      <c r="I1071">
        <v>19.989999999999998</v>
      </c>
      <c r="J1071" t="s">
        <v>1729</v>
      </c>
      <c r="K1071" t="s">
        <v>33</v>
      </c>
      <c r="L1071" t="s">
        <v>21</v>
      </c>
      <c r="M1071" t="s">
        <v>22</v>
      </c>
      <c r="N1071" t="s">
        <v>22</v>
      </c>
      <c r="O1071" t="s">
        <v>55</v>
      </c>
      <c r="P1071" t="s">
        <v>35</v>
      </c>
      <c r="Q1071" t="s">
        <v>36</v>
      </c>
      <c r="R1071" t="s">
        <v>637</v>
      </c>
      <c r="S1071" t="s">
        <v>44</v>
      </c>
      <c r="T1071">
        <v>0.71</v>
      </c>
      <c r="U1071" s="18">
        <v>40209</v>
      </c>
    </row>
    <row r="1072" spans="1:21">
      <c r="A1072">
        <v>44098</v>
      </c>
      <c r="B1072" s="18">
        <v>40205</v>
      </c>
      <c r="C1072" t="s">
        <v>51</v>
      </c>
      <c r="D1072">
        <v>1</v>
      </c>
      <c r="E1072">
        <v>3.1300000000000003</v>
      </c>
      <c r="F1072" t="s">
        <v>5</v>
      </c>
      <c r="G1072">
        <v>0.01</v>
      </c>
      <c r="H1072" t="s">
        <v>40</v>
      </c>
      <c r="I1072">
        <v>1.92</v>
      </c>
      <c r="J1072" t="s">
        <v>1726</v>
      </c>
      <c r="K1072" t="s">
        <v>54</v>
      </c>
      <c r="L1072" t="s">
        <v>2014</v>
      </c>
      <c r="M1072" t="s">
        <v>29</v>
      </c>
      <c r="N1072" t="s">
        <v>29</v>
      </c>
      <c r="O1072" t="s">
        <v>55</v>
      </c>
      <c r="P1072" t="s">
        <v>35</v>
      </c>
      <c r="Q1072" t="s">
        <v>341</v>
      </c>
      <c r="R1072" t="s">
        <v>1397</v>
      </c>
      <c r="S1072" t="s">
        <v>65</v>
      </c>
      <c r="T1072">
        <v>0.84</v>
      </c>
      <c r="U1072" s="18">
        <v>40209</v>
      </c>
    </row>
    <row r="1073" spans="1:21">
      <c r="A1073">
        <v>34785</v>
      </c>
      <c r="B1073" s="18">
        <v>40203</v>
      </c>
      <c r="C1073" t="s">
        <v>45</v>
      </c>
      <c r="D1073">
        <v>45</v>
      </c>
      <c r="E1073">
        <v>18043.650000000001</v>
      </c>
      <c r="F1073" t="s">
        <v>8</v>
      </c>
      <c r="G1073">
        <v>0.01</v>
      </c>
      <c r="H1073" t="s">
        <v>52</v>
      </c>
      <c r="I1073">
        <v>42.52</v>
      </c>
      <c r="J1073" t="s">
        <v>1285</v>
      </c>
      <c r="K1073" t="s">
        <v>2013</v>
      </c>
      <c r="L1073" t="s">
        <v>27</v>
      </c>
      <c r="M1073" t="s">
        <v>28</v>
      </c>
      <c r="N1073" t="s">
        <v>28</v>
      </c>
      <c r="O1073" t="s">
        <v>55</v>
      </c>
      <c r="P1073" t="s">
        <v>56</v>
      </c>
      <c r="Q1073" t="s">
        <v>75</v>
      </c>
      <c r="R1073" t="s">
        <v>856</v>
      </c>
      <c r="S1073" t="s">
        <v>77</v>
      </c>
      <c r="T1073">
        <v>0.71</v>
      </c>
      <c r="U1073" s="18">
        <v>40206</v>
      </c>
    </row>
    <row r="1074" spans="1:21">
      <c r="A1074">
        <v>26372</v>
      </c>
      <c r="B1074" s="18">
        <v>40006</v>
      </c>
      <c r="C1074" t="s">
        <v>51</v>
      </c>
      <c r="D1074">
        <v>1</v>
      </c>
      <c r="E1074">
        <v>29.88</v>
      </c>
      <c r="F1074" t="s">
        <v>5</v>
      </c>
      <c r="G1074">
        <v>0.01</v>
      </c>
      <c r="H1074" t="s">
        <v>40</v>
      </c>
      <c r="I1074">
        <v>1.99</v>
      </c>
      <c r="J1074" t="s">
        <v>1164</v>
      </c>
      <c r="K1074" t="s">
        <v>54</v>
      </c>
      <c r="L1074" t="s">
        <v>2014</v>
      </c>
      <c r="M1074" t="s">
        <v>29</v>
      </c>
      <c r="N1074" t="s">
        <v>29</v>
      </c>
      <c r="O1074" t="s">
        <v>55</v>
      </c>
      <c r="P1074" t="s">
        <v>69</v>
      </c>
      <c r="Q1074" t="s">
        <v>80</v>
      </c>
      <c r="R1074" t="s">
        <v>412</v>
      </c>
      <c r="S1074" t="s">
        <v>105</v>
      </c>
      <c r="T1074">
        <v>0.5</v>
      </c>
      <c r="U1074" s="18">
        <v>40010</v>
      </c>
    </row>
    <row r="1075" spans="1:21">
      <c r="A1075">
        <v>38048</v>
      </c>
      <c r="B1075" s="18">
        <v>40202</v>
      </c>
      <c r="C1075" t="s">
        <v>39</v>
      </c>
      <c r="D1075">
        <v>47</v>
      </c>
      <c r="E1075">
        <v>268.83999999999997</v>
      </c>
      <c r="F1075" t="s">
        <v>8</v>
      </c>
      <c r="G1075">
        <v>0.05</v>
      </c>
      <c r="H1075" t="s">
        <v>40</v>
      </c>
      <c r="I1075">
        <v>5.92</v>
      </c>
      <c r="J1075" t="s">
        <v>1718</v>
      </c>
      <c r="K1075" t="s">
        <v>33</v>
      </c>
      <c r="L1075" t="s">
        <v>21</v>
      </c>
      <c r="M1075" t="s">
        <v>22</v>
      </c>
      <c r="N1075" t="s">
        <v>22</v>
      </c>
      <c r="O1075" t="s">
        <v>55</v>
      </c>
      <c r="P1075" t="s">
        <v>56</v>
      </c>
      <c r="Q1075" t="s">
        <v>90</v>
      </c>
      <c r="R1075" t="s">
        <v>811</v>
      </c>
      <c r="S1075" t="s">
        <v>92</v>
      </c>
      <c r="T1075">
        <v>0.55000000000000004</v>
      </c>
      <c r="U1075" s="18">
        <v>40203</v>
      </c>
    </row>
    <row r="1076" spans="1:21">
      <c r="A1076">
        <v>38048</v>
      </c>
      <c r="B1076" s="18">
        <v>40202</v>
      </c>
      <c r="C1076" t="s">
        <v>39</v>
      </c>
      <c r="D1076">
        <v>42</v>
      </c>
      <c r="E1076">
        <v>2767.38</v>
      </c>
      <c r="F1076" t="s">
        <v>8</v>
      </c>
      <c r="G1076">
        <v>0.1</v>
      </c>
      <c r="H1076" t="s">
        <v>40</v>
      </c>
      <c r="I1076">
        <v>5.63</v>
      </c>
      <c r="J1076" t="s">
        <v>1718</v>
      </c>
      <c r="K1076" t="s">
        <v>33</v>
      </c>
      <c r="L1076" t="s">
        <v>21</v>
      </c>
      <c r="M1076" t="s">
        <v>22</v>
      </c>
      <c r="N1076" t="s">
        <v>22</v>
      </c>
      <c r="O1076" t="s">
        <v>55</v>
      </c>
      <c r="P1076" t="s">
        <v>69</v>
      </c>
      <c r="Q1076" t="s">
        <v>70</v>
      </c>
      <c r="R1076" t="s">
        <v>953</v>
      </c>
      <c r="S1076" t="s">
        <v>44</v>
      </c>
      <c r="T1076">
        <v>0.56000000000000005</v>
      </c>
      <c r="U1076" s="18">
        <v>40202</v>
      </c>
    </row>
    <row r="1077" spans="1:21">
      <c r="A1077">
        <v>49925</v>
      </c>
      <c r="B1077" s="18">
        <v>40200</v>
      </c>
      <c r="C1077" t="s">
        <v>39</v>
      </c>
      <c r="D1077">
        <v>1</v>
      </c>
      <c r="E1077">
        <v>2.82</v>
      </c>
      <c r="F1077" t="s">
        <v>8</v>
      </c>
      <c r="G1077">
        <v>0.06</v>
      </c>
      <c r="H1077" t="s">
        <v>40</v>
      </c>
      <c r="I1077">
        <v>0.7</v>
      </c>
      <c r="J1077" t="s">
        <v>374</v>
      </c>
      <c r="K1077" t="s">
        <v>54</v>
      </c>
      <c r="L1077" t="s">
        <v>2014</v>
      </c>
      <c r="M1077" t="s">
        <v>29</v>
      </c>
      <c r="N1077" t="s">
        <v>29</v>
      </c>
      <c r="O1077" t="s">
        <v>55</v>
      </c>
      <c r="P1077" t="s">
        <v>35</v>
      </c>
      <c r="Q1077" t="s">
        <v>87</v>
      </c>
      <c r="R1077" t="s">
        <v>1256</v>
      </c>
      <c r="S1077" t="s">
        <v>65</v>
      </c>
      <c r="T1077">
        <v>0.56000000000000005</v>
      </c>
      <c r="U1077" s="18">
        <v>40201</v>
      </c>
    </row>
    <row r="1078" spans="1:21">
      <c r="A1078">
        <v>25155</v>
      </c>
      <c r="B1078" s="18">
        <v>40198</v>
      </c>
      <c r="C1078" t="s">
        <v>51</v>
      </c>
      <c r="D1078">
        <v>3</v>
      </c>
      <c r="E1078">
        <v>14.910000000000002</v>
      </c>
      <c r="F1078" t="s">
        <v>8</v>
      </c>
      <c r="G1078">
        <v>0.01</v>
      </c>
      <c r="H1078" t="s">
        <v>31</v>
      </c>
      <c r="I1078">
        <v>5.49</v>
      </c>
      <c r="J1078" t="s">
        <v>668</v>
      </c>
      <c r="K1078" t="s">
        <v>79</v>
      </c>
      <c r="L1078" t="s">
        <v>23</v>
      </c>
      <c r="M1078" t="s">
        <v>24</v>
      </c>
      <c r="N1078" t="s">
        <v>24</v>
      </c>
      <c r="O1078" t="s">
        <v>55</v>
      </c>
      <c r="P1078" t="s">
        <v>35</v>
      </c>
      <c r="Q1078" t="s">
        <v>63</v>
      </c>
      <c r="R1078" t="s">
        <v>991</v>
      </c>
      <c r="S1078" t="s">
        <v>44</v>
      </c>
      <c r="T1078">
        <v>0.38</v>
      </c>
      <c r="U1078" s="18">
        <v>40203</v>
      </c>
    </row>
    <row r="1079" spans="1:21">
      <c r="A1079">
        <v>25155</v>
      </c>
      <c r="B1079" s="18">
        <v>40198</v>
      </c>
      <c r="C1079" t="s">
        <v>51</v>
      </c>
      <c r="D1079">
        <v>17</v>
      </c>
      <c r="E1079">
        <v>112.37</v>
      </c>
      <c r="F1079" t="s">
        <v>8</v>
      </c>
      <c r="G1079">
        <v>0.08</v>
      </c>
      <c r="H1079" t="s">
        <v>40</v>
      </c>
      <c r="I1079">
        <v>3.1</v>
      </c>
      <c r="J1079" t="s">
        <v>668</v>
      </c>
      <c r="K1079" t="s">
        <v>79</v>
      </c>
      <c r="L1079" t="s">
        <v>23</v>
      </c>
      <c r="M1079" t="s">
        <v>24</v>
      </c>
      <c r="N1079" t="s">
        <v>24</v>
      </c>
      <c r="O1079" t="s">
        <v>55</v>
      </c>
      <c r="P1079" t="s">
        <v>35</v>
      </c>
      <c r="Q1079" t="s">
        <v>63</v>
      </c>
      <c r="R1079" t="s">
        <v>1717</v>
      </c>
      <c r="S1079" t="s">
        <v>65</v>
      </c>
      <c r="T1079">
        <v>0.36</v>
      </c>
      <c r="U1079" s="18">
        <v>40205</v>
      </c>
    </row>
    <row r="1080" spans="1:21">
      <c r="A1080">
        <v>25155</v>
      </c>
      <c r="B1080" s="18">
        <v>40198</v>
      </c>
      <c r="C1080" t="s">
        <v>51</v>
      </c>
      <c r="D1080">
        <v>48</v>
      </c>
      <c r="E1080">
        <v>957.12000000000012</v>
      </c>
      <c r="F1080" t="s">
        <v>8</v>
      </c>
      <c r="G1080">
        <v>0</v>
      </c>
      <c r="H1080" t="s">
        <v>40</v>
      </c>
      <c r="I1080">
        <v>14.87</v>
      </c>
      <c r="J1080" t="s">
        <v>668</v>
      </c>
      <c r="K1080" t="s">
        <v>79</v>
      </c>
      <c r="L1080" t="s">
        <v>23</v>
      </c>
      <c r="M1080" t="s">
        <v>24</v>
      </c>
      <c r="N1080" t="s">
        <v>24</v>
      </c>
      <c r="O1080" t="s">
        <v>55</v>
      </c>
      <c r="P1080" t="s">
        <v>56</v>
      </c>
      <c r="Q1080" t="s">
        <v>90</v>
      </c>
      <c r="R1080" t="s">
        <v>1716</v>
      </c>
      <c r="S1080" t="s">
        <v>38</v>
      </c>
      <c r="T1080">
        <v>0.56999999999999995</v>
      </c>
      <c r="U1080" s="18">
        <v>40205</v>
      </c>
    </row>
    <row r="1081" spans="1:21">
      <c r="A1081">
        <v>34661</v>
      </c>
      <c r="B1081" s="18">
        <v>40198</v>
      </c>
      <c r="C1081" t="s">
        <v>45</v>
      </c>
      <c r="D1081">
        <v>26</v>
      </c>
      <c r="E1081">
        <v>881.13999999999987</v>
      </c>
      <c r="F1081" t="s">
        <v>5</v>
      </c>
      <c r="G1081">
        <v>0.09</v>
      </c>
      <c r="H1081" t="s">
        <v>40</v>
      </c>
      <c r="I1081">
        <v>19.989999999999998</v>
      </c>
      <c r="J1081" t="s">
        <v>329</v>
      </c>
      <c r="K1081" t="s">
        <v>73</v>
      </c>
      <c r="L1081" t="s">
        <v>27</v>
      </c>
      <c r="M1081" t="s">
        <v>28</v>
      </c>
      <c r="N1081" t="s">
        <v>28</v>
      </c>
      <c r="O1081" t="s">
        <v>55</v>
      </c>
      <c r="P1081" t="s">
        <v>56</v>
      </c>
      <c r="Q1081" t="s">
        <v>90</v>
      </c>
      <c r="R1081" t="s">
        <v>1436</v>
      </c>
      <c r="S1081" t="s">
        <v>44</v>
      </c>
      <c r="T1081">
        <v>0.55000000000000004</v>
      </c>
      <c r="U1081" s="18">
        <v>40200</v>
      </c>
    </row>
    <row r="1082" spans="1:21">
      <c r="A1082">
        <v>20934</v>
      </c>
      <c r="B1082" s="18">
        <v>40198</v>
      </c>
      <c r="C1082" t="s">
        <v>45</v>
      </c>
      <c r="D1082">
        <v>5</v>
      </c>
      <c r="E1082">
        <v>1324.4500000000003</v>
      </c>
      <c r="F1082" t="s">
        <v>5</v>
      </c>
      <c r="G1082">
        <v>0.09</v>
      </c>
      <c r="H1082" t="s">
        <v>52</v>
      </c>
      <c r="I1082">
        <v>17.86</v>
      </c>
      <c r="J1082" t="s">
        <v>506</v>
      </c>
      <c r="K1082" t="s">
        <v>33</v>
      </c>
      <c r="L1082" t="s">
        <v>21</v>
      </c>
      <c r="M1082" t="s">
        <v>22</v>
      </c>
      <c r="N1082" t="s">
        <v>22</v>
      </c>
      <c r="O1082" t="s">
        <v>55</v>
      </c>
      <c r="P1082" t="s">
        <v>69</v>
      </c>
      <c r="Q1082" t="s">
        <v>82</v>
      </c>
      <c r="R1082" t="s">
        <v>246</v>
      </c>
      <c r="S1082" t="s">
        <v>59</v>
      </c>
      <c r="T1082">
        <v>0.57999999999999996</v>
      </c>
      <c r="U1082" s="18">
        <v>40199</v>
      </c>
    </row>
    <row r="1083" spans="1:21">
      <c r="A1083">
        <v>19457</v>
      </c>
      <c r="B1083" s="18">
        <v>40006</v>
      </c>
      <c r="C1083" t="s">
        <v>39</v>
      </c>
      <c r="D1083">
        <v>34</v>
      </c>
      <c r="E1083">
        <v>212.5</v>
      </c>
      <c r="F1083" t="s">
        <v>8</v>
      </c>
      <c r="G1083">
        <v>0.05</v>
      </c>
      <c r="H1083" t="s">
        <v>40</v>
      </c>
      <c r="I1083">
        <v>0.5</v>
      </c>
      <c r="J1083" t="s">
        <v>1248</v>
      </c>
      <c r="K1083" t="s">
        <v>86</v>
      </c>
      <c r="L1083" t="s">
        <v>23</v>
      </c>
      <c r="M1083" t="s">
        <v>24</v>
      </c>
      <c r="N1083" t="s">
        <v>24</v>
      </c>
      <c r="O1083" t="s">
        <v>55</v>
      </c>
      <c r="P1083" t="s">
        <v>35</v>
      </c>
      <c r="Q1083" t="s">
        <v>165</v>
      </c>
      <c r="R1083" t="s">
        <v>389</v>
      </c>
      <c r="S1083" t="s">
        <v>44</v>
      </c>
      <c r="T1083">
        <v>0.39</v>
      </c>
      <c r="U1083" s="18">
        <v>40007</v>
      </c>
    </row>
    <row r="1084" spans="1:21">
      <c r="A1084">
        <v>19457</v>
      </c>
      <c r="B1084" s="18">
        <v>40006</v>
      </c>
      <c r="C1084" t="s">
        <v>39</v>
      </c>
      <c r="D1084">
        <v>33</v>
      </c>
      <c r="E1084">
        <v>6794.7</v>
      </c>
      <c r="F1084" t="s">
        <v>8</v>
      </c>
      <c r="G1084">
        <v>0.09</v>
      </c>
      <c r="H1084" t="s">
        <v>31</v>
      </c>
      <c r="I1084">
        <v>3</v>
      </c>
      <c r="J1084" t="s">
        <v>1248</v>
      </c>
      <c r="K1084" t="s">
        <v>86</v>
      </c>
      <c r="L1084" t="s">
        <v>23</v>
      </c>
      <c r="M1084" t="s">
        <v>24</v>
      </c>
      <c r="N1084" t="s">
        <v>24</v>
      </c>
      <c r="O1084" t="s">
        <v>55</v>
      </c>
      <c r="P1084" t="s">
        <v>69</v>
      </c>
      <c r="Q1084" t="s">
        <v>70</v>
      </c>
      <c r="R1084" t="s">
        <v>1249</v>
      </c>
      <c r="S1084" t="s">
        <v>44</v>
      </c>
      <c r="T1084">
        <v>0.57999999999999996</v>
      </c>
      <c r="U1084" s="18">
        <v>40008</v>
      </c>
    </row>
    <row r="1085" spans="1:21">
      <c r="A1085">
        <v>29185</v>
      </c>
      <c r="B1085" s="18">
        <v>40198</v>
      </c>
      <c r="C1085" t="s">
        <v>39</v>
      </c>
      <c r="D1085">
        <v>5</v>
      </c>
      <c r="E1085">
        <v>204.85</v>
      </c>
      <c r="F1085" t="s">
        <v>8</v>
      </c>
      <c r="G1085">
        <v>0.02</v>
      </c>
      <c r="H1085" t="s">
        <v>31</v>
      </c>
      <c r="I1085">
        <v>17.48</v>
      </c>
      <c r="J1085" t="s">
        <v>1255</v>
      </c>
      <c r="K1085" t="s">
        <v>54</v>
      </c>
      <c r="L1085" t="s">
        <v>2014</v>
      </c>
      <c r="M1085" t="s">
        <v>29</v>
      </c>
      <c r="N1085" t="s">
        <v>29</v>
      </c>
      <c r="O1085" t="s">
        <v>55</v>
      </c>
      <c r="P1085" t="s">
        <v>35</v>
      </c>
      <c r="Q1085" t="s">
        <v>63</v>
      </c>
      <c r="R1085" t="s">
        <v>896</v>
      </c>
      <c r="S1085" t="s">
        <v>44</v>
      </c>
      <c r="T1085">
        <v>0.36</v>
      </c>
      <c r="U1085" s="18">
        <v>40200</v>
      </c>
    </row>
    <row r="1086" spans="1:21">
      <c r="A1086">
        <v>23778</v>
      </c>
      <c r="B1086" s="18">
        <v>40007</v>
      </c>
      <c r="C1086" t="s">
        <v>51</v>
      </c>
      <c r="D1086">
        <v>13</v>
      </c>
      <c r="E1086">
        <v>57.460000000000008</v>
      </c>
      <c r="F1086" t="s">
        <v>8</v>
      </c>
      <c r="G1086">
        <v>0.06</v>
      </c>
      <c r="H1086" t="s">
        <v>40</v>
      </c>
      <c r="I1086">
        <v>49</v>
      </c>
      <c r="J1086" t="s">
        <v>986</v>
      </c>
      <c r="K1086" t="s">
        <v>148</v>
      </c>
      <c r="L1086" t="s">
        <v>23</v>
      </c>
      <c r="M1086" t="s">
        <v>24</v>
      </c>
      <c r="N1086" t="s">
        <v>24</v>
      </c>
      <c r="O1086" t="s">
        <v>55</v>
      </c>
      <c r="P1086" t="s">
        <v>35</v>
      </c>
      <c r="Q1086" t="s">
        <v>169</v>
      </c>
      <c r="R1086" t="s">
        <v>838</v>
      </c>
      <c r="S1086" t="s">
        <v>38</v>
      </c>
      <c r="T1086">
        <v>0.6</v>
      </c>
      <c r="U1086" s="18">
        <v>40011</v>
      </c>
    </row>
    <row r="1087" spans="1:21">
      <c r="A1087">
        <v>29185</v>
      </c>
      <c r="B1087" s="18">
        <v>40198</v>
      </c>
      <c r="C1087" t="s">
        <v>39</v>
      </c>
      <c r="D1087">
        <v>48</v>
      </c>
      <c r="E1087">
        <v>399.84000000000003</v>
      </c>
      <c r="F1087" t="s">
        <v>8</v>
      </c>
      <c r="G1087">
        <v>0.04</v>
      </c>
      <c r="H1087" t="s">
        <v>31</v>
      </c>
      <c r="I1087">
        <v>10.16</v>
      </c>
      <c r="J1087" t="s">
        <v>1255</v>
      </c>
      <c r="K1087" t="s">
        <v>54</v>
      </c>
      <c r="L1087" t="s">
        <v>2014</v>
      </c>
      <c r="M1087" t="s">
        <v>29</v>
      </c>
      <c r="N1087" t="s">
        <v>29</v>
      </c>
      <c r="O1087" t="s">
        <v>55</v>
      </c>
      <c r="P1087" t="s">
        <v>56</v>
      </c>
      <c r="Q1087" t="s">
        <v>90</v>
      </c>
      <c r="R1087" t="s">
        <v>1179</v>
      </c>
      <c r="S1087" t="s">
        <v>38</v>
      </c>
      <c r="T1087">
        <v>0.59</v>
      </c>
      <c r="U1087" s="18">
        <v>40200</v>
      </c>
    </row>
    <row r="1088" spans="1:21">
      <c r="A1088">
        <v>29185</v>
      </c>
      <c r="B1088" s="18">
        <v>40198</v>
      </c>
      <c r="C1088" t="s">
        <v>39</v>
      </c>
      <c r="D1088">
        <v>8</v>
      </c>
      <c r="E1088">
        <v>455.44</v>
      </c>
      <c r="F1088" t="s">
        <v>8</v>
      </c>
      <c r="G1088">
        <v>0.03</v>
      </c>
      <c r="H1088" t="s">
        <v>40</v>
      </c>
      <c r="I1088">
        <v>13.22</v>
      </c>
      <c r="J1088" t="s">
        <v>1255</v>
      </c>
      <c r="K1088" t="s">
        <v>54</v>
      </c>
      <c r="L1088" t="s">
        <v>2014</v>
      </c>
      <c r="M1088" t="s">
        <v>29</v>
      </c>
      <c r="N1088" t="s">
        <v>29</v>
      </c>
      <c r="O1088" t="s">
        <v>55</v>
      </c>
      <c r="P1088" t="s">
        <v>35</v>
      </c>
      <c r="Q1088" t="s">
        <v>169</v>
      </c>
      <c r="R1088" t="s">
        <v>1715</v>
      </c>
      <c r="S1088" t="s">
        <v>44</v>
      </c>
      <c r="T1088">
        <v>0.56000000000000005</v>
      </c>
      <c r="U1088" s="18">
        <v>40199</v>
      </c>
    </row>
    <row r="1089" spans="1:21">
      <c r="A1089">
        <v>50048</v>
      </c>
      <c r="B1089" s="18">
        <v>40196</v>
      </c>
      <c r="C1089" t="s">
        <v>39</v>
      </c>
      <c r="D1089">
        <v>1</v>
      </c>
      <c r="E1089">
        <v>6.79</v>
      </c>
      <c r="F1089" t="s">
        <v>5</v>
      </c>
      <c r="G1089">
        <v>0.05</v>
      </c>
      <c r="H1089" t="s">
        <v>40</v>
      </c>
      <c r="I1089">
        <v>8.3699999999999992</v>
      </c>
      <c r="J1089" t="s">
        <v>1502</v>
      </c>
      <c r="K1089" t="s">
        <v>123</v>
      </c>
      <c r="L1089" t="s">
        <v>25</v>
      </c>
      <c r="M1089" t="s">
        <v>26</v>
      </c>
      <c r="N1089" t="s">
        <v>26</v>
      </c>
      <c r="O1089" t="s">
        <v>55</v>
      </c>
      <c r="P1089" t="s">
        <v>35</v>
      </c>
      <c r="Q1089" t="s">
        <v>341</v>
      </c>
      <c r="R1089" t="s">
        <v>342</v>
      </c>
      <c r="S1089" t="s">
        <v>105</v>
      </c>
      <c r="T1089">
        <v>0.57999999999999996</v>
      </c>
      <c r="U1089" s="18">
        <v>40198</v>
      </c>
    </row>
    <row r="1090" spans="1:21">
      <c r="A1090">
        <v>50048</v>
      </c>
      <c r="B1090" s="18">
        <v>40196</v>
      </c>
      <c r="C1090" t="s">
        <v>39</v>
      </c>
      <c r="D1090">
        <v>14</v>
      </c>
      <c r="E1090">
        <v>34.86</v>
      </c>
      <c r="F1090" t="s">
        <v>5</v>
      </c>
      <c r="G1090">
        <v>0.09</v>
      </c>
      <c r="H1090" t="s">
        <v>40</v>
      </c>
      <c r="I1090">
        <v>1.3</v>
      </c>
      <c r="J1090" t="s">
        <v>1502</v>
      </c>
      <c r="K1090" t="s">
        <v>123</v>
      </c>
      <c r="L1090" t="s">
        <v>25</v>
      </c>
      <c r="M1090" t="s">
        <v>26</v>
      </c>
      <c r="N1090" t="s">
        <v>26</v>
      </c>
      <c r="O1090" t="s">
        <v>55</v>
      </c>
      <c r="P1090" t="s">
        <v>35</v>
      </c>
      <c r="Q1090" t="s">
        <v>87</v>
      </c>
      <c r="R1090" t="s">
        <v>1610</v>
      </c>
      <c r="S1090" t="s">
        <v>65</v>
      </c>
      <c r="T1090">
        <v>0.59</v>
      </c>
      <c r="U1090" s="18">
        <v>40198</v>
      </c>
    </row>
    <row r="1091" spans="1:21">
      <c r="A1091">
        <v>8642</v>
      </c>
      <c r="B1091" s="18">
        <v>40194</v>
      </c>
      <c r="C1091" t="s">
        <v>39</v>
      </c>
      <c r="D1091">
        <v>13</v>
      </c>
      <c r="E1091">
        <v>134.03</v>
      </c>
      <c r="F1091" t="s">
        <v>8</v>
      </c>
      <c r="G1091">
        <v>0.04</v>
      </c>
      <c r="H1091" t="s">
        <v>40</v>
      </c>
      <c r="I1091">
        <v>0.99</v>
      </c>
      <c r="J1091" t="s">
        <v>875</v>
      </c>
      <c r="K1091" t="s">
        <v>79</v>
      </c>
      <c r="L1091" t="s">
        <v>23</v>
      </c>
      <c r="M1091" t="s">
        <v>24</v>
      </c>
      <c r="N1091" t="s">
        <v>24</v>
      </c>
      <c r="O1091" t="s">
        <v>55</v>
      </c>
      <c r="P1091" t="s">
        <v>35</v>
      </c>
      <c r="Q1091" t="s">
        <v>165</v>
      </c>
      <c r="R1091" t="s">
        <v>1711</v>
      </c>
      <c r="S1091" t="s">
        <v>44</v>
      </c>
      <c r="T1091">
        <v>0.37</v>
      </c>
      <c r="U1091" s="18">
        <v>40195</v>
      </c>
    </row>
    <row r="1092" spans="1:21">
      <c r="A1092">
        <v>8642</v>
      </c>
      <c r="B1092" s="18">
        <v>40194</v>
      </c>
      <c r="C1092" t="s">
        <v>39</v>
      </c>
      <c r="D1092">
        <v>26</v>
      </c>
      <c r="E1092">
        <v>148.46</v>
      </c>
      <c r="F1092" t="s">
        <v>8</v>
      </c>
      <c r="G1092">
        <v>0.09</v>
      </c>
      <c r="H1092" t="s">
        <v>40</v>
      </c>
      <c r="I1092">
        <v>5.59</v>
      </c>
      <c r="J1092" t="s">
        <v>875</v>
      </c>
      <c r="K1092" t="s">
        <v>79</v>
      </c>
      <c r="L1092" t="s">
        <v>23</v>
      </c>
      <c r="M1092" t="s">
        <v>24</v>
      </c>
      <c r="N1092" t="s">
        <v>24</v>
      </c>
      <c r="O1092" t="s">
        <v>55</v>
      </c>
      <c r="P1092" t="s">
        <v>35</v>
      </c>
      <c r="Q1092" t="s">
        <v>49</v>
      </c>
      <c r="R1092" t="s">
        <v>1710</v>
      </c>
      <c r="S1092" t="s">
        <v>44</v>
      </c>
      <c r="T1092">
        <v>0.4</v>
      </c>
      <c r="U1092" s="18">
        <v>40195</v>
      </c>
    </row>
    <row r="1093" spans="1:21">
      <c r="A1093">
        <v>32199</v>
      </c>
      <c r="B1093" s="18">
        <v>40009</v>
      </c>
      <c r="C1093" t="s">
        <v>39</v>
      </c>
      <c r="D1093">
        <v>40</v>
      </c>
      <c r="E1093">
        <v>193.2</v>
      </c>
      <c r="F1093" t="s">
        <v>8</v>
      </c>
      <c r="G1093">
        <v>0.08</v>
      </c>
      <c r="H1093" t="s">
        <v>40</v>
      </c>
      <c r="I1093">
        <v>4.97</v>
      </c>
      <c r="J1093" t="s">
        <v>290</v>
      </c>
      <c r="K1093" t="s">
        <v>291</v>
      </c>
      <c r="L1093" t="s">
        <v>21</v>
      </c>
      <c r="M1093" t="s">
        <v>22</v>
      </c>
      <c r="N1093" t="s">
        <v>22</v>
      </c>
      <c r="O1093" t="s">
        <v>55</v>
      </c>
      <c r="P1093" t="s">
        <v>35</v>
      </c>
      <c r="Q1093" t="s">
        <v>49</v>
      </c>
      <c r="R1093" t="s">
        <v>1254</v>
      </c>
      <c r="S1093" t="s">
        <v>44</v>
      </c>
      <c r="T1093">
        <v>0.38</v>
      </c>
      <c r="U1093" s="18">
        <v>40010</v>
      </c>
    </row>
    <row r="1094" spans="1:21">
      <c r="A1094">
        <v>32199</v>
      </c>
      <c r="B1094" s="18">
        <v>40009</v>
      </c>
      <c r="C1094" t="s">
        <v>39</v>
      </c>
      <c r="D1094">
        <v>1</v>
      </c>
      <c r="E1094">
        <v>3499.9799999999996</v>
      </c>
      <c r="F1094" t="s">
        <v>8</v>
      </c>
      <c r="G1094">
        <v>0.01</v>
      </c>
      <c r="H1094" t="s">
        <v>40</v>
      </c>
      <c r="I1094">
        <v>24.49</v>
      </c>
      <c r="J1094" t="s">
        <v>290</v>
      </c>
      <c r="K1094" t="s">
        <v>291</v>
      </c>
      <c r="L1094" t="s">
        <v>21</v>
      </c>
      <c r="M1094" t="s">
        <v>22</v>
      </c>
      <c r="N1094" t="s">
        <v>22</v>
      </c>
      <c r="O1094" t="s">
        <v>55</v>
      </c>
      <c r="P1094" t="s">
        <v>69</v>
      </c>
      <c r="Q1094" t="s">
        <v>158</v>
      </c>
      <c r="R1094" t="s">
        <v>591</v>
      </c>
      <c r="S1094" t="s">
        <v>38</v>
      </c>
      <c r="T1094">
        <v>0.37</v>
      </c>
      <c r="U1094" s="18">
        <v>40010</v>
      </c>
    </row>
    <row r="1095" spans="1:21">
      <c r="A1095">
        <v>32199</v>
      </c>
      <c r="B1095" s="18">
        <v>40009</v>
      </c>
      <c r="C1095" t="s">
        <v>39</v>
      </c>
      <c r="D1095">
        <v>8</v>
      </c>
      <c r="E1095">
        <v>46.48</v>
      </c>
      <c r="F1095" t="s">
        <v>8</v>
      </c>
      <c r="G1095">
        <v>0.03</v>
      </c>
      <c r="H1095" t="s">
        <v>40</v>
      </c>
      <c r="I1095">
        <v>1.2</v>
      </c>
      <c r="J1095" t="s">
        <v>290</v>
      </c>
      <c r="K1095" t="s">
        <v>291</v>
      </c>
      <c r="L1095" t="s">
        <v>21</v>
      </c>
      <c r="M1095" t="s">
        <v>22</v>
      </c>
      <c r="N1095" t="s">
        <v>22</v>
      </c>
      <c r="O1095" t="s">
        <v>55</v>
      </c>
      <c r="P1095" t="s">
        <v>35</v>
      </c>
      <c r="Q1095" t="s">
        <v>87</v>
      </c>
      <c r="R1095" t="s">
        <v>1202</v>
      </c>
      <c r="S1095" t="s">
        <v>65</v>
      </c>
      <c r="T1095">
        <v>0.55000000000000004</v>
      </c>
      <c r="U1095" s="18">
        <v>40011</v>
      </c>
    </row>
    <row r="1096" spans="1:21">
      <c r="A1096">
        <v>13380</v>
      </c>
      <c r="B1096" s="18">
        <v>40009</v>
      </c>
      <c r="C1096" t="s">
        <v>45</v>
      </c>
      <c r="D1096">
        <v>24</v>
      </c>
      <c r="E1096">
        <v>66.960000000000008</v>
      </c>
      <c r="F1096" t="s">
        <v>8</v>
      </c>
      <c r="G1096">
        <v>0.09</v>
      </c>
      <c r="H1096" t="s">
        <v>40</v>
      </c>
      <c r="I1096">
        <v>0.7</v>
      </c>
      <c r="J1096" t="s">
        <v>1255</v>
      </c>
      <c r="K1096" t="s">
        <v>54</v>
      </c>
      <c r="L1096" t="s">
        <v>2014</v>
      </c>
      <c r="M1096" t="s">
        <v>29</v>
      </c>
      <c r="N1096" t="s">
        <v>29</v>
      </c>
      <c r="O1096" t="s">
        <v>55</v>
      </c>
      <c r="P1096" t="s">
        <v>35</v>
      </c>
      <c r="Q1096" t="s">
        <v>87</v>
      </c>
      <c r="R1096" t="s">
        <v>1256</v>
      </c>
      <c r="S1096" t="s">
        <v>65</v>
      </c>
      <c r="T1096">
        <v>0.56000000000000005</v>
      </c>
      <c r="U1096" s="18">
        <v>40009</v>
      </c>
    </row>
    <row r="1097" spans="1:21">
      <c r="A1097">
        <v>31043</v>
      </c>
      <c r="B1097" s="18">
        <v>40009</v>
      </c>
      <c r="C1097" t="s">
        <v>39</v>
      </c>
      <c r="D1097">
        <v>49</v>
      </c>
      <c r="E1097">
        <v>747.74</v>
      </c>
      <c r="F1097" t="s">
        <v>8</v>
      </c>
      <c r="G1097">
        <v>0.02</v>
      </c>
      <c r="H1097" t="s">
        <v>40</v>
      </c>
      <c r="I1097">
        <v>1.99</v>
      </c>
      <c r="J1097" t="s">
        <v>1257</v>
      </c>
      <c r="K1097" t="s">
        <v>86</v>
      </c>
      <c r="L1097" t="s">
        <v>23</v>
      </c>
      <c r="M1097" t="s">
        <v>24</v>
      </c>
      <c r="N1097" t="s">
        <v>24</v>
      </c>
      <c r="O1097" t="s">
        <v>55</v>
      </c>
      <c r="P1097" t="s">
        <v>69</v>
      </c>
      <c r="Q1097" t="s">
        <v>80</v>
      </c>
      <c r="R1097" t="s">
        <v>752</v>
      </c>
      <c r="S1097" t="s">
        <v>105</v>
      </c>
      <c r="T1097">
        <v>0.42</v>
      </c>
      <c r="U1097" s="18">
        <v>40010</v>
      </c>
    </row>
    <row r="1098" spans="1:21">
      <c r="A1098">
        <v>31043</v>
      </c>
      <c r="B1098" s="18">
        <v>40009</v>
      </c>
      <c r="C1098" t="s">
        <v>39</v>
      </c>
      <c r="D1098">
        <v>3</v>
      </c>
      <c r="E1098">
        <v>257.96999999999997</v>
      </c>
      <c r="F1098" t="s">
        <v>8</v>
      </c>
      <c r="G1098">
        <v>0</v>
      </c>
      <c r="H1098" t="s">
        <v>40</v>
      </c>
      <c r="I1098">
        <v>3.3</v>
      </c>
      <c r="J1098" t="s">
        <v>1257</v>
      </c>
      <c r="K1098" t="s">
        <v>86</v>
      </c>
      <c r="L1098" t="s">
        <v>23</v>
      </c>
      <c r="M1098" t="s">
        <v>24</v>
      </c>
      <c r="N1098" t="s">
        <v>24</v>
      </c>
      <c r="O1098" t="s">
        <v>55</v>
      </c>
      <c r="P1098" t="s">
        <v>69</v>
      </c>
      <c r="Q1098" t="s">
        <v>70</v>
      </c>
      <c r="R1098" t="s">
        <v>1258</v>
      </c>
      <c r="S1098" t="s">
        <v>105</v>
      </c>
      <c r="T1098">
        <v>0.37</v>
      </c>
      <c r="U1098" s="18">
        <v>40010</v>
      </c>
    </row>
    <row r="1099" spans="1:21">
      <c r="A1099">
        <v>26182</v>
      </c>
      <c r="B1099" s="18">
        <v>40194</v>
      </c>
      <c r="C1099" t="s">
        <v>30</v>
      </c>
      <c r="D1099">
        <v>4</v>
      </c>
      <c r="E1099">
        <v>803.59999999999991</v>
      </c>
      <c r="F1099" t="s">
        <v>8</v>
      </c>
      <c r="G1099">
        <v>0.08</v>
      </c>
      <c r="H1099" t="s">
        <v>52</v>
      </c>
      <c r="I1099">
        <v>23.76</v>
      </c>
      <c r="J1099" t="s">
        <v>1490</v>
      </c>
      <c r="K1099" t="s">
        <v>2013</v>
      </c>
      <c r="L1099" t="s">
        <v>27</v>
      </c>
      <c r="M1099" t="s">
        <v>28</v>
      </c>
      <c r="N1099" t="s">
        <v>28</v>
      </c>
      <c r="O1099" t="s">
        <v>55</v>
      </c>
      <c r="P1099" t="s">
        <v>56</v>
      </c>
      <c r="Q1099" t="s">
        <v>57</v>
      </c>
      <c r="R1099" t="s">
        <v>655</v>
      </c>
      <c r="S1099" t="s">
        <v>59</v>
      </c>
      <c r="T1099">
        <v>0.57999999999999996</v>
      </c>
      <c r="U1099" s="18">
        <v>40194</v>
      </c>
    </row>
    <row r="1100" spans="1:21">
      <c r="A1100">
        <v>26182</v>
      </c>
      <c r="B1100" s="18">
        <v>40194</v>
      </c>
      <c r="C1100" t="s">
        <v>30</v>
      </c>
      <c r="D1100">
        <v>30</v>
      </c>
      <c r="E1100">
        <v>4529.1000000000004</v>
      </c>
      <c r="F1100" t="s">
        <v>8</v>
      </c>
      <c r="G1100">
        <v>0.01</v>
      </c>
      <c r="H1100" t="s">
        <v>52</v>
      </c>
      <c r="I1100">
        <v>66.27</v>
      </c>
      <c r="J1100" t="s">
        <v>1490</v>
      </c>
      <c r="K1100" t="s">
        <v>101</v>
      </c>
      <c r="L1100" t="s">
        <v>21</v>
      </c>
      <c r="M1100" t="s">
        <v>22</v>
      </c>
      <c r="N1100" t="s">
        <v>22</v>
      </c>
      <c r="O1100" t="s">
        <v>55</v>
      </c>
      <c r="P1100" t="s">
        <v>56</v>
      </c>
      <c r="Q1100" t="s">
        <v>127</v>
      </c>
      <c r="R1100" t="s">
        <v>1212</v>
      </c>
      <c r="S1100" t="s">
        <v>77</v>
      </c>
      <c r="T1100">
        <v>0.65</v>
      </c>
      <c r="U1100" s="18">
        <v>40197</v>
      </c>
    </row>
    <row r="1101" spans="1:21">
      <c r="A1101">
        <v>37250</v>
      </c>
      <c r="B1101" s="18">
        <v>40192</v>
      </c>
      <c r="C1101" t="s">
        <v>39</v>
      </c>
      <c r="D1101">
        <v>13</v>
      </c>
      <c r="E1101">
        <v>466.82999999999993</v>
      </c>
      <c r="F1101" t="s">
        <v>5</v>
      </c>
      <c r="G1101">
        <v>0.03</v>
      </c>
      <c r="H1101" t="s">
        <v>40</v>
      </c>
      <c r="I1101">
        <v>6.66</v>
      </c>
      <c r="J1101" t="s">
        <v>824</v>
      </c>
      <c r="K1101" t="s">
        <v>54</v>
      </c>
      <c r="L1101" t="s">
        <v>2014</v>
      </c>
      <c r="M1101" t="s">
        <v>29</v>
      </c>
      <c r="N1101" t="s">
        <v>29</v>
      </c>
      <c r="O1101" t="s">
        <v>55</v>
      </c>
      <c r="P1101" t="s">
        <v>35</v>
      </c>
      <c r="Q1101" t="s">
        <v>192</v>
      </c>
      <c r="R1101" t="s">
        <v>1073</v>
      </c>
      <c r="S1101" t="s">
        <v>44</v>
      </c>
      <c r="T1101">
        <v>0.4</v>
      </c>
      <c r="U1101" s="18">
        <v>40193</v>
      </c>
    </row>
    <row r="1102" spans="1:21">
      <c r="A1102">
        <v>19524</v>
      </c>
      <c r="B1102" s="18">
        <v>40192</v>
      </c>
      <c r="C1102" t="s">
        <v>45</v>
      </c>
      <c r="D1102">
        <v>9</v>
      </c>
      <c r="E1102">
        <v>91.44</v>
      </c>
      <c r="F1102" t="s">
        <v>8</v>
      </c>
      <c r="G1102">
        <v>7.0000000000000007E-2</v>
      </c>
      <c r="H1102" t="s">
        <v>40</v>
      </c>
      <c r="I1102">
        <v>4.68</v>
      </c>
      <c r="J1102" t="s">
        <v>254</v>
      </c>
      <c r="K1102" t="s">
        <v>148</v>
      </c>
      <c r="L1102" t="s">
        <v>23</v>
      </c>
      <c r="M1102" t="s">
        <v>24</v>
      </c>
      <c r="N1102" t="s">
        <v>24</v>
      </c>
      <c r="O1102" t="s">
        <v>55</v>
      </c>
      <c r="P1102" t="s">
        <v>35</v>
      </c>
      <c r="Q1102" t="s">
        <v>341</v>
      </c>
      <c r="R1102" t="s">
        <v>1707</v>
      </c>
      <c r="S1102" t="s">
        <v>105</v>
      </c>
      <c r="T1102">
        <v>0.59</v>
      </c>
      <c r="U1102" s="18">
        <v>40193</v>
      </c>
    </row>
    <row r="1103" spans="1:21">
      <c r="A1103">
        <v>20961</v>
      </c>
      <c r="B1103" s="18">
        <v>40192</v>
      </c>
      <c r="C1103" t="s">
        <v>30</v>
      </c>
      <c r="D1103">
        <v>34</v>
      </c>
      <c r="E1103">
        <v>6797.62</v>
      </c>
      <c r="F1103" t="s">
        <v>8</v>
      </c>
      <c r="G1103">
        <v>0.06</v>
      </c>
      <c r="H1103" t="s">
        <v>40</v>
      </c>
      <c r="I1103">
        <v>24.49</v>
      </c>
      <c r="J1103" t="s">
        <v>1156</v>
      </c>
      <c r="K1103" t="s">
        <v>54</v>
      </c>
      <c r="L1103" t="s">
        <v>2014</v>
      </c>
      <c r="M1103" t="s">
        <v>29</v>
      </c>
      <c r="N1103" t="s">
        <v>29</v>
      </c>
      <c r="O1103" t="s">
        <v>55</v>
      </c>
      <c r="P1103" t="s">
        <v>69</v>
      </c>
      <c r="Q1103" t="s">
        <v>158</v>
      </c>
      <c r="R1103" t="s">
        <v>347</v>
      </c>
      <c r="S1103" t="s">
        <v>38</v>
      </c>
      <c r="T1103">
        <v>0.46</v>
      </c>
      <c r="U1103" s="18">
        <v>40194</v>
      </c>
    </row>
    <row r="1104" spans="1:21">
      <c r="A1104">
        <v>28289</v>
      </c>
      <c r="B1104" s="18">
        <v>40192</v>
      </c>
      <c r="C1104" t="s">
        <v>39</v>
      </c>
      <c r="D1104">
        <v>31</v>
      </c>
      <c r="E1104">
        <v>154.07000000000002</v>
      </c>
      <c r="F1104" t="s">
        <v>8</v>
      </c>
      <c r="G1104">
        <v>0.01</v>
      </c>
      <c r="H1104" t="s">
        <v>40</v>
      </c>
      <c r="I1104">
        <v>4.75</v>
      </c>
      <c r="J1104" t="s">
        <v>1704</v>
      </c>
      <c r="K1104" t="s">
        <v>101</v>
      </c>
      <c r="L1104" t="s">
        <v>21</v>
      </c>
      <c r="M1104" t="s">
        <v>22</v>
      </c>
      <c r="N1104" t="s">
        <v>22</v>
      </c>
      <c r="O1104" t="s">
        <v>55</v>
      </c>
      <c r="P1104" t="s">
        <v>35</v>
      </c>
      <c r="Q1104" t="s">
        <v>63</v>
      </c>
      <c r="R1104" t="s">
        <v>250</v>
      </c>
      <c r="S1104" t="s">
        <v>44</v>
      </c>
      <c r="T1104">
        <v>0.36</v>
      </c>
      <c r="U1104" s="18">
        <v>40193</v>
      </c>
    </row>
    <row r="1105" spans="1:21">
      <c r="A1105">
        <v>5572</v>
      </c>
      <c r="B1105" s="18">
        <v>40010</v>
      </c>
      <c r="C1105" t="s">
        <v>39</v>
      </c>
      <c r="D1105">
        <v>37</v>
      </c>
      <c r="E1105">
        <v>271.58</v>
      </c>
      <c r="F1105" t="s">
        <v>8</v>
      </c>
      <c r="G1105">
        <v>0.03</v>
      </c>
      <c r="H1105" t="s">
        <v>40</v>
      </c>
      <c r="I1105">
        <v>5.53</v>
      </c>
      <c r="J1105" t="s">
        <v>924</v>
      </c>
      <c r="K1105" t="s">
        <v>2013</v>
      </c>
      <c r="L1105" t="s">
        <v>27</v>
      </c>
      <c r="M1105" t="s">
        <v>28</v>
      </c>
      <c r="N1105" t="s">
        <v>28</v>
      </c>
      <c r="O1105" t="s">
        <v>55</v>
      </c>
      <c r="P1105" t="s">
        <v>69</v>
      </c>
      <c r="Q1105" t="s">
        <v>80</v>
      </c>
      <c r="R1105" t="s">
        <v>1262</v>
      </c>
      <c r="S1105" t="s">
        <v>105</v>
      </c>
      <c r="T1105">
        <v>0.69</v>
      </c>
      <c r="U1105" s="18">
        <v>40012</v>
      </c>
    </row>
    <row r="1106" spans="1:21">
      <c r="A1106">
        <v>46656</v>
      </c>
      <c r="B1106" s="18">
        <v>40010</v>
      </c>
      <c r="C1106" t="s">
        <v>39</v>
      </c>
      <c r="D1106">
        <v>27</v>
      </c>
      <c r="E1106">
        <v>670.14</v>
      </c>
      <c r="F1106" t="s">
        <v>8</v>
      </c>
      <c r="G1106">
        <v>0.1</v>
      </c>
      <c r="H1106" t="s">
        <v>40</v>
      </c>
      <c r="I1106">
        <v>12.98</v>
      </c>
      <c r="J1106" t="s">
        <v>820</v>
      </c>
      <c r="K1106" t="s">
        <v>123</v>
      </c>
      <c r="L1106" t="s">
        <v>25</v>
      </c>
      <c r="M1106" t="s">
        <v>26</v>
      </c>
      <c r="N1106" t="s">
        <v>26</v>
      </c>
      <c r="O1106" t="s">
        <v>55</v>
      </c>
      <c r="P1106" t="s">
        <v>35</v>
      </c>
      <c r="Q1106" t="s">
        <v>49</v>
      </c>
      <c r="R1106" t="s">
        <v>687</v>
      </c>
      <c r="S1106" t="s">
        <v>44</v>
      </c>
      <c r="T1106">
        <v>0.39</v>
      </c>
      <c r="U1106" s="18">
        <v>40011</v>
      </c>
    </row>
    <row r="1107" spans="1:21">
      <c r="A1107">
        <v>4321</v>
      </c>
      <c r="B1107" s="18">
        <v>40011</v>
      </c>
      <c r="C1107" t="s">
        <v>121</v>
      </c>
      <c r="D1107">
        <v>47</v>
      </c>
      <c r="E1107">
        <v>1433.97</v>
      </c>
      <c r="F1107" t="s">
        <v>8</v>
      </c>
      <c r="G1107">
        <v>0.02</v>
      </c>
      <c r="H1107" t="s">
        <v>31</v>
      </c>
      <c r="I1107">
        <v>19.989999999999998</v>
      </c>
      <c r="J1107" t="s">
        <v>109</v>
      </c>
      <c r="K1107" t="s">
        <v>2013</v>
      </c>
      <c r="L1107" t="s">
        <v>27</v>
      </c>
      <c r="M1107" t="s">
        <v>28</v>
      </c>
      <c r="N1107" t="s">
        <v>28</v>
      </c>
      <c r="O1107" t="s">
        <v>55</v>
      </c>
      <c r="P1107" t="s">
        <v>35</v>
      </c>
      <c r="Q1107" t="s">
        <v>165</v>
      </c>
      <c r="R1107" t="s">
        <v>275</v>
      </c>
      <c r="S1107" t="s">
        <v>44</v>
      </c>
      <c r="T1107">
        <v>0.39</v>
      </c>
      <c r="U1107" s="18">
        <v>40013</v>
      </c>
    </row>
    <row r="1108" spans="1:21">
      <c r="A1108">
        <v>1280</v>
      </c>
      <c r="B1108" s="18">
        <v>40188</v>
      </c>
      <c r="C1108" t="s">
        <v>51</v>
      </c>
      <c r="D1108">
        <v>40</v>
      </c>
      <c r="E1108">
        <v>836.8</v>
      </c>
      <c r="F1108" t="s">
        <v>8</v>
      </c>
      <c r="G1108">
        <v>0.05</v>
      </c>
      <c r="H1108" t="s">
        <v>40</v>
      </c>
      <c r="I1108">
        <v>6.5</v>
      </c>
      <c r="J1108" t="s">
        <v>802</v>
      </c>
      <c r="K1108" t="s">
        <v>86</v>
      </c>
      <c r="L1108" t="s">
        <v>23</v>
      </c>
      <c r="M1108" t="s">
        <v>24</v>
      </c>
      <c r="N1108" t="s">
        <v>24</v>
      </c>
      <c r="O1108" t="s">
        <v>55</v>
      </c>
      <c r="P1108" t="s">
        <v>69</v>
      </c>
      <c r="Q1108" t="s">
        <v>80</v>
      </c>
      <c r="R1108" t="s">
        <v>1699</v>
      </c>
      <c r="S1108" t="s">
        <v>44</v>
      </c>
      <c r="T1108">
        <v>0.78</v>
      </c>
      <c r="U1108" s="18">
        <v>40188</v>
      </c>
    </row>
    <row r="1109" spans="1:21">
      <c r="A1109">
        <v>24740</v>
      </c>
      <c r="B1109" s="18">
        <v>40188</v>
      </c>
      <c r="C1109" t="s">
        <v>121</v>
      </c>
      <c r="D1109">
        <v>35</v>
      </c>
      <c r="E1109">
        <v>111.64999999999999</v>
      </c>
      <c r="F1109" t="s">
        <v>8</v>
      </c>
      <c r="G1109">
        <v>0.09</v>
      </c>
      <c r="H1109" t="s">
        <v>31</v>
      </c>
      <c r="I1109">
        <v>5</v>
      </c>
      <c r="J1109" t="s">
        <v>1186</v>
      </c>
      <c r="K1109" t="s">
        <v>33</v>
      </c>
      <c r="L1109" t="s">
        <v>21</v>
      </c>
      <c r="M1109" t="s">
        <v>22</v>
      </c>
      <c r="N1109" t="s">
        <v>22</v>
      </c>
      <c r="O1109" t="s">
        <v>55</v>
      </c>
      <c r="P1109" t="s">
        <v>35</v>
      </c>
      <c r="Q1109" t="s">
        <v>87</v>
      </c>
      <c r="R1109" t="s">
        <v>1698</v>
      </c>
      <c r="S1109" t="s">
        <v>65</v>
      </c>
      <c r="T1109">
        <v>0.56000000000000005</v>
      </c>
      <c r="U1109" s="18">
        <v>40188</v>
      </c>
    </row>
    <row r="1110" spans="1:21">
      <c r="A1110">
        <v>24740</v>
      </c>
      <c r="B1110" s="18">
        <v>40188</v>
      </c>
      <c r="C1110" t="s">
        <v>121</v>
      </c>
      <c r="D1110">
        <v>11</v>
      </c>
      <c r="E1110">
        <v>1014.0899999999999</v>
      </c>
      <c r="F1110" t="s">
        <v>8</v>
      </c>
      <c r="G1110">
        <v>0.04</v>
      </c>
      <c r="H1110" t="s">
        <v>40</v>
      </c>
      <c r="I1110">
        <v>39.61</v>
      </c>
      <c r="J1110" t="s">
        <v>1186</v>
      </c>
      <c r="K1110" t="s">
        <v>33</v>
      </c>
      <c r="L1110" t="s">
        <v>21</v>
      </c>
      <c r="M1110" t="s">
        <v>22</v>
      </c>
      <c r="N1110" t="s">
        <v>22</v>
      </c>
      <c r="O1110" t="s">
        <v>55</v>
      </c>
      <c r="P1110" t="s">
        <v>56</v>
      </c>
      <c r="Q1110" t="s">
        <v>90</v>
      </c>
      <c r="R1110" t="s">
        <v>334</v>
      </c>
      <c r="S1110" t="s">
        <v>92</v>
      </c>
      <c r="T1110">
        <v>0.67</v>
      </c>
      <c r="U1110" s="18">
        <v>40189</v>
      </c>
    </row>
    <row r="1111" spans="1:21">
      <c r="A1111">
        <v>23782</v>
      </c>
      <c r="B1111" s="18">
        <v>40188</v>
      </c>
      <c r="C1111" t="s">
        <v>51</v>
      </c>
      <c r="D1111">
        <v>7</v>
      </c>
      <c r="E1111">
        <v>141.75</v>
      </c>
      <c r="F1111" t="s">
        <v>8</v>
      </c>
      <c r="G1111">
        <v>0.09</v>
      </c>
      <c r="H1111" t="s">
        <v>40</v>
      </c>
      <c r="I1111">
        <v>35</v>
      </c>
      <c r="J1111" t="s">
        <v>1697</v>
      </c>
      <c r="K1111" t="s">
        <v>33</v>
      </c>
      <c r="L1111" t="s">
        <v>21</v>
      </c>
      <c r="M1111" t="s">
        <v>22</v>
      </c>
      <c r="N1111" t="s">
        <v>22</v>
      </c>
      <c r="O1111" t="s">
        <v>55</v>
      </c>
      <c r="P1111" t="s">
        <v>35</v>
      </c>
      <c r="Q1111" t="s">
        <v>36</v>
      </c>
      <c r="R1111" t="s">
        <v>146</v>
      </c>
      <c r="S1111" t="s">
        <v>38</v>
      </c>
      <c r="T1111">
        <v>0.84</v>
      </c>
      <c r="U1111" s="18">
        <v>40193</v>
      </c>
    </row>
    <row r="1112" spans="1:21">
      <c r="A1112">
        <v>38982</v>
      </c>
      <c r="B1112" s="18">
        <v>40011</v>
      </c>
      <c r="C1112" t="s">
        <v>30</v>
      </c>
      <c r="D1112">
        <v>43</v>
      </c>
      <c r="E1112">
        <v>1220.77</v>
      </c>
      <c r="F1112" t="s">
        <v>8</v>
      </c>
      <c r="G1112">
        <v>0.09</v>
      </c>
      <c r="H1112" t="s">
        <v>40</v>
      </c>
      <c r="I1112">
        <v>1.99</v>
      </c>
      <c r="J1112" t="s">
        <v>1266</v>
      </c>
      <c r="K1112" t="s">
        <v>79</v>
      </c>
      <c r="L1112" t="s">
        <v>23</v>
      </c>
      <c r="M1112" t="s">
        <v>24</v>
      </c>
      <c r="N1112" t="s">
        <v>24</v>
      </c>
      <c r="O1112" t="s">
        <v>55</v>
      </c>
      <c r="P1112" t="s">
        <v>69</v>
      </c>
      <c r="Q1112" t="s">
        <v>80</v>
      </c>
      <c r="R1112" t="s">
        <v>104</v>
      </c>
      <c r="S1112" t="s">
        <v>105</v>
      </c>
      <c r="T1112">
        <v>0.4</v>
      </c>
      <c r="U1112" s="18">
        <v>40012</v>
      </c>
    </row>
    <row r="1113" spans="1:21">
      <c r="A1113">
        <v>23782</v>
      </c>
      <c r="B1113" s="18">
        <v>40188</v>
      </c>
      <c r="C1113" t="s">
        <v>51</v>
      </c>
      <c r="D1113">
        <v>46</v>
      </c>
      <c r="E1113">
        <v>23040.940000000002</v>
      </c>
      <c r="F1113" t="s">
        <v>8</v>
      </c>
      <c r="G1113">
        <v>0.09</v>
      </c>
      <c r="H1113" t="s">
        <v>52</v>
      </c>
      <c r="I1113">
        <v>26</v>
      </c>
      <c r="J1113" t="s">
        <v>1697</v>
      </c>
      <c r="K1113" t="s">
        <v>33</v>
      </c>
      <c r="L1113" t="s">
        <v>21</v>
      </c>
      <c r="M1113" t="s">
        <v>22</v>
      </c>
      <c r="N1113" t="s">
        <v>22</v>
      </c>
      <c r="O1113" t="s">
        <v>55</v>
      </c>
      <c r="P1113" t="s">
        <v>56</v>
      </c>
      <c r="Q1113" t="s">
        <v>57</v>
      </c>
      <c r="R1113" t="s">
        <v>1292</v>
      </c>
      <c r="S1113" t="s">
        <v>59</v>
      </c>
      <c r="T1113">
        <v>0.6</v>
      </c>
      <c r="U1113" s="18">
        <v>40188</v>
      </c>
    </row>
    <row r="1114" spans="1:21">
      <c r="A1114">
        <v>32932</v>
      </c>
      <c r="B1114" s="18">
        <v>40187</v>
      </c>
      <c r="C1114" t="s">
        <v>51</v>
      </c>
      <c r="D1114">
        <v>49</v>
      </c>
      <c r="E1114">
        <v>29397.06</v>
      </c>
      <c r="F1114" t="s">
        <v>8</v>
      </c>
      <c r="G1114">
        <v>0.05</v>
      </c>
      <c r="H1114" t="s">
        <v>40</v>
      </c>
      <c r="I1114">
        <v>24.49</v>
      </c>
      <c r="J1114" t="s">
        <v>1486</v>
      </c>
      <c r="K1114" t="s">
        <v>54</v>
      </c>
      <c r="L1114" t="s">
        <v>2014</v>
      </c>
      <c r="M1114" t="s">
        <v>29</v>
      </c>
      <c r="N1114" t="s">
        <v>29</v>
      </c>
      <c r="O1114" t="s">
        <v>55</v>
      </c>
      <c r="P1114" t="s">
        <v>69</v>
      </c>
      <c r="Q1114" t="s">
        <v>158</v>
      </c>
      <c r="R1114" t="s">
        <v>1671</v>
      </c>
      <c r="S1114" t="s">
        <v>38</v>
      </c>
      <c r="T1114">
        <v>0.44</v>
      </c>
      <c r="U1114" s="18">
        <v>40191</v>
      </c>
    </row>
    <row r="1115" spans="1:21">
      <c r="A1115">
        <v>37668</v>
      </c>
      <c r="B1115" s="18">
        <v>40186</v>
      </c>
      <c r="C1115" t="s">
        <v>51</v>
      </c>
      <c r="D1115">
        <v>33</v>
      </c>
      <c r="E1115">
        <v>461.34000000000003</v>
      </c>
      <c r="F1115" t="s">
        <v>8</v>
      </c>
      <c r="G1115">
        <v>0.01</v>
      </c>
      <c r="H1115" t="s">
        <v>40</v>
      </c>
      <c r="I1115">
        <v>7.51</v>
      </c>
      <c r="J1115" t="s">
        <v>584</v>
      </c>
      <c r="K1115" t="s">
        <v>54</v>
      </c>
      <c r="L1115" t="s">
        <v>2014</v>
      </c>
      <c r="M1115" t="s">
        <v>29</v>
      </c>
      <c r="N1115" t="s">
        <v>29</v>
      </c>
      <c r="O1115" t="s">
        <v>55</v>
      </c>
      <c r="P1115" t="s">
        <v>69</v>
      </c>
      <c r="Q1115" t="s">
        <v>82</v>
      </c>
      <c r="R1115" t="s">
        <v>466</v>
      </c>
      <c r="S1115" t="s">
        <v>92</v>
      </c>
      <c r="T1115">
        <v>0.39</v>
      </c>
      <c r="U1115" s="18">
        <v>40186</v>
      </c>
    </row>
    <row r="1116" spans="1:21">
      <c r="A1116">
        <v>13447</v>
      </c>
      <c r="B1116" s="18">
        <v>40186</v>
      </c>
      <c r="C1116" t="s">
        <v>39</v>
      </c>
      <c r="D1116">
        <v>24</v>
      </c>
      <c r="E1116">
        <v>503.51999999999992</v>
      </c>
      <c r="F1116" t="s">
        <v>8</v>
      </c>
      <c r="G1116">
        <v>0.01</v>
      </c>
      <c r="H1116" t="s">
        <v>40</v>
      </c>
      <c r="I1116">
        <v>4.8099999999999996</v>
      </c>
      <c r="J1116" t="s">
        <v>1694</v>
      </c>
      <c r="K1116" t="s">
        <v>2013</v>
      </c>
      <c r="L1116" t="s">
        <v>27</v>
      </c>
      <c r="M1116" t="s">
        <v>28</v>
      </c>
      <c r="N1116" t="s">
        <v>28</v>
      </c>
      <c r="O1116" t="s">
        <v>55</v>
      </c>
      <c r="P1116" t="s">
        <v>69</v>
      </c>
      <c r="Q1116" t="s">
        <v>70</v>
      </c>
      <c r="R1116" t="s">
        <v>680</v>
      </c>
      <c r="S1116" t="s">
        <v>92</v>
      </c>
      <c r="T1116">
        <v>0.57999999999999996</v>
      </c>
      <c r="U1116" s="18">
        <v>40188</v>
      </c>
    </row>
    <row r="1117" spans="1:21">
      <c r="A1117">
        <v>12708</v>
      </c>
      <c r="B1117" s="18">
        <v>40185</v>
      </c>
      <c r="C1117" t="s">
        <v>51</v>
      </c>
      <c r="D1117">
        <v>44</v>
      </c>
      <c r="E1117">
        <v>144.32</v>
      </c>
      <c r="F1117" t="s">
        <v>8</v>
      </c>
      <c r="G1117">
        <v>0</v>
      </c>
      <c r="H1117" t="s">
        <v>31</v>
      </c>
      <c r="I1117">
        <v>0.98</v>
      </c>
      <c r="J1117" t="s">
        <v>179</v>
      </c>
      <c r="K1117" t="s">
        <v>148</v>
      </c>
      <c r="L1117" t="s">
        <v>23</v>
      </c>
      <c r="M1117" t="s">
        <v>24</v>
      </c>
      <c r="N1117" t="s">
        <v>24</v>
      </c>
      <c r="O1117" t="s">
        <v>55</v>
      </c>
      <c r="P1117" t="s">
        <v>35</v>
      </c>
      <c r="Q1117" t="s">
        <v>87</v>
      </c>
      <c r="R1117" t="s">
        <v>1693</v>
      </c>
      <c r="S1117" t="s">
        <v>65</v>
      </c>
      <c r="T1117">
        <v>0.52</v>
      </c>
      <c r="U1117" s="18">
        <v>40190</v>
      </c>
    </row>
    <row r="1118" spans="1:21">
      <c r="A1118">
        <v>48480</v>
      </c>
      <c r="B1118" s="18">
        <v>40180</v>
      </c>
      <c r="C1118" t="s">
        <v>45</v>
      </c>
      <c r="D1118">
        <v>32</v>
      </c>
      <c r="E1118">
        <v>11868.16</v>
      </c>
      <c r="F1118" t="s">
        <v>8</v>
      </c>
      <c r="G1118">
        <v>0.1</v>
      </c>
      <c r="H1118" t="s">
        <v>52</v>
      </c>
      <c r="I1118">
        <v>99</v>
      </c>
      <c r="J1118" t="s">
        <v>191</v>
      </c>
      <c r="K1118" t="s">
        <v>123</v>
      </c>
      <c r="L1118" t="s">
        <v>25</v>
      </c>
      <c r="M1118" t="s">
        <v>26</v>
      </c>
      <c r="N1118" t="s">
        <v>26</v>
      </c>
      <c r="O1118" t="s">
        <v>55</v>
      </c>
      <c r="P1118" t="s">
        <v>35</v>
      </c>
      <c r="Q1118" t="s">
        <v>36</v>
      </c>
      <c r="R1118" t="s">
        <v>1503</v>
      </c>
      <c r="S1118" t="s">
        <v>59</v>
      </c>
      <c r="T1118">
        <v>0.65</v>
      </c>
      <c r="U1118" s="18">
        <v>40183</v>
      </c>
    </row>
    <row r="1119" spans="1:21">
      <c r="A1119">
        <v>710</v>
      </c>
      <c r="B1119" s="18">
        <v>40179</v>
      </c>
      <c r="C1119" t="s">
        <v>51</v>
      </c>
      <c r="D1119">
        <v>29</v>
      </c>
      <c r="E1119">
        <v>4217.4699999999993</v>
      </c>
      <c r="F1119" t="s">
        <v>5</v>
      </c>
      <c r="G1119">
        <v>0.02</v>
      </c>
      <c r="H1119" t="s">
        <v>52</v>
      </c>
      <c r="I1119">
        <v>17.850000000000001</v>
      </c>
      <c r="J1119" t="s">
        <v>1197</v>
      </c>
      <c r="K1119" t="s">
        <v>123</v>
      </c>
      <c r="L1119" t="s">
        <v>25</v>
      </c>
      <c r="M1119" t="s">
        <v>26</v>
      </c>
      <c r="N1119" t="s">
        <v>26</v>
      </c>
      <c r="O1119" t="s">
        <v>55</v>
      </c>
      <c r="P1119" t="s">
        <v>69</v>
      </c>
      <c r="Q1119" t="s">
        <v>82</v>
      </c>
      <c r="R1119" t="s">
        <v>112</v>
      </c>
      <c r="S1119" t="s">
        <v>59</v>
      </c>
      <c r="T1119">
        <v>0.56000000000000005</v>
      </c>
      <c r="U1119" s="18">
        <v>40183</v>
      </c>
    </row>
    <row r="1120" spans="1:21">
      <c r="A1120">
        <v>710</v>
      </c>
      <c r="B1120" s="18">
        <v>40179</v>
      </c>
      <c r="C1120" t="s">
        <v>51</v>
      </c>
      <c r="D1120">
        <v>11</v>
      </c>
      <c r="E1120">
        <v>453.53</v>
      </c>
      <c r="F1120" t="s">
        <v>5</v>
      </c>
      <c r="G1120">
        <v>0.09</v>
      </c>
      <c r="H1120" t="s">
        <v>40</v>
      </c>
      <c r="I1120">
        <v>8.66</v>
      </c>
      <c r="J1120" t="s">
        <v>1197</v>
      </c>
      <c r="K1120" t="s">
        <v>123</v>
      </c>
      <c r="L1120" t="s">
        <v>25</v>
      </c>
      <c r="M1120" t="s">
        <v>26</v>
      </c>
      <c r="N1120" t="s">
        <v>26</v>
      </c>
      <c r="O1120" t="s">
        <v>55</v>
      </c>
      <c r="P1120" t="s">
        <v>56</v>
      </c>
      <c r="Q1120" t="s">
        <v>90</v>
      </c>
      <c r="R1120" t="s">
        <v>1479</v>
      </c>
      <c r="S1120" t="s">
        <v>92</v>
      </c>
      <c r="T1120">
        <v>0.76</v>
      </c>
      <c r="U1120" s="18">
        <v>40181</v>
      </c>
    </row>
    <row r="1121" spans="1:21">
      <c r="A1121">
        <v>55846</v>
      </c>
      <c r="B1121" s="18">
        <v>40014</v>
      </c>
      <c r="C1121" t="s">
        <v>30</v>
      </c>
      <c r="D1121">
        <v>30</v>
      </c>
      <c r="E1121">
        <v>212.4</v>
      </c>
      <c r="F1121" t="s">
        <v>8</v>
      </c>
      <c r="G1121">
        <v>0.02</v>
      </c>
      <c r="H1121" t="s">
        <v>40</v>
      </c>
      <c r="I1121">
        <v>6.05</v>
      </c>
      <c r="J1121" t="s">
        <v>1271</v>
      </c>
      <c r="K1121" t="s">
        <v>86</v>
      </c>
      <c r="L1121" t="s">
        <v>23</v>
      </c>
      <c r="M1121" t="s">
        <v>24</v>
      </c>
      <c r="N1121" t="s">
        <v>24</v>
      </c>
      <c r="O1121" t="s">
        <v>55</v>
      </c>
      <c r="P1121" t="s">
        <v>35</v>
      </c>
      <c r="Q1121" t="s">
        <v>49</v>
      </c>
      <c r="R1121" t="s">
        <v>489</v>
      </c>
      <c r="S1121" t="s">
        <v>44</v>
      </c>
      <c r="T1121">
        <v>0.39</v>
      </c>
      <c r="U1121" s="18">
        <v>40014</v>
      </c>
    </row>
    <row r="1122" spans="1:21">
      <c r="A1122">
        <v>37542</v>
      </c>
      <c r="B1122" s="18">
        <v>40014</v>
      </c>
      <c r="C1122" t="s">
        <v>121</v>
      </c>
      <c r="D1122">
        <v>26</v>
      </c>
      <c r="E1122">
        <v>3273.3999999999996</v>
      </c>
      <c r="F1122" t="s">
        <v>8</v>
      </c>
      <c r="G1122">
        <v>0.09</v>
      </c>
      <c r="H1122" t="s">
        <v>31</v>
      </c>
      <c r="I1122">
        <v>7.69</v>
      </c>
      <c r="J1122" t="s">
        <v>546</v>
      </c>
      <c r="K1122" t="s">
        <v>86</v>
      </c>
      <c r="L1122" t="s">
        <v>23</v>
      </c>
      <c r="M1122" t="s">
        <v>24</v>
      </c>
      <c r="N1122" t="s">
        <v>24</v>
      </c>
      <c r="O1122" t="s">
        <v>55</v>
      </c>
      <c r="P1122" t="s">
        <v>69</v>
      </c>
      <c r="Q1122" t="s">
        <v>70</v>
      </c>
      <c r="R1122" t="s">
        <v>843</v>
      </c>
      <c r="S1122" t="s">
        <v>44</v>
      </c>
      <c r="T1122">
        <v>0.59</v>
      </c>
      <c r="U1122" s="18">
        <v>40016</v>
      </c>
    </row>
    <row r="1123" spans="1:21">
      <c r="A1123">
        <v>710</v>
      </c>
      <c r="B1123" s="18">
        <v>40179</v>
      </c>
      <c r="C1123" t="s">
        <v>51</v>
      </c>
      <c r="D1123">
        <v>42</v>
      </c>
      <c r="E1123">
        <v>149.94</v>
      </c>
      <c r="F1123" t="s">
        <v>5</v>
      </c>
      <c r="G1123">
        <v>0.01</v>
      </c>
      <c r="H1123" t="s">
        <v>40</v>
      </c>
      <c r="I1123">
        <v>5.47</v>
      </c>
      <c r="J1123" t="s">
        <v>1197</v>
      </c>
      <c r="K1123" t="s">
        <v>123</v>
      </c>
      <c r="L1123" t="s">
        <v>25</v>
      </c>
      <c r="M1123" t="s">
        <v>26</v>
      </c>
      <c r="N1123" t="s">
        <v>26</v>
      </c>
      <c r="O1123" t="s">
        <v>55</v>
      </c>
      <c r="P1123" t="s">
        <v>35</v>
      </c>
      <c r="Q1123" t="s">
        <v>49</v>
      </c>
      <c r="R1123" t="s">
        <v>1189</v>
      </c>
      <c r="S1123" t="s">
        <v>44</v>
      </c>
      <c r="T1123">
        <v>0.37</v>
      </c>
      <c r="U1123" s="18">
        <v>40183</v>
      </c>
    </row>
    <row r="1124" spans="1:21">
      <c r="A1124">
        <v>26432</v>
      </c>
      <c r="B1124" s="18">
        <v>40177</v>
      </c>
      <c r="C1124" t="s">
        <v>51</v>
      </c>
      <c r="D1124">
        <v>11</v>
      </c>
      <c r="E1124">
        <v>42.68</v>
      </c>
      <c r="F1124" t="s">
        <v>8</v>
      </c>
      <c r="G1124">
        <v>0.1</v>
      </c>
      <c r="H1124" t="s">
        <v>31</v>
      </c>
      <c r="I1124">
        <v>2.97</v>
      </c>
      <c r="J1124" t="s">
        <v>1186</v>
      </c>
      <c r="K1124" t="s">
        <v>33</v>
      </c>
      <c r="L1124" t="s">
        <v>21</v>
      </c>
      <c r="M1124" t="s">
        <v>22</v>
      </c>
      <c r="N1124" t="s">
        <v>22</v>
      </c>
      <c r="O1124" t="s">
        <v>55</v>
      </c>
      <c r="P1124" t="s">
        <v>35</v>
      </c>
      <c r="Q1124" t="s">
        <v>63</v>
      </c>
      <c r="R1124" t="s">
        <v>1681</v>
      </c>
      <c r="S1124" t="s">
        <v>65</v>
      </c>
      <c r="T1124">
        <v>0.35</v>
      </c>
      <c r="U1124" s="18">
        <v>40182</v>
      </c>
    </row>
    <row r="1125" spans="1:21">
      <c r="A1125">
        <v>26432</v>
      </c>
      <c r="B1125" s="18">
        <v>40177</v>
      </c>
      <c r="C1125" t="s">
        <v>51</v>
      </c>
      <c r="D1125">
        <v>48</v>
      </c>
      <c r="E1125">
        <v>28795.68</v>
      </c>
      <c r="F1125" t="s">
        <v>8</v>
      </c>
      <c r="G1125">
        <v>0.08</v>
      </c>
      <c r="H1125" t="s">
        <v>40</v>
      </c>
      <c r="I1125">
        <v>24.49</v>
      </c>
      <c r="J1125" t="s">
        <v>1186</v>
      </c>
      <c r="K1125" t="s">
        <v>33</v>
      </c>
      <c r="L1125" t="s">
        <v>21</v>
      </c>
      <c r="M1125" t="s">
        <v>22</v>
      </c>
      <c r="N1125" t="s">
        <v>22</v>
      </c>
      <c r="O1125" t="s">
        <v>55</v>
      </c>
      <c r="P1125" t="s">
        <v>69</v>
      </c>
      <c r="Q1125" t="s">
        <v>158</v>
      </c>
      <c r="R1125" t="s">
        <v>1680</v>
      </c>
      <c r="S1125" t="s">
        <v>38</v>
      </c>
      <c r="T1125">
        <v>0.37</v>
      </c>
      <c r="U1125" s="18">
        <v>40186</v>
      </c>
    </row>
    <row r="1126" spans="1:21">
      <c r="A1126">
        <v>26432</v>
      </c>
      <c r="B1126" s="18">
        <v>40177</v>
      </c>
      <c r="C1126" t="s">
        <v>51</v>
      </c>
      <c r="D1126">
        <v>37</v>
      </c>
      <c r="E1126">
        <v>1406</v>
      </c>
      <c r="F1126" t="s">
        <v>8</v>
      </c>
      <c r="G1126">
        <v>0.06</v>
      </c>
      <c r="H1126" t="s">
        <v>40</v>
      </c>
      <c r="I1126">
        <v>4.5</v>
      </c>
      <c r="J1126" t="s">
        <v>1186</v>
      </c>
      <c r="K1126" t="s">
        <v>33</v>
      </c>
      <c r="L1126" t="s">
        <v>21</v>
      </c>
      <c r="M1126" t="s">
        <v>22</v>
      </c>
      <c r="N1126" t="s">
        <v>22</v>
      </c>
      <c r="O1126" t="s">
        <v>55</v>
      </c>
      <c r="P1126" t="s">
        <v>35</v>
      </c>
      <c r="Q1126" t="s">
        <v>169</v>
      </c>
      <c r="R1126" t="s">
        <v>1679</v>
      </c>
      <c r="S1126" t="s">
        <v>44</v>
      </c>
      <c r="T1126">
        <v>0.56000000000000005</v>
      </c>
      <c r="U1126" s="18">
        <v>40184</v>
      </c>
    </row>
    <row r="1127" spans="1:21">
      <c r="A1127">
        <v>47201</v>
      </c>
      <c r="B1127" s="18">
        <v>40175</v>
      </c>
      <c r="C1127" t="s">
        <v>45</v>
      </c>
      <c r="D1127">
        <v>18</v>
      </c>
      <c r="E1127">
        <v>89.100000000000009</v>
      </c>
      <c r="F1127" t="s">
        <v>8</v>
      </c>
      <c r="G1127">
        <v>0.03</v>
      </c>
      <c r="H1127" t="s">
        <v>31</v>
      </c>
      <c r="I1127">
        <v>4.62</v>
      </c>
      <c r="J1127" t="s">
        <v>1676</v>
      </c>
      <c r="K1127" t="s">
        <v>54</v>
      </c>
      <c r="L1127" t="s">
        <v>2014</v>
      </c>
      <c r="M1127" t="s">
        <v>29</v>
      </c>
      <c r="N1127" t="s">
        <v>29</v>
      </c>
      <c r="O1127" t="s">
        <v>55</v>
      </c>
      <c r="P1127" t="s">
        <v>69</v>
      </c>
      <c r="Q1127" t="s">
        <v>80</v>
      </c>
      <c r="R1127" t="s">
        <v>514</v>
      </c>
      <c r="S1127" t="s">
        <v>105</v>
      </c>
      <c r="T1127">
        <v>0.64</v>
      </c>
      <c r="U1127" s="18">
        <v>40176</v>
      </c>
    </row>
    <row r="1128" spans="1:21">
      <c r="A1128">
        <v>40485</v>
      </c>
      <c r="B1128" s="18">
        <v>40174</v>
      </c>
      <c r="C1128" t="s">
        <v>30</v>
      </c>
      <c r="D1128">
        <v>7</v>
      </c>
      <c r="E1128">
        <v>461.8599999999999</v>
      </c>
      <c r="F1128" t="s">
        <v>8</v>
      </c>
      <c r="G1128">
        <v>0.01</v>
      </c>
      <c r="H1128" t="s">
        <v>40</v>
      </c>
      <c r="I1128">
        <v>3.99</v>
      </c>
      <c r="J1128" t="s">
        <v>517</v>
      </c>
      <c r="K1128" t="s">
        <v>54</v>
      </c>
      <c r="L1128" t="s">
        <v>2014</v>
      </c>
      <c r="M1128" t="s">
        <v>29</v>
      </c>
      <c r="N1128" t="s">
        <v>29</v>
      </c>
      <c r="O1128" t="s">
        <v>55</v>
      </c>
      <c r="P1128" t="s">
        <v>69</v>
      </c>
      <c r="Q1128" t="s">
        <v>70</v>
      </c>
      <c r="R1128" t="s">
        <v>441</v>
      </c>
      <c r="S1128" t="s">
        <v>44</v>
      </c>
      <c r="T1128">
        <v>0.59</v>
      </c>
      <c r="U1128" s="18">
        <v>40175</v>
      </c>
    </row>
    <row r="1129" spans="1:21">
      <c r="A1129">
        <v>43813</v>
      </c>
      <c r="B1129" s="18">
        <v>40015</v>
      </c>
      <c r="C1129" t="s">
        <v>30</v>
      </c>
      <c r="D1129">
        <v>23</v>
      </c>
      <c r="E1129">
        <v>355.81</v>
      </c>
      <c r="F1129" t="s">
        <v>8</v>
      </c>
      <c r="G1129">
        <v>0.04</v>
      </c>
      <c r="H1129" t="s">
        <v>40</v>
      </c>
      <c r="I1129">
        <v>17.78</v>
      </c>
      <c r="J1129" t="s">
        <v>986</v>
      </c>
      <c r="K1129" t="s">
        <v>47</v>
      </c>
      <c r="L1129" t="s">
        <v>23</v>
      </c>
      <c r="M1129" t="s">
        <v>24</v>
      </c>
      <c r="N1129" t="s">
        <v>24</v>
      </c>
      <c r="O1129" t="s">
        <v>55</v>
      </c>
      <c r="P1129" t="s">
        <v>35</v>
      </c>
      <c r="Q1129" t="s">
        <v>36</v>
      </c>
      <c r="R1129" t="s">
        <v>299</v>
      </c>
      <c r="S1129" t="s">
        <v>44</v>
      </c>
      <c r="T1129">
        <v>0.59</v>
      </c>
      <c r="U1129" s="18">
        <v>40017</v>
      </c>
    </row>
    <row r="1130" spans="1:21">
      <c r="A1130">
        <v>40485</v>
      </c>
      <c r="B1130" s="18">
        <v>40174</v>
      </c>
      <c r="C1130" t="s">
        <v>30</v>
      </c>
      <c r="D1130">
        <v>36</v>
      </c>
      <c r="E1130">
        <v>213.48000000000002</v>
      </c>
      <c r="F1130" t="s">
        <v>8</v>
      </c>
      <c r="G1130">
        <v>0.05</v>
      </c>
      <c r="H1130" t="s">
        <v>40</v>
      </c>
      <c r="I1130">
        <v>5.46</v>
      </c>
      <c r="J1130" t="s">
        <v>517</v>
      </c>
      <c r="K1130" t="s">
        <v>54</v>
      </c>
      <c r="L1130" t="s">
        <v>2014</v>
      </c>
      <c r="M1130" t="s">
        <v>29</v>
      </c>
      <c r="N1130" t="s">
        <v>29</v>
      </c>
      <c r="O1130" t="s">
        <v>55</v>
      </c>
      <c r="P1130" t="s">
        <v>35</v>
      </c>
      <c r="Q1130" t="s">
        <v>63</v>
      </c>
      <c r="R1130" t="s">
        <v>528</v>
      </c>
      <c r="S1130" t="s">
        <v>44</v>
      </c>
      <c r="T1130">
        <v>0.36</v>
      </c>
      <c r="U1130" s="18">
        <v>40174</v>
      </c>
    </row>
    <row r="1131" spans="1:21">
      <c r="A1131">
        <v>53382</v>
      </c>
      <c r="B1131" s="18">
        <v>40174</v>
      </c>
      <c r="C1131" t="s">
        <v>30</v>
      </c>
      <c r="D1131">
        <v>15</v>
      </c>
      <c r="E1131">
        <v>4514.7000000000007</v>
      </c>
      <c r="F1131" t="s">
        <v>8</v>
      </c>
      <c r="G1131">
        <v>0</v>
      </c>
      <c r="H1131" t="s">
        <v>52</v>
      </c>
      <c r="I1131">
        <v>64.73</v>
      </c>
      <c r="J1131" t="s">
        <v>1431</v>
      </c>
      <c r="K1131" t="s">
        <v>2013</v>
      </c>
      <c r="L1131" t="s">
        <v>27</v>
      </c>
      <c r="M1131" t="s">
        <v>28</v>
      </c>
      <c r="N1131" t="s">
        <v>28</v>
      </c>
      <c r="O1131" t="s">
        <v>55</v>
      </c>
      <c r="P1131" t="s">
        <v>56</v>
      </c>
      <c r="Q1131" t="s">
        <v>57</v>
      </c>
      <c r="R1131" t="s">
        <v>556</v>
      </c>
      <c r="S1131" t="s">
        <v>59</v>
      </c>
      <c r="T1131">
        <v>0.56000000000000005</v>
      </c>
      <c r="U1131" s="18">
        <v>40175</v>
      </c>
    </row>
    <row r="1132" spans="1:21">
      <c r="A1132">
        <v>53382</v>
      </c>
      <c r="B1132" s="18">
        <v>40174</v>
      </c>
      <c r="C1132" t="s">
        <v>30</v>
      </c>
      <c r="D1132">
        <v>13</v>
      </c>
      <c r="E1132">
        <v>40.949999999999996</v>
      </c>
      <c r="F1132" t="s">
        <v>8</v>
      </c>
      <c r="G1132">
        <v>0.1</v>
      </c>
      <c r="H1132" t="s">
        <v>40</v>
      </c>
      <c r="I1132">
        <v>49</v>
      </c>
      <c r="J1132" t="s">
        <v>1431</v>
      </c>
      <c r="K1132" t="s">
        <v>2013</v>
      </c>
      <c r="L1132" t="s">
        <v>27</v>
      </c>
      <c r="M1132" t="s">
        <v>28</v>
      </c>
      <c r="N1132" t="s">
        <v>28</v>
      </c>
      <c r="O1132" t="s">
        <v>55</v>
      </c>
      <c r="P1132" t="s">
        <v>35</v>
      </c>
      <c r="Q1132" t="s">
        <v>169</v>
      </c>
      <c r="R1132" t="s">
        <v>630</v>
      </c>
      <c r="S1132" t="s">
        <v>38</v>
      </c>
      <c r="T1132">
        <v>0.56000000000000005</v>
      </c>
      <c r="U1132" s="18">
        <v>40175</v>
      </c>
    </row>
    <row r="1133" spans="1:21">
      <c r="A1133">
        <v>32101</v>
      </c>
      <c r="B1133" s="18">
        <v>40173</v>
      </c>
      <c r="C1133" t="s">
        <v>51</v>
      </c>
      <c r="D1133">
        <v>48</v>
      </c>
      <c r="E1133">
        <v>14001.119999999999</v>
      </c>
      <c r="F1133" t="s">
        <v>8</v>
      </c>
      <c r="G1133">
        <v>0.04</v>
      </c>
      <c r="H1133" t="s">
        <v>52</v>
      </c>
      <c r="I1133">
        <v>48.8</v>
      </c>
      <c r="J1133" t="s">
        <v>378</v>
      </c>
      <c r="K1133" t="s">
        <v>73</v>
      </c>
      <c r="L1133" t="s">
        <v>27</v>
      </c>
      <c r="M1133" t="s">
        <v>28</v>
      </c>
      <c r="N1133" t="s">
        <v>28</v>
      </c>
      <c r="O1133" t="s">
        <v>55</v>
      </c>
      <c r="P1133" t="s">
        <v>56</v>
      </c>
      <c r="Q1133" t="s">
        <v>57</v>
      </c>
      <c r="R1133" t="s">
        <v>58</v>
      </c>
      <c r="S1133" t="s">
        <v>59</v>
      </c>
      <c r="T1133">
        <v>0.56000000000000005</v>
      </c>
      <c r="U1133" s="18">
        <v>40177</v>
      </c>
    </row>
    <row r="1134" spans="1:21">
      <c r="A1134">
        <v>36834</v>
      </c>
      <c r="B1134" s="18">
        <v>40171</v>
      </c>
      <c r="C1134" t="s">
        <v>51</v>
      </c>
      <c r="D1134">
        <v>11</v>
      </c>
      <c r="E1134">
        <v>1880.67</v>
      </c>
      <c r="F1134" t="s">
        <v>8</v>
      </c>
      <c r="G1134">
        <v>0.01</v>
      </c>
      <c r="H1134" t="s">
        <v>52</v>
      </c>
      <c r="I1134">
        <v>35.89</v>
      </c>
      <c r="J1134" t="s">
        <v>1255</v>
      </c>
      <c r="K1134" t="s">
        <v>54</v>
      </c>
      <c r="L1134" t="s">
        <v>2014</v>
      </c>
      <c r="M1134" t="s">
        <v>29</v>
      </c>
      <c r="N1134" t="s">
        <v>29</v>
      </c>
      <c r="O1134" t="s">
        <v>55</v>
      </c>
      <c r="P1134" t="s">
        <v>56</v>
      </c>
      <c r="Q1134" t="s">
        <v>127</v>
      </c>
      <c r="R1134" t="s">
        <v>596</v>
      </c>
      <c r="S1134" t="s">
        <v>77</v>
      </c>
      <c r="T1134">
        <v>0.66</v>
      </c>
      <c r="U1134" s="18">
        <v>40173</v>
      </c>
    </row>
    <row r="1135" spans="1:21">
      <c r="A1135">
        <v>16451</v>
      </c>
      <c r="B1135" s="18">
        <v>40016</v>
      </c>
      <c r="C1135" t="s">
        <v>30</v>
      </c>
      <c r="D1135">
        <v>9</v>
      </c>
      <c r="E1135">
        <v>274.23</v>
      </c>
      <c r="F1135" t="s">
        <v>8</v>
      </c>
      <c r="G1135">
        <v>0.09</v>
      </c>
      <c r="H1135" t="s">
        <v>40</v>
      </c>
      <c r="I1135">
        <v>2.99</v>
      </c>
      <c r="J1135" t="s">
        <v>1278</v>
      </c>
      <c r="K1135" t="s">
        <v>101</v>
      </c>
      <c r="L1135" t="s">
        <v>21</v>
      </c>
      <c r="M1135" t="s">
        <v>22</v>
      </c>
      <c r="N1135" t="s">
        <v>22</v>
      </c>
      <c r="O1135" t="s">
        <v>55</v>
      </c>
      <c r="P1135" t="s">
        <v>35</v>
      </c>
      <c r="Q1135" t="s">
        <v>49</v>
      </c>
      <c r="R1135" t="s">
        <v>452</v>
      </c>
      <c r="S1135" t="s">
        <v>44</v>
      </c>
      <c r="T1135">
        <v>0.35</v>
      </c>
      <c r="U1135" s="18">
        <v>40017</v>
      </c>
    </row>
    <row r="1136" spans="1:21">
      <c r="A1136">
        <v>36677</v>
      </c>
      <c r="B1136" s="18">
        <v>40170</v>
      </c>
      <c r="C1136" t="s">
        <v>51</v>
      </c>
      <c r="D1136">
        <v>38</v>
      </c>
      <c r="E1136">
        <v>22799.62</v>
      </c>
      <c r="F1136" t="s">
        <v>8</v>
      </c>
      <c r="G1136">
        <v>0</v>
      </c>
      <c r="H1136" t="s">
        <v>40</v>
      </c>
      <c r="I1136">
        <v>24.49</v>
      </c>
      <c r="J1136" t="s">
        <v>1670</v>
      </c>
      <c r="K1136" t="s">
        <v>291</v>
      </c>
      <c r="L1136" t="s">
        <v>21</v>
      </c>
      <c r="M1136" t="s">
        <v>22</v>
      </c>
      <c r="N1136" t="s">
        <v>22</v>
      </c>
      <c r="O1136" t="s">
        <v>55</v>
      </c>
      <c r="P1136" t="s">
        <v>69</v>
      </c>
      <c r="Q1136" t="s">
        <v>158</v>
      </c>
      <c r="R1136" t="s">
        <v>1671</v>
      </c>
      <c r="S1136" t="s">
        <v>38</v>
      </c>
      <c r="T1136">
        <v>0.44</v>
      </c>
      <c r="U1136" s="18">
        <v>40172</v>
      </c>
    </row>
    <row r="1137" spans="1:21">
      <c r="A1137">
        <v>37888</v>
      </c>
      <c r="B1137" s="18">
        <v>40169</v>
      </c>
      <c r="C1137" t="s">
        <v>45</v>
      </c>
      <c r="D1137">
        <v>31</v>
      </c>
      <c r="E1137">
        <v>647.59</v>
      </c>
      <c r="F1137" t="s">
        <v>8</v>
      </c>
      <c r="G1137">
        <v>0.09</v>
      </c>
      <c r="H1137" t="s">
        <v>40</v>
      </c>
      <c r="I1137">
        <v>1.49</v>
      </c>
      <c r="J1137" t="s">
        <v>1666</v>
      </c>
      <c r="K1137" t="s">
        <v>291</v>
      </c>
      <c r="L1137" t="s">
        <v>21</v>
      </c>
      <c r="M1137" t="s">
        <v>22</v>
      </c>
      <c r="N1137" t="s">
        <v>22</v>
      </c>
      <c r="O1137" t="s">
        <v>55</v>
      </c>
      <c r="P1137" t="s">
        <v>35</v>
      </c>
      <c r="Q1137" t="s">
        <v>49</v>
      </c>
      <c r="R1137" t="s">
        <v>858</v>
      </c>
      <c r="S1137" t="s">
        <v>44</v>
      </c>
      <c r="T1137">
        <v>0.35</v>
      </c>
      <c r="U1137" s="18">
        <v>40171</v>
      </c>
    </row>
    <row r="1138" spans="1:21">
      <c r="A1138">
        <v>3458</v>
      </c>
      <c r="B1138" s="18">
        <v>40168</v>
      </c>
      <c r="C1138" t="s">
        <v>39</v>
      </c>
      <c r="D1138">
        <v>28</v>
      </c>
      <c r="E1138">
        <v>46.76</v>
      </c>
      <c r="F1138" t="s">
        <v>8</v>
      </c>
      <c r="G1138">
        <v>0.09</v>
      </c>
      <c r="H1138" t="s">
        <v>40</v>
      </c>
      <c r="I1138">
        <v>0.7</v>
      </c>
      <c r="J1138" t="s">
        <v>1643</v>
      </c>
      <c r="K1138" t="s">
        <v>73</v>
      </c>
      <c r="L1138" t="s">
        <v>27</v>
      </c>
      <c r="M1138" t="s">
        <v>28</v>
      </c>
      <c r="N1138" t="s">
        <v>28</v>
      </c>
      <c r="O1138" t="s">
        <v>55</v>
      </c>
      <c r="P1138" t="s">
        <v>35</v>
      </c>
      <c r="Q1138" t="s">
        <v>87</v>
      </c>
      <c r="R1138" t="s">
        <v>845</v>
      </c>
      <c r="S1138" t="s">
        <v>65</v>
      </c>
      <c r="T1138">
        <v>0.56000000000000005</v>
      </c>
      <c r="U1138" s="18">
        <v>40171</v>
      </c>
    </row>
    <row r="1139" spans="1:21">
      <c r="A1139">
        <v>22119</v>
      </c>
      <c r="B1139" s="18">
        <v>40018</v>
      </c>
      <c r="C1139" t="s">
        <v>51</v>
      </c>
      <c r="D1139">
        <v>20</v>
      </c>
      <c r="E1139">
        <v>987.2</v>
      </c>
      <c r="F1139" t="s">
        <v>8</v>
      </c>
      <c r="G1139">
        <v>7.0000000000000007E-2</v>
      </c>
      <c r="H1139" t="s">
        <v>40</v>
      </c>
      <c r="I1139">
        <v>19.989999999999998</v>
      </c>
      <c r="J1139" t="s">
        <v>1281</v>
      </c>
      <c r="K1139" t="s">
        <v>54</v>
      </c>
      <c r="L1139" t="s">
        <v>2014</v>
      </c>
      <c r="M1139" t="s">
        <v>29</v>
      </c>
      <c r="N1139" t="s">
        <v>29</v>
      </c>
      <c r="O1139" t="s">
        <v>55</v>
      </c>
      <c r="P1139" t="s">
        <v>35</v>
      </c>
      <c r="Q1139" t="s">
        <v>169</v>
      </c>
      <c r="R1139" t="s">
        <v>1282</v>
      </c>
      <c r="S1139" t="s">
        <v>44</v>
      </c>
      <c r="T1139">
        <v>0.56999999999999995</v>
      </c>
      <c r="U1139" s="18">
        <v>40023</v>
      </c>
    </row>
    <row r="1140" spans="1:21">
      <c r="A1140">
        <v>29667</v>
      </c>
      <c r="B1140" s="18">
        <v>40018</v>
      </c>
      <c r="C1140" t="s">
        <v>30</v>
      </c>
      <c r="D1140">
        <v>14</v>
      </c>
      <c r="E1140">
        <v>212.66</v>
      </c>
      <c r="F1140" t="s">
        <v>8</v>
      </c>
      <c r="G1140">
        <v>0.09</v>
      </c>
      <c r="H1140" t="s">
        <v>40</v>
      </c>
      <c r="I1140">
        <v>10.91</v>
      </c>
      <c r="J1140" t="s">
        <v>1029</v>
      </c>
      <c r="K1140" t="s">
        <v>130</v>
      </c>
      <c r="L1140" t="s">
        <v>2014</v>
      </c>
      <c r="M1140" t="s">
        <v>29</v>
      </c>
      <c r="N1140" t="s">
        <v>29</v>
      </c>
      <c r="O1140" t="s">
        <v>55</v>
      </c>
      <c r="P1140" t="s">
        <v>35</v>
      </c>
      <c r="Q1140" t="s">
        <v>49</v>
      </c>
      <c r="R1140" t="s">
        <v>1283</v>
      </c>
      <c r="S1140" t="s">
        <v>44</v>
      </c>
      <c r="T1140">
        <v>0.36</v>
      </c>
      <c r="U1140" s="18">
        <v>40019</v>
      </c>
    </row>
    <row r="1141" spans="1:21">
      <c r="A1141">
        <v>14112</v>
      </c>
      <c r="B1141" s="18">
        <v>40018</v>
      </c>
      <c r="C1141" t="s">
        <v>51</v>
      </c>
      <c r="D1141">
        <v>1</v>
      </c>
      <c r="E1141">
        <v>50.959999999999994</v>
      </c>
      <c r="F1141" t="s">
        <v>8</v>
      </c>
      <c r="G1141">
        <v>0.02</v>
      </c>
      <c r="H1141" t="s">
        <v>31</v>
      </c>
      <c r="I1141">
        <v>13.66</v>
      </c>
      <c r="J1141" t="s">
        <v>1006</v>
      </c>
      <c r="K1141" t="s">
        <v>33</v>
      </c>
      <c r="L1141" t="s">
        <v>21</v>
      </c>
      <c r="M1141" t="s">
        <v>22</v>
      </c>
      <c r="N1141" t="s">
        <v>22</v>
      </c>
      <c r="O1141" t="s">
        <v>55</v>
      </c>
      <c r="P1141" t="s">
        <v>35</v>
      </c>
      <c r="Q1141" t="s">
        <v>169</v>
      </c>
      <c r="R1141" t="s">
        <v>1284</v>
      </c>
      <c r="S1141" t="s">
        <v>44</v>
      </c>
      <c r="T1141">
        <v>0.57999999999999996</v>
      </c>
      <c r="U1141" s="18">
        <v>40018</v>
      </c>
    </row>
    <row r="1142" spans="1:21">
      <c r="A1142">
        <v>3458</v>
      </c>
      <c r="B1142" s="18">
        <v>40168</v>
      </c>
      <c r="C1142" t="s">
        <v>39</v>
      </c>
      <c r="D1142">
        <v>41</v>
      </c>
      <c r="E1142">
        <v>625.25</v>
      </c>
      <c r="F1142" t="s">
        <v>8</v>
      </c>
      <c r="G1142">
        <v>0.03</v>
      </c>
      <c r="H1142" t="s">
        <v>40</v>
      </c>
      <c r="I1142">
        <v>1.99</v>
      </c>
      <c r="J1142" t="s">
        <v>1643</v>
      </c>
      <c r="K1142" t="s">
        <v>73</v>
      </c>
      <c r="L1142" t="s">
        <v>27</v>
      </c>
      <c r="M1142" t="s">
        <v>28</v>
      </c>
      <c r="N1142" t="s">
        <v>28</v>
      </c>
      <c r="O1142" t="s">
        <v>55</v>
      </c>
      <c r="P1142" t="s">
        <v>69</v>
      </c>
      <c r="Q1142" t="s">
        <v>80</v>
      </c>
      <c r="R1142" t="s">
        <v>752</v>
      </c>
      <c r="S1142" t="s">
        <v>105</v>
      </c>
      <c r="T1142">
        <v>0.42</v>
      </c>
      <c r="U1142" s="18">
        <v>40170</v>
      </c>
    </row>
    <row r="1143" spans="1:21">
      <c r="A1143">
        <v>9092</v>
      </c>
      <c r="B1143" s="18">
        <v>40018</v>
      </c>
      <c r="C1143" t="s">
        <v>30</v>
      </c>
      <c r="D1143">
        <v>33</v>
      </c>
      <c r="E1143">
        <v>3346.5299999999997</v>
      </c>
      <c r="F1143" t="s">
        <v>8</v>
      </c>
      <c r="G1143">
        <v>0</v>
      </c>
      <c r="H1143" t="s">
        <v>31</v>
      </c>
      <c r="I1143">
        <v>35</v>
      </c>
      <c r="J1143" t="s">
        <v>1287</v>
      </c>
      <c r="K1143" t="s">
        <v>148</v>
      </c>
      <c r="L1143" t="s">
        <v>23</v>
      </c>
      <c r="M1143" t="s">
        <v>24</v>
      </c>
      <c r="N1143" t="s">
        <v>24</v>
      </c>
      <c r="O1143" t="s">
        <v>55</v>
      </c>
      <c r="P1143" t="s">
        <v>35</v>
      </c>
      <c r="Q1143" t="s">
        <v>36</v>
      </c>
      <c r="R1143" t="s">
        <v>1288</v>
      </c>
      <c r="S1143" t="s">
        <v>38</v>
      </c>
      <c r="T1143">
        <v>0.82</v>
      </c>
      <c r="U1143" s="18">
        <v>40019</v>
      </c>
    </row>
    <row r="1144" spans="1:21">
      <c r="A1144">
        <v>9092</v>
      </c>
      <c r="B1144" s="18">
        <v>40018</v>
      </c>
      <c r="C1144" t="s">
        <v>30</v>
      </c>
      <c r="D1144">
        <v>8</v>
      </c>
      <c r="E1144">
        <v>767.12</v>
      </c>
      <c r="F1144" t="s">
        <v>8</v>
      </c>
      <c r="G1144">
        <v>0.1</v>
      </c>
      <c r="H1144" t="s">
        <v>40</v>
      </c>
      <c r="I1144">
        <v>4.9000000000000004</v>
      </c>
      <c r="J1144" t="s">
        <v>1287</v>
      </c>
      <c r="K1144" t="s">
        <v>148</v>
      </c>
      <c r="L1144" t="s">
        <v>23</v>
      </c>
      <c r="M1144" t="s">
        <v>24</v>
      </c>
      <c r="N1144" t="s">
        <v>24</v>
      </c>
      <c r="O1144" t="s">
        <v>55</v>
      </c>
      <c r="P1144" t="s">
        <v>69</v>
      </c>
      <c r="Q1144" t="s">
        <v>70</v>
      </c>
      <c r="R1144" t="s">
        <v>382</v>
      </c>
      <c r="S1144" t="s">
        <v>44</v>
      </c>
      <c r="T1144">
        <v>0.56000000000000005</v>
      </c>
      <c r="U1144" s="18">
        <v>40019</v>
      </c>
    </row>
    <row r="1145" spans="1:21">
      <c r="A1145">
        <v>16768</v>
      </c>
      <c r="B1145" s="18">
        <v>40019</v>
      </c>
      <c r="C1145" t="s">
        <v>39</v>
      </c>
      <c r="D1145">
        <v>9</v>
      </c>
      <c r="E1145">
        <v>97.740000000000009</v>
      </c>
      <c r="F1145" t="s">
        <v>8</v>
      </c>
      <c r="G1145">
        <v>0.03</v>
      </c>
      <c r="H1145" t="s">
        <v>40</v>
      </c>
      <c r="I1145">
        <v>4.5</v>
      </c>
      <c r="J1145" t="s">
        <v>322</v>
      </c>
      <c r="K1145" t="s">
        <v>54</v>
      </c>
      <c r="L1145" t="s">
        <v>2014</v>
      </c>
      <c r="M1145" t="s">
        <v>29</v>
      </c>
      <c r="N1145" t="s">
        <v>29</v>
      </c>
      <c r="O1145" t="s">
        <v>55</v>
      </c>
      <c r="P1145" t="s">
        <v>35</v>
      </c>
      <c r="Q1145" t="s">
        <v>169</v>
      </c>
      <c r="R1145" t="s">
        <v>1154</v>
      </c>
      <c r="S1145" t="s">
        <v>44</v>
      </c>
      <c r="T1145">
        <v>0.59</v>
      </c>
      <c r="U1145" s="18">
        <v>40020</v>
      </c>
    </row>
    <row r="1146" spans="1:21">
      <c r="A1146">
        <v>10692</v>
      </c>
      <c r="B1146" s="18">
        <v>40020</v>
      </c>
      <c r="C1146" t="s">
        <v>51</v>
      </c>
      <c r="D1146">
        <v>26</v>
      </c>
      <c r="E1146">
        <v>91.78</v>
      </c>
      <c r="F1146" t="s">
        <v>8</v>
      </c>
      <c r="G1146">
        <v>0.04</v>
      </c>
      <c r="H1146" t="s">
        <v>40</v>
      </c>
      <c r="I1146">
        <v>4.17</v>
      </c>
      <c r="J1146" t="s">
        <v>199</v>
      </c>
      <c r="K1146" t="s">
        <v>54</v>
      </c>
      <c r="L1146" t="s">
        <v>2014</v>
      </c>
      <c r="M1146" t="s">
        <v>29</v>
      </c>
      <c r="N1146" t="s">
        <v>29</v>
      </c>
      <c r="O1146" t="s">
        <v>55</v>
      </c>
      <c r="P1146" t="s">
        <v>35</v>
      </c>
      <c r="Q1146" t="s">
        <v>87</v>
      </c>
      <c r="R1146" t="s">
        <v>1195</v>
      </c>
      <c r="S1146" t="s">
        <v>105</v>
      </c>
      <c r="T1146">
        <v>0.59</v>
      </c>
      <c r="U1146" s="18">
        <v>40022</v>
      </c>
    </row>
    <row r="1147" spans="1:21">
      <c r="A1147">
        <v>10692</v>
      </c>
      <c r="B1147" s="18">
        <v>40020</v>
      </c>
      <c r="C1147" t="s">
        <v>51</v>
      </c>
      <c r="D1147">
        <v>48</v>
      </c>
      <c r="E1147">
        <v>9645.119999999999</v>
      </c>
      <c r="F1147" t="s">
        <v>8</v>
      </c>
      <c r="G1147">
        <v>0.05</v>
      </c>
      <c r="H1147" t="s">
        <v>40</v>
      </c>
      <c r="I1147">
        <v>4.2</v>
      </c>
      <c r="J1147" t="s">
        <v>199</v>
      </c>
      <c r="K1147" t="s">
        <v>54</v>
      </c>
      <c r="L1147" t="s">
        <v>2014</v>
      </c>
      <c r="M1147" t="s">
        <v>29</v>
      </c>
      <c r="N1147" t="s">
        <v>29</v>
      </c>
      <c r="O1147" t="s">
        <v>55</v>
      </c>
      <c r="P1147" t="s">
        <v>69</v>
      </c>
      <c r="Q1147" t="s">
        <v>70</v>
      </c>
      <c r="R1147" t="s">
        <v>1184</v>
      </c>
      <c r="S1147" t="s">
        <v>44</v>
      </c>
      <c r="T1147">
        <v>0.59</v>
      </c>
      <c r="U1147" s="18">
        <v>40024</v>
      </c>
    </row>
    <row r="1148" spans="1:21">
      <c r="A1148">
        <v>10692</v>
      </c>
      <c r="B1148" s="18">
        <v>40020</v>
      </c>
      <c r="C1148" t="s">
        <v>51</v>
      </c>
      <c r="D1148">
        <v>8</v>
      </c>
      <c r="E1148">
        <v>1567.3600000000001</v>
      </c>
      <c r="F1148" t="s">
        <v>8</v>
      </c>
      <c r="G1148">
        <v>7.0000000000000007E-2</v>
      </c>
      <c r="H1148" t="s">
        <v>40</v>
      </c>
      <c r="I1148">
        <v>8.99</v>
      </c>
      <c r="J1148" t="s">
        <v>199</v>
      </c>
      <c r="K1148" t="s">
        <v>54</v>
      </c>
      <c r="L1148" t="s">
        <v>2014</v>
      </c>
      <c r="M1148" t="s">
        <v>29</v>
      </c>
      <c r="N1148" t="s">
        <v>29</v>
      </c>
      <c r="O1148" t="s">
        <v>55</v>
      </c>
      <c r="P1148" t="s">
        <v>69</v>
      </c>
      <c r="Q1148" t="s">
        <v>70</v>
      </c>
      <c r="R1148" t="s">
        <v>1289</v>
      </c>
      <c r="S1148" t="s">
        <v>44</v>
      </c>
      <c r="T1148">
        <v>0.57999999999999996</v>
      </c>
      <c r="U1148" s="18">
        <v>40020</v>
      </c>
    </row>
    <row r="1149" spans="1:21">
      <c r="A1149">
        <v>10624</v>
      </c>
      <c r="B1149" s="18">
        <v>40167</v>
      </c>
      <c r="C1149" t="s">
        <v>45</v>
      </c>
      <c r="D1149">
        <v>23</v>
      </c>
      <c r="E1149">
        <v>1102.1599999999999</v>
      </c>
      <c r="F1149" t="s">
        <v>8</v>
      </c>
      <c r="G1149">
        <v>0.06</v>
      </c>
      <c r="H1149" t="s">
        <v>40</v>
      </c>
      <c r="I1149">
        <v>3.61</v>
      </c>
      <c r="J1149" t="s">
        <v>197</v>
      </c>
      <c r="K1149" t="s">
        <v>2013</v>
      </c>
      <c r="L1149" t="s">
        <v>27</v>
      </c>
      <c r="M1149" t="s">
        <v>28</v>
      </c>
      <c r="N1149" t="s">
        <v>28</v>
      </c>
      <c r="O1149" t="s">
        <v>55</v>
      </c>
      <c r="P1149" t="s">
        <v>69</v>
      </c>
      <c r="Q1149" t="s">
        <v>80</v>
      </c>
      <c r="R1149" t="s">
        <v>645</v>
      </c>
      <c r="S1149" t="s">
        <v>105</v>
      </c>
      <c r="T1149">
        <v>0.71</v>
      </c>
      <c r="U1149" s="18">
        <v>40169</v>
      </c>
    </row>
    <row r="1150" spans="1:21">
      <c r="A1150">
        <v>40356</v>
      </c>
      <c r="B1150" s="18">
        <v>40166</v>
      </c>
      <c r="C1150" t="s">
        <v>30</v>
      </c>
      <c r="D1150">
        <v>48</v>
      </c>
      <c r="E1150">
        <v>192.48</v>
      </c>
      <c r="F1150" t="s">
        <v>8</v>
      </c>
      <c r="G1150">
        <v>0.05</v>
      </c>
      <c r="H1150" t="s">
        <v>31</v>
      </c>
      <c r="I1150">
        <v>6.89</v>
      </c>
      <c r="J1150" t="s">
        <v>260</v>
      </c>
      <c r="K1150" t="s">
        <v>33</v>
      </c>
      <c r="L1150" t="s">
        <v>21</v>
      </c>
      <c r="M1150" t="s">
        <v>22</v>
      </c>
      <c r="N1150" t="s">
        <v>22</v>
      </c>
      <c r="O1150" t="s">
        <v>55</v>
      </c>
      <c r="P1150" t="s">
        <v>35</v>
      </c>
      <c r="Q1150" t="s">
        <v>169</v>
      </c>
      <c r="R1150" t="s">
        <v>535</v>
      </c>
      <c r="S1150" t="s">
        <v>44</v>
      </c>
      <c r="T1150">
        <v>0.6</v>
      </c>
      <c r="U1150" s="18">
        <v>40168</v>
      </c>
    </row>
    <row r="1151" spans="1:21">
      <c r="A1151">
        <v>902</v>
      </c>
      <c r="B1151" s="18">
        <v>40020</v>
      </c>
      <c r="C1151" t="s">
        <v>30</v>
      </c>
      <c r="D1151">
        <v>10</v>
      </c>
      <c r="E1151">
        <v>2073.8999999999996</v>
      </c>
      <c r="F1151" t="s">
        <v>5</v>
      </c>
      <c r="G1151">
        <v>0.09</v>
      </c>
      <c r="H1151" t="s">
        <v>40</v>
      </c>
      <c r="I1151">
        <v>0.99</v>
      </c>
      <c r="J1151" t="s">
        <v>1066</v>
      </c>
      <c r="K1151" t="s">
        <v>123</v>
      </c>
      <c r="L1151" t="s">
        <v>25</v>
      </c>
      <c r="M1151" t="s">
        <v>26</v>
      </c>
      <c r="N1151" t="s">
        <v>26</v>
      </c>
      <c r="O1151" t="s">
        <v>55</v>
      </c>
      <c r="P1151" t="s">
        <v>35</v>
      </c>
      <c r="Q1151" t="s">
        <v>169</v>
      </c>
      <c r="R1151" t="s">
        <v>303</v>
      </c>
      <c r="S1151" t="s">
        <v>44</v>
      </c>
      <c r="T1151">
        <v>0.55000000000000004</v>
      </c>
      <c r="U1151" s="18">
        <v>40023</v>
      </c>
    </row>
    <row r="1152" spans="1:21">
      <c r="A1152">
        <v>6369</v>
      </c>
      <c r="B1152" s="18">
        <v>40166</v>
      </c>
      <c r="C1152" t="s">
        <v>39</v>
      </c>
      <c r="D1152">
        <v>30</v>
      </c>
      <c r="E1152">
        <v>16526.400000000001</v>
      </c>
      <c r="F1152" t="s">
        <v>8</v>
      </c>
      <c r="G1152">
        <v>0.1</v>
      </c>
      <c r="H1152" t="s">
        <v>52</v>
      </c>
      <c r="I1152">
        <v>45.7</v>
      </c>
      <c r="J1152" t="s">
        <v>1055</v>
      </c>
      <c r="K1152" t="s">
        <v>47</v>
      </c>
      <c r="L1152" t="s">
        <v>23</v>
      </c>
      <c r="M1152" t="s">
        <v>24</v>
      </c>
      <c r="N1152" t="s">
        <v>24</v>
      </c>
      <c r="O1152" t="s">
        <v>55</v>
      </c>
      <c r="P1152" t="s">
        <v>56</v>
      </c>
      <c r="Q1152" t="s">
        <v>75</v>
      </c>
      <c r="R1152" t="s">
        <v>1664</v>
      </c>
      <c r="S1152" t="s">
        <v>77</v>
      </c>
      <c r="T1152">
        <v>0.71</v>
      </c>
      <c r="U1152" s="18">
        <v>40168</v>
      </c>
    </row>
    <row r="1153" spans="1:21">
      <c r="A1153">
        <v>41607</v>
      </c>
      <c r="B1153" s="18">
        <v>40166</v>
      </c>
      <c r="C1153" t="s">
        <v>121</v>
      </c>
      <c r="D1153">
        <v>36</v>
      </c>
      <c r="E1153">
        <v>4351.68</v>
      </c>
      <c r="F1153" t="s">
        <v>8</v>
      </c>
      <c r="G1153">
        <v>0.1</v>
      </c>
      <c r="H1153" t="s">
        <v>40</v>
      </c>
      <c r="I1153">
        <v>9.07</v>
      </c>
      <c r="J1153" t="s">
        <v>1663</v>
      </c>
      <c r="K1153" t="s">
        <v>130</v>
      </c>
      <c r="L1153" t="s">
        <v>2014</v>
      </c>
      <c r="M1153" t="s">
        <v>29</v>
      </c>
      <c r="N1153" t="s">
        <v>29</v>
      </c>
      <c r="O1153" t="s">
        <v>55</v>
      </c>
      <c r="P1153" t="s">
        <v>35</v>
      </c>
      <c r="Q1153" t="s">
        <v>49</v>
      </c>
      <c r="R1153" t="s">
        <v>585</v>
      </c>
      <c r="S1153" t="s">
        <v>44</v>
      </c>
      <c r="T1153">
        <v>0.35</v>
      </c>
      <c r="U1153" s="18">
        <v>40168</v>
      </c>
    </row>
    <row r="1154" spans="1:21">
      <c r="A1154">
        <v>359</v>
      </c>
      <c r="B1154" s="18">
        <v>40165</v>
      </c>
      <c r="C1154" t="s">
        <v>121</v>
      </c>
      <c r="D1154">
        <v>30</v>
      </c>
      <c r="E1154">
        <v>3732.2999999999997</v>
      </c>
      <c r="F1154" t="s">
        <v>5</v>
      </c>
      <c r="G1154">
        <v>0.08</v>
      </c>
      <c r="H1154" t="s">
        <v>52</v>
      </c>
      <c r="I1154">
        <v>51.94</v>
      </c>
      <c r="J1154" t="s">
        <v>376</v>
      </c>
      <c r="K1154" t="s">
        <v>86</v>
      </c>
      <c r="L1154" t="s">
        <v>23</v>
      </c>
      <c r="M1154" t="s">
        <v>24</v>
      </c>
      <c r="N1154" t="s">
        <v>24</v>
      </c>
      <c r="O1154" t="s">
        <v>55</v>
      </c>
      <c r="P1154" t="s">
        <v>56</v>
      </c>
      <c r="Q1154" t="s">
        <v>75</v>
      </c>
      <c r="R1154" t="s">
        <v>1343</v>
      </c>
      <c r="S1154" t="s">
        <v>77</v>
      </c>
      <c r="T1154">
        <v>0.63</v>
      </c>
      <c r="U1154" s="18">
        <v>40166</v>
      </c>
    </row>
    <row r="1155" spans="1:21">
      <c r="A1155">
        <v>19078</v>
      </c>
      <c r="B1155" s="18">
        <v>40021</v>
      </c>
      <c r="C1155" t="s">
        <v>45</v>
      </c>
      <c r="D1155">
        <v>21</v>
      </c>
      <c r="E1155">
        <v>250.74000000000004</v>
      </c>
      <c r="F1155" t="s">
        <v>5</v>
      </c>
      <c r="G1155">
        <v>0.03</v>
      </c>
      <c r="H1155" t="s">
        <v>40</v>
      </c>
      <c r="I1155">
        <v>4.9800000000000004</v>
      </c>
      <c r="J1155" t="s">
        <v>1293</v>
      </c>
      <c r="K1155" t="s">
        <v>101</v>
      </c>
      <c r="L1155" t="s">
        <v>21</v>
      </c>
      <c r="M1155" t="s">
        <v>22</v>
      </c>
      <c r="N1155" t="s">
        <v>22</v>
      </c>
      <c r="O1155" t="s">
        <v>55</v>
      </c>
      <c r="P1155" t="s">
        <v>35</v>
      </c>
      <c r="Q1155" t="s">
        <v>169</v>
      </c>
      <c r="R1155" t="s">
        <v>750</v>
      </c>
      <c r="S1155" t="s">
        <v>44</v>
      </c>
      <c r="T1155">
        <v>0.57999999999999996</v>
      </c>
      <c r="U1155" s="18">
        <v>40022</v>
      </c>
    </row>
    <row r="1156" spans="1:21">
      <c r="A1156">
        <v>47203</v>
      </c>
      <c r="B1156" s="18">
        <v>40165</v>
      </c>
      <c r="C1156" t="s">
        <v>45</v>
      </c>
      <c r="D1156">
        <v>44</v>
      </c>
      <c r="E1156">
        <v>1002.32</v>
      </c>
      <c r="F1156" t="s">
        <v>8</v>
      </c>
      <c r="G1156">
        <v>0.06</v>
      </c>
      <c r="H1156" t="s">
        <v>40</v>
      </c>
      <c r="I1156">
        <v>5.47</v>
      </c>
      <c r="J1156" t="s">
        <v>506</v>
      </c>
      <c r="K1156" t="s">
        <v>79</v>
      </c>
      <c r="L1156" t="s">
        <v>23</v>
      </c>
      <c r="M1156" t="s">
        <v>24</v>
      </c>
      <c r="N1156" t="s">
        <v>24</v>
      </c>
      <c r="O1156" t="s">
        <v>55</v>
      </c>
      <c r="P1156" t="s">
        <v>35</v>
      </c>
      <c r="Q1156" t="s">
        <v>63</v>
      </c>
      <c r="R1156" t="s">
        <v>1661</v>
      </c>
      <c r="S1156" t="s">
        <v>44</v>
      </c>
      <c r="T1156">
        <v>0.39</v>
      </c>
      <c r="U1156" s="18">
        <v>40167</v>
      </c>
    </row>
    <row r="1157" spans="1:21">
      <c r="A1157">
        <v>47203</v>
      </c>
      <c r="B1157" s="18">
        <v>40165</v>
      </c>
      <c r="C1157" t="s">
        <v>45</v>
      </c>
      <c r="D1157">
        <v>8</v>
      </c>
      <c r="E1157">
        <v>127.52000000000001</v>
      </c>
      <c r="F1157" t="s">
        <v>8</v>
      </c>
      <c r="G1157">
        <v>0.04</v>
      </c>
      <c r="H1157" t="s">
        <v>40</v>
      </c>
      <c r="I1157">
        <v>4</v>
      </c>
      <c r="J1157" t="s">
        <v>506</v>
      </c>
      <c r="K1157" t="s">
        <v>79</v>
      </c>
      <c r="L1157" t="s">
        <v>23</v>
      </c>
      <c r="M1157" t="s">
        <v>24</v>
      </c>
      <c r="N1157" t="s">
        <v>24</v>
      </c>
      <c r="O1157" t="s">
        <v>55</v>
      </c>
      <c r="P1157" t="s">
        <v>69</v>
      </c>
      <c r="Q1157" t="s">
        <v>80</v>
      </c>
      <c r="R1157" t="s">
        <v>715</v>
      </c>
      <c r="S1157" t="s">
        <v>44</v>
      </c>
      <c r="T1157">
        <v>0.37</v>
      </c>
      <c r="U1157" s="18">
        <v>40166</v>
      </c>
    </row>
    <row r="1158" spans="1:21">
      <c r="A1158">
        <v>15111</v>
      </c>
      <c r="B1158" s="18">
        <v>40164</v>
      </c>
      <c r="C1158" t="s">
        <v>30</v>
      </c>
      <c r="D1158">
        <v>13</v>
      </c>
      <c r="E1158">
        <v>1055.8599999999999</v>
      </c>
      <c r="F1158" t="s">
        <v>8</v>
      </c>
      <c r="G1158">
        <v>0.1</v>
      </c>
      <c r="H1158" t="s">
        <v>40</v>
      </c>
      <c r="I1158">
        <v>0.99</v>
      </c>
      <c r="J1158" t="s">
        <v>1657</v>
      </c>
      <c r="K1158" t="s">
        <v>148</v>
      </c>
      <c r="L1158" t="s">
        <v>23</v>
      </c>
      <c r="M1158" t="s">
        <v>24</v>
      </c>
      <c r="N1158" t="s">
        <v>24</v>
      </c>
      <c r="O1158" t="s">
        <v>55</v>
      </c>
      <c r="P1158" t="s">
        <v>35</v>
      </c>
      <c r="Q1158" t="s">
        <v>169</v>
      </c>
      <c r="R1158" t="s">
        <v>1658</v>
      </c>
      <c r="S1158" t="s">
        <v>44</v>
      </c>
      <c r="T1158">
        <v>0.56999999999999995</v>
      </c>
      <c r="U1158" s="18">
        <v>40166</v>
      </c>
    </row>
    <row r="1159" spans="1:21">
      <c r="A1159">
        <v>53029</v>
      </c>
      <c r="B1159" s="18">
        <v>40021</v>
      </c>
      <c r="C1159" t="s">
        <v>51</v>
      </c>
      <c r="D1159">
        <v>39</v>
      </c>
      <c r="E1159">
        <v>241.8</v>
      </c>
      <c r="F1159" t="s">
        <v>8</v>
      </c>
      <c r="G1159">
        <v>0.1</v>
      </c>
      <c r="H1159" t="s">
        <v>40</v>
      </c>
      <c r="I1159">
        <v>0.5</v>
      </c>
      <c r="J1159" t="s">
        <v>1298</v>
      </c>
      <c r="K1159" t="s">
        <v>79</v>
      </c>
      <c r="L1159" t="s">
        <v>23</v>
      </c>
      <c r="M1159" t="s">
        <v>24</v>
      </c>
      <c r="N1159" t="s">
        <v>24</v>
      </c>
      <c r="O1159" t="s">
        <v>55</v>
      </c>
      <c r="P1159" t="s">
        <v>35</v>
      </c>
      <c r="Q1159" t="s">
        <v>165</v>
      </c>
      <c r="R1159" t="s">
        <v>878</v>
      </c>
      <c r="S1159" t="s">
        <v>44</v>
      </c>
      <c r="T1159">
        <v>0.39</v>
      </c>
      <c r="U1159" s="18">
        <v>40026</v>
      </c>
    </row>
    <row r="1160" spans="1:21">
      <c r="A1160">
        <v>24644</v>
      </c>
      <c r="B1160" s="18">
        <v>40022</v>
      </c>
      <c r="C1160" t="s">
        <v>45</v>
      </c>
      <c r="D1160">
        <v>46</v>
      </c>
      <c r="E1160">
        <v>5657.54</v>
      </c>
      <c r="F1160" t="s">
        <v>8</v>
      </c>
      <c r="G1160">
        <v>0</v>
      </c>
      <c r="H1160" t="s">
        <v>52</v>
      </c>
      <c r="I1160">
        <v>70.2</v>
      </c>
      <c r="J1160" t="s">
        <v>1020</v>
      </c>
      <c r="K1160" t="s">
        <v>47</v>
      </c>
      <c r="L1160" t="s">
        <v>23</v>
      </c>
      <c r="M1160" t="s">
        <v>24</v>
      </c>
      <c r="N1160" t="s">
        <v>24</v>
      </c>
      <c r="O1160" t="s">
        <v>55</v>
      </c>
      <c r="P1160" t="s">
        <v>56</v>
      </c>
      <c r="Q1160" t="s">
        <v>57</v>
      </c>
      <c r="R1160" t="s">
        <v>408</v>
      </c>
      <c r="S1160" t="s">
        <v>59</v>
      </c>
      <c r="T1160">
        <v>0.74</v>
      </c>
      <c r="U1160" s="18">
        <v>40023</v>
      </c>
    </row>
    <row r="1161" spans="1:21">
      <c r="A1161">
        <v>24644</v>
      </c>
      <c r="B1161" s="18">
        <v>40022</v>
      </c>
      <c r="C1161" t="s">
        <v>45</v>
      </c>
      <c r="D1161">
        <v>40</v>
      </c>
      <c r="E1161">
        <v>2438.4</v>
      </c>
      <c r="F1161" t="s">
        <v>8</v>
      </c>
      <c r="G1161">
        <v>0.01</v>
      </c>
      <c r="H1161" t="s">
        <v>31</v>
      </c>
      <c r="I1161">
        <v>4.5</v>
      </c>
      <c r="J1161" t="s">
        <v>1020</v>
      </c>
      <c r="K1161" t="s">
        <v>33</v>
      </c>
      <c r="L1161" t="s">
        <v>21</v>
      </c>
      <c r="M1161" t="s">
        <v>22</v>
      </c>
      <c r="N1161" t="s">
        <v>22</v>
      </c>
      <c r="O1161" t="s">
        <v>55</v>
      </c>
      <c r="P1161" t="s">
        <v>35</v>
      </c>
      <c r="Q1161" t="s">
        <v>169</v>
      </c>
      <c r="R1161" t="s">
        <v>1071</v>
      </c>
      <c r="S1161" t="s">
        <v>44</v>
      </c>
      <c r="T1161">
        <v>0.56000000000000005</v>
      </c>
      <c r="U1161" s="18">
        <v>40024</v>
      </c>
    </row>
    <row r="1162" spans="1:21">
      <c r="A1162">
        <v>29286</v>
      </c>
      <c r="B1162" s="18">
        <v>40022</v>
      </c>
      <c r="C1162" t="s">
        <v>45</v>
      </c>
      <c r="D1162">
        <v>4</v>
      </c>
      <c r="E1162">
        <v>14008.279999999999</v>
      </c>
      <c r="F1162" t="s">
        <v>8</v>
      </c>
      <c r="G1162">
        <v>7.0000000000000007E-2</v>
      </c>
      <c r="H1162" t="s">
        <v>52</v>
      </c>
      <c r="I1162">
        <v>8.73</v>
      </c>
      <c r="J1162" t="s">
        <v>1299</v>
      </c>
      <c r="K1162" t="s">
        <v>86</v>
      </c>
      <c r="L1162" t="s">
        <v>23</v>
      </c>
      <c r="M1162" t="s">
        <v>24</v>
      </c>
      <c r="N1162" t="s">
        <v>24</v>
      </c>
      <c r="O1162" t="s">
        <v>55</v>
      </c>
      <c r="P1162" t="s">
        <v>69</v>
      </c>
      <c r="Q1162" t="s">
        <v>82</v>
      </c>
      <c r="R1162" t="s">
        <v>1300</v>
      </c>
      <c r="S1162" t="s">
        <v>77</v>
      </c>
      <c r="T1162">
        <v>0.56999999999999995</v>
      </c>
      <c r="U1162" s="18">
        <v>40024</v>
      </c>
    </row>
    <row r="1163" spans="1:21">
      <c r="A1163">
        <v>8551</v>
      </c>
      <c r="B1163" s="18">
        <v>40023</v>
      </c>
      <c r="C1163" t="s">
        <v>45</v>
      </c>
      <c r="D1163">
        <v>25</v>
      </c>
      <c r="E1163">
        <v>183.75</v>
      </c>
      <c r="F1163" t="s">
        <v>8</v>
      </c>
      <c r="G1163">
        <v>0.1</v>
      </c>
      <c r="H1163" t="s">
        <v>40</v>
      </c>
      <c r="I1163">
        <v>6.28</v>
      </c>
      <c r="J1163" t="s">
        <v>1066</v>
      </c>
      <c r="K1163" t="s">
        <v>123</v>
      </c>
      <c r="L1163" t="s">
        <v>25</v>
      </c>
      <c r="M1163" t="s">
        <v>26</v>
      </c>
      <c r="N1163" t="s">
        <v>26</v>
      </c>
      <c r="O1163" t="s">
        <v>55</v>
      </c>
      <c r="P1163" t="s">
        <v>35</v>
      </c>
      <c r="Q1163" t="s">
        <v>49</v>
      </c>
      <c r="R1163" t="s">
        <v>1301</v>
      </c>
      <c r="S1163" t="s">
        <v>44</v>
      </c>
      <c r="T1163">
        <v>0.4</v>
      </c>
      <c r="U1163" s="18">
        <v>40026</v>
      </c>
    </row>
    <row r="1164" spans="1:21">
      <c r="A1164">
        <v>8551</v>
      </c>
      <c r="B1164" s="18">
        <v>40023</v>
      </c>
      <c r="C1164" t="s">
        <v>45</v>
      </c>
      <c r="D1164">
        <v>34</v>
      </c>
      <c r="E1164">
        <v>219.98000000000002</v>
      </c>
      <c r="F1164" t="s">
        <v>8</v>
      </c>
      <c r="G1164">
        <v>0.01</v>
      </c>
      <c r="H1164" t="s">
        <v>40</v>
      </c>
      <c r="I1164">
        <v>7.86</v>
      </c>
      <c r="J1164" t="s">
        <v>1066</v>
      </c>
      <c r="K1164" t="s">
        <v>123</v>
      </c>
      <c r="L1164" t="s">
        <v>25</v>
      </c>
      <c r="M1164" t="s">
        <v>26</v>
      </c>
      <c r="N1164" t="s">
        <v>26</v>
      </c>
      <c r="O1164" t="s">
        <v>55</v>
      </c>
      <c r="P1164" t="s">
        <v>35</v>
      </c>
      <c r="Q1164" t="s">
        <v>63</v>
      </c>
      <c r="R1164" t="s">
        <v>981</v>
      </c>
      <c r="S1164" t="s">
        <v>44</v>
      </c>
      <c r="T1164">
        <v>0.37</v>
      </c>
      <c r="U1164" s="18">
        <v>40025</v>
      </c>
    </row>
    <row r="1165" spans="1:21">
      <c r="A1165">
        <v>46341</v>
      </c>
      <c r="B1165" s="18">
        <v>40164</v>
      </c>
      <c r="C1165" t="s">
        <v>39</v>
      </c>
      <c r="D1165">
        <v>23</v>
      </c>
      <c r="E1165">
        <v>36.339999999999996</v>
      </c>
      <c r="F1165" t="s">
        <v>5</v>
      </c>
      <c r="G1165">
        <v>0.1</v>
      </c>
      <c r="H1165" t="s">
        <v>40</v>
      </c>
      <c r="I1165">
        <v>1.57</v>
      </c>
      <c r="J1165" t="s">
        <v>1029</v>
      </c>
      <c r="K1165" t="s">
        <v>33</v>
      </c>
      <c r="L1165" t="s">
        <v>21</v>
      </c>
      <c r="M1165" t="s">
        <v>22</v>
      </c>
      <c r="N1165" t="s">
        <v>22</v>
      </c>
      <c r="O1165" t="s">
        <v>55</v>
      </c>
      <c r="P1165" t="s">
        <v>35</v>
      </c>
      <c r="Q1165" t="s">
        <v>87</v>
      </c>
      <c r="R1165" t="s">
        <v>276</v>
      </c>
      <c r="S1165" t="s">
        <v>65</v>
      </c>
      <c r="T1165">
        <v>0.59</v>
      </c>
      <c r="U1165" s="18">
        <v>40165</v>
      </c>
    </row>
    <row r="1166" spans="1:21">
      <c r="A1166">
        <v>19300</v>
      </c>
      <c r="B1166" s="18">
        <v>40163</v>
      </c>
      <c r="C1166" t="s">
        <v>45</v>
      </c>
      <c r="D1166">
        <v>10</v>
      </c>
      <c r="E1166">
        <v>75.400000000000006</v>
      </c>
      <c r="F1166" t="s">
        <v>8</v>
      </c>
      <c r="G1166">
        <v>0.1</v>
      </c>
      <c r="H1166" t="s">
        <v>40</v>
      </c>
      <c r="I1166">
        <v>5.83</v>
      </c>
      <c r="J1166" t="s">
        <v>1656</v>
      </c>
      <c r="K1166" t="s">
        <v>123</v>
      </c>
      <c r="L1166" t="s">
        <v>25</v>
      </c>
      <c r="M1166" t="s">
        <v>26</v>
      </c>
      <c r="N1166" t="s">
        <v>26</v>
      </c>
      <c r="O1166" t="s">
        <v>55</v>
      </c>
      <c r="P1166" t="s">
        <v>35</v>
      </c>
      <c r="Q1166" t="s">
        <v>63</v>
      </c>
      <c r="R1166" t="s">
        <v>120</v>
      </c>
      <c r="S1166" t="s">
        <v>65</v>
      </c>
      <c r="T1166">
        <v>0.36</v>
      </c>
      <c r="U1166" s="18">
        <v>40164</v>
      </c>
    </row>
    <row r="1167" spans="1:21">
      <c r="A1167">
        <v>33959</v>
      </c>
      <c r="B1167" s="18">
        <v>40025</v>
      </c>
      <c r="C1167" t="s">
        <v>45</v>
      </c>
      <c r="D1167">
        <v>23</v>
      </c>
      <c r="E1167">
        <v>349.6</v>
      </c>
      <c r="F1167" t="s">
        <v>8</v>
      </c>
      <c r="G1167">
        <v>0.03</v>
      </c>
      <c r="H1167" t="s">
        <v>52</v>
      </c>
      <c r="I1167">
        <v>27.75</v>
      </c>
      <c r="J1167" t="s">
        <v>1305</v>
      </c>
      <c r="K1167" t="s">
        <v>47</v>
      </c>
      <c r="L1167" t="s">
        <v>23</v>
      </c>
      <c r="M1167" t="s">
        <v>24</v>
      </c>
      <c r="N1167" t="s">
        <v>24</v>
      </c>
      <c r="O1167" t="s">
        <v>55</v>
      </c>
      <c r="P1167" t="s">
        <v>56</v>
      </c>
      <c r="Q1167" t="s">
        <v>75</v>
      </c>
      <c r="R1167" t="s">
        <v>1306</v>
      </c>
      <c r="S1167" t="s">
        <v>77</v>
      </c>
      <c r="T1167">
        <v>0.76</v>
      </c>
      <c r="U1167" s="18">
        <v>40026</v>
      </c>
    </row>
    <row r="1168" spans="1:21">
      <c r="A1168">
        <v>3110</v>
      </c>
      <c r="B1168" s="18">
        <v>40163</v>
      </c>
      <c r="C1168" t="s">
        <v>39</v>
      </c>
      <c r="D1168">
        <v>13</v>
      </c>
      <c r="E1168">
        <v>1559.35</v>
      </c>
      <c r="F1168" t="s">
        <v>8</v>
      </c>
      <c r="G1168">
        <v>0.04</v>
      </c>
      <c r="H1168" t="s">
        <v>52</v>
      </c>
      <c r="I1168">
        <v>14</v>
      </c>
      <c r="J1168" t="s">
        <v>1655</v>
      </c>
      <c r="K1168" t="s">
        <v>123</v>
      </c>
      <c r="L1168" t="s">
        <v>25</v>
      </c>
      <c r="M1168" t="s">
        <v>26</v>
      </c>
      <c r="N1168" t="s">
        <v>26</v>
      </c>
      <c r="O1168" t="s">
        <v>55</v>
      </c>
      <c r="P1168" t="s">
        <v>69</v>
      </c>
      <c r="Q1168" t="s">
        <v>82</v>
      </c>
      <c r="R1168" t="s">
        <v>1167</v>
      </c>
      <c r="S1168" t="s">
        <v>59</v>
      </c>
      <c r="T1168">
        <v>0.36</v>
      </c>
      <c r="U1168" s="18">
        <v>40165</v>
      </c>
    </row>
    <row r="1169" spans="1:21">
      <c r="A1169">
        <v>5765</v>
      </c>
      <c r="B1169" s="18">
        <v>40161</v>
      </c>
      <c r="C1169" t="s">
        <v>51</v>
      </c>
      <c r="D1169">
        <v>23</v>
      </c>
      <c r="E1169">
        <v>814.19999999999993</v>
      </c>
      <c r="F1169" t="s">
        <v>8</v>
      </c>
      <c r="G1169">
        <v>0.04</v>
      </c>
      <c r="H1169" t="s">
        <v>40</v>
      </c>
      <c r="I1169">
        <v>19.989999999999998</v>
      </c>
      <c r="J1169" t="s">
        <v>768</v>
      </c>
      <c r="K1169" t="s">
        <v>79</v>
      </c>
      <c r="L1169" t="s">
        <v>23</v>
      </c>
      <c r="M1169" t="s">
        <v>24</v>
      </c>
      <c r="N1169" t="s">
        <v>24</v>
      </c>
      <c r="O1169" t="s">
        <v>55</v>
      </c>
      <c r="P1169" t="s">
        <v>35</v>
      </c>
      <c r="Q1169" t="s">
        <v>63</v>
      </c>
      <c r="R1169" t="s">
        <v>1539</v>
      </c>
      <c r="S1169" t="s">
        <v>44</v>
      </c>
      <c r="T1169">
        <v>0.38</v>
      </c>
      <c r="U1169" s="18">
        <v>40168</v>
      </c>
    </row>
    <row r="1170" spans="1:21">
      <c r="A1170">
        <v>38400</v>
      </c>
      <c r="B1170" s="18">
        <v>40161</v>
      </c>
      <c r="C1170" t="s">
        <v>30</v>
      </c>
      <c r="D1170">
        <v>8</v>
      </c>
      <c r="E1170">
        <v>109.60000000000001</v>
      </c>
      <c r="F1170" t="s">
        <v>5</v>
      </c>
      <c r="G1170">
        <v>0.03</v>
      </c>
      <c r="H1170" t="s">
        <v>31</v>
      </c>
      <c r="I1170">
        <v>6.85</v>
      </c>
      <c r="J1170" t="s">
        <v>1651</v>
      </c>
      <c r="K1170" t="s">
        <v>2013</v>
      </c>
      <c r="L1170" t="s">
        <v>27</v>
      </c>
      <c r="M1170" t="s">
        <v>28</v>
      </c>
      <c r="N1170" t="s">
        <v>28</v>
      </c>
      <c r="O1170" t="s">
        <v>55</v>
      </c>
      <c r="P1170" t="s">
        <v>56</v>
      </c>
      <c r="Q1170" t="s">
        <v>90</v>
      </c>
      <c r="R1170" t="s">
        <v>1460</v>
      </c>
      <c r="S1170" t="s">
        <v>65</v>
      </c>
      <c r="T1170">
        <v>0.54</v>
      </c>
      <c r="U1170" s="18">
        <v>40162</v>
      </c>
    </row>
    <row r="1171" spans="1:21">
      <c r="A1171">
        <v>28037</v>
      </c>
      <c r="B1171" s="18">
        <v>40159</v>
      </c>
      <c r="C1171" t="s">
        <v>39</v>
      </c>
      <c r="D1171">
        <v>31</v>
      </c>
      <c r="E1171">
        <v>205.22</v>
      </c>
      <c r="F1171" t="s">
        <v>5</v>
      </c>
      <c r="G1171">
        <v>0.06</v>
      </c>
      <c r="H1171" t="s">
        <v>40</v>
      </c>
      <c r="I1171">
        <v>6.93</v>
      </c>
      <c r="J1171" t="s">
        <v>627</v>
      </c>
      <c r="K1171" t="s">
        <v>79</v>
      </c>
      <c r="L1171" t="s">
        <v>23</v>
      </c>
      <c r="M1171" t="s">
        <v>24</v>
      </c>
      <c r="N1171" t="s">
        <v>24</v>
      </c>
      <c r="O1171" t="s">
        <v>55</v>
      </c>
      <c r="P1171" t="s">
        <v>35</v>
      </c>
      <c r="Q1171" t="s">
        <v>63</v>
      </c>
      <c r="R1171" t="s">
        <v>427</v>
      </c>
      <c r="S1171" t="s">
        <v>44</v>
      </c>
      <c r="T1171">
        <v>0.37</v>
      </c>
      <c r="U1171" s="18">
        <v>40160</v>
      </c>
    </row>
    <row r="1172" spans="1:21">
      <c r="A1172">
        <v>52391</v>
      </c>
      <c r="B1172" s="18">
        <v>40159</v>
      </c>
      <c r="C1172" t="s">
        <v>39</v>
      </c>
      <c r="D1172">
        <v>39</v>
      </c>
      <c r="E1172">
        <v>813.93000000000006</v>
      </c>
      <c r="F1172" t="s">
        <v>8</v>
      </c>
      <c r="G1172">
        <v>0.02</v>
      </c>
      <c r="H1172" t="s">
        <v>40</v>
      </c>
      <c r="I1172">
        <v>11.52</v>
      </c>
      <c r="J1172" t="s">
        <v>597</v>
      </c>
      <c r="K1172" t="s">
        <v>2013</v>
      </c>
      <c r="L1172" t="s">
        <v>27</v>
      </c>
      <c r="M1172" t="s">
        <v>28</v>
      </c>
      <c r="N1172" t="s">
        <v>28</v>
      </c>
      <c r="O1172" t="s">
        <v>55</v>
      </c>
      <c r="P1172" t="s">
        <v>35</v>
      </c>
      <c r="Q1172" t="s">
        <v>36</v>
      </c>
      <c r="R1172" t="s">
        <v>742</v>
      </c>
      <c r="S1172" t="s">
        <v>44</v>
      </c>
      <c r="T1172">
        <v>0.83</v>
      </c>
      <c r="U1172" s="18">
        <v>40161</v>
      </c>
    </row>
    <row r="1173" spans="1:21">
      <c r="A1173">
        <v>18179</v>
      </c>
      <c r="B1173" s="18">
        <v>40026</v>
      </c>
      <c r="C1173" t="s">
        <v>30</v>
      </c>
      <c r="D1173">
        <v>50</v>
      </c>
      <c r="E1173">
        <v>3047.5</v>
      </c>
      <c r="F1173" t="s">
        <v>8</v>
      </c>
      <c r="G1173">
        <v>0.03</v>
      </c>
      <c r="H1173" t="s">
        <v>40</v>
      </c>
      <c r="I1173">
        <v>1.99</v>
      </c>
      <c r="J1173" t="s">
        <v>222</v>
      </c>
      <c r="K1173" t="s">
        <v>54</v>
      </c>
      <c r="L1173" t="s">
        <v>2014</v>
      </c>
      <c r="M1173" t="s">
        <v>29</v>
      </c>
      <c r="N1173" t="s">
        <v>29</v>
      </c>
      <c r="O1173" t="s">
        <v>55</v>
      </c>
      <c r="P1173" t="s">
        <v>69</v>
      </c>
      <c r="Q1173" t="s">
        <v>80</v>
      </c>
      <c r="R1173" t="s">
        <v>1308</v>
      </c>
      <c r="S1173" t="s">
        <v>105</v>
      </c>
      <c r="T1173">
        <v>0.5</v>
      </c>
      <c r="U1173" s="18">
        <v>40026</v>
      </c>
    </row>
    <row r="1174" spans="1:21">
      <c r="A1174">
        <v>18179</v>
      </c>
      <c r="B1174" s="18">
        <v>40026</v>
      </c>
      <c r="C1174" t="s">
        <v>30</v>
      </c>
      <c r="D1174">
        <v>24</v>
      </c>
      <c r="E1174">
        <v>72.960000000000008</v>
      </c>
      <c r="F1174" t="s">
        <v>8</v>
      </c>
      <c r="G1174">
        <v>0.04</v>
      </c>
      <c r="H1174" t="s">
        <v>40</v>
      </c>
      <c r="I1174">
        <v>0.99</v>
      </c>
      <c r="J1174" t="s">
        <v>222</v>
      </c>
      <c r="K1174" t="s">
        <v>54</v>
      </c>
      <c r="L1174" t="s">
        <v>2014</v>
      </c>
      <c r="M1174" t="s">
        <v>29</v>
      </c>
      <c r="N1174" t="s">
        <v>29</v>
      </c>
      <c r="O1174" t="s">
        <v>55</v>
      </c>
      <c r="P1174" t="s">
        <v>35</v>
      </c>
      <c r="Q1174" t="s">
        <v>165</v>
      </c>
      <c r="R1174" t="s">
        <v>1161</v>
      </c>
      <c r="S1174" t="s">
        <v>44</v>
      </c>
      <c r="T1174">
        <v>0.37</v>
      </c>
      <c r="U1174" s="18">
        <v>40027</v>
      </c>
    </row>
    <row r="1175" spans="1:21">
      <c r="A1175">
        <v>18179</v>
      </c>
      <c r="B1175" s="18">
        <v>40026</v>
      </c>
      <c r="C1175" t="s">
        <v>30</v>
      </c>
      <c r="D1175">
        <v>50</v>
      </c>
      <c r="E1175">
        <v>515.5</v>
      </c>
      <c r="F1175" t="s">
        <v>8</v>
      </c>
      <c r="G1175">
        <v>0</v>
      </c>
      <c r="H1175" t="s">
        <v>40</v>
      </c>
      <c r="I1175">
        <v>1.79</v>
      </c>
      <c r="J1175" t="s">
        <v>222</v>
      </c>
      <c r="K1175" t="s">
        <v>54</v>
      </c>
      <c r="L1175" t="s">
        <v>2014</v>
      </c>
      <c r="M1175" t="s">
        <v>29</v>
      </c>
      <c r="N1175" t="s">
        <v>29</v>
      </c>
      <c r="O1175" t="s">
        <v>55</v>
      </c>
      <c r="P1175" t="s">
        <v>35</v>
      </c>
      <c r="Q1175" t="s">
        <v>63</v>
      </c>
      <c r="R1175" t="s">
        <v>1309</v>
      </c>
      <c r="S1175" t="s">
        <v>65</v>
      </c>
      <c r="T1175">
        <v>0.38</v>
      </c>
      <c r="U1175" s="18">
        <v>40028</v>
      </c>
    </row>
    <row r="1176" spans="1:21">
      <c r="A1176">
        <v>14311</v>
      </c>
      <c r="B1176" s="18">
        <v>40026</v>
      </c>
      <c r="C1176" t="s">
        <v>45</v>
      </c>
      <c r="D1176">
        <v>30</v>
      </c>
      <c r="E1176">
        <v>190.2</v>
      </c>
      <c r="F1176" t="s">
        <v>8</v>
      </c>
      <c r="G1176">
        <v>0.03</v>
      </c>
      <c r="H1176" t="s">
        <v>40</v>
      </c>
      <c r="I1176">
        <v>5.19</v>
      </c>
      <c r="J1176" t="s">
        <v>232</v>
      </c>
      <c r="K1176" t="s">
        <v>148</v>
      </c>
      <c r="L1176" t="s">
        <v>23</v>
      </c>
      <c r="M1176" t="s">
        <v>24</v>
      </c>
      <c r="N1176" t="s">
        <v>24</v>
      </c>
      <c r="O1176" t="s">
        <v>55</v>
      </c>
      <c r="P1176" t="s">
        <v>35</v>
      </c>
      <c r="Q1176" t="s">
        <v>49</v>
      </c>
      <c r="R1176" t="s">
        <v>463</v>
      </c>
      <c r="S1176" t="s">
        <v>44</v>
      </c>
      <c r="T1176">
        <v>0.38</v>
      </c>
      <c r="U1176" s="18">
        <v>40027</v>
      </c>
    </row>
    <row r="1177" spans="1:21">
      <c r="A1177">
        <v>52391</v>
      </c>
      <c r="B1177" s="18">
        <v>40159</v>
      </c>
      <c r="C1177" t="s">
        <v>39</v>
      </c>
      <c r="D1177">
        <v>36</v>
      </c>
      <c r="E1177">
        <v>1047.6000000000001</v>
      </c>
      <c r="F1177" t="s">
        <v>8</v>
      </c>
      <c r="G1177">
        <v>0.04</v>
      </c>
      <c r="H1177" t="s">
        <v>40</v>
      </c>
      <c r="I1177">
        <v>4.8600000000000003</v>
      </c>
      <c r="J1177" t="s">
        <v>597</v>
      </c>
      <c r="K1177" t="s">
        <v>2013</v>
      </c>
      <c r="L1177" t="s">
        <v>27</v>
      </c>
      <c r="M1177" t="s">
        <v>28</v>
      </c>
      <c r="N1177" t="s">
        <v>28</v>
      </c>
      <c r="O1177" t="s">
        <v>55</v>
      </c>
      <c r="P1177" t="s">
        <v>35</v>
      </c>
      <c r="Q1177" t="s">
        <v>63</v>
      </c>
      <c r="R1177" t="s">
        <v>1646</v>
      </c>
      <c r="S1177" t="s">
        <v>65</v>
      </c>
      <c r="T1177">
        <v>0.38</v>
      </c>
      <c r="U1177" s="18">
        <v>40161</v>
      </c>
    </row>
    <row r="1178" spans="1:21">
      <c r="A1178">
        <v>36999</v>
      </c>
      <c r="B1178" s="18">
        <v>40159</v>
      </c>
      <c r="C1178" t="s">
        <v>121</v>
      </c>
      <c r="D1178">
        <v>3</v>
      </c>
      <c r="E1178">
        <v>347.73</v>
      </c>
      <c r="F1178" t="s">
        <v>5</v>
      </c>
      <c r="G1178">
        <v>0.08</v>
      </c>
      <c r="H1178" t="s">
        <v>31</v>
      </c>
      <c r="I1178">
        <v>5.99</v>
      </c>
      <c r="J1178" t="s">
        <v>1271</v>
      </c>
      <c r="K1178" t="s">
        <v>2013</v>
      </c>
      <c r="L1178" t="s">
        <v>27</v>
      </c>
      <c r="M1178" t="s">
        <v>28</v>
      </c>
      <c r="N1178" t="s">
        <v>28</v>
      </c>
      <c r="O1178" t="s">
        <v>55</v>
      </c>
      <c r="P1178" t="s">
        <v>69</v>
      </c>
      <c r="Q1178" t="s">
        <v>70</v>
      </c>
      <c r="R1178" t="s">
        <v>1645</v>
      </c>
      <c r="S1178" t="s">
        <v>44</v>
      </c>
      <c r="T1178">
        <v>0.56999999999999995</v>
      </c>
      <c r="U1178" s="18">
        <v>40160</v>
      </c>
    </row>
    <row r="1179" spans="1:21">
      <c r="A1179">
        <v>36999</v>
      </c>
      <c r="B1179" s="18">
        <v>40159</v>
      </c>
      <c r="C1179" t="s">
        <v>121</v>
      </c>
      <c r="D1179">
        <v>28</v>
      </c>
      <c r="E1179">
        <v>15398.04</v>
      </c>
      <c r="F1179" t="s">
        <v>5</v>
      </c>
      <c r="G1179">
        <v>0.06</v>
      </c>
      <c r="H1179" t="s">
        <v>52</v>
      </c>
      <c r="I1179">
        <v>49</v>
      </c>
      <c r="J1179" t="s">
        <v>1271</v>
      </c>
      <c r="K1179" t="s">
        <v>2013</v>
      </c>
      <c r="L1179" t="s">
        <v>27</v>
      </c>
      <c r="M1179" t="s">
        <v>28</v>
      </c>
      <c r="N1179" t="s">
        <v>28</v>
      </c>
      <c r="O1179" t="s">
        <v>55</v>
      </c>
      <c r="P1179" t="s">
        <v>69</v>
      </c>
      <c r="Q1179" t="s">
        <v>158</v>
      </c>
      <c r="R1179" t="s">
        <v>1365</v>
      </c>
      <c r="S1179" t="s">
        <v>59</v>
      </c>
      <c r="T1179">
        <v>0.35</v>
      </c>
      <c r="U1179" s="18">
        <v>40160</v>
      </c>
    </row>
    <row r="1180" spans="1:21">
      <c r="A1180">
        <v>55298</v>
      </c>
      <c r="B1180" s="18">
        <v>40027</v>
      </c>
      <c r="C1180" t="s">
        <v>45</v>
      </c>
      <c r="D1180">
        <v>1</v>
      </c>
      <c r="E1180">
        <v>300.97000000000003</v>
      </c>
      <c r="F1180" t="s">
        <v>8</v>
      </c>
      <c r="G1180">
        <v>0.01</v>
      </c>
      <c r="H1180" t="s">
        <v>52</v>
      </c>
      <c r="I1180">
        <v>64.73</v>
      </c>
      <c r="J1180" t="s">
        <v>1250</v>
      </c>
      <c r="K1180" t="s">
        <v>101</v>
      </c>
      <c r="L1180" t="s">
        <v>21</v>
      </c>
      <c r="M1180" t="s">
        <v>22</v>
      </c>
      <c r="N1180" t="s">
        <v>22</v>
      </c>
      <c r="O1180" t="s">
        <v>55</v>
      </c>
      <c r="P1180" t="s">
        <v>56</v>
      </c>
      <c r="Q1180" t="s">
        <v>57</v>
      </c>
      <c r="R1180" t="s">
        <v>556</v>
      </c>
      <c r="S1180" t="s">
        <v>59</v>
      </c>
      <c r="T1180">
        <v>0.56000000000000005</v>
      </c>
      <c r="U1180" s="18">
        <v>40028</v>
      </c>
    </row>
    <row r="1181" spans="1:21">
      <c r="A1181">
        <v>45539</v>
      </c>
      <c r="B1181" s="18">
        <v>40027</v>
      </c>
      <c r="C1181" t="s">
        <v>30</v>
      </c>
      <c r="D1181">
        <v>15</v>
      </c>
      <c r="E1181">
        <v>246.9</v>
      </c>
      <c r="F1181" t="s">
        <v>8</v>
      </c>
      <c r="G1181">
        <v>0.02</v>
      </c>
      <c r="H1181" t="s">
        <v>31</v>
      </c>
      <c r="I1181">
        <v>1.99</v>
      </c>
      <c r="J1181" t="s">
        <v>824</v>
      </c>
      <c r="K1181" t="s">
        <v>54</v>
      </c>
      <c r="L1181" t="s">
        <v>2014</v>
      </c>
      <c r="M1181" t="s">
        <v>29</v>
      </c>
      <c r="N1181" t="s">
        <v>29</v>
      </c>
      <c r="O1181" t="s">
        <v>55</v>
      </c>
      <c r="P1181" t="s">
        <v>69</v>
      </c>
      <c r="Q1181" t="s">
        <v>80</v>
      </c>
      <c r="R1181" t="s">
        <v>280</v>
      </c>
      <c r="S1181" t="s">
        <v>105</v>
      </c>
      <c r="T1181">
        <v>0.42</v>
      </c>
      <c r="U1181" s="18">
        <v>40029</v>
      </c>
    </row>
    <row r="1182" spans="1:21">
      <c r="A1182">
        <v>45539</v>
      </c>
      <c r="B1182" s="18">
        <v>40027</v>
      </c>
      <c r="C1182" t="s">
        <v>30</v>
      </c>
      <c r="D1182">
        <v>27</v>
      </c>
      <c r="E1182">
        <v>89.1</v>
      </c>
      <c r="F1182" t="s">
        <v>8</v>
      </c>
      <c r="G1182">
        <v>0.08</v>
      </c>
      <c r="H1182" t="s">
        <v>40</v>
      </c>
      <c r="I1182">
        <v>0.85</v>
      </c>
      <c r="J1182" t="s">
        <v>824</v>
      </c>
      <c r="K1182" t="s">
        <v>54</v>
      </c>
      <c r="L1182" t="s">
        <v>2014</v>
      </c>
      <c r="M1182" t="s">
        <v>29</v>
      </c>
      <c r="N1182" t="s">
        <v>29</v>
      </c>
      <c r="O1182" t="s">
        <v>55</v>
      </c>
      <c r="P1182" t="s">
        <v>35</v>
      </c>
      <c r="Q1182" t="s">
        <v>87</v>
      </c>
      <c r="R1182" t="s">
        <v>920</v>
      </c>
      <c r="S1182" t="s">
        <v>65</v>
      </c>
      <c r="T1182">
        <v>0.48</v>
      </c>
      <c r="U1182" s="18">
        <v>40029</v>
      </c>
    </row>
    <row r="1183" spans="1:21">
      <c r="A1183">
        <v>21091</v>
      </c>
      <c r="B1183" s="18">
        <v>40159</v>
      </c>
      <c r="C1183" t="s">
        <v>39</v>
      </c>
      <c r="D1183">
        <v>32</v>
      </c>
      <c r="E1183">
        <v>280.96000000000004</v>
      </c>
      <c r="F1183" t="s">
        <v>8</v>
      </c>
      <c r="G1183">
        <v>0.1</v>
      </c>
      <c r="H1183" t="s">
        <v>31</v>
      </c>
      <c r="I1183">
        <v>6.28</v>
      </c>
      <c r="J1183" t="s">
        <v>67</v>
      </c>
      <c r="K1183" t="s">
        <v>2013</v>
      </c>
      <c r="L1183" t="s">
        <v>27</v>
      </c>
      <c r="M1183" t="s">
        <v>28</v>
      </c>
      <c r="N1183" t="s">
        <v>28</v>
      </c>
      <c r="O1183" t="s">
        <v>55</v>
      </c>
      <c r="P1183" t="s">
        <v>35</v>
      </c>
      <c r="Q1183" t="s">
        <v>49</v>
      </c>
      <c r="R1183" t="s">
        <v>1222</v>
      </c>
      <c r="S1183" t="s">
        <v>44</v>
      </c>
      <c r="T1183">
        <v>0.35</v>
      </c>
      <c r="U1183" s="18">
        <v>40161</v>
      </c>
    </row>
    <row r="1184" spans="1:21">
      <c r="A1184">
        <v>56516</v>
      </c>
      <c r="B1184" s="18">
        <v>40028</v>
      </c>
      <c r="C1184" t="s">
        <v>121</v>
      </c>
      <c r="D1184">
        <v>6</v>
      </c>
      <c r="E1184">
        <v>23.4</v>
      </c>
      <c r="F1184" t="s">
        <v>8</v>
      </c>
      <c r="G1184">
        <v>0.08</v>
      </c>
      <c r="H1184" t="s">
        <v>40</v>
      </c>
      <c r="I1184">
        <v>5.26</v>
      </c>
      <c r="J1184" t="s">
        <v>1009</v>
      </c>
      <c r="K1184" t="s">
        <v>79</v>
      </c>
      <c r="L1184" t="s">
        <v>23</v>
      </c>
      <c r="M1184" t="s">
        <v>24</v>
      </c>
      <c r="N1184" t="s">
        <v>24</v>
      </c>
      <c r="O1184" t="s">
        <v>55</v>
      </c>
      <c r="P1184" t="s">
        <v>35</v>
      </c>
      <c r="Q1184" t="s">
        <v>49</v>
      </c>
      <c r="R1184" t="s">
        <v>734</v>
      </c>
      <c r="S1184" t="s">
        <v>44</v>
      </c>
      <c r="T1184">
        <v>0.38</v>
      </c>
      <c r="U1184" s="18">
        <v>40029</v>
      </c>
    </row>
    <row r="1185" spans="1:21">
      <c r="A1185">
        <v>56516</v>
      </c>
      <c r="B1185" s="18">
        <v>40028</v>
      </c>
      <c r="C1185" t="s">
        <v>121</v>
      </c>
      <c r="D1185">
        <v>24</v>
      </c>
      <c r="E1185">
        <v>3022.3199999999997</v>
      </c>
      <c r="F1185" t="s">
        <v>8</v>
      </c>
      <c r="G1185">
        <v>0.06</v>
      </c>
      <c r="H1185" t="s">
        <v>40</v>
      </c>
      <c r="I1185">
        <v>2.5</v>
      </c>
      <c r="J1185" t="s">
        <v>1009</v>
      </c>
      <c r="K1185" t="s">
        <v>79</v>
      </c>
      <c r="L1185" t="s">
        <v>23</v>
      </c>
      <c r="M1185" t="s">
        <v>24</v>
      </c>
      <c r="N1185" t="s">
        <v>24</v>
      </c>
      <c r="O1185" t="s">
        <v>55</v>
      </c>
      <c r="P1185" t="s">
        <v>69</v>
      </c>
      <c r="Q1185" t="s">
        <v>70</v>
      </c>
      <c r="R1185" t="s">
        <v>653</v>
      </c>
      <c r="S1185" t="s">
        <v>44</v>
      </c>
      <c r="T1185">
        <v>0.6</v>
      </c>
      <c r="U1185" s="18">
        <v>40030</v>
      </c>
    </row>
    <row r="1186" spans="1:21">
      <c r="A1186">
        <v>35364</v>
      </c>
      <c r="B1186" s="18">
        <v>40159</v>
      </c>
      <c r="C1186" t="s">
        <v>45</v>
      </c>
      <c r="D1186">
        <v>8</v>
      </c>
      <c r="E1186">
        <v>1567.44</v>
      </c>
      <c r="F1186" t="s">
        <v>8</v>
      </c>
      <c r="G1186">
        <v>0.06</v>
      </c>
      <c r="H1186" t="s">
        <v>40</v>
      </c>
      <c r="I1186">
        <v>8.99</v>
      </c>
      <c r="J1186" t="s">
        <v>1643</v>
      </c>
      <c r="K1186" t="s">
        <v>54</v>
      </c>
      <c r="L1186" t="s">
        <v>2014</v>
      </c>
      <c r="M1186" t="s">
        <v>29</v>
      </c>
      <c r="N1186" t="s">
        <v>29</v>
      </c>
      <c r="O1186" t="s">
        <v>55</v>
      </c>
      <c r="P1186" t="s">
        <v>69</v>
      </c>
      <c r="Q1186" t="s">
        <v>70</v>
      </c>
      <c r="R1186" t="s">
        <v>569</v>
      </c>
      <c r="S1186" t="s">
        <v>44</v>
      </c>
      <c r="T1186">
        <v>0.6</v>
      </c>
      <c r="U1186" s="18">
        <v>40161</v>
      </c>
    </row>
    <row r="1187" spans="1:21">
      <c r="A1187">
        <v>12389</v>
      </c>
      <c r="B1187" s="18">
        <v>40029</v>
      </c>
      <c r="C1187" t="s">
        <v>121</v>
      </c>
      <c r="D1187">
        <v>34</v>
      </c>
      <c r="E1187">
        <v>2750.9400000000005</v>
      </c>
      <c r="F1187" t="s">
        <v>5</v>
      </c>
      <c r="G1187">
        <v>7.0000000000000007E-2</v>
      </c>
      <c r="H1187" t="s">
        <v>40</v>
      </c>
      <c r="I1187">
        <v>7.18</v>
      </c>
      <c r="J1187" t="s">
        <v>1227</v>
      </c>
      <c r="K1187" t="s">
        <v>47</v>
      </c>
      <c r="L1187" t="s">
        <v>23</v>
      </c>
      <c r="M1187" t="s">
        <v>24</v>
      </c>
      <c r="N1187" t="s">
        <v>24</v>
      </c>
      <c r="O1187" t="s">
        <v>55</v>
      </c>
      <c r="P1187" t="s">
        <v>69</v>
      </c>
      <c r="Q1187" t="s">
        <v>80</v>
      </c>
      <c r="R1187" t="s">
        <v>1315</v>
      </c>
      <c r="S1187" t="s">
        <v>44</v>
      </c>
      <c r="T1187">
        <v>0.48</v>
      </c>
      <c r="U1187" s="18">
        <v>40031</v>
      </c>
    </row>
    <row r="1188" spans="1:21">
      <c r="A1188">
        <v>12389</v>
      </c>
      <c r="B1188" s="18">
        <v>40029</v>
      </c>
      <c r="C1188" t="s">
        <v>121</v>
      </c>
      <c r="D1188">
        <v>16</v>
      </c>
      <c r="E1188">
        <v>180.32</v>
      </c>
      <c r="F1188" t="s">
        <v>5</v>
      </c>
      <c r="G1188">
        <v>0.08</v>
      </c>
      <c r="H1188" t="s">
        <v>40</v>
      </c>
      <c r="I1188">
        <v>8.6</v>
      </c>
      <c r="J1188" t="s">
        <v>1227</v>
      </c>
      <c r="K1188" t="s">
        <v>47</v>
      </c>
      <c r="L1188" t="s">
        <v>23</v>
      </c>
      <c r="M1188" t="s">
        <v>24</v>
      </c>
      <c r="N1188" t="s">
        <v>24</v>
      </c>
      <c r="O1188" t="s">
        <v>55</v>
      </c>
      <c r="P1188" t="s">
        <v>35</v>
      </c>
      <c r="Q1188" t="s">
        <v>36</v>
      </c>
      <c r="R1188" t="s">
        <v>1316</v>
      </c>
      <c r="S1188" t="s">
        <v>44</v>
      </c>
      <c r="T1188">
        <v>0.56999999999999995</v>
      </c>
      <c r="U1188" s="18">
        <v>40030</v>
      </c>
    </row>
    <row r="1189" spans="1:21">
      <c r="A1189">
        <v>35364</v>
      </c>
      <c r="B1189" s="18">
        <v>40159</v>
      </c>
      <c r="C1189" t="s">
        <v>45</v>
      </c>
      <c r="D1189">
        <v>37</v>
      </c>
      <c r="E1189">
        <v>15693.55</v>
      </c>
      <c r="F1189" t="s">
        <v>8</v>
      </c>
      <c r="G1189">
        <v>0.06</v>
      </c>
      <c r="H1189" t="s">
        <v>52</v>
      </c>
      <c r="I1189">
        <v>110.2</v>
      </c>
      <c r="J1189" t="s">
        <v>1643</v>
      </c>
      <c r="K1189" t="s">
        <v>54</v>
      </c>
      <c r="L1189" t="s">
        <v>2014</v>
      </c>
      <c r="M1189" t="s">
        <v>29</v>
      </c>
      <c r="N1189" t="s">
        <v>29</v>
      </c>
      <c r="O1189" t="s">
        <v>55</v>
      </c>
      <c r="P1189" t="s">
        <v>56</v>
      </c>
      <c r="Q1189" t="s">
        <v>75</v>
      </c>
      <c r="R1189" t="s">
        <v>1310</v>
      </c>
      <c r="S1189" t="s">
        <v>77</v>
      </c>
      <c r="T1189">
        <v>0.67</v>
      </c>
      <c r="U1189" s="18">
        <v>40160</v>
      </c>
    </row>
    <row r="1190" spans="1:21">
      <c r="A1190">
        <v>11714</v>
      </c>
      <c r="B1190" s="18">
        <v>40029</v>
      </c>
      <c r="C1190" t="s">
        <v>45</v>
      </c>
      <c r="D1190">
        <v>1</v>
      </c>
      <c r="E1190">
        <v>3502.1299999999997</v>
      </c>
      <c r="F1190" t="s">
        <v>8</v>
      </c>
      <c r="G1190">
        <v>0.01</v>
      </c>
      <c r="H1190" t="s">
        <v>52</v>
      </c>
      <c r="I1190">
        <v>8.73</v>
      </c>
      <c r="J1190" t="s">
        <v>1097</v>
      </c>
      <c r="K1190" t="s">
        <v>148</v>
      </c>
      <c r="L1190" t="s">
        <v>23</v>
      </c>
      <c r="M1190" t="s">
        <v>24</v>
      </c>
      <c r="N1190" t="s">
        <v>24</v>
      </c>
      <c r="O1190" t="s">
        <v>55</v>
      </c>
      <c r="P1190" t="s">
        <v>69</v>
      </c>
      <c r="Q1190" t="s">
        <v>82</v>
      </c>
      <c r="R1190" t="s">
        <v>1300</v>
      </c>
      <c r="S1190" t="s">
        <v>77</v>
      </c>
      <c r="T1190">
        <v>0.56999999999999995</v>
      </c>
      <c r="U1190" s="18">
        <v>40030</v>
      </c>
    </row>
    <row r="1191" spans="1:21">
      <c r="A1191">
        <v>11714</v>
      </c>
      <c r="B1191" s="18">
        <v>40029</v>
      </c>
      <c r="C1191" t="s">
        <v>45</v>
      </c>
      <c r="D1191">
        <v>9</v>
      </c>
      <c r="E1191">
        <v>141.03</v>
      </c>
      <c r="F1191" t="s">
        <v>8</v>
      </c>
      <c r="G1191">
        <v>0.06</v>
      </c>
      <c r="H1191" t="s">
        <v>40</v>
      </c>
      <c r="I1191">
        <v>7.42</v>
      </c>
      <c r="J1191" t="s">
        <v>1097</v>
      </c>
      <c r="K1191" t="s">
        <v>148</v>
      </c>
      <c r="L1191" t="s">
        <v>23</v>
      </c>
      <c r="M1191" t="s">
        <v>24</v>
      </c>
      <c r="N1191" t="s">
        <v>24</v>
      </c>
      <c r="O1191" t="s">
        <v>55</v>
      </c>
      <c r="P1191" t="s">
        <v>35</v>
      </c>
      <c r="Q1191" t="s">
        <v>341</v>
      </c>
      <c r="R1191" t="s">
        <v>1318</v>
      </c>
      <c r="S1191" t="s">
        <v>105</v>
      </c>
      <c r="T1191">
        <v>0.56000000000000005</v>
      </c>
      <c r="U1191" s="18">
        <v>40030</v>
      </c>
    </row>
    <row r="1192" spans="1:21">
      <c r="A1192">
        <v>35364</v>
      </c>
      <c r="B1192" s="18">
        <v>40159</v>
      </c>
      <c r="C1192" t="s">
        <v>45</v>
      </c>
      <c r="D1192">
        <v>29</v>
      </c>
      <c r="E1192">
        <v>10906.03</v>
      </c>
      <c r="F1192" t="s">
        <v>8</v>
      </c>
      <c r="G1192">
        <v>0.06</v>
      </c>
      <c r="H1192" t="s">
        <v>52</v>
      </c>
      <c r="I1192">
        <v>85.63</v>
      </c>
      <c r="J1192" t="s">
        <v>1643</v>
      </c>
      <c r="K1192" t="s">
        <v>54</v>
      </c>
      <c r="L1192" t="s">
        <v>2014</v>
      </c>
      <c r="M1192" t="s">
        <v>29</v>
      </c>
      <c r="N1192" t="s">
        <v>29</v>
      </c>
      <c r="O1192" t="s">
        <v>55</v>
      </c>
      <c r="P1192" t="s">
        <v>56</v>
      </c>
      <c r="Q1192" t="s">
        <v>75</v>
      </c>
      <c r="R1192" t="s">
        <v>363</v>
      </c>
      <c r="S1192" t="s">
        <v>77</v>
      </c>
      <c r="T1192">
        <v>0.74</v>
      </c>
      <c r="U1192" s="18">
        <v>40161</v>
      </c>
    </row>
    <row r="1193" spans="1:21">
      <c r="A1193">
        <v>35364</v>
      </c>
      <c r="B1193" s="18">
        <v>40159</v>
      </c>
      <c r="C1193" t="s">
        <v>45</v>
      </c>
      <c r="D1193">
        <v>16</v>
      </c>
      <c r="E1193">
        <v>67.84</v>
      </c>
      <c r="F1193" t="s">
        <v>8</v>
      </c>
      <c r="G1193">
        <v>0.04</v>
      </c>
      <c r="H1193" t="s">
        <v>40</v>
      </c>
      <c r="I1193">
        <v>5.68</v>
      </c>
      <c r="J1193" t="s">
        <v>1643</v>
      </c>
      <c r="K1193" t="s">
        <v>54</v>
      </c>
      <c r="L1193" t="s">
        <v>2014</v>
      </c>
      <c r="M1193" t="s">
        <v>29</v>
      </c>
      <c r="N1193" t="s">
        <v>29</v>
      </c>
      <c r="O1193" t="s">
        <v>55</v>
      </c>
      <c r="P1193" t="s">
        <v>35</v>
      </c>
      <c r="Q1193" t="s">
        <v>63</v>
      </c>
      <c r="R1193" t="s">
        <v>1644</v>
      </c>
      <c r="S1193" t="s">
        <v>44</v>
      </c>
      <c r="T1193">
        <v>0.4</v>
      </c>
      <c r="U1193" s="18">
        <v>40161</v>
      </c>
    </row>
    <row r="1194" spans="1:21">
      <c r="A1194">
        <v>2818</v>
      </c>
      <c r="B1194" s="18">
        <v>40158</v>
      </c>
      <c r="C1194" t="s">
        <v>121</v>
      </c>
      <c r="D1194">
        <v>2</v>
      </c>
      <c r="E1194">
        <v>77.47999999999999</v>
      </c>
      <c r="F1194" t="s">
        <v>8</v>
      </c>
      <c r="G1194">
        <v>0.02</v>
      </c>
      <c r="H1194" t="s">
        <v>40</v>
      </c>
      <c r="I1194">
        <v>13.26</v>
      </c>
      <c r="J1194" t="s">
        <v>1456</v>
      </c>
      <c r="K1194" t="s">
        <v>123</v>
      </c>
      <c r="L1194" t="s">
        <v>25</v>
      </c>
      <c r="M1194" t="s">
        <v>26</v>
      </c>
      <c r="N1194" t="s">
        <v>26</v>
      </c>
      <c r="O1194" t="s">
        <v>55</v>
      </c>
      <c r="P1194" t="s">
        <v>35</v>
      </c>
      <c r="Q1194" t="s">
        <v>63</v>
      </c>
      <c r="R1194" t="s">
        <v>1640</v>
      </c>
      <c r="S1194" t="s">
        <v>44</v>
      </c>
      <c r="T1194">
        <v>0.36</v>
      </c>
      <c r="U1194" s="18">
        <v>40159</v>
      </c>
    </row>
    <row r="1195" spans="1:21">
      <c r="A1195">
        <v>2818</v>
      </c>
      <c r="B1195" s="18">
        <v>40158</v>
      </c>
      <c r="C1195" t="s">
        <v>121</v>
      </c>
      <c r="D1195">
        <v>39</v>
      </c>
      <c r="E1195">
        <v>584.22</v>
      </c>
      <c r="F1195" t="s">
        <v>8</v>
      </c>
      <c r="G1195">
        <v>0</v>
      </c>
      <c r="H1195" t="s">
        <v>40</v>
      </c>
      <c r="I1195">
        <v>8.99</v>
      </c>
      <c r="J1195" t="s">
        <v>1456</v>
      </c>
      <c r="K1195" t="s">
        <v>123</v>
      </c>
      <c r="L1195" t="s">
        <v>25</v>
      </c>
      <c r="M1195" t="s">
        <v>26</v>
      </c>
      <c r="N1195" t="s">
        <v>26</v>
      </c>
      <c r="O1195" t="s">
        <v>55</v>
      </c>
      <c r="P1195" t="s">
        <v>56</v>
      </c>
      <c r="Q1195" t="s">
        <v>90</v>
      </c>
      <c r="R1195" t="s">
        <v>1409</v>
      </c>
      <c r="S1195" t="s">
        <v>105</v>
      </c>
      <c r="T1195">
        <v>0.39</v>
      </c>
      <c r="U1195" s="18">
        <v>40159</v>
      </c>
    </row>
    <row r="1196" spans="1:21">
      <c r="A1196">
        <v>2818</v>
      </c>
      <c r="B1196" s="18">
        <v>40158</v>
      </c>
      <c r="C1196" t="s">
        <v>121</v>
      </c>
      <c r="D1196">
        <v>37</v>
      </c>
      <c r="E1196">
        <v>578.30999999999995</v>
      </c>
      <c r="F1196" t="s">
        <v>8</v>
      </c>
      <c r="G1196">
        <v>0.05</v>
      </c>
      <c r="H1196" t="s">
        <v>40</v>
      </c>
      <c r="I1196">
        <v>3.73</v>
      </c>
      <c r="J1196" t="s">
        <v>1456</v>
      </c>
      <c r="K1196" t="s">
        <v>123</v>
      </c>
      <c r="L1196" t="s">
        <v>25</v>
      </c>
      <c r="M1196" t="s">
        <v>26</v>
      </c>
      <c r="N1196" t="s">
        <v>26</v>
      </c>
      <c r="O1196" t="s">
        <v>55</v>
      </c>
      <c r="P1196" t="s">
        <v>56</v>
      </c>
      <c r="Q1196" t="s">
        <v>90</v>
      </c>
      <c r="R1196" t="s">
        <v>1080</v>
      </c>
      <c r="S1196" t="s">
        <v>105</v>
      </c>
      <c r="T1196">
        <v>0.46</v>
      </c>
      <c r="U1196" s="18">
        <v>40160</v>
      </c>
    </row>
    <row r="1197" spans="1:21">
      <c r="A1197">
        <v>4870</v>
      </c>
      <c r="B1197" s="18">
        <v>40030</v>
      </c>
      <c r="C1197" t="s">
        <v>121</v>
      </c>
      <c r="D1197">
        <v>44</v>
      </c>
      <c r="E1197">
        <v>17639.600000000002</v>
      </c>
      <c r="F1197" t="s">
        <v>8</v>
      </c>
      <c r="G1197">
        <v>0.08</v>
      </c>
      <c r="H1197" t="s">
        <v>52</v>
      </c>
      <c r="I1197">
        <v>42.52</v>
      </c>
      <c r="J1197" t="s">
        <v>1322</v>
      </c>
      <c r="K1197" t="s">
        <v>148</v>
      </c>
      <c r="L1197" t="s">
        <v>23</v>
      </c>
      <c r="M1197" t="s">
        <v>24</v>
      </c>
      <c r="N1197" t="s">
        <v>24</v>
      </c>
      <c r="O1197" t="s">
        <v>55</v>
      </c>
      <c r="P1197" t="s">
        <v>56</v>
      </c>
      <c r="Q1197" t="s">
        <v>75</v>
      </c>
      <c r="R1197" t="s">
        <v>856</v>
      </c>
      <c r="S1197" t="s">
        <v>77</v>
      </c>
      <c r="T1197">
        <v>0.71</v>
      </c>
      <c r="U1197" s="18">
        <v>40031</v>
      </c>
    </row>
    <row r="1198" spans="1:21">
      <c r="A1198">
        <v>39076</v>
      </c>
      <c r="B1198" s="18">
        <v>40158</v>
      </c>
      <c r="C1198" t="s">
        <v>45</v>
      </c>
      <c r="D1198">
        <v>41</v>
      </c>
      <c r="E1198">
        <v>215.66000000000003</v>
      </c>
      <c r="F1198" t="s">
        <v>8</v>
      </c>
      <c r="G1198">
        <v>0.02</v>
      </c>
      <c r="H1198" t="s">
        <v>40</v>
      </c>
      <c r="I1198">
        <v>6.26</v>
      </c>
      <c r="J1198" t="s">
        <v>772</v>
      </c>
      <c r="K1198" t="s">
        <v>33</v>
      </c>
      <c r="L1198" t="s">
        <v>21</v>
      </c>
      <c r="M1198" t="s">
        <v>22</v>
      </c>
      <c r="N1198" t="s">
        <v>22</v>
      </c>
      <c r="O1198" t="s">
        <v>55</v>
      </c>
      <c r="P1198" t="s">
        <v>35</v>
      </c>
      <c r="Q1198" t="s">
        <v>63</v>
      </c>
      <c r="R1198" t="s">
        <v>1123</v>
      </c>
      <c r="S1198" t="s">
        <v>44</v>
      </c>
      <c r="T1198">
        <v>0.4</v>
      </c>
      <c r="U1198" s="18">
        <v>40159</v>
      </c>
    </row>
    <row r="1199" spans="1:21">
      <c r="A1199">
        <v>51233</v>
      </c>
      <c r="B1199" s="18">
        <v>40156</v>
      </c>
      <c r="C1199" t="s">
        <v>51</v>
      </c>
      <c r="D1199">
        <v>3</v>
      </c>
      <c r="E1199">
        <v>22.62</v>
      </c>
      <c r="F1199" t="s">
        <v>8</v>
      </c>
      <c r="G1199">
        <v>0.05</v>
      </c>
      <c r="H1199" t="s">
        <v>40</v>
      </c>
      <c r="I1199">
        <v>4</v>
      </c>
      <c r="J1199" t="s">
        <v>1638</v>
      </c>
      <c r="K1199" t="s">
        <v>47</v>
      </c>
      <c r="L1199" t="s">
        <v>23</v>
      </c>
      <c r="M1199" t="s">
        <v>24</v>
      </c>
      <c r="N1199" t="s">
        <v>24</v>
      </c>
      <c r="O1199" t="s">
        <v>55</v>
      </c>
      <c r="P1199" t="s">
        <v>56</v>
      </c>
      <c r="Q1199" t="s">
        <v>90</v>
      </c>
      <c r="R1199" t="s">
        <v>669</v>
      </c>
      <c r="S1199" t="s">
        <v>65</v>
      </c>
      <c r="T1199">
        <v>0.42</v>
      </c>
      <c r="U1199" s="18">
        <v>40156</v>
      </c>
    </row>
    <row r="1200" spans="1:21">
      <c r="A1200">
        <v>37700</v>
      </c>
      <c r="B1200" s="18">
        <v>40155</v>
      </c>
      <c r="C1200" t="s">
        <v>45</v>
      </c>
      <c r="D1200">
        <v>27</v>
      </c>
      <c r="E1200">
        <v>3319.38</v>
      </c>
      <c r="F1200" t="s">
        <v>8</v>
      </c>
      <c r="G1200">
        <v>0.05</v>
      </c>
      <c r="H1200" t="s">
        <v>31</v>
      </c>
      <c r="I1200">
        <v>19.989999999999998</v>
      </c>
      <c r="J1200" t="s">
        <v>1333</v>
      </c>
      <c r="K1200" t="s">
        <v>86</v>
      </c>
      <c r="L1200" t="s">
        <v>23</v>
      </c>
      <c r="M1200" t="s">
        <v>24</v>
      </c>
      <c r="N1200" t="s">
        <v>24</v>
      </c>
      <c r="O1200" t="s">
        <v>55</v>
      </c>
      <c r="P1200" t="s">
        <v>35</v>
      </c>
      <c r="Q1200" t="s">
        <v>49</v>
      </c>
      <c r="R1200" t="s">
        <v>957</v>
      </c>
      <c r="S1200" t="s">
        <v>44</v>
      </c>
      <c r="T1200">
        <v>0.37</v>
      </c>
      <c r="U1200" s="18">
        <v>40158</v>
      </c>
    </row>
    <row r="1201" spans="1:21">
      <c r="A1201">
        <v>25638</v>
      </c>
      <c r="B1201" s="18">
        <v>40031</v>
      </c>
      <c r="C1201" t="s">
        <v>39</v>
      </c>
      <c r="D1201">
        <v>31</v>
      </c>
      <c r="E1201">
        <v>150.97</v>
      </c>
      <c r="F1201" t="s">
        <v>8</v>
      </c>
      <c r="G1201">
        <v>0.02</v>
      </c>
      <c r="H1201" t="s">
        <v>40</v>
      </c>
      <c r="I1201">
        <v>4.93</v>
      </c>
      <c r="J1201" t="s">
        <v>1324</v>
      </c>
      <c r="K1201" t="s">
        <v>123</v>
      </c>
      <c r="L1201" t="s">
        <v>25</v>
      </c>
      <c r="M1201" t="s">
        <v>26</v>
      </c>
      <c r="N1201" t="s">
        <v>26</v>
      </c>
      <c r="O1201" t="s">
        <v>55</v>
      </c>
      <c r="P1201" t="s">
        <v>69</v>
      </c>
      <c r="Q1201" t="s">
        <v>80</v>
      </c>
      <c r="R1201" t="s">
        <v>995</v>
      </c>
      <c r="S1201" t="s">
        <v>105</v>
      </c>
      <c r="T1201">
        <v>0.66</v>
      </c>
      <c r="U1201" s="18">
        <v>40032</v>
      </c>
    </row>
    <row r="1202" spans="1:21">
      <c r="A1202">
        <v>25638</v>
      </c>
      <c r="B1202" s="18">
        <v>40031</v>
      </c>
      <c r="C1202" t="s">
        <v>39</v>
      </c>
      <c r="D1202">
        <v>12</v>
      </c>
      <c r="E1202">
        <v>119.88</v>
      </c>
      <c r="F1202" t="s">
        <v>8</v>
      </c>
      <c r="G1202">
        <v>7.0000000000000007E-2</v>
      </c>
      <c r="H1202" t="s">
        <v>40</v>
      </c>
      <c r="I1202">
        <v>2.06</v>
      </c>
      <c r="J1202" t="s">
        <v>1324</v>
      </c>
      <c r="K1202" t="s">
        <v>123</v>
      </c>
      <c r="L1202" t="s">
        <v>25</v>
      </c>
      <c r="M1202" t="s">
        <v>26</v>
      </c>
      <c r="N1202" t="s">
        <v>26</v>
      </c>
      <c r="O1202" t="s">
        <v>55</v>
      </c>
      <c r="P1202" t="s">
        <v>35</v>
      </c>
      <c r="Q1202" t="s">
        <v>63</v>
      </c>
      <c r="R1202" t="s">
        <v>1209</v>
      </c>
      <c r="S1202" t="s">
        <v>65</v>
      </c>
      <c r="T1202">
        <v>0.39</v>
      </c>
      <c r="U1202" s="18">
        <v>40032</v>
      </c>
    </row>
    <row r="1203" spans="1:21">
      <c r="A1203">
        <v>47617</v>
      </c>
      <c r="B1203" s="18">
        <v>40155</v>
      </c>
      <c r="C1203" t="s">
        <v>30</v>
      </c>
      <c r="D1203">
        <v>17</v>
      </c>
      <c r="E1203">
        <v>5183.3</v>
      </c>
      <c r="F1203" t="s">
        <v>8</v>
      </c>
      <c r="G1203">
        <v>0.09</v>
      </c>
      <c r="H1203" t="s">
        <v>40</v>
      </c>
      <c r="I1203">
        <v>19.989999999999998</v>
      </c>
      <c r="J1203" t="s">
        <v>260</v>
      </c>
      <c r="K1203" t="s">
        <v>33</v>
      </c>
      <c r="L1203" t="s">
        <v>21</v>
      </c>
      <c r="M1203" t="s">
        <v>22</v>
      </c>
      <c r="N1203" t="s">
        <v>22</v>
      </c>
      <c r="O1203" t="s">
        <v>55</v>
      </c>
      <c r="P1203" t="s">
        <v>35</v>
      </c>
      <c r="Q1203" t="s">
        <v>49</v>
      </c>
      <c r="R1203" t="s">
        <v>1168</v>
      </c>
      <c r="S1203" t="s">
        <v>44</v>
      </c>
      <c r="T1203">
        <v>0.4</v>
      </c>
      <c r="U1203" s="18">
        <v>40156</v>
      </c>
    </row>
    <row r="1204" spans="1:21">
      <c r="A1204">
        <v>36992</v>
      </c>
      <c r="B1204" s="18">
        <v>40154</v>
      </c>
      <c r="C1204" t="s">
        <v>121</v>
      </c>
      <c r="D1204">
        <v>34</v>
      </c>
      <c r="E1204">
        <v>439.96000000000004</v>
      </c>
      <c r="F1204" t="s">
        <v>5</v>
      </c>
      <c r="G1204">
        <v>0.04</v>
      </c>
      <c r="H1204" t="s">
        <v>31</v>
      </c>
      <c r="I1204">
        <v>3.14</v>
      </c>
      <c r="J1204" t="s">
        <v>1010</v>
      </c>
      <c r="K1204" t="s">
        <v>79</v>
      </c>
      <c r="L1204" t="s">
        <v>23</v>
      </c>
      <c r="M1204" t="s">
        <v>24</v>
      </c>
      <c r="N1204" t="s">
        <v>24</v>
      </c>
      <c r="O1204" t="s">
        <v>55</v>
      </c>
      <c r="P1204" t="s">
        <v>35</v>
      </c>
      <c r="Q1204" t="s">
        <v>341</v>
      </c>
      <c r="R1204" t="s">
        <v>1261</v>
      </c>
      <c r="S1204" t="s">
        <v>105</v>
      </c>
      <c r="T1204">
        <v>0.6</v>
      </c>
      <c r="U1204" s="18">
        <v>40156</v>
      </c>
    </row>
    <row r="1205" spans="1:21">
      <c r="A1205">
        <v>45959</v>
      </c>
      <c r="B1205" s="18">
        <v>40153</v>
      </c>
      <c r="C1205" t="s">
        <v>121</v>
      </c>
      <c r="D1205">
        <v>35</v>
      </c>
      <c r="E1205">
        <v>1749.65</v>
      </c>
      <c r="F1205" t="s">
        <v>8</v>
      </c>
      <c r="G1205">
        <v>0</v>
      </c>
      <c r="H1205" t="s">
        <v>40</v>
      </c>
      <c r="I1205">
        <v>19.989999999999998</v>
      </c>
      <c r="J1205" t="s">
        <v>840</v>
      </c>
      <c r="K1205" t="s">
        <v>79</v>
      </c>
      <c r="L1205" t="s">
        <v>23</v>
      </c>
      <c r="M1205" t="s">
        <v>24</v>
      </c>
      <c r="N1205" t="s">
        <v>24</v>
      </c>
      <c r="O1205" t="s">
        <v>55</v>
      </c>
      <c r="P1205" t="s">
        <v>69</v>
      </c>
      <c r="Q1205" t="s">
        <v>80</v>
      </c>
      <c r="R1205" t="s">
        <v>541</v>
      </c>
      <c r="S1205" t="s">
        <v>44</v>
      </c>
      <c r="T1205">
        <v>0.41</v>
      </c>
      <c r="U1205" s="18">
        <v>40155</v>
      </c>
    </row>
    <row r="1206" spans="1:21">
      <c r="A1206">
        <v>45959</v>
      </c>
      <c r="B1206" s="18">
        <v>40153</v>
      </c>
      <c r="C1206" t="s">
        <v>121</v>
      </c>
      <c r="D1206">
        <v>15</v>
      </c>
      <c r="E1206">
        <v>186.75</v>
      </c>
      <c r="F1206" t="s">
        <v>8</v>
      </c>
      <c r="G1206">
        <v>0.08</v>
      </c>
      <c r="H1206" t="s">
        <v>31</v>
      </c>
      <c r="I1206">
        <v>7.17</v>
      </c>
      <c r="J1206" t="s">
        <v>840</v>
      </c>
      <c r="K1206" t="s">
        <v>79</v>
      </c>
      <c r="L1206" t="s">
        <v>23</v>
      </c>
      <c r="M1206" t="s">
        <v>24</v>
      </c>
      <c r="N1206" t="s">
        <v>24</v>
      </c>
      <c r="O1206" t="s">
        <v>55</v>
      </c>
      <c r="P1206" t="s">
        <v>35</v>
      </c>
      <c r="Q1206" t="s">
        <v>49</v>
      </c>
      <c r="R1206" t="s">
        <v>484</v>
      </c>
      <c r="S1206" t="s">
        <v>44</v>
      </c>
      <c r="T1206">
        <v>0.38</v>
      </c>
      <c r="U1206" s="18">
        <v>40155</v>
      </c>
    </row>
    <row r="1207" spans="1:21">
      <c r="A1207">
        <v>41185</v>
      </c>
      <c r="B1207" s="18">
        <v>40153</v>
      </c>
      <c r="C1207" t="s">
        <v>45</v>
      </c>
      <c r="D1207">
        <v>2</v>
      </c>
      <c r="E1207">
        <v>11.4</v>
      </c>
      <c r="F1207" t="s">
        <v>8</v>
      </c>
      <c r="G1207">
        <v>0.08</v>
      </c>
      <c r="H1207" t="s">
        <v>40</v>
      </c>
      <c r="I1207">
        <v>7.96</v>
      </c>
      <c r="J1207" t="s">
        <v>1449</v>
      </c>
      <c r="K1207" t="s">
        <v>2013</v>
      </c>
      <c r="L1207" t="s">
        <v>27</v>
      </c>
      <c r="M1207" t="s">
        <v>28</v>
      </c>
      <c r="N1207" t="s">
        <v>28</v>
      </c>
      <c r="O1207" t="s">
        <v>55</v>
      </c>
      <c r="P1207" t="s">
        <v>35</v>
      </c>
      <c r="Q1207" t="s">
        <v>63</v>
      </c>
      <c r="R1207" t="s">
        <v>1190</v>
      </c>
      <c r="S1207" t="s">
        <v>44</v>
      </c>
      <c r="T1207">
        <v>0.36</v>
      </c>
      <c r="U1207" s="18">
        <v>40154</v>
      </c>
    </row>
    <row r="1208" spans="1:21">
      <c r="A1208">
        <v>17317</v>
      </c>
      <c r="B1208" s="18">
        <v>40150</v>
      </c>
      <c r="C1208" t="s">
        <v>30</v>
      </c>
      <c r="D1208">
        <v>7</v>
      </c>
      <c r="E1208">
        <v>30.520000000000003</v>
      </c>
      <c r="F1208" t="s">
        <v>8</v>
      </c>
      <c r="G1208">
        <v>0.06</v>
      </c>
      <c r="H1208" t="s">
        <v>40</v>
      </c>
      <c r="I1208">
        <v>4.99</v>
      </c>
      <c r="J1208" t="s">
        <v>1621</v>
      </c>
      <c r="K1208" t="s">
        <v>33</v>
      </c>
      <c r="L1208" t="s">
        <v>21</v>
      </c>
      <c r="M1208" t="s">
        <v>22</v>
      </c>
      <c r="N1208" t="s">
        <v>22</v>
      </c>
      <c r="O1208" t="s">
        <v>55</v>
      </c>
      <c r="P1208" t="s">
        <v>35</v>
      </c>
      <c r="Q1208" t="s">
        <v>192</v>
      </c>
      <c r="R1208" t="s">
        <v>831</v>
      </c>
      <c r="S1208" t="s">
        <v>44</v>
      </c>
      <c r="T1208">
        <v>0.38</v>
      </c>
      <c r="U1208" s="18">
        <v>40152</v>
      </c>
    </row>
    <row r="1209" spans="1:21">
      <c r="A1209">
        <v>53410</v>
      </c>
      <c r="B1209" s="18">
        <v>40032</v>
      </c>
      <c r="C1209" t="s">
        <v>45</v>
      </c>
      <c r="D1209">
        <v>44</v>
      </c>
      <c r="E1209">
        <v>648.12</v>
      </c>
      <c r="F1209" t="s">
        <v>8</v>
      </c>
      <c r="G1209">
        <v>0.08</v>
      </c>
      <c r="H1209" t="s">
        <v>40</v>
      </c>
      <c r="I1209">
        <v>13.32</v>
      </c>
      <c r="J1209" t="s">
        <v>747</v>
      </c>
      <c r="K1209" t="s">
        <v>123</v>
      </c>
      <c r="L1209" t="s">
        <v>25</v>
      </c>
      <c r="M1209" t="s">
        <v>26</v>
      </c>
      <c r="N1209" t="s">
        <v>26</v>
      </c>
      <c r="O1209" t="s">
        <v>55</v>
      </c>
      <c r="P1209" t="s">
        <v>35</v>
      </c>
      <c r="Q1209" t="s">
        <v>169</v>
      </c>
      <c r="R1209" t="s">
        <v>284</v>
      </c>
      <c r="S1209" t="s">
        <v>44</v>
      </c>
      <c r="T1209">
        <v>0.43</v>
      </c>
      <c r="U1209" s="18">
        <v>40034</v>
      </c>
    </row>
    <row r="1210" spans="1:21">
      <c r="A1210">
        <v>38594</v>
      </c>
      <c r="B1210" s="18">
        <v>40148</v>
      </c>
      <c r="C1210" t="s">
        <v>121</v>
      </c>
      <c r="D1210">
        <v>26</v>
      </c>
      <c r="E1210">
        <v>1024.6599999999999</v>
      </c>
      <c r="F1210" t="s">
        <v>8</v>
      </c>
      <c r="G1210">
        <v>7.0000000000000007E-2</v>
      </c>
      <c r="H1210" t="s">
        <v>40</v>
      </c>
      <c r="I1210">
        <v>1.99</v>
      </c>
      <c r="J1210" t="s">
        <v>529</v>
      </c>
      <c r="K1210" t="s">
        <v>54</v>
      </c>
      <c r="L1210" t="s">
        <v>2014</v>
      </c>
      <c r="M1210" t="s">
        <v>29</v>
      </c>
      <c r="N1210" t="s">
        <v>29</v>
      </c>
      <c r="O1210" t="s">
        <v>55</v>
      </c>
      <c r="P1210" t="s">
        <v>69</v>
      </c>
      <c r="Q1210" t="s">
        <v>80</v>
      </c>
      <c r="R1210" t="s">
        <v>532</v>
      </c>
      <c r="S1210" t="s">
        <v>105</v>
      </c>
      <c r="T1210">
        <v>0.54</v>
      </c>
      <c r="U1210" s="18">
        <v>40149</v>
      </c>
    </row>
    <row r="1211" spans="1:21">
      <c r="A1211">
        <v>52070</v>
      </c>
      <c r="B1211" s="18">
        <v>40148</v>
      </c>
      <c r="C1211" t="s">
        <v>30</v>
      </c>
      <c r="D1211">
        <v>29</v>
      </c>
      <c r="E1211">
        <v>64.38</v>
      </c>
      <c r="F1211" t="s">
        <v>8</v>
      </c>
      <c r="G1211">
        <v>0.06</v>
      </c>
      <c r="H1211" t="s">
        <v>40</v>
      </c>
      <c r="I1211">
        <v>5.2</v>
      </c>
      <c r="J1211" t="s">
        <v>295</v>
      </c>
      <c r="K1211" t="s">
        <v>123</v>
      </c>
      <c r="L1211" t="s">
        <v>25</v>
      </c>
      <c r="M1211" t="s">
        <v>26</v>
      </c>
      <c r="N1211" t="s">
        <v>26</v>
      </c>
      <c r="O1211" t="s">
        <v>55</v>
      </c>
      <c r="P1211" t="s">
        <v>35</v>
      </c>
      <c r="Q1211" t="s">
        <v>87</v>
      </c>
      <c r="R1211" t="s">
        <v>1617</v>
      </c>
      <c r="S1211" t="s">
        <v>65</v>
      </c>
      <c r="T1211">
        <v>0.41</v>
      </c>
      <c r="U1211" s="18">
        <v>40150</v>
      </c>
    </row>
    <row r="1212" spans="1:21">
      <c r="A1212">
        <v>39717</v>
      </c>
      <c r="B1212" s="18">
        <v>40145</v>
      </c>
      <c r="C1212" t="s">
        <v>39</v>
      </c>
      <c r="D1212">
        <v>20</v>
      </c>
      <c r="E1212">
        <v>870.19999999999993</v>
      </c>
      <c r="F1212" t="s">
        <v>8</v>
      </c>
      <c r="G1212">
        <v>0.06</v>
      </c>
      <c r="H1212" t="s">
        <v>40</v>
      </c>
      <c r="I1212">
        <v>16.36</v>
      </c>
      <c r="J1212" t="s">
        <v>755</v>
      </c>
      <c r="K1212" t="s">
        <v>79</v>
      </c>
      <c r="L1212" t="s">
        <v>23</v>
      </c>
      <c r="M1212" t="s">
        <v>24</v>
      </c>
      <c r="N1212" t="s">
        <v>24</v>
      </c>
      <c r="O1212" t="s">
        <v>55</v>
      </c>
      <c r="P1212" t="s">
        <v>35</v>
      </c>
      <c r="Q1212" t="s">
        <v>36</v>
      </c>
      <c r="R1212" t="s">
        <v>1612</v>
      </c>
      <c r="S1212" t="s">
        <v>44</v>
      </c>
      <c r="T1212">
        <v>0.55000000000000004</v>
      </c>
      <c r="U1212" s="18">
        <v>40147</v>
      </c>
    </row>
    <row r="1213" spans="1:21">
      <c r="A1213">
        <v>5511</v>
      </c>
      <c r="B1213" s="18">
        <v>40145</v>
      </c>
      <c r="C1213" t="s">
        <v>45</v>
      </c>
      <c r="D1213">
        <v>32</v>
      </c>
      <c r="E1213">
        <v>2111.04</v>
      </c>
      <c r="F1213" t="s">
        <v>5</v>
      </c>
      <c r="G1213">
        <v>0.02</v>
      </c>
      <c r="H1213" t="s">
        <v>40</v>
      </c>
      <c r="I1213">
        <v>3.9</v>
      </c>
      <c r="J1213" t="s">
        <v>1609</v>
      </c>
      <c r="K1213" t="s">
        <v>47</v>
      </c>
      <c r="L1213" t="s">
        <v>23</v>
      </c>
      <c r="M1213" t="s">
        <v>24</v>
      </c>
      <c r="N1213" t="s">
        <v>24</v>
      </c>
      <c r="O1213" t="s">
        <v>55</v>
      </c>
      <c r="P1213" t="s">
        <v>69</v>
      </c>
      <c r="Q1213" t="s">
        <v>70</v>
      </c>
      <c r="R1213" t="s">
        <v>1611</v>
      </c>
      <c r="S1213" t="s">
        <v>44</v>
      </c>
      <c r="T1213">
        <v>0.55000000000000004</v>
      </c>
      <c r="U1213" s="18">
        <v>40146</v>
      </c>
    </row>
    <row r="1214" spans="1:21">
      <c r="A1214">
        <v>47941</v>
      </c>
      <c r="B1214" s="18">
        <v>40033</v>
      </c>
      <c r="C1214" t="s">
        <v>39</v>
      </c>
      <c r="D1214">
        <v>15</v>
      </c>
      <c r="E1214">
        <v>1439.3999999999999</v>
      </c>
      <c r="F1214" t="s">
        <v>8</v>
      </c>
      <c r="G1214">
        <v>0.03</v>
      </c>
      <c r="H1214" t="s">
        <v>40</v>
      </c>
      <c r="I1214">
        <v>4.9000000000000004</v>
      </c>
      <c r="J1214" t="s">
        <v>465</v>
      </c>
      <c r="K1214" t="s">
        <v>123</v>
      </c>
      <c r="L1214" t="s">
        <v>25</v>
      </c>
      <c r="M1214" t="s">
        <v>26</v>
      </c>
      <c r="N1214" t="s">
        <v>26</v>
      </c>
      <c r="O1214" t="s">
        <v>55</v>
      </c>
      <c r="P1214" t="s">
        <v>69</v>
      </c>
      <c r="Q1214" t="s">
        <v>70</v>
      </c>
      <c r="R1214" t="s">
        <v>382</v>
      </c>
      <c r="S1214" t="s">
        <v>44</v>
      </c>
      <c r="T1214">
        <v>0.56000000000000005</v>
      </c>
      <c r="U1214" s="18">
        <v>40033</v>
      </c>
    </row>
    <row r="1215" spans="1:21">
      <c r="A1215">
        <v>48388</v>
      </c>
      <c r="B1215" s="18">
        <v>40034</v>
      </c>
      <c r="C1215" t="s">
        <v>39</v>
      </c>
      <c r="D1215">
        <v>3</v>
      </c>
      <c r="E1215">
        <v>16.98</v>
      </c>
      <c r="F1215" t="s">
        <v>8</v>
      </c>
      <c r="G1215">
        <v>0.08</v>
      </c>
      <c r="H1215" t="s">
        <v>40</v>
      </c>
      <c r="I1215">
        <v>5.01</v>
      </c>
      <c r="J1215" t="s">
        <v>107</v>
      </c>
      <c r="K1215" t="s">
        <v>54</v>
      </c>
      <c r="L1215" t="s">
        <v>2014</v>
      </c>
      <c r="M1215" t="s">
        <v>29</v>
      </c>
      <c r="N1215" t="s">
        <v>29</v>
      </c>
      <c r="O1215" t="s">
        <v>55</v>
      </c>
      <c r="P1215" t="s">
        <v>35</v>
      </c>
      <c r="Q1215" t="s">
        <v>49</v>
      </c>
      <c r="R1215" t="s">
        <v>1205</v>
      </c>
      <c r="S1215" t="s">
        <v>44</v>
      </c>
      <c r="T1215">
        <v>0.39</v>
      </c>
      <c r="U1215" s="18">
        <v>40036</v>
      </c>
    </row>
    <row r="1216" spans="1:21">
      <c r="A1216">
        <v>5511</v>
      </c>
      <c r="B1216" s="18">
        <v>40145</v>
      </c>
      <c r="C1216" t="s">
        <v>45</v>
      </c>
      <c r="D1216">
        <v>46</v>
      </c>
      <c r="E1216">
        <v>117.76</v>
      </c>
      <c r="F1216" t="s">
        <v>5</v>
      </c>
      <c r="G1216">
        <v>0.02</v>
      </c>
      <c r="H1216" t="s">
        <v>31</v>
      </c>
      <c r="I1216">
        <v>1.3</v>
      </c>
      <c r="J1216" t="s">
        <v>1609</v>
      </c>
      <c r="K1216" t="s">
        <v>47</v>
      </c>
      <c r="L1216" t="s">
        <v>23</v>
      </c>
      <c r="M1216" t="s">
        <v>24</v>
      </c>
      <c r="N1216" t="s">
        <v>24</v>
      </c>
      <c r="O1216" t="s">
        <v>55</v>
      </c>
      <c r="P1216" t="s">
        <v>35</v>
      </c>
      <c r="Q1216" t="s">
        <v>87</v>
      </c>
      <c r="R1216" t="s">
        <v>1610</v>
      </c>
      <c r="S1216" t="s">
        <v>65</v>
      </c>
      <c r="T1216">
        <v>0.59</v>
      </c>
      <c r="U1216" s="18">
        <v>40146</v>
      </c>
    </row>
    <row r="1217" spans="1:21">
      <c r="A1217">
        <v>52035</v>
      </c>
      <c r="B1217" s="18">
        <v>40144</v>
      </c>
      <c r="C1217" t="s">
        <v>39</v>
      </c>
      <c r="D1217">
        <v>29</v>
      </c>
      <c r="E1217">
        <v>20298.84</v>
      </c>
      <c r="F1217" t="s">
        <v>5</v>
      </c>
      <c r="G1217">
        <v>0.03</v>
      </c>
      <c r="H1217" t="s">
        <v>40</v>
      </c>
      <c r="I1217">
        <v>24.49</v>
      </c>
      <c r="J1217" t="s">
        <v>860</v>
      </c>
      <c r="K1217" t="s">
        <v>54</v>
      </c>
      <c r="L1217" t="s">
        <v>2014</v>
      </c>
      <c r="M1217" t="s">
        <v>29</v>
      </c>
      <c r="N1217" t="s">
        <v>29</v>
      </c>
      <c r="O1217" t="s">
        <v>55</v>
      </c>
      <c r="P1217" t="s">
        <v>69</v>
      </c>
      <c r="Q1217" t="s">
        <v>158</v>
      </c>
      <c r="R1217" t="s">
        <v>159</v>
      </c>
      <c r="S1217" t="s">
        <v>38</v>
      </c>
      <c r="T1217">
        <v>0.41</v>
      </c>
      <c r="U1217" s="18">
        <v>40147</v>
      </c>
    </row>
    <row r="1218" spans="1:21">
      <c r="A1218">
        <v>19943</v>
      </c>
      <c r="B1218" s="18">
        <v>40141</v>
      </c>
      <c r="C1218" t="s">
        <v>45</v>
      </c>
      <c r="D1218">
        <v>16</v>
      </c>
      <c r="E1218">
        <v>1990.72</v>
      </c>
      <c r="F1218" t="s">
        <v>8</v>
      </c>
      <c r="G1218">
        <v>7.0000000000000007E-2</v>
      </c>
      <c r="H1218" t="s">
        <v>52</v>
      </c>
      <c r="I1218">
        <v>51.94</v>
      </c>
      <c r="J1218" t="s">
        <v>182</v>
      </c>
      <c r="K1218" t="s">
        <v>148</v>
      </c>
      <c r="L1218" t="s">
        <v>23</v>
      </c>
      <c r="M1218" t="s">
        <v>24</v>
      </c>
      <c r="N1218" t="s">
        <v>24</v>
      </c>
      <c r="O1218" t="s">
        <v>55</v>
      </c>
      <c r="P1218" t="s">
        <v>56</v>
      </c>
      <c r="Q1218" t="s">
        <v>75</v>
      </c>
      <c r="R1218" t="s">
        <v>1343</v>
      </c>
      <c r="S1218" t="s">
        <v>77</v>
      </c>
      <c r="T1218">
        <v>0.63</v>
      </c>
      <c r="U1218" s="18">
        <v>40142</v>
      </c>
    </row>
    <row r="1219" spans="1:21">
      <c r="A1219">
        <v>6211</v>
      </c>
      <c r="B1219" s="18">
        <v>40140</v>
      </c>
      <c r="C1219" t="s">
        <v>45</v>
      </c>
      <c r="D1219">
        <v>3</v>
      </c>
      <c r="E1219">
        <v>63.929999999999993</v>
      </c>
      <c r="F1219" t="s">
        <v>8</v>
      </c>
      <c r="G1219">
        <v>7.0000000000000007E-2</v>
      </c>
      <c r="H1219" t="s">
        <v>40</v>
      </c>
      <c r="I1219">
        <v>8.99</v>
      </c>
      <c r="J1219" t="s">
        <v>1603</v>
      </c>
      <c r="K1219" t="s">
        <v>79</v>
      </c>
      <c r="L1219" t="s">
        <v>23</v>
      </c>
      <c r="M1219" t="s">
        <v>24</v>
      </c>
      <c r="N1219" t="s">
        <v>24</v>
      </c>
      <c r="O1219" t="s">
        <v>55</v>
      </c>
      <c r="P1219" t="s">
        <v>35</v>
      </c>
      <c r="Q1219" t="s">
        <v>87</v>
      </c>
      <c r="R1219" t="s">
        <v>672</v>
      </c>
      <c r="S1219" t="s">
        <v>105</v>
      </c>
      <c r="T1219">
        <v>0.59</v>
      </c>
      <c r="U1219" s="18">
        <v>40142</v>
      </c>
    </row>
    <row r="1220" spans="1:21">
      <c r="A1220">
        <v>6211</v>
      </c>
      <c r="B1220" s="18">
        <v>40140</v>
      </c>
      <c r="C1220" t="s">
        <v>45</v>
      </c>
      <c r="D1220">
        <v>28</v>
      </c>
      <c r="E1220">
        <v>60.20000000000001</v>
      </c>
      <c r="F1220" t="s">
        <v>8</v>
      </c>
      <c r="G1220">
        <v>0.01</v>
      </c>
      <c r="H1220" t="s">
        <v>40</v>
      </c>
      <c r="I1220">
        <v>6.05</v>
      </c>
      <c r="J1220" t="s">
        <v>1603</v>
      </c>
      <c r="K1220" t="s">
        <v>79</v>
      </c>
      <c r="L1220" t="s">
        <v>23</v>
      </c>
      <c r="M1220" t="s">
        <v>24</v>
      </c>
      <c r="N1220" t="s">
        <v>24</v>
      </c>
      <c r="O1220" t="s">
        <v>55</v>
      </c>
      <c r="P1220" t="s">
        <v>35</v>
      </c>
      <c r="Q1220" t="s">
        <v>49</v>
      </c>
      <c r="R1220" t="s">
        <v>418</v>
      </c>
      <c r="S1220" t="s">
        <v>44</v>
      </c>
      <c r="T1220">
        <v>0.37</v>
      </c>
      <c r="U1220" s="18">
        <v>40142</v>
      </c>
    </row>
    <row r="1221" spans="1:21">
      <c r="A1221">
        <v>3492</v>
      </c>
      <c r="B1221" s="18">
        <v>40140</v>
      </c>
      <c r="C1221" t="s">
        <v>51</v>
      </c>
      <c r="D1221">
        <v>33</v>
      </c>
      <c r="E1221">
        <v>90.419999999999987</v>
      </c>
      <c r="F1221" t="s">
        <v>8</v>
      </c>
      <c r="G1221">
        <v>0.04</v>
      </c>
      <c r="H1221" t="s">
        <v>40</v>
      </c>
      <c r="I1221">
        <v>1.25</v>
      </c>
      <c r="J1221" t="s">
        <v>860</v>
      </c>
      <c r="K1221" t="s">
        <v>123</v>
      </c>
      <c r="L1221" t="s">
        <v>25</v>
      </c>
      <c r="M1221" t="s">
        <v>26</v>
      </c>
      <c r="N1221" t="s">
        <v>26</v>
      </c>
      <c r="O1221" t="s">
        <v>55</v>
      </c>
      <c r="P1221" t="s">
        <v>35</v>
      </c>
      <c r="Q1221" t="s">
        <v>87</v>
      </c>
      <c r="R1221" t="s">
        <v>836</v>
      </c>
      <c r="S1221" t="s">
        <v>65</v>
      </c>
      <c r="T1221">
        <v>0.59</v>
      </c>
      <c r="U1221" s="18">
        <v>40140</v>
      </c>
    </row>
    <row r="1222" spans="1:21">
      <c r="A1222">
        <v>3492</v>
      </c>
      <c r="B1222" s="18">
        <v>40140</v>
      </c>
      <c r="C1222" t="s">
        <v>51</v>
      </c>
      <c r="D1222">
        <v>49</v>
      </c>
      <c r="E1222">
        <v>6413.12</v>
      </c>
      <c r="F1222" t="s">
        <v>8</v>
      </c>
      <c r="G1222">
        <v>0.1</v>
      </c>
      <c r="H1222" t="s">
        <v>52</v>
      </c>
      <c r="I1222">
        <v>54.74</v>
      </c>
      <c r="J1222" t="s">
        <v>860</v>
      </c>
      <c r="K1222" t="s">
        <v>123</v>
      </c>
      <c r="L1222" t="s">
        <v>25</v>
      </c>
      <c r="M1222" t="s">
        <v>26</v>
      </c>
      <c r="N1222" t="s">
        <v>26</v>
      </c>
      <c r="O1222" t="s">
        <v>55</v>
      </c>
      <c r="P1222" t="s">
        <v>56</v>
      </c>
      <c r="Q1222" t="s">
        <v>127</v>
      </c>
      <c r="R1222" t="s">
        <v>580</v>
      </c>
      <c r="S1222" t="s">
        <v>77</v>
      </c>
      <c r="T1222">
        <v>0.69</v>
      </c>
      <c r="U1222" s="18">
        <v>40140</v>
      </c>
    </row>
    <row r="1223" spans="1:21">
      <c r="A1223">
        <v>54949</v>
      </c>
      <c r="B1223" s="18">
        <v>40035</v>
      </c>
      <c r="C1223" t="s">
        <v>51</v>
      </c>
      <c r="D1223">
        <v>32</v>
      </c>
      <c r="E1223">
        <v>204.8</v>
      </c>
      <c r="F1223" t="s">
        <v>8</v>
      </c>
      <c r="G1223">
        <v>0.08</v>
      </c>
      <c r="H1223" t="s">
        <v>40</v>
      </c>
      <c r="I1223">
        <v>6.81</v>
      </c>
      <c r="J1223" t="s">
        <v>1333</v>
      </c>
      <c r="K1223" t="s">
        <v>86</v>
      </c>
      <c r="L1223" t="s">
        <v>23</v>
      </c>
      <c r="M1223" t="s">
        <v>24</v>
      </c>
      <c r="N1223" t="s">
        <v>24</v>
      </c>
      <c r="O1223" t="s">
        <v>55</v>
      </c>
      <c r="P1223" t="s">
        <v>35</v>
      </c>
      <c r="Q1223" t="s">
        <v>63</v>
      </c>
      <c r="R1223" t="s">
        <v>1334</v>
      </c>
      <c r="S1223" t="s">
        <v>44</v>
      </c>
      <c r="T1223">
        <v>0.36</v>
      </c>
      <c r="U1223" s="18">
        <v>40040</v>
      </c>
    </row>
    <row r="1224" spans="1:21">
      <c r="A1224">
        <v>54949</v>
      </c>
      <c r="B1224" s="18">
        <v>40035</v>
      </c>
      <c r="C1224" t="s">
        <v>51</v>
      </c>
      <c r="D1224">
        <v>7</v>
      </c>
      <c r="E1224">
        <v>146.23000000000002</v>
      </c>
      <c r="F1224" t="s">
        <v>8</v>
      </c>
      <c r="G1224">
        <v>0.09</v>
      </c>
      <c r="H1224" t="s">
        <v>52</v>
      </c>
      <c r="I1224">
        <v>53.03</v>
      </c>
      <c r="J1224" t="s">
        <v>1333</v>
      </c>
      <c r="K1224" t="s">
        <v>86</v>
      </c>
      <c r="L1224" t="s">
        <v>23</v>
      </c>
      <c r="M1224" t="s">
        <v>24</v>
      </c>
      <c r="N1224" t="s">
        <v>24</v>
      </c>
      <c r="O1224" t="s">
        <v>55</v>
      </c>
      <c r="P1224" t="s">
        <v>35</v>
      </c>
      <c r="Q1224" t="s">
        <v>36</v>
      </c>
      <c r="R1224" t="s">
        <v>554</v>
      </c>
      <c r="S1224" t="s">
        <v>59</v>
      </c>
      <c r="T1224">
        <v>0.78</v>
      </c>
      <c r="U1224" s="18">
        <v>40042</v>
      </c>
    </row>
    <row r="1225" spans="1:21">
      <c r="A1225">
        <v>3492</v>
      </c>
      <c r="B1225" s="18">
        <v>40140</v>
      </c>
      <c r="C1225" t="s">
        <v>51</v>
      </c>
      <c r="D1225">
        <v>35</v>
      </c>
      <c r="E1225">
        <v>2353.3999999999996</v>
      </c>
      <c r="F1225" t="s">
        <v>8</v>
      </c>
      <c r="G1225">
        <v>0.04</v>
      </c>
      <c r="H1225" t="s">
        <v>40</v>
      </c>
      <c r="I1225">
        <v>19.989999999999998</v>
      </c>
      <c r="J1225" t="s">
        <v>860</v>
      </c>
      <c r="K1225" t="s">
        <v>123</v>
      </c>
      <c r="L1225" t="s">
        <v>25</v>
      </c>
      <c r="M1225" t="s">
        <v>26</v>
      </c>
      <c r="N1225" t="s">
        <v>26</v>
      </c>
      <c r="O1225" t="s">
        <v>55</v>
      </c>
      <c r="P1225" t="s">
        <v>35</v>
      </c>
      <c r="Q1225" t="s">
        <v>49</v>
      </c>
      <c r="R1225" t="s">
        <v>1492</v>
      </c>
      <c r="S1225" t="s">
        <v>44</v>
      </c>
      <c r="T1225">
        <v>0.4</v>
      </c>
      <c r="U1225" s="18">
        <v>40145</v>
      </c>
    </row>
    <row r="1226" spans="1:21">
      <c r="A1226">
        <v>20389</v>
      </c>
      <c r="B1226" s="18">
        <v>40036</v>
      </c>
      <c r="C1226" t="s">
        <v>39</v>
      </c>
      <c r="D1226">
        <v>31</v>
      </c>
      <c r="E1226">
        <v>8087.5900000000011</v>
      </c>
      <c r="F1226" t="s">
        <v>5</v>
      </c>
      <c r="G1226">
        <v>0.09</v>
      </c>
      <c r="H1226" t="s">
        <v>52</v>
      </c>
      <c r="I1226">
        <v>41.91</v>
      </c>
      <c r="J1226" t="s">
        <v>222</v>
      </c>
      <c r="K1226" t="s">
        <v>54</v>
      </c>
      <c r="L1226" t="s">
        <v>2014</v>
      </c>
      <c r="M1226" t="s">
        <v>29</v>
      </c>
      <c r="N1226" t="s">
        <v>29</v>
      </c>
      <c r="O1226" t="s">
        <v>55</v>
      </c>
      <c r="P1226" t="s">
        <v>56</v>
      </c>
      <c r="Q1226" t="s">
        <v>127</v>
      </c>
      <c r="R1226" t="s">
        <v>1245</v>
      </c>
      <c r="S1226" t="s">
        <v>77</v>
      </c>
      <c r="T1226">
        <v>0.59</v>
      </c>
      <c r="U1226" s="18">
        <v>40038</v>
      </c>
    </row>
    <row r="1227" spans="1:21">
      <c r="A1227">
        <v>20389</v>
      </c>
      <c r="B1227" s="18">
        <v>40036</v>
      </c>
      <c r="C1227" t="s">
        <v>39</v>
      </c>
      <c r="D1227">
        <v>24</v>
      </c>
      <c r="E1227">
        <v>252.24</v>
      </c>
      <c r="F1227" t="s">
        <v>5</v>
      </c>
      <c r="G1227">
        <v>0.01</v>
      </c>
      <c r="H1227" t="s">
        <v>40</v>
      </c>
      <c r="I1227">
        <v>7.94</v>
      </c>
      <c r="J1227" t="s">
        <v>222</v>
      </c>
      <c r="K1227" t="s">
        <v>54</v>
      </c>
      <c r="L1227" t="s">
        <v>2014</v>
      </c>
      <c r="M1227" t="s">
        <v>29</v>
      </c>
      <c r="N1227" t="s">
        <v>29</v>
      </c>
      <c r="O1227" t="s">
        <v>55</v>
      </c>
      <c r="P1227" t="s">
        <v>56</v>
      </c>
      <c r="Q1227" t="s">
        <v>90</v>
      </c>
      <c r="R1227" t="s">
        <v>1335</v>
      </c>
      <c r="S1227" t="s">
        <v>105</v>
      </c>
      <c r="T1227">
        <v>0.52</v>
      </c>
      <c r="U1227" s="18">
        <v>40038</v>
      </c>
    </row>
    <row r="1228" spans="1:21">
      <c r="A1228">
        <v>20389</v>
      </c>
      <c r="B1228" s="18">
        <v>40036</v>
      </c>
      <c r="C1228" t="s">
        <v>39</v>
      </c>
      <c r="D1228">
        <v>30</v>
      </c>
      <c r="E1228">
        <v>178.8</v>
      </c>
      <c r="F1228" t="s">
        <v>5</v>
      </c>
      <c r="G1228">
        <v>0.02</v>
      </c>
      <c r="H1228" t="s">
        <v>31</v>
      </c>
      <c r="I1228">
        <v>7.5</v>
      </c>
      <c r="J1228" t="s">
        <v>222</v>
      </c>
      <c r="K1228" t="s">
        <v>54</v>
      </c>
      <c r="L1228" t="s">
        <v>2014</v>
      </c>
      <c r="M1228" t="s">
        <v>29</v>
      </c>
      <c r="N1228" t="s">
        <v>29</v>
      </c>
      <c r="O1228" t="s">
        <v>55</v>
      </c>
      <c r="P1228" t="s">
        <v>35</v>
      </c>
      <c r="Q1228" t="s">
        <v>63</v>
      </c>
      <c r="R1228" t="s">
        <v>1336</v>
      </c>
      <c r="S1228" t="s">
        <v>44</v>
      </c>
      <c r="T1228">
        <v>0.4</v>
      </c>
      <c r="U1228" s="18">
        <v>40038</v>
      </c>
    </row>
    <row r="1229" spans="1:21">
      <c r="A1229">
        <v>12706</v>
      </c>
      <c r="B1229" s="18">
        <v>40137</v>
      </c>
      <c r="C1229" t="s">
        <v>45</v>
      </c>
      <c r="D1229">
        <v>46</v>
      </c>
      <c r="E1229">
        <v>2670.2999999999997</v>
      </c>
      <c r="F1229" t="s">
        <v>5</v>
      </c>
      <c r="G1229">
        <v>0.09</v>
      </c>
      <c r="H1229" t="s">
        <v>52</v>
      </c>
      <c r="I1229">
        <v>36.61</v>
      </c>
      <c r="J1229" t="s">
        <v>761</v>
      </c>
      <c r="K1229" t="s">
        <v>148</v>
      </c>
      <c r="L1229" t="s">
        <v>23</v>
      </c>
      <c r="M1229" t="s">
        <v>24</v>
      </c>
      <c r="N1229" t="s">
        <v>24</v>
      </c>
      <c r="O1229" t="s">
        <v>55</v>
      </c>
      <c r="P1229" t="s">
        <v>56</v>
      </c>
      <c r="Q1229" t="s">
        <v>127</v>
      </c>
      <c r="R1229" t="s">
        <v>1491</v>
      </c>
      <c r="S1229" t="s">
        <v>77</v>
      </c>
      <c r="T1229">
        <v>0.61</v>
      </c>
      <c r="U1229" s="18">
        <v>40138</v>
      </c>
    </row>
    <row r="1230" spans="1:21">
      <c r="A1230">
        <v>25926</v>
      </c>
      <c r="B1230" s="18">
        <v>40137</v>
      </c>
      <c r="C1230" t="s">
        <v>39</v>
      </c>
      <c r="D1230">
        <v>23</v>
      </c>
      <c r="E1230">
        <v>327.05999999999995</v>
      </c>
      <c r="F1230" t="s">
        <v>8</v>
      </c>
      <c r="G1230">
        <v>0.05</v>
      </c>
      <c r="H1230" t="s">
        <v>40</v>
      </c>
      <c r="I1230">
        <v>7.27</v>
      </c>
      <c r="J1230" t="s">
        <v>203</v>
      </c>
      <c r="K1230" t="s">
        <v>79</v>
      </c>
      <c r="L1230" t="s">
        <v>23</v>
      </c>
      <c r="M1230" t="s">
        <v>24</v>
      </c>
      <c r="N1230" t="s">
        <v>24</v>
      </c>
      <c r="O1230" t="s">
        <v>55</v>
      </c>
      <c r="P1230" t="s">
        <v>35</v>
      </c>
      <c r="Q1230" t="s">
        <v>49</v>
      </c>
      <c r="R1230" t="s">
        <v>485</v>
      </c>
      <c r="S1230" t="s">
        <v>44</v>
      </c>
      <c r="T1230">
        <v>0.38</v>
      </c>
      <c r="U1230" s="18">
        <v>40139</v>
      </c>
    </row>
    <row r="1231" spans="1:21">
      <c r="A1231">
        <v>5894</v>
      </c>
      <c r="B1231" s="18">
        <v>40037</v>
      </c>
      <c r="C1231" t="s">
        <v>39</v>
      </c>
      <c r="D1231">
        <v>7</v>
      </c>
      <c r="E1231">
        <v>406</v>
      </c>
      <c r="F1231" t="s">
        <v>8</v>
      </c>
      <c r="G1231">
        <v>0.1</v>
      </c>
      <c r="H1231" t="s">
        <v>40</v>
      </c>
      <c r="I1231">
        <v>1.49</v>
      </c>
      <c r="J1231" t="s">
        <v>1338</v>
      </c>
      <c r="K1231" t="s">
        <v>249</v>
      </c>
      <c r="L1231" t="s">
        <v>23</v>
      </c>
      <c r="M1231" t="s">
        <v>24</v>
      </c>
      <c r="N1231" t="s">
        <v>24</v>
      </c>
      <c r="O1231" t="s">
        <v>55</v>
      </c>
      <c r="P1231" t="s">
        <v>35</v>
      </c>
      <c r="Q1231" t="s">
        <v>49</v>
      </c>
      <c r="R1231" t="s">
        <v>296</v>
      </c>
      <c r="S1231" t="s">
        <v>44</v>
      </c>
      <c r="T1231">
        <v>0.38</v>
      </c>
      <c r="U1231" s="18">
        <v>40038</v>
      </c>
    </row>
    <row r="1232" spans="1:21">
      <c r="A1232">
        <v>5894</v>
      </c>
      <c r="B1232" s="18">
        <v>40037</v>
      </c>
      <c r="C1232" t="s">
        <v>39</v>
      </c>
      <c r="D1232">
        <v>3</v>
      </c>
      <c r="E1232">
        <v>241.41</v>
      </c>
      <c r="F1232" t="s">
        <v>8</v>
      </c>
      <c r="G1232">
        <v>0.01</v>
      </c>
      <c r="H1232" t="s">
        <v>40</v>
      </c>
      <c r="I1232">
        <v>4.5</v>
      </c>
      <c r="J1232" t="s">
        <v>1338</v>
      </c>
      <c r="K1232" t="s">
        <v>249</v>
      </c>
      <c r="L1232" t="s">
        <v>23</v>
      </c>
      <c r="M1232" t="s">
        <v>24</v>
      </c>
      <c r="N1232" t="s">
        <v>24</v>
      </c>
      <c r="O1232" t="s">
        <v>55</v>
      </c>
      <c r="P1232" t="s">
        <v>35</v>
      </c>
      <c r="Q1232" t="s">
        <v>169</v>
      </c>
      <c r="R1232" t="s">
        <v>1339</v>
      </c>
      <c r="S1232" t="s">
        <v>44</v>
      </c>
      <c r="T1232">
        <v>0.55000000000000004</v>
      </c>
      <c r="U1232" s="18">
        <v>40040</v>
      </c>
    </row>
    <row r="1233" spans="1:21">
      <c r="A1233">
        <v>25926</v>
      </c>
      <c r="B1233" s="18">
        <v>40137</v>
      </c>
      <c r="C1233" t="s">
        <v>39</v>
      </c>
      <c r="D1233">
        <v>20</v>
      </c>
      <c r="E1233">
        <v>4373</v>
      </c>
      <c r="F1233" t="s">
        <v>8</v>
      </c>
      <c r="G1233">
        <v>0.1</v>
      </c>
      <c r="H1233" t="s">
        <v>52</v>
      </c>
      <c r="I1233">
        <v>69.64</v>
      </c>
      <c r="J1233" t="s">
        <v>203</v>
      </c>
      <c r="K1233" t="s">
        <v>79</v>
      </c>
      <c r="L1233" t="s">
        <v>23</v>
      </c>
      <c r="M1233" t="s">
        <v>24</v>
      </c>
      <c r="N1233" t="s">
        <v>24</v>
      </c>
      <c r="O1233" t="s">
        <v>55</v>
      </c>
      <c r="P1233" t="s">
        <v>56</v>
      </c>
      <c r="Q1233" t="s">
        <v>75</v>
      </c>
      <c r="R1233" t="s">
        <v>395</v>
      </c>
      <c r="S1233" t="s">
        <v>77</v>
      </c>
      <c r="T1233">
        <v>0.77</v>
      </c>
      <c r="U1233" s="18">
        <v>40138</v>
      </c>
    </row>
    <row r="1234" spans="1:21">
      <c r="A1234">
        <v>55330</v>
      </c>
      <c r="B1234" s="18">
        <v>40037</v>
      </c>
      <c r="C1234" t="s">
        <v>121</v>
      </c>
      <c r="D1234">
        <v>49</v>
      </c>
      <c r="E1234">
        <v>616.41999999999996</v>
      </c>
      <c r="F1234" t="s">
        <v>5</v>
      </c>
      <c r="G1234">
        <v>0</v>
      </c>
      <c r="H1234" t="s">
        <v>40</v>
      </c>
      <c r="I1234">
        <v>5.16</v>
      </c>
      <c r="J1234" t="s">
        <v>853</v>
      </c>
      <c r="K1234" t="s">
        <v>54</v>
      </c>
      <c r="L1234" t="s">
        <v>2014</v>
      </c>
      <c r="M1234" t="s">
        <v>29</v>
      </c>
      <c r="N1234" t="s">
        <v>29</v>
      </c>
      <c r="O1234" t="s">
        <v>55</v>
      </c>
      <c r="P1234" t="s">
        <v>56</v>
      </c>
      <c r="Q1234" t="s">
        <v>90</v>
      </c>
      <c r="R1234" t="s">
        <v>1342</v>
      </c>
      <c r="S1234" t="s">
        <v>44</v>
      </c>
      <c r="T1234">
        <v>0.43</v>
      </c>
      <c r="U1234" s="18">
        <v>40037</v>
      </c>
    </row>
    <row r="1235" spans="1:21">
      <c r="A1235">
        <v>40965</v>
      </c>
      <c r="B1235" s="18">
        <v>40137</v>
      </c>
      <c r="C1235" t="s">
        <v>121</v>
      </c>
      <c r="D1235">
        <v>29</v>
      </c>
      <c r="E1235">
        <v>896.1</v>
      </c>
      <c r="F1235" t="s">
        <v>8</v>
      </c>
      <c r="G1235">
        <v>0.08</v>
      </c>
      <c r="H1235" t="s">
        <v>40</v>
      </c>
      <c r="I1235">
        <v>8.74</v>
      </c>
      <c r="J1235" t="s">
        <v>1443</v>
      </c>
      <c r="K1235" t="s">
        <v>54</v>
      </c>
      <c r="L1235" t="s">
        <v>2014</v>
      </c>
      <c r="M1235" t="s">
        <v>29</v>
      </c>
      <c r="N1235" t="s">
        <v>29</v>
      </c>
      <c r="O1235" t="s">
        <v>55</v>
      </c>
      <c r="P1235" t="s">
        <v>35</v>
      </c>
      <c r="Q1235" t="s">
        <v>63</v>
      </c>
      <c r="R1235" t="s">
        <v>583</v>
      </c>
      <c r="S1235" t="s">
        <v>44</v>
      </c>
      <c r="T1235">
        <v>0.4</v>
      </c>
      <c r="U1235" s="18">
        <v>40138</v>
      </c>
    </row>
    <row r="1236" spans="1:21">
      <c r="A1236">
        <v>18049</v>
      </c>
      <c r="B1236" s="18">
        <v>40038</v>
      </c>
      <c r="C1236" t="s">
        <v>121</v>
      </c>
      <c r="D1236">
        <v>10</v>
      </c>
      <c r="E1236">
        <v>59.1</v>
      </c>
      <c r="F1236" t="s">
        <v>8</v>
      </c>
      <c r="G1236">
        <v>7.0000000000000007E-2</v>
      </c>
      <c r="H1236" t="s">
        <v>40</v>
      </c>
      <c r="I1236">
        <v>5.46</v>
      </c>
      <c r="J1236" t="s">
        <v>1266</v>
      </c>
      <c r="K1236" t="s">
        <v>79</v>
      </c>
      <c r="L1236" t="s">
        <v>23</v>
      </c>
      <c r="M1236" t="s">
        <v>24</v>
      </c>
      <c r="N1236" t="s">
        <v>24</v>
      </c>
      <c r="O1236" t="s">
        <v>55</v>
      </c>
      <c r="P1236" t="s">
        <v>35</v>
      </c>
      <c r="Q1236" t="s">
        <v>63</v>
      </c>
      <c r="R1236" t="s">
        <v>528</v>
      </c>
      <c r="S1236" t="s">
        <v>44</v>
      </c>
      <c r="T1236">
        <v>0.36</v>
      </c>
      <c r="U1236" s="18">
        <v>40040</v>
      </c>
    </row>
    <row r="1237" spans="1:21">
      <c r="A1237">
        <v>15139</v>
      </c>
      <c r="B1237" s="18">
        <v>40136</v>
      </c>
      <c r="C1237" t="s">
        <v>39</v>
      </c>
      <c r="D1237">
        <v>33</v>
      </c>
      <c r="E1237">
        <v>692.01</v>
      </c>
      <c r="F1237" t="s">
        <v>8</v>
      </c>
      <c r="G1237">
        <v>0.01</v>
      </c>
      <c r="H1237" t="s">
        <v>52</v>
      </c>
      <c r="I1237">
        <v>45</v>
      </c>
      <c r="J1237" t="s">
        <v>604</v>
      </c>
      <c r="K1237" t="s">
        <v>291</v>
      </c>
      <c r="L1237" t="s">
        <v>21</v>
      </c>
      <c r="M1237" t="s">
        <v>22</v>
      </c>
      <c r="N1237" t="s">
        <v>22</v>
      </c>
      <c r="O1237" t="s">
        <v>55</v>
      </c>
      <c r="P1237" t="s">
        <v>35</v>
      </c>
      <c r="Q1237" t="s">
        <v>36</v>
      </c>
      <c r="R1237" t="s">
        <v>1101</v>
      </c>
      <c r="S1237" t="s">
        <v>59</v>
      </c>
      <c r="T1237">
        <v>0.61</v>
      </c>
      <c r="U1237" s="18">
        <v>40136</v>
      </c>
    </row>
    <row r="1238" spans="1:21">
      <c r="A1238">
        <v>15139</v>
      </c>
      <c r="B1238" s="18">
        <v>40136</v>
      </c>
      <c r="C1238" t="s">
        <v>39</v>
      </c>
      <c r="D1238">
        <v>17</v>
      </c>
      <c r="E1238">
        <v>5115.47</v>
      </c>
      <c r="F1238" t="s">
        <v>8</v>
      </c>
      <c r="G1238">
        <v>7.0000000000000007E-2</v>
      </c>
      <c r="H1238" t="s">
        <v>52</v>
      </c>
      <c r="I1238">
        <v>64.73</v>
      </c>
      <c r="J1238" t="s">
        <v>604</v>
      </c>
      <c r="K1238" t="s">
        <v>291</v>
      </c>
      <c r="L1238" t="s">
        <v>21</v>
      </c>
      <c r="M1238" t="s">
        <v>22</v>
      </c>
      <c r="N1238" t="s">
        <v>22</v>
      </c>
      <c r="O1238" t="s">
        <v>55</v>
      </c>
      <c r="P1238" t="s">
        <v>56</v>
      </c>
      <c r="Q1238" t="s">
        <v>57</v>
      </c>
      <c r="R1238" t="s">
        <v>556</v>
      </c>
      <c r="S1238" t="s">
        <v>59</v>
      </c>
      <c r="T1238">
        <v>0.56000000000000005</v>
      </c>
      <c r="U1238" s="18">
        <v>40138</v>
      </c>
    </row>
    <row r="1239" spans="1:21">
      <c r="A1239">
        <v>22407</v>
      </c>
      <c r="B1239" s="18">
        <v>40134</v>
      </c>
      <c r="C1239" t="s">
        <v>30</v>
      </c>
      <c r="D1239">
        <v>15</v>
      </c>
      <c r="E1239">
        <v>517.79999999999995</v>
      </c>
      <c r="F1239" t="s">
        <v>8</v>
      </c>
      <c r="G1239">
        <v>0.06</v>
      </c>
      <c r="H1239" t="s">
        <v>31</v>
      </c>
      <c r="I1239">
        <v>8.99</v>
      </c>
      <c r="J1239" t="s">
        <v>1428</v>
      </c>
      <c r="K1239" t="s">
        <v>79</v>
      </c>
      <c r="L1239" t="s">
        <v>23</v>
      </c>
      <c r="M1239" t="s">
        <v>24</v>
      </c>
      <c r="N1239" t="s">
        <v>24</v>
      </c>
      <c r="O1239" t="s">
        <v>55</v>
      </c>
      <c r="P1239" t="s">
        <v>35</v>
      </c>
      <c r="Q1239" t="s">
        <v>87</v>
      </c>
      <c r="R1239" t="s">
        <v>1594</v>
      </c>
      <c r="S1239" t="s">
        <v>105</v>
      </c>
      <c r="T1239">
        <v>0.56000000000000005</v>
      </c>
      <c r="U1239" s="18">
        <v>40136</v>
      </c>
    </row>
    <row r="1240" spans="1:21">
      <c r="A1240">
        <v>22407</v>
      </c>
      <c r="B1240" s="18">
        <v>40134</v>
      </c>
      <c r="C1240" t="s">
        <v>30</v>
      </c>
      <c r="D1240">
        <v>10</v>
      </c>
      <c r="E1240">
        <v>122.6</v>
      </c>
      <c r="F1240" t="s">
        <v>8</v>
      </c>
      <c r="G1240">
        <v>0.02</v>
      </c>
      <c r="H1240" t="s">
        <v>40</v>
      </c>
      <c r="I1240">
        <v>6.47</v>
      </c>
      <c r="J1240" t="s">
        <v>1428</v>
      </c>
      <c r="K1240" t="s">
        <v>79</v>
      </c>
      <c r="L1240" t="s">
        <v>23</v>
      </c>
      <c r="M1240" t="s">
        <v>24</v>
      </c>
      <c r="N1240" t="s">
        <v>24</v>
      </c>
      <c r="O1240" t="s">
        <v>55</v>
      </c>
      <c r="P1240" t="s">
        <v>35</v>
      </c>
      <c r="Q1240" t="s">
        <v>63</v>
      </c>
      <c r="R1240" t="s">
        <v>1593</v>
      </c>
      <c r="S1240" t="s">
        <v>44</v>
      </c>
      <c r="T1240">
        <v>0.38</v>
      </c>
      <c r="U1240" s="18">
        <v>40134</v>
      </c>
    </row>
    <row r="1241" spans="1:21">
      <c r="A1241">
        <v>22407</v>
      </c>
      <c r="B1241" s="18">
        <v>40134</v>
      </c>
      <c r="C1241" t="s">
        <v>30</v>
      </c>
      <c r="D1241">
        <v>20</v>
      </c>
      <c r="E1241">
        <v>689.4</v>
      </c>
      <c r="F1241" t="s">
        <v>8</v>
      </c>
      <c r="G1241">
        <v>7.0000000000000007E-2</v>
      </c>
      <c r="H1241" t="s">
        <v>40</v>
      </c>
      <c r="I1241">
        <v>14.72</v>
      </c>
      <c r="J1241" t="s">
        <v>1428</v>
      </c>
      <c r="K1241" t="s">
        <v>79</v>
      </c>
      <c r="L1241" t="s">
        <v>23</v>
      </c>
      <c r="M1241" t="s">
        <v>24</v>
      </c>
      <c r="N1241" t="s">
        <v>24</v>
      </c>
      <c r="O1241" t="s">
        <v>55</v>
      </c>
      <c r="P1241" t="s">
        <v>35</v>
      </c>
      <c r="Q1241" t="s">
        <v>49</v>
      </c>
      <c r="R1241" t="s">
        <v>1592</v>
      </c>
      <c r="S1241" t="s">
        <v>44</v>
      </c>
      <c r="T1241">
        <v>0.37</v>
      </c>
      <c r="U1241" s="18">
        <v>40135</v>
      </c>
    </row>
    <row r="1242" spans="1:21">
      <c r="A1242">
        <v>7744</v>
      </c>
      <c r="B1242" s="18">
        <v>40134</v>
      </c>
      <c r="C1242" t="s">
        <v>51</v>
      </c>
      <c r="D1242">
        <v>26</v>
      </c>
      <c r="E1242">
        <v>4495.92</v>
      </c>
      <c r="F1242" t="s">
        <v>5</v>
      </c>
      <c r="G1242">
        <v>7.0000000000000007E-2</v>
      </c>
      <c r="H1242" t="s">
        <v>40</v>
      </c>
      <c r="I1242">
        <v>19.989999999999998</v>
      </c>
      <c r="J1242" t="s">
        <v>1590</v>
      </c>
      <c r="K1242" t="s">
        <v>2013</v>
      </c>
      <c r="L1242" t="s">
        <v>27</v>
      </c>
      <c r="M1242" t="s">
        <v>28</v>
      </c>
      <c r="N1242" t="s">
        <v>28</v>
      </c>
      <c r="O1242" t="s">
        <v>55</v>
      </c>
      <c r="P1242" t="s">
        <v>35</v>
      </c>
      <c r="Q1242" t="s">
        <v>49</v>
      </c>
      <c r="R1242" t="s">
        <v>1019</v>
      </c>
      <c r="S1242" t="s">
        <v>44</v>
      </c>
      <c r="T1242">
        <v>0.39</v>
      </c>
      <c r="U1242" s="18">
        <v>40134</v>
      </c>
    </row>
    <row r="1243" spans="1:21">
      <c r="A1243">
        <v>9126</v>
      </c>
      <c r="B1243" s="18">
        <v>40134</v>
      </c>
      <c r="C1243" t="s">
        <v>121</v>
      </c>
      <c r="D1243">
        <v>47</v>
      </c>
      <c r="E1243">
        <v>2914.47</v>
      </c>
      <c r="F1243" t="s">
        <v>8</v>
      </c>
      <c r="G1243">
        <v>0.04</v>
      </c>
      <c r="H1243" t="s">
        <v>40</v>
      </c>
      <c r="I1243">
        <v>3.99</v>
      </c>
      <c r="J1243" t="s">
        <v>260</v>
      </c>
      <c r="K1243" t="s">
        <v>101</v>
      </c>
      <c r="L1243" t="s">
        <v>21</v>
      </c>
      <c r="M1243" t="s">
        <v>22</v>
      </c>
      <c r="N1243" t="s">
        <v>22</v>
      </c>
      <c r="O1243" t="s">
        <v>55</v>
      </c>
      <c r="P1243" t="s">
        <v>35</v>
      </c>
      <c r="Q1243" t="s">
        <v>169</v>
      </c>
      <c r="R1243" t="s">
        <v>1589</v>
      </c>
      <c r="S1243" t="s">
        <v>44</v>
      </c>
      <c r="T1243">
        <v>0.55000000000000004</v>
      </c>
      <c r="U1243" s="18">
        <v>40135</v>
      </c>
    </row>
    <row r="1244" spans="1:21">
      <c r="A1244">
        <v>55490</v>
      </c>
      <c r="B1244" s="18">
        <v>40133</v>
      </c>
      <c r="C1244" t="s">
        <v>121</v>
      </c>
      <c r="D1244">
        <v>3</v>
      </c>
      <c r="E1244">
        <v>212.54999999999998</v>
      </c>
      <c r="F1244" t="s">
        <v>8</v>
      </c>
      <c r="G1244">
        <v>0.04</v>
      </c>
      <c r="H1244" t="s">
        <v>52</v>
      </c>
      <c r="I1244">
        <v>89.3</v>
      </c>
      <c r="J1244" t="s">
        <v>954</v>
      </c>
      <c r="K1244" t="s">
        <v>86</v>
      </c>
      <c r="L1244" t="s">
        <v>23</v>
      </c>
      <c r="M1244" t="s">
        <v>24</v>
      </c>
      <c r="N1244" t="s">
        <v>24</v>
      </c>
      <c r="O1244" t="s">
        <v>55</v>
      </c>
      <c r="P1244" t="s">
        <v>56</v>
      </c>
      <c r="Q1244" t="s">
        <v>75</v>
      </c>
      <c r="R1244" t="s">
        <v>1185</v>
      </c>
      <c r="S1244" t="s">
        <v>77</v>
      </c>
      <c r="T1244">
        <v>0.72</v>
      </c>
      <c r="U1244" s="18">
        <v>40134</v>
      </c>
    </row>
    <row r="1245" spans="1:21">
      <c r="A1245">
        <v>4931</v>
      </c>
      <c r="B1245" s="18">
        <v>40133</v>
      </c>
      <c r="C1245" t="s">
        <v>45</v>
      </c>
      <c r="D1245">
        <v>45</v>
      </c>
      <c r="E1245">
        <v>4993.2</v>
      </c>
      <c r="F1245" t="s">
        <v>8</v>
      </c>
      <c r="G1245">
        <v>0.03</v>
      </c>
      <c r="H1245" t="s">
        <v>40</v>
      </c>
      <c r="I1245">
        <v>2.5</v>
      </c>
      <c r="J1245" t="s">
        <v>201</v>
      </c>
      <c r="K1245" t="s">
        <v>148</v>
      </c>
      <c r="L1245" t="s">
        <v>23</v>
      </c>
      <c r="M1245" t="s">
        <v>24</v>
      </c>
      <c r="N1245" t="s">
        <v>24</v>
      </c>
      <c r="O1245" t="s">
        <v>55</v>
      </c>
      <c r="P1245" t="s">
        <v>69</v>
      </c>
      <c r="Q1245" t="s">
        <v>70</v>
      </c>
      <c r="R1245" t="s">
        <v>71</v>
      </c>
      <c r="S1245" t="s">
        <v>44</v>
      </c>
      <c r="T1245">
        <v>0.56999999999999995</v>
      </c>
      <c r="U1245" s="18">
        <v>40135</v>
      </c>
    </row>
    <row r="1246" spans="1:21">
      <c r="A1246">
        <v>42343</v>
      </c>
      <c r="B1246" s="18">
        <v>40039</v>
      </c>
      <c r="C1246" t="s">
        <v>45</v>
      </c>
      <c r="D1246">
        <v>46</v>
      </c>
      <c r="E1246">
        <v>3263.24</v>
      </c>
      <c r="F1246" t="s">
        <v>8</v>
      </c>
      <c r="G1246">
        <v>0.04</v>
      </c>
      <c r="H1246" t="s">
        <v>52</v>
      </c>
      <c r="I1246">
        <v>26.85</v>
      </c>
      <c r="J1246" t="s">
        <v>1069</v>
      </c>
      <c r="K1246" t="s">
        <v>54</v>
      </c>
      <c r="L1246" t="s">
        <v>2014</v>
      </c>
      <c r="M1246" t="s">
        <v>29</v>
      </c>
      <c r="N1246" t="s">
        <v>29</v>
      </c>
      <c r="O1246" t="s">
        <v>55</v>
      </c>
      <c r="P1246" t="s">
        <v>56</v>
      </c>
      <c r="Q1246" t="s">
        <v>127</v>
      </c>
      <c r="R1246" t="s">
        <v>1351</v>
      </c>
      <c r="S1246" t="s">
        <v>77</v>
      </c>
      <c r="T1246">
        <v>0</v>
      </c>
      <c r="U1246" s="18">
        <v>40041</v>
      </c>
    </row>
    <row r="1247" spans="1:21">
      <c r="A1247">
        <v>42343</v>
      </c>
      <c r="B1247" s="18">
        <v>40039</v>
      </c>
      <c r="C1247" t="s">
        <v>45</v>
      </c>
      <c r="D1247">
        <v>31</v>
      </c>
      <c r="E1247">
        <v>1269.76</v>
      </c>
      <c r="F1247" t="s">
        <v>8</v>
      </c>
      <c r="G1247">
        <v>0.03</v>
      </c>
      <c r="H1247" t="s">
        <v>40</v>
      </c>
      <c r="I1247">
        <v>17.48</v>
      </c>
      <c r="J1247" t="s">
        <v>1069</v>
      </c>
      <c r="K1247" t="s">
        <v>54</v>
      </c>
      <c r="L1247" t="s">
        <v>2014</v>
      </c>
      <c r="M1247" t="s">
        <v>29</v>
      </c>
      <c r="N1247" t="s">
        <v>29</v>
      </c>
      <c r="O1247" t="s">
        <v>55</v>
      </c>
      <c r="P1247" t="s">
        <v>35</v>
      </c>
      <c r="Q1247" t="s">
        <v>63</v>
      </c>
      <c r="R1247" t="s">
        <v>896</v>
      </c>
      <c r="S1247" t="s">
        <v>44</v>
      </c>
      <c r="T1247">
        <v>0.36</v>
      </c>
      <c r="U1247" s="18">
        <v>40040</v>
      </c>
    </row>
    <row r="1248" spans="1:21">
      <c r="A1248">
        <v>4931</v>
      </c>
      <c r="B1248" s="18">
        <v>40133</v>
      </c>
      <c r="C1248" t="s">
        <v>45</v>
      </c>
      <c r="D1248">
        <v>22</v>
      </c>
      <c r="E1248">
        <v>177.54000000000002</v>
      </c>
      <c r="F1248" t="s">
        <v>8</v>
      </c>
      <c r="G1248">
        <v>0.1</v>
      </c>
      <c r="H1248" t="s">
        <v>40</v>
      </c>
      <c r="I1248">
        <v>1.69</v>
      </c>
      <c r="J1248" t="s">
        <v>201</v>
      </c>
      <c r="K1248" t="s">
        <v>148</v>
      </c>
      <c r="L1248" t="s">
        <v>23</v>
      </c>
      <c r="M1248" t="s">
        <v>24</v>
      </c>
      <c r="N1248" t="s">
        <v>24</v>
      </c>
      <c r="O1248" t="s">
        <v>55</v>
      </c>
      <c r="P1248" t="s">
        <v>35</v>
      </c>
      <c r="Q1248" t="s">
        <v>63</v>
      </c>
      <c r="R1248" t="s">
        <v>1588</v>
      </c>
      <c r="S1248" t="s">
        <v>65</v>
      </c>
      <c r="T1248">
        <v>0.38</v>
      </c>
      <c r="U1248" s="18">
        <v>40133</v>
      </c>
    </row>
    <row r="1249" spans="1:21">
      <c r="A1249">
        <v>34177</v>
      </c>
      <c r="B1249" s="18">
        <v>40040</v>
      </c>
      <c r="C1249" t="s">
        <v>39</v>
      </c>
      <c r="D1249">
        <v>13</v>
      </c>
      <c r="E1249">
        <v>33.67</v>
      </c>
      <c r="F1249" t="s">
        <v>8</v>
      </c>
      <c r="G1249">
        <v>0.02</v>
      </c>
      <c r="H1249" t="s">
        <v>40</v>
      </c>
      <c r="I1249">
        <v>0.5</v>
      </c>
      <c r="J1249" t="s">
        <v>1352</v>
      </c>
      <c r="K1249" t="s">
        <v>101</v>
      </c>
      <c r="L1249" t="s">
        <v>21</v>
      </c>
      <c r="M1249" t="s">
        <v>22</v>
      </c>
      <c r="N1249" t="s">
        <v>22</v>
      </c>
      <c r="O1249" t="s">
        <v>55</v>
      </c>
      <c r="P1249" t="s">
        <v>35</v>
      </c>
      <c r="Q1249" t="s">
        <v>165</v>
      </c>
      <c r="R1249" t="s">
        <v>1050</v>
      </c>
      <c r="S1249" t="s">
        <v>44</v>
      </c>
      <c r="T1249">
        <v>0.39</v>
      </c>
      <c r="U1249" s="18">
        <v>40043</v>
      </c>
    </row>
    <row r="1250" spans="1:21">
      <c r="A1250">
        <v>34177</v>
      </c>
      <c r="B1250" s="18">
        <v>40040</v>
      </c>
      <c r="C1250" t="s">
        <v>39</v>
      </c>
      <c r="D1250">
        <v>26</v>
      </c>
      <c r="E1250">
        <v>187.46</v>
      </c>
      <c r="F1250" t="s">
        <v>8</v>
      </c>
      <c r="G1250">
        <v>0.1</v>
      </c>
      <c r="H1250" t="s">
        <v>40</v>
      </c>
      <c r="I1250">
        <v>0.49</v>
      </c>
      <c r="J1250" t="s">
        <v>1352</v>
      </c>
      <c r="K1250" t="s">
        <v>101</v>
      </c>
      <c r="L1250" t="s">
        <v>21</v>
      </c>
      <c r="M1250" t="s">
        <v>22</v>
      </c>
      <c r="N1250" t="s">
        <v>22</v>
      </c>
      <c r="O1250" t="s">
        <v>55</v>
      </c>
      <c r="P1250" t="s">
        <v>35</v>
      </c>
      <c r="Q1250" t="s">
        <v>165</v>
      </c>
      <c r="R1250" t="s">
        <v>482</v>
      </c>
      <c r="S1250" t="s">
        <v>44</v>
      </c>
      <c r="T1250">
        <v>0.38</v>
      </c>
      <c r="U1250" s="18">
        <v>40041</v>
      </c>
    </row>
    <row r="1251" spans="1:21">
      <c r="A1251">
        <v>34177</v>
      </c>
      <c r="B1251" s="18">
        <v>40040</v>
      </c>
      <c r="C1251" t="s">
        <v>39</v>
      </c>
      <c r="D1251">
        <v>50</v>
      </c>
      <c r="E1251">
        <v>1044.4999999999998</v>
      </c>
      <c r="F1251" t="s">
        <v>8</v>
      </c>
      <c r="G1251">
        <v>0.1</v>
      </c>
      <c r="H1251" t="s">
        <v>40</v>
      </c>
      <c r="I1251">
        <v>2.5</v>
      </c>
      <c r="J1251" t="s">
        <v>1352</v>
      </c>
      <c r="K1251" t="s">
        <v>101</v>
      </c>
      <c r="L1251" t="s">
        <v>21</v>
      </c>
      <c r="M1251" t="s">
        <v>22</v>
      </c>
      <c r="N1251" t="s">
        <v>22</v>
      </c>
      <c r="O1251" t="s">
        <v>55</v>
      </c>
      <c r="P1251" t="s">
        <v>69</v>
      </c>
      <c r="Q1251" t="s">
        <v>70</v>
      </c>
      <c r="R1251" t="s">
        <v>1063</v>
      </c>
      <c r="S1251" t="s">
        <v>65</v>
      </c>
      <c r="T1251">
        <v>0.81</v>
      </c>
      <c r="U1251" s="18">
        <v>40041</v>
      </c>
    </row>
    <row r="1252" spans="1:21">
      <c r="A1252">
        <v>50310</v>
      </c>
      <c r="B1252" s="18">
        <v>40040</v>
      </c>
      <c r="C1252" t="s">
        <v>121</v>
      </c>
      <c r="D1252">
        <v>42</v>
      </c>
      <c r="E1252">
        <v>1802.2199999999998</v>
      </c>
      <c r="F1252" t="s">
        <v>8</v>
      </c>
      <c r="G1252">
        <v>7.0000000000000007E-2</v>
      </c>
      <c r="H1252" t="s">
        <v>31</v>
      </c>
      <c r="I1252">
        <v>4.62</v>
      </c>
      <c r="J1252" t="s">
        <v>1353</v>
      </c>
      <c r="K1252" t="s">
        <v>54</v>
      </c>
      <c r="L1252" t="s">
        <v>2014</v>
      </c>
      <c r="M1252" t="s">
        <v>29</v>
      </c>
      <c r="N1252" t="s">
        <v>29</v>
      </c>
      <c r="O1252" t="s">
        <v>55</v>
      </c>
      <c r="P1252" t="s">
        <v>35</v>
      </c>
      <c r="Q1252" t="s">
        <v>169</v>
      </c>
      <c r="R1252" t="s">
        <v>828</v>
      </c>
      <c r="S1252" t="s">
        <v>44</v>
      </c>
      <c r="T1252">
        <v>0.56000000000000005</v>
      </c>
      <c r="U1252" s="18">
        <v>40042</v>
      </c>
    </row>
    <row r="1253" spans="1:21">
      <c r="A1253">
        <v>50310</v>
      </c>
      <c r="B1253" s="18">
        <v>40040</v>
      </c>
      <c r="C1253" t="s">
        <v>121</v>
      </c>
      <c r="D1253">
        <v>43</v>
      </c>
      <c r="E1253">
        <v>3868.2799999999997</v>
      </c>
      <c r="F1253" t="s">
        <v>8</v>
      </c>
      <c r="G1253">
        <v>0.03</v>
      </c>
      <c r="H1253" t="s">
        <v>52</v>
      </c>
      <c r="I1253">
        <v>42</v>
      </c>
      <c r="J1253" t="s">
        <v>1353</v>
      </c>
      <c r="K1253" t="s">
        <v>54</v>
      </c>
      <c r="L1253" t="s">
        <v>2014</v>
      </c>
      <c r="M1253" t="s">
        <v>29</v>
      </c>
      <c r="N1253" t="s">
        <v>29</v>
      </c>
      <c r="O1253" t="s">
        <v>55</v>
      </c>
      <c r="P1253" t="s">
        <v>56</v>
      </c>
      <c r="Q1253" t="s">
        <v>57</v>
      </c>
      <c r="R1253" t="s">
        <v>882</v>
      </c>
      <c r="S1253" t="s">
        <v>59</v>
      </c>
      <c r="T1253">
        <v>0.66</v>
      </c>
      <c r="U1253" s="18">
        <v>40043</v>
      </c>
    </row>
    <row r="1254" spans="1:21">
      <c r="A1254">
        <v>50310</v>
      </c>
      <c r="B1254" s="18">
        <v>40040</v>
      </c>
      <c r="C1254" t="s">
        <v>121</v>
      </c>
      <c r="D1254">
        <v>22</v>
      </c>
      <c r="E1254">
        <v>460.23999999999995</v>
      </c>
      <c r="F1254" t="s">
        <v>8</v>
      </c>
      <c r="G1254">
        <v>0.03</v>
      </c>
      <c r="H1254" t="s">
        <v>40</v>
      </c>
      <c r="I1254">
        <v>4</v>
      </c>
      <c r="J1254" t="s">
        <v>1353</v>
      </c>
      <c r="K1254" t="s">
        <v>54</v>
      </c>
      <c r="L1254" t="s">
        <v>2014</v>
      </c>
      <c r="M1254" t="s">
        <v>29</v>
      </c>
      <c r="N1254" t="s">
        <v>29</v>
      </c>
      <c r="O1254" t="s">
        <v>55</v>
      </c>
      <c r="P1254" t="s">
        <v>69</v>
      </c>
      <c r="Q1254" t="s">
        <v>80</v>
      </c>
      <c r="R1254" t="s">
        <v>1149</v>
      </c>
      <c r="S1254" t="s">
        <v>44</v>
      </c>
      <c r="T1254">
        <v>0.6</v>
      </c>
      <c r="U1254" s="18">
        <v>40042</v>
      </c>
    </row>
    <row r="1255" spans="1:21">
      <c r="A1255">
        <v>32710</v>
      </c>
      <c r="B1255" s="18">
        <v>40133</v>
      </c>
      <c r="C1255" t="s">
        <v>39</v>
      </c>
      <c r="D1255">
        <v>43</v>
      </c>
      <c r="E1255">
        <v>533.20000000000005</v>
      </c>
      <c r="F1255" t="s">
        <v>8</v>
      </c>
      <c r="G1255">
        <v>0.04</v>
      </c>
      <c r="H1255" t="s">
        <v>40</v>
      </c>
      <c r="I1255">
        <v>6.27</v>
      </c>
      <c r="J1255" t="s">
        <v>279</v>
      </c>
      <c r="K1255" t="s">
        <v>123</v>
      </c>
      <c r="L1255" t="s">
        <v>25</v>
      </c>
      <c r="M1255" t="s">
        <v>26</v>
      </c>
      <c r="N1255" t="s">
        <v>26</v>
      </c>
      <c r="O1255" t="s">
        <v>55</v>
      </c>
      <c r="P1255" t="s">
        <v>35</v>
      </c>
      <c r="Q1255" t="s">
        <v>36</v>
      </c>
      <c r="R1255" t="s">
        <v>1586</v>
      </c>
      <c r="S1255" t="s">
        <v>92</v>
      </c>
      <c r="T1255">
        <v>0.56999999999999995</v>
      </c>
      <c r="U1255" s="18">
        <v>40134</v>
      </c>
    </row>
    <row r="1256" spans="1:21">
      <c r="A1256">
        <v>11332</v>
      </c>
      <c r="B1256" s="18">
        <v>40133</v>
      </c>
      <c r="C1256" t="s">
        <v>51</v>
      </c>
      <c r="D1256">
        <v>23</v>
      </c>
      <c r="E1256">
        <v>1515.9299999999998</v>
      </c>
      <c r="F1256" t="s">
        <v>8</v>
      </c>
      <c r="G1256">
        <v>0.08</v>
      </c>
      <c r="H1256" t="s">
        <v>31</v>
      </c>
      <c r="I1256">
        <v>5.92</v>
      </c>
      <c r="J1256" t="s">
        <v>222</v>
      </c>
      <c r="K1256" t="s">
        <v>54</v>
      </c>
      <c r="L1256" t="s">
        <v>2014</v>
      </c>
      <c r="M1256" t="s">
        <v>29</v>
      </c>
      <c r="N1256" t="s">
        <v>29</v>
      </c>
      <c r="O1256" t="s">
        <v>55</v>
      </c>
      <c r="P1256" t="s">
        <v>69</v>
      </c>
      <c r="Q1256" t="s">
        <v>70</v>
      </c>
      <c r="R1256" t="s">
        <v>1328</v>
      </c>
      <c r="S1256" t="s">
        <v>44</v>
      </c>
      <c r="T1256">
        <v>0.57999999999999996</v>
      </c>
      <c r="U1256" s="18">
        <v>40140</v>
      </c>
    </row>
    <row r="1257" spans="1:21">
      <c r="A1257">
        <v>56260</v>
      </c>
      <c r="B1257" s="18">
        <v>40040</v>
      </c>
      <c r="C1257" t="s">
        <v>30</v>
      </c>
      <c r="D1257">
        <v>34</v>
      </c>
      <c r="E1257">
        <v>219.3</v>
      </c>
      <c r="F1257" t="s">
        <v>8</v>
      </c>
      <c r="G1257">
        <v>0.03</v>
      </c>
      <c r="H1257" t="s">
        <v>40</v>
      </c>
      <c r="I1257">
        <v>7.91</v>
      </c>
      <c r="J1257" t="s">
        <v>154</v>
      </c>
      <c r="K1257" t="s">
        <v>33</v>
      </c>
      <c r="L1257" t="s">
        <v>21</v>
      </c>
      <c r="M1257" t="s">
        <v>22</v>
      </c>
      <c r="N1257" t="s">
        <v>22</v>
      </c>
      <c r="O1257" t="s">
        <v>55</v>
      </c>
      <c r="P1257" t="s">
        <v>35</v>
      </c>
      <c r="Q1257" t="s">
        <v>63</v>
      </c>
      <c r="R1257" t="s">
        <v>1076</v>
      </c>
      <c r="S1257" t="s">
        <v>44</v>
      </c>
      <c r="T1257">
        <v>0.37</v>
      </c>
      <c r="U1257" s="18">
        <v>40041</v>
      </c>
    </row>
    <row r="1258" spans="1:21">
      <c r="A1258">
        <v>15751</v>
      </c>
      <c r="B1258" s="18">
        <v>40040</v>
      </c>
      <c r="C1258" t="s">
        <v>45</v>
      </c>
      <c r="D1258">
        <v>37</v>
      </c>
      <c r="E1258">
        <v>183.52000000000004</v>
      </c>
      <c r="F1258" t="s">
        <v>8</v>
      </c>
      <c r="G1258">
        <v>0.02</v>
      </c>
      <c r="H1258" t="s">
        <v>40</v>
      </c>
      <c r="I1258">
        <v>0.49</v>
      </c>
      <c r="J1258" t="s">
        <v>1355</v>
      </c>
      <c r="K1258" t="s">
        <v>79</v>
      </c>
      <c r="L1258" t="s">
        <v>23</v>
      </c>
      <c r="M1258" t="s">
        <v>24</v>
      </c>
      <c r="N1258" t="s">
        <v>24</v>
      </c>
      <c r="O1258" t="s">
        <v>55</v>
      </c>
      <c r="P1258" t="s">
        <v>35</v>
      </c>
      <c r="Q1258" t="s">
        <v>165</v>
      </c>
      <c r="R1258" t="s">
        <v>1337</v>
      </c>
      <c r="S1258" t="s">
        <v>44</v>
      </c>
      <c r="T1258">
        <v>0.39</v>
      </c>
      <c r="U1258" s="18">
        <v>40041</v>
      </c>
    </row>
    <row r="1259" spans="1:21">
      <c r="A1259">
        <v>15751</v>
      </c>
      <c r="B1259" s="18">
        <v>40040</v>
      </c>
      <c r="C1259" t="s">
        <v>45</v>
      </c>
      <c r="D1259">
        <v>21</v>
      </c>
      <c r="E1259">
        <v>440.57999999999993</v>
      </c>
      <c r="F1259" t="s">
        <v>8</v>
      </c>
      <c r="G1259">
        <v>0.01</v>
      </c>
      <c r="H1259" t="s">
        <v>40</v>
      </c>
      <c r="I1259">
        <v>0.99</v>
      </c>
      <c r="J1259" t="s">
        <v>1355</v>
      </c>
      <c r="K1259" t="s">
        <v>79</v>
      </c>
      <c r="L1259" t="s">
        <v>23</v>
      </c>
      <c r="M1259" t="s">
        <v>24</v>
      </c>
      <c r="N1259" t="s">
        <v>24</v>
      </c>
      <c r="O1259" t="s">
        <v>55</v>
      </c>
      <c r="P1259" t="s">
        <v>69</v>
      </c>
      <c r="Q1259" t="s">
        <v>70</v>
      </c>
      <c r="R1259" t="s">
        <v>1356</v>
      </c>
      <c r="S1259" t="s">
        <v>105</v>
      </c>
      <c r="T1259">
        <v>0.83</v>
      </c>
      <c r="U1259" s="18">
        <v>40041</v>
      </c>
    </row>
    <row r="1260" spans="1:21">
      <c r="A1260">
        <v>11332</v>
      </c>
      <c r="B1260" s="18">
        <v>40133</v>
      </c>
      <c r="C1260" t="s">
        <v>51</v>
      </c>
      <c r="D1260">
        <v>6</v>
      </c>
      <c r="E1260">
        <v>215.52</v>
      </c>
      <c r="F1260" t="s">
        <v>8</v>
      </c>
      <c r="G1260">
        <v>7.0000000000000007E-2</v>
      </c>
      <c r="H1260" t="s">
        <v>40</v>
      </c>
      <c r="I1260">
        <v>5.99</v>
      </c>
      <c r="J1260" t="s">
        <v>222</v>
      </c>
      <c r="K1260" t="s">
        <v>54</v>
      </c>
      <c r="L1260" t="s">
        <v>2014</v>
      </c>
      <c r="M1260" t="s">
        <v>29</v>
      </c>
      <c r="N1260" t="s">
        <v>29</v>
      </c>
      <c r="O1260" t="s">
        <v>55</v>
      </c>
      <c r="P1260" t="s">
        <v>69</v>
      </c>
      <c r="Q1260" t="s">
        <v>70</v>
      </c>
      <c r="R1260" t="s">
        <v>571</v>
      </c>
      <c r="S1260" t="s">
        <v>65</v>
      </c>
      <c r="T1260">
        <v>0.38</v>
      </c>
      <c r="U1260" s="18">
        <v>40137</v>
      </c>
    </row>
    <row r="1261" spans="1:21">
      <c r="A1261">
        <v>13091</v>
      </c>
      <c r="B1261" s="18">
        <v>40132</v>
      </c>
      <c r="C1261" t="s">
        <v>121</v>
      </c>
      <c r="D1261">
        <v>39</v>
      </c>
      <c r="E1261">
        <v>792.86999999999989</v>
      </c>
      <c r="F1261" t="s">
        <v>5</v>
      </c>
      <c r="G1261">
        <v>0.01</v>
      </c>
      <c r="H1261" t="s">
        <v>40</v>
      </c>
      <c r="I1261">
        <v>35</v>
      </c>
      <c r="J1261" t="s">
        <v>1015</v>
      </c>
      <c r="K1261" t="s">
        <v>2013</v>
      </c>
      <c r="L1261" t="s">
        <v>27</v>
      </c>
      <c r="M1261" t="s">
        <v>28</v>
      </c>
      <c r="N1261" t="s">
        <v>28</v>
      </c>
      <c r="O1261" t="s">
        <v>55</v>
      </c>
      <c r="P1261" t="s">
        <v>35</v>
      </c>
      <c r="Q1261" t="s">
        <v>36</v>
      </c>
      <c r="R1261" t="s">
        <v>146</v>
      </c>
      <c r="S1261" t="s">
        <v>38</v>
      </c>
      <c r="T1261">
        <v>0.84</v>
      </c>
      <c r="U1261" s="18">
        <v>40133</v>
      </c>
    </row>
    <row r="1262" spans="1:21">
      <c r="A1262">
        <v>13091</v>
      </c>
      <c r="B1262" s="18">
        <v>40132</v>
      </c>
      <c r="C1262" t="s">
        <v>121</v>
      </c>
      <c r="D1262">
        <v>12</v>
      </c>
      <c r="E1262">
        <v>76.800000000000011</v>
      </c>
      <c r="F1262" t="s">
        <v>5</v>
      </c>
      <c r="G1262">
        <v>0.08</v>
      </c>
      <c r="H1262" t="s">
        <v>40</v>
      </c>
      <c r="I1262">
        <v>7.03</v>
      </c>
      <c r="J1262" t="s">
        <v>1015</v>
      </c>
      <c r="K1262" t="s">
        <v>2013</v>
      </c>
      <c r="L1262" t="s">
        <v>27</v>
      </c>
      <c r="M1262" t="s">
        <v>28</v>
      </c>
      <c r="N1262" t="s">
        <v>28</v>
      </c>
      <c r="O1262" t="s">
        <v>55</v>
      </c>
      <c r="P1262" t="s">
        <v>35</v>
      </c>
      <c r="Q1262" t="s">
        <v>63</v>
      </c>
      <c r="R1262" t="s">
        <v>1194</v>
      </c>
      <c r="S1262" t="s">
        <v>44</v>
      </c>
      <c r="T1262">
        <v>0.37</v>
      </c>
      <c r="U1262" s="18">
        <v>40133</v>
      </c>
    </row>
    <row r="1263" spans="1:21">
      <c r="A1263">
        <v>10562</v>
      </c>
      <c r="B1263" s="18">
        <v>40128</v>
      </c>
      <c r="C1263" t="s">
        <v>30</v>
      </c>
      <c r="D1263">
        <v>10</v>
      </c>
      <c r="E1263">
        <v>959.59999999999991</v>
      </c>
      <c r="F1263" t="s">
        <v>8</v>
      </c>
      <c r="G1263">
        <v>0.03</v>
      </c>
      <c r="H1263" t="s">
        <v>40</v>
      </c>
      <c r="I1263">
        <v>35</v>
      </c>
      <c r="J1263" t="s">
        <v>179</v>
      </c>
      <c r="K1263" t="s">
        <v>148</v>
      </c>
      <c r="L1263" t="s">
        <v>23</v>
      </c>
      <c r="M1263" t="s">
        <v>24</v>
      </c>
      <c r="N1263" t="s">
        <v>24</v>
      </c>
      <c r="O1263" t="s">
        <v>55</v>
      </c>
      <c r="P1263" t="s">
        <v>35</v>
      </c>
      <c r="Q1263" t="s">
        <v>36</v>
      </c>
      <c r="R1263" t="s">
        <v>37</v>
      </c>
      <c r="S1263" t="s">
        <v>38</v>
      </c>
      <c r="T1263">
        <v>0</v>
      </c>
      <c r="U1263" s="18">
        <v>40129</v>
      </c>
    </row>
    <row r="1264" spans="1:21">
      <c r="A1264">
        <v>21922</v>
      </c>
      <c r="B1264" s="18">
        <v>40128</v>
      </c>
      <c r="C1264" t="s">
        <v>39</v>
      </c>
      <c r="D1264">
        <v>49</v>
      </c>
      <c r="E1264">
        <v>156.31</v>
      </c>
      <c r="F1264" t="s">
        <v>8</v>
      </c>
      <c r="G1264">
        <v>0.09</v>
      </c>
      <c r="H1264" t="s">
        <v>40</v>
      </c>
      <c r="I1264">
        <v>0.98</v>
      </c>
      <c r="J1264" t="s">
        <v>1576</v>
      </c>
      <c r="K1264" t="s">
        <v>2013</v>
      </c>
      <c r="L1264" t="s">
        <v>27</v>
      </c>
      <c r="M1264" t="s">
        <v>28</v>
      </c>
      <c r="N1264" t="s">
        <v>28</v>
      </c>
      <c r="O1264" t="s">
        <v>55</v>
      </c>
      <c r="P1264" t="s">
        <v>35</v>
      </c>
      <c r="Q1264" t="s">
        <v>87</v>
      </c>
      <c r="R1264" t="s">
        <v>1577</v>
      </c>
      <c r="S1264" t="s">
        <v>65</v>
      </c>
      <c r="T1264">
        <v>0.59</v>
      </c>
      <c r="U1264" s="18">
        <v>40130</v>
      </c>
    </row>
    <row r="1265" spans="1:21">
      <c r="A1265">
        <v>29346</v>
      </c>
      <c r="B1265" s="18">
        <v>40041</v>
      </c>
      <c r="C1265" t="s">
        <v>51</v>
      </c>
      <c r="D1265">
        <v>2</v>
      </c>
      <c r="E1265">
        <v>22.96</v>
      </c>
      <c r="F1265" t="s">
        <v>8</v>
      </c>
      <c r="G1265">
        <v>0.1</v>
      </c>
      <c r="H1265" t="s">
        <v>40</v>
      </c>
      <c r="I1265">
        <v>6.97</v>
      </c>
      <c r="J1265" t="s">
        <v>932</v>
      </c>
      <c r="K1265" t="s">
        <v>47</v>
      </c>
      <c r="L1265" t="s">
        <v>23</v>
      </c>
      <c r="M1265" t="s">
        <v>24</v>
      </c>
      <c r="N1265" t="s">
        <v>24</v>
      </c>
      <c r="O1265" t="s">
        <v>55</v>
      </c>
      <c r="P1265" t="s">
        <v>35</v>
      </c>
      <c r="Q1265" t="s">
        <v>192</v>
      </c>
      <c r="R1265" t="s">
        <v>297</v>
      </c>
      <c r="S1265" t="s">
        <v>44</v>
      </c>
      <c r="T1265">
        <v>0.35</v>
      </c>
      <c r="U1265" s="18">
        <v>40045</v>
      </c>
    </row>
    <row r="1266" spans="1:21">
      <c r="A1266">
        <v>21922</v>
      </c>
      <c r="B1266" s="18">
        <v>40128</v>
      </c>
      <c r="C1266" t="s">
        <v>39</v>
      </c>
      <c r="D1266">
        <v>11</v>
      </c>
      <c r="E1266">
        <v>106.58999999999999</v>
      </c>
      <c r="F1266" t="s">
        <v>8</v>
      </c>
      <c r="G1266">
        <v>0.08</v>
      </c>
      <c r="H1266" t="s">
        <v>40</v>
      </c>
      <c r="I1266">
        <v>6.02</v>
      </c>
      <c r="J1266" t="s">
        <v>1576</v>
      </c>
      <c r="K1266" t="s">
        <v>2013</v>
      </c>
      <c r="L1266" t="s">
        <v>27</v>
      </c>
      <c r="M1266" t="s">
        <v>28</v>
      </c>
      <c r="N1266" t="s">
        <v>28</v>
      </c>
      <c r="O1266" t="s">
        <v>55</v>
      </c>
      <c r="P1266" t="s">
        <v>56</v>
      </c>
      <c r="Q1266" t="s">
        <v>90</v>
      </c>
      <c r="R1266" t="s">
        <v>841</v>
      </c>
      <c r="S1266" t="s">
        <v>92</v>
      </c>
      <c r="T1266">
        <v>0.48</v>
      </c>
      <c r="U1266" s="18">
        <v>40129</v>
      </c>
    </row>
    <row r="1267" spans="1:21">
      <c r="A1267">
        <v>37830</v>
      </c>
      <c r="B1267" s="18">
        <v>40041</v>
      </c>
      <c r="C1267" t="s">
        <v>30</v>
      </c>
      <c r="D1267">
        <v>39</v>
      </c>
      <c r="E1267">
        <v>1011.6599999999999</v>
      </c>
      <c r="F1267" t="s">
        <v>8</v>
      </c>
      <c r="G1267">
        <v>0.05</v>
      </c>
      <c r="H1267" t="s">
        <v>31</v>
      </c>
      <c r="I1267">
        <v>5.37</v>
      </c>
      <c r="J1267" t="s">
        <v>1097</v>
      </c>
      <c r="K1267" t="s">
        <v>54</v>
      </c>
      <c r="L1267" t="s">
        <v>2014</v>
      </c>
      <c r="M1267" t="s">
        <v>29</v>
      </c>
      <c r="N1267" t="s">
        <v>29</v>
      </c>
      <c r="O1267" t="s">
        <v>55</v>
      </c>
      <c r="P1267" t="s">
        <v>35</v>
      </c>
      <c r="Q1267" t="s">
        <v>87</v>
      </c>
      <c r="R1267" t="s">
        <v>1359</v>
      </c>
      <c r="S1267" t="s">
        <v>44</v>
      </c>
      <c r="T1267">
        <v>0.56000000000000005</v>
      </c>
      <c r="U1267" s="18">
        <v>40043</v>
      </c>
    </row>
    <row r="1268" spans="1:21">
      <c r="A1268">
        <v>46469</v>
      </c>
      <c r="B1268" s="18">
        <v>40041</v>
      </c>
      <c r="C1268" t="s">
        <v>45</v>
      </c>
      <c r="D1268">
        <v>17</v>
      </c>
      <c r="E1268">
        <v>1205.8100000000002</v>
      </c>
      <c r="F1268" t="s">
        <v>8</v>
      </c>
      <c r="G1268">
        <v>0.05</v>
      </c>
      <c r="H1268" t="s">
        <v>52</v>
      </c>
      <c r="I1268">
        <v>30</v>
      </c>
      <c r="J1268" t="s">
        <v>546</v>
      </c>
      <c r="K1268" t="s">
        <v>86</v>
      </c>
      <c r="L1268" t="s">
        <v>23</v>
      </c>
      <c r="M1268" t="s">
        <v>24</v>
      </c>
      <c r="N1268" t="s">
        <v>24</v>
      </c>
      <c r="O1268" t="s">
        <v>55</v>
      </c>
      <c r="P1268" t="s">
        <v>56</v>
      </c>
      <c r="Q1268" t="s">
        <v>57</v>
      </c>
      <c r="R1268" t="s">
        <v>1360</v>
      </c>
      <c r="S1268" t="s">
        <v>59</v>
      </c>
      <c r="T1268">
        <v>0.78</v>
      </c>
      <c r="U1268" s="18">
        <v>40043</v>
      </c>
    </row>
    <row r="1269" spans="1:21">
      <c r="A1269">
        <v>46469</v>
      </c>
      <c r="B1269" s="18">
        <v>40041</v>
      </c>
      <c r="C1269" t="s">
        <v>45</v>
      </c>
      <c r="D1269">
        <v>18</v>
      </c>
      <c r="E1269">
        <v>88.740000000000009</v>
      </c>
      <c r="F1269" t="s">
        <v>8</v>
      </c>
      <c r="G1269">
        <v>0.05</v>
      </c>
      <c r="H1269" t="s">
        <v>40</v>
      </c>
      <c r="I1269">
        <v>4.7</v>
      </c>
      <c r="J1269" t="s">
        <v>546</v>
      </c>
      <c r="K1269" t="s">
        <v>86</v>
      </c>
      <c r="L1269" t="s">
        <v>23</v>
      </c>
      <c r="M1269" t="s">
        <v>24</v>
      </c>
      <c r="N1269" t="s">
        <v>24</v>
      </c>
      <c r="O1269" t="s">
        <v>55</v>
      </c>
      <c r="P1269" t="s">
        <v>35</v>
      </c>
      <c r="Q1269" t="s">
        <v>63</v>
      </c>
      <c r="R1269" t="s">
        <v>1361</v>
      </c>
      <c r="S1269" t="s">
        <v>44</v>
      </c>
      <c r="T1269">
        <v>0.38</v>
      </c>
      <c r="U1269" s="18">
        <v>40043</v>
      </c>
    </row>
    <row r="1270" spans="1:21">
      <c r="A1270">
        <v>21922</v>
      </c>
      <c r="B1270" s="18">
        <v>40128</v>
      </c>
      <c r="C1270" t="s">
        <v>39</v>
      </c>
      <c r="D1270">
        <v>17</v>
      </c>
      <c r="E1270">
        <v>8516.49</v>
      </c>
      <c r="F1270" t="s">
        <v>8</v>
      </c>
      <c r="G1270">
        <v>0.01</v>
      </c>
      <c r="H1270" t="s">
        <v>52</v>
      </c>
      <c r="I1270">
        <v>26</v>
      </c>
      <c r="J1270" t="s">
        <v>1576</v>
      </c>
      <c r="K1270" t="s">
        <v>2013</v>
      </c>
      <c r="L1270" t="s">
        <v>27</v>
      </c>
      <c r="M1270" t="s">
        <v>28</v>
      </c>
      <c r="N1270" t="s">
        <v>28</v>
      </c>
      <c r="O1270" t="s">
        <v>55</v>
      </c>
      <c r="P1270" t="s">
        <v>56</v>
      </c>
      <c r="Q1270" t="s">
        <v>57</v>
      </c>
      <c r="R1270" t="s">
        <v>1292</v>
      </c>
      <c r="S1270" t="s">
        <v>59</v>
      </c>
      <c r="T1270">
        <v>0.6</v>
      </c>
      <c r="U1270" s="18">
        <v>40129</v>
      </c>
    </row>
    <row r="1271" spans="1:21">
      <c r="A1271">
        <v>40647</v>
      </c>
      <c r="B1271" s="18">
        <v>40042</v>
      </c>
      <c r="C1271" t="s">
        <v>39</v>
      </c>
      <c r="D1271">
        <v>47</v>
      </c>
      <c r="E1271">
        <v>1925.1200000000001</v>
      </c>
      <c r="F1271" t="s">
        <v>8</v>
      </c>
      <c r="G1271">
        <v>0.03</v>
      </c>
      <c r="H1271" t="s">
        <v>40</v>
      </c>
      <c r="I1271">
        <v>19.989999999999998</v>
      </c>
      <c r="J1271" t="s">
        <v>660</v>
      </c>
      <c r="K1271" t="s">
        <v>2013</v>
      </c>
      <c r="L1271" t="s">
        <v>27</v>
      </c>
      <c r="M1271" t="s">
        <v>28</v>
      </c>
      <c r="N1271" t="s">
        <v>28</v>
      </c>
      <c r="O1271" t="s">
        <v>55</v>
      </c>
      <c r="P1271" t="s">
        <v>35</v>
      </c>
      <c r="Q1271" t="s">
        <v>63</v>
      </c>
      <c r="R1271" t="s">
        <v>1003</v>
      </c>
      <c r="S1271" t="s">
        <v>44</v>
      </c>
      <c r="T1271">
        <v>0.36</v>
      </c>
      <c r="U1271" s="18">
        <v>40043</v>
      </c>
    </row>
    <row r="1272" spans="1:21">
      <c r="A1272">
        <v>10437</v>
      </c>
      <c r="B1272" s="18">
        <v>40043</v>
      </c>
      <c r="C1272" t="s">
        <v>45</v>
      </c>
      <c r="D1272">
        <v>50</v>
      </c>
      <c r="E1272">
        <v>799</v>
      </c>
      <c r="F1272" t="s">
        <v>8</v>
      </c>
      <c r="G1272">
        <v>0.01</v>
      </c>
      <c r="H1272" t="s">
        <v>40</v>
      </c>
      <c r="I1272">
        <v>13.18</v>
      </c>
      <c r="J1272" t="s">
        <v>1278</v>
      </c>
      <c r="K1272" t="s">
        <v>101</v>
      </c>
      <c r="L1272" t="s">
        <v>21</v>
      </c>
      <c r="M1272" t="s">
        <v>22</v>
      </c>
      <c r="N1272" t="s">
        <v>22</v>
      </c>
      <c r="O1272" t="s">
        <v>55</v>
      </c>
      <c r="P1272" t="s">
        <v>35</v>
      </c>
      <c r="Q1272" t="s">
        <v>49</v>
      </c>
      <c r="R1272" t="s">
        <v>163</v>
      </c>
      <c r="S1272" t="s">
        <v>44</v>
      </c>
      <c r="T1272">
        <v>0.37</v>
      </c>
      <c r="U1272" s="18">
        <v>40045</v>
      </c>
    </row>
    <row r="1273" spans="1:21">
      <c r="A1273">
        <v>37025</v>
      </c>
      <c r="B1273" s="18">
        <v>40127</v>
      </c>
      <c r="C1273" t="s">
        <v>39</v>
      </c>
      <c r="D1273">
        <v>37</v>
      </c>
      <c r="E1273">
        <v>645.65</v>
      </c>
      <c r="F1273" t="s">
        <v>8</v>
      </c>
      <c r="G1273">
        <v>0.03</v>
      </c>
      <c r="H1273" t="s">
        <v>40</v>
      </c>
      <c r="I1273">
        <v>1.99</v>
      </c>
      <c r="J1273" t="s">
        <v>141</v>
      </c>
      <c r="K1273" t="s">
        <v>123</v>
      </c>
      <c r="L1273" t="s">
        <v>25</v>
      </c>
      <c r="M1273" t="s">
        <v>26</v>
      </c>
      <c r="N1273" t="s">
        <v>26</v>
      </c>
      <c r="O1273" t="s">
        <v>55</v>
      </c>
      <c r="P1273" t="s">
        <v>69</v>
      </c>
      <c r="Q1273" t="s">
        <v>80</v>
      </c>
      <c r="R1273" t="s">
        <v>1207</v>
      </c>
      <c r="S1273" t="s">
        <v>105</v>
      </c>
      <c r="T1273">
        <v>0.45</v>
      </c>
      <c r="U1273" s="18">
        <v>40128</v>
      </c>
    </row>
    <row r="1274" spans="1:21">
      <c r="A1274">
        <v>34788</v>
      </c>
      <c r="B1274" s="18">
        <v>40126</v>
      </c>
      <c r="C1274" t="s">
        <v>39</v>
      </c>
      <c r="D1274">
        <v>4</v>
      </c>
      <c r="E1274">
        <v>23.840000000000003</v>
      </c>
      <c r="F1274" t="s">
        <v>8</v>
      </c>
      <c r="G1274">
        <v>0.02</v>
      </c>
      <c r="H1274" t="s">
        <v>40</v>
      </c>
      <c r="I1274">
        <v>5.15</v>
      </c>
      <c r="J1274" t="s">
        <v>597</v>
      </c>
      <c r="K1274" t="s">
        <v>2013</v>
      </c>
      <c r="L1274" t="s">
        <v>27</v>
      </c>
      <c r="M1274" t="s">
        <v>28</v>
      </c>
      <c r="N1274" t="s">
        <v>28</v>
      </c>
      <c r="O1274" t="s">
        <v>55</v>
      </c>
      <c r="P1274" t="s">
        <v>35</v>
      </c>
      <c r="Q1274" t="s">
        <v>63</v>
      </c>
      <c r="R1274" t="s">
        <v>1153</v>
      </c>
      <c r="S1274" t="s">
        <v>44</v>
      </c>
      <c r="T1274">
        <v>0.36</v>
      </c>
      <c r="U1274" s="18">
        <v>40128</v>
      </c>
    </row>
    <row r="1275" spans="1:21">
      <c r="A1275">
        <v>46151</v>
      </c>
      <c r="B1275" s="18">
        <v>40125</v>
      </c>
      <c r="C1275" t="s">
        <v>45</v>
      </c>
      <c r="D1275">
        <v>23</v>
      </c>
      <c r="E1275">
        <v>197.34</v>
      </c>
      <c r="F1275" t="s">
        <v>8</v>
      </c>
      <c r="G1275">
        <v>0.02</v>
      </c>
      <c r="H1275" t="s">
        <v>40</v>
      </c>
      <c r="I1275">
        <v>6.19</v>
      </c>
      <c r="J1275" t="s">
        <v>1020</v>
      </c>
      <c r="K1275" t="s">
        <v>54</v>
      </c>
      <c r="L1275" t="s">
        <v>2014</v>
      </c>
      <c r="M1275" t="s">
        <v>29</v>
      </c>
      <c r="N1275" t="s">
        <v>29</v>
      </c>
      <c r="O1275" t="s">
        <v>55</v>
      </c>
      <c r="P1275" t="s">
        <v>35</v>
      </c>
      <c r="Q1275" t="s">
        <v>49</v>
      </c>
      <c r="R1275" t="s">
        <v>253</v>
      </c>
      <c r="S1275" t="s">
        <v>44</v>
      </c>
      <c r="T1275">
        <v>0.38</v>
      </c>
      <c r="U1275" s="18">
        <v>40127</v>
      </c>
    </row>
    <row r="1276" spans="1:21">
      <c r="A1276">
        <v>37793</v>
      </c>
      <c r="B1276" s="18">
        <v>40125</v>
      </c>
      <c r="C1276" t="s">
        <v>30</v>
      </c>
      <c r="D1276">
        <v>16</v>
      </c>
      <c r="E1276">
        <v>221.12</v>
      </c>
      <c r="F1276" t="s">
        <v>8</v>
      </c>
      <c r="G1276">
        <v>0.08</v>
      </c>
      <c r="H1276" t="s">
        <v>40</v>
      </c>
      <c r="I1276">
        <v>7.59</v>
      </c>
      <c r="J1276" t="s">
        <v>779</v>
      </c>
      <c r="K1276" t="s">
        <v>101</v>
      </c>
      <c r="L1276" t="s">
        <v>21</v>
      </c>
      <c r="M1276" t="s">
        <v>22</v>
      </c>
      <c r="N1276" t="s">
        <v>22</v>
      </c>
      <c r="O1276" t="s">
        <v>55</v>
      </c>
      <c r="P1276" t="s">
        <v>35</v>
      </c>
      <c r="Q1276" t="s">
        <v>341</v>
      </c>
      <c r="R1276" t="s">
        <v>987</v>
      </c>
      <c r="S1276" t="s">
        <v>105</v>
      </c>
      <c r="T1276">
        <v>0.56000000000000005</v>
      </c>
      <c r="U1276" s="18">
        <v>40126</v>
      </c>
    </row>
    <row r="1277" spans="1:21">
      <c r="A1277">
        <v>26374</v>
      </c>
      <c r="B1277" s="18">
        <v>40122</v>
      </c>
      <c r="C1277" t="s">
        <v>30</v>
      </c>
      <c r="D1277">
        <v>5</v>
      </c>
      <c r="E1277">
        <v>104.69999999999999</v>
      </c>
      <c r="F1277" t="s">
        <v>8</v>
      </c>
      <c r="G1277">
        <v>0.05</v>
      </c>
      <c r="H1277" t="s">
        <v>40</v>
      </c>
      <c r="I1277">
        <v>3.3</v>
      </c>
      <c r="J1277" t="s">
        <v>1571</v>
      </c>
      <c r="K1277" t="s">
        <v>54</v>
      </c>
      <c r="L1277" t="s">
        <v>2014</v>
      </c>
      <c r="M1277" t="s">
        <v>29</v>
      </c>
      <c r="N1277" t="s">
        <v>29</v>
      </c>
      <c r="O1277" t="s">
        <v>55</v>
      </c>
      <c r="P1277" t="s">
        <v>69</v>
      </c>
      <c r="Q1277" t="s">
        <v>70</v>
      </c>
      <c r="R1277" t="s">
        <v>638</v>
      </c>
      <c r="S1277" t="s">
        <v>105</v>
      </c>
      <c r="T1277">
        <v>0.81</v>
      </c>
      <c r="U1277" s="18">
        <v>40123</v>
      </c>
    </row>
    <row r="1278" spans="1:21">
      <c r="A1278">
        <v>18247</v>
      </c>
      <c r="B1278" s="18">
        <v>40122</v>
      </c>
      <c r="C1278" t="s">
        <v>30</v>
      </c>
      <c r="D1278">
        <v>20</v>
      </c>
      <c r="E1278">
        <v>151.80000000000001</v>
      </c>
      <c r="F1278" t="s">
        <v>8</v>
      </c>
      <c r="G1278">
        <v>0</v>
      </c>
      <c r="H1278" t="s">
        <v>40</v>
      </c>
      <c r="I1278">
        <v>4</v>
      </c>
      <c r="J1278" t="s">
        <v>199</v>
      </c>
      <c r="K1278" t="s">
        <v>54</v>
      </c>
      <c r="L1278" t="s">
        <v>2014</v>
      </c>
      <c r="M1278" t="s">
        <v>29</v>
      </c>
      <c r="N1278" t="s">
        <v>29</v>
      </c>
      <c r="O1278" t="s">
        <v>55</v>
      </c>
      <c r="P1278" t="s">
        <v>56</v>
      </c>
      <c r="Q1278" t="s">
        <v>90</v>
      </c>
      <c r="R1278" t="s">
        <v>669</v>
      </c>
      <c r="S1278" t="s">
        <v>65</v>
      </c>
      <c r="T1278">
        <v>0.42</v>
      </c>
      <c r="U1278" s="18">
        <v>40123</v>
      </c>
    </row>
    <row r="1279" spans="1:21">
      <c r="A1279">
        <v>40261</v>
      </c>
      <c r="B1279" s="18">
        <v>40121</v>
      </c>
      <c r="C1279" t="s">
        <v>45</v>
      </c>
      <c r="D1279">
        <v>26</v>
      </c>
      <c r="E1279">
        <v>75.14</v>
      </c>
      <c r="F1279" t="s">
        <v>8</v>
      </c>
      <c r="G1279">
        <v>0.05</v>
      </c>
      <c r="H1279" t="s">
        <v>40</v>
      </c>
      <c r="I1279">
        <v>1.05</v>
      </c>
      <c r="J1279" t="s">
        <v>465</v>
      </c>
      <c r="K1279" t="s">
        <v>123</v>
      </c>
      <c r="L1279" t="s">
        <v>25</v>
      </c>
      <c r="M1279" t="s">
        <v>26</v>
      </c>
      <c r="N1279" t="s">
        <v>26</v>
      </c>
      <c r="O1279" t="s">
        <v>55</v>
      </c>
      <c r="P1279" t="s">
        <v>35</v>
      </c>
      <c r="Q1279" t="s">
        <v>87</v>
      </c>
      <c r="R1279" t="s">
        <v>1569</v>
      </c>
      <c r="S1279" t="s">
        <v>65</v>
      </c>
      <c r="T1279">
        <v>0.57999999999999996</v>
      </c>
      <c r="U1279" s="18">
        <v>40123</v>
      </c>
    </row>
    <row r="1280" spans="1:21">
      <c r="A1280">
        <v>45410</v>
      </c>
      <c r="B1280" s="18">
        <v>40044</v>
      </c>
      <c r="C1280" t="s">
        <v>51</v>
      </c>
      <c r="D1280">
        <v>19</v>
      </c>
      <c r="E1280">
        <v>1026</v>
      </c>
      <c r="F1280" t="s">
        <v>8</v>
      </c>
      <c r="G1280">
        <v>0.1</v>
      </c>
      <c r="H1280" t="s">
        <v>40</v>
      </c>
      <c r="I1280">
        <v>19.989999999999998</v>
      </c>
      <c r="J1280" t="s">
        <v>424</v>
      </c>
      <c r="K1280" t="s">
        <v>79</v>
      </c>
      <c r="L1280" t="s">
        <v>23</v>
      </c>
      <c r="M1280" t="s">
        <v>24</v>
      </c>
      <c r="N1280" t="s">
        <v>24</v>
      </c>
      <c r="O1280" t="s">
        <v>55</v>
      </c>
      <c r="P1280" t="s">
        <v>35</v>
      </c>
      <c r="Q1280" t="s">
        <v>36</v>
      </c>
      <c r="R1280" t="s">
        <v>1367</v>
      </c>
      <c r="S1280" t="s">
        <v>44</v>
      </c>
      <c r="T1280">
        <v>0.59</v>
      </c>
      <c r="U1280" s="18">
        <v>40049</v>
      </c>
    </row>
    <row r="1281" spans="1:21">
      <c r="A1281">
        <v>40261</v>
      </c>
      <c r="B1281" s="18">
        <v>40121</v>
      </c>
      <c r="C1281" t="s">
        <v>45</v>
      </c>
      <c r="D1281">
        <v>36</v>
      </c>
      <c r="E1281">
        <v>325.08000000000004</v>
      </c>
      <c r="F1281" t="s">
        <v>8</v>
      </c>
      <c r="G1281">
        <v>0.03</v>
      </c>
      <c r="H1281" t="s">
        <v>31</v>
      </c>
      <c r="I1281">
        <v>9.86</v>
      </c>
      <c r="J1281" t="s">
        <v>465</v>
      </c>
      <c r="K1281" t="s">
        <v>123</v>
      </c>
      <c r="L1281" t="s">
        <v>25</v>
      </c>
      <c r="M1281" t="s">
        <v>26</v>
      </c>
      <c r="N1281" t="s">
        <v>26</v>
      </c>
      <c r="O1281" t="s">
        <v>55</v>
      </c>
      <c r="P1281" t="s">
        <v>35</v>
      </c>
      <c r="Q1281" t="s">
        <v>63</v>
      </c>
      <c r="R1281" t="s">
        <v>915</v>
      </c>
      <c r="S1281" t="s">
        <v>44</v>
      </c>
      <c r="T1281">
        <v>0.4</v>
      </c>
      <c r="U1281" s="18">
        <v>40123</v>
      </c>
    </row>
    <row r="1282" spans="1:21">
      <c r="A1282">
        <v>34883</v>
      </c>
      <c r="B1282" s="18">
        <v>40121</v>
      </c>
      <c r="C1282" t="s">
        <v>45</v>
      </c>
      <c r="D1282">
        <v>31</v>
      </c>
      <c r="E1282">
        <v>1114.1400000000001</v>
      </c>
      <c r="F1282" t="s">
        <v>8</v>
      </c>
      <c r="G1282">
        <v>0.05</v>
      </c>
      <c r="H1282" t="s">
        <v>40</v>
      </c>
      <c r="I1282">
        <v>5.99</v>
      </c>
      <c r="J1282" t="s">
        <v>1124</v>
      </c>
      <c r="K1282" t="s">
        <v>2013</v>
      </c>
      <c r="L1282" t="s">
        <v>27</v>
      </c>
      <c r="M1282" t="s">
        <v>28</v>
      </c>
      <c r="N1282" t="s">
        <v>28</v>
      </c>
      <c r="O1282" t="s">
        <v>55</v>
      </c>
      <c r="P1282" t="s">
        <v>69</v>
      </c>
      <c r="Q1282" t="s">
        <v>70</v>
      </c>
      <c r="R1282" t="s">
        <v>571</v>
      </c>
      <c r="S1282" t="s">
        <v>65</v>
      </c>
      <c r="T1282">
        <v>0.38</v>
      </c>
      <c r="U1282" s="18">
        <v>40122</v>
      </c>
    </row>
    <row r="1283" spans="1:21">
      <c r="A1283">
        <v>3332</v>
      </c>
      <c r="B1283" s="18">
        <v>40121</v>
      </c>
      <c r="C1283" t="s">
        <v>45</v>
      </c>
      <c r="D1283">
        <v>6</v>
      </c>
      <c r="E1283">
        <v>19.5</v>
      </c>
      <c r="F1283" t="s">
        <v>8</v>
      </c>
      <c r="G1283">
        <v>0.01</v>
      </c>
      <c r="H1283" t="s">
        <v>40</v>
      </c>
      <c r="I1283">
        <v>1.86</v>
      </c>
      <c r="J1283" t="s">
        <v>1305</v>
      </c>
      <c r="K1283" t="s">
        <v>47</v>
      </c>
      <c r="L1283" t="s">
        <v>23</v>
      </c>
      <c r="M1283" t="s">
        <v>24</v>
      </c>
      <c r="N1283" t="s">
        <v>24</v>
      </c>
      <c r="O1283" t="s">
        <v>55</v>
      </c>
      <c r="P1283" t="s">
        <v>35</v>
      </c>
      <c r="Q1283" t="s">
        <v>87</v>
      </c>
      <c r="R1283" t="s">
        <v>1565</v>
      </c>
      <c r="S1283" t="s">
        <v>65</v>
      </c>
      <c r="T1283">
        <v>0.41</v>
      </c>
      <c r="U1283" s="18">
        <v>40123</v>
      </c>
    </row>
    <row r="1284" spans="1:21">
      <c r="A1284">
        <v>32675</v>
      </c>
      <c r="B1284" s="18">
        <v>40120</v>
      </c>
      <c r="C1284" t="s">
        <v>39</v>
      </c>
      <c r="D1284">
        <v>20</v>
      </c>
      <c r="E1284">
        <v>6987.2000000000007</v>
      </c>
      <c r="F1284" t="s">
        <v>8</v>
      </c>
      <c r="G1284">
        <v>0.09</v>
      </c>
      <c r="H1284" t="s">
        <v>52</v>
      </c>
      <c r="I1284">
        <v>60</v>
      </c>
      <c r="J1284" t="s">
        <v>768</v>
      </c>
      <c r="K1284" t="s">
        <v>79</v>
      </c>
      <c r="L1284" t="s">
        <v>23</v>
      </c>
      <c r="M1284" t="s">
        <v>24</v>
      </c>
      <c r="N1284" t="s">
        <v>24</v>
      </c>
      <c r="O1284" t="s">
        <v>55</v>
      </c>
      <c r="P1284" t="s">
        <v>56</v>
      </c>
      <c r="Q1284" t="s">
        <v>75</v>
      </c>
      <c r="R1284" t="s">
        <v>839</v>
      </c>
      <c r="S1284" t="s">
        <v>59</v>
      </c>
      <c r="T1284">
        <v>0</v>
      </c>
      <c r="U1284" s="18">
        <v>40121</v>
      </c>
    </row>
    <row r="1285" spans="1:21">
      <c r="A1285">
        <v>36896</v>
      </c>
      <c r="B1285" s="18">
        <v>40120</v>
      </c>
      <c r="C1285" t="s">
        <v>45</v>
      </c>
      <c r="D1285">
        <v>21</v>
      </c>
      <c r="E1285">
        <v>3511.8300000000004</v>
      </c>
      <c r="F1285" t="s">
        <v>8</v>
      </c>
      <c r="G1285">
        <v>0.04</v>
      </c>
      <c r="H1285" t="s">
        <v>40</v>
      </c>
      <c r="I1285">
        <v>35</v>
      </c>
      <c r="J1285" t="s">
        <v>269</v>
      </c>
      <c r="K1285" t="s">
        <v>2013</v>
      </c>
      <c r="L1285" t="s">
        <v>27</v>
      </c>
      <c r="M1285" t="s">
        <v>28</v>
      </c>
      <c r="N1285" t="s">
        <v>28</v>
      </c>
      <c r="O1285" t="s">
        <v>55</v>
      </c>
      <c r="P1285" t="s">
        <v>35</v>
      </c>
      <c r="Q1285" t="s">
        <v>36</v>
      </c>
      <c r="R1285" t="s">
        <v>1562</v>
      </c>
      <c r="S1285" t="s">
        <v>38</v>
      </c>
      <c r="T1285">
        <v>0.85</v>
      </c>
      <c r="U1285" s="18">
        <v>40120</v>
      </c>
    </row>
    <row r="1286" spans="1:21">
      <c r="A1286">
        <v>36896</v>
      </c>
      <c r="B1286" s="18">
        <v>40120</v>
      </c>
      <c r="C1286" t="s">
        <v>45</v>
      </c>
      <c r="D1286">
        <v>41</v>
      </c>
      <c r="E1286">
        <v>1038.94</v>
      </c>
      <c r="F1286" t="s">
        <v>8</v>
      </c>
      <c r="G1286">
        <v>0.04</v>
      </c>
      <c r="H1286" t="s">
        <v>31</v>
      </c>
      <c r="I1286">
        <v>8.99</v>
      </c>
      <c r="J1286" t="s">
        <v>269</v>
      </c>
      <c r="K1286" t="s">
        <v>2013</v>
      </c>
      <c r="L1286" t="s">
        <v>27</v>
      </c>
      <c r="M1286" t="s">
        <v>28</v>
      </c>
      <c r="N1286" t="s">
        <v>28</v>
      </c>
      <c r="O1286" t="s">
        <v>55</v>
      </c>
      <c r="P1286" t="s">
        <v>56</v>
      </c>
      <c r="Q1286" t="s">
        <v>90</v>
      </c>
      <c r="R1286" t="s">
        <v>1163</v>
      </c>
      <c r="S1286" t="s">
        <v>105</v>
      </c>
      <c r="T1286">
        <v>0.5</v>
      </c>
      <c r="U1286" s="18">
        <v>40123</v>
      </c>
    </row>
    <row r="1287" spans="1:21">
      <c r="A1287">
        <v>36896</v>
      </c>
      <c r="B1287" s="18">
        <v>40120</v>
      </c>
      <c r="C1287" t="s">
        <v>45</v>
      </c>
      <c r="D1287">
        <v>12</v>
      </c>
      <c r="E1287">
        <v>31.32</v>
      </c>
      <c r="F1287" t="s">
        <v>8</v>
      </c>
      <c r="G1287">
        <v>0</v>
      </c>
      <c r="H1287" t="s">
        <v>40</v>
      </c>
      <c r="I1287">
        <v>0.5</v>
      </c>
      <c r="J1287" t="s">
        <v>269</v>
      </c>
      <c r="K1287" t="s">
        <v>2013</v>
      </c>
      <c r="L1287" t="s">
        <v>27</v>
      </c>
      <c r="M1287" t="s">
        <v>28</v>
      </c>
      <c r="N1287" t="s">
        <v>28</v>
      </c>
      <c r="O1287" t="s">
        <v>55</v>
      </c>
      <c r="P1287" t="s">
        <v>35</v>
      </c>
      <c r="Q1287" t="s">
        <v>165</v>
      </c>
      <c r="R1287" t="s">
        <v>1050</v>
      </c>
      <c r="S1287" t="s">
        <v>44</v>
      </c>
      <c r="T1287">
        <v>0.39</v>
      </c>
      <c r="U1287" s="18">
        <v>40122</v>
      </c>
    </row>
    <row r="1288" spans="1:21">
      <c r="A1288">
        <v>43779</v>
      </c>
      <c r="B1288" s="18">
        <v>40046</v>
      </c>
      <c r="C1288" t="s">
        <v>39</v>
      </c>
      <c r="D1288">
        <v>20</v>
      </c>
      <c r="E1288">
        <v>4195</v>
      </c>
      <c r="F1288" t="s">
        <v>8</v>
      </c>
      <c r="G1288">
        <v>0.09</v>
      </c>
      <c r="H1288" t="s">
        <v>40</v>
      </c>
      <c r="I1288">
        <v>21.21</v>
      </c>
      <c r="J1288" t="s">
        <v>647</v>
      </c>
      <c r="K1288" t="s">
        <v>33</v>
      </c>
      <c r="L1288" t="s">
        <v>21</v>
      </c>
      <c r="M1288" t="s">
        <v>22</v>
      </c>
      <c r="N1288" t="s">
        <v>22</v>
      </c>
      <c r="O1288" t="s">
        <v>55</v>
      </c>
      <c r="P1288" t="s">
        <v>56</v>
      </c>
      <c r="Q1288" t="s">
        <v>90</v>
      </c>
      <c r="R1288" t="s">
        <v>111</v>
      </c>
      <c r="S1288" t="s">
        <v>38</v>
      </c>
      <c r="T1288">
        <v>0.59</v>
      </c>
      <c r="U1288" s="18">
        <v>40049</v>
      </c>
    </row>
    <row r="1289" spans="1:21">
      <c r="A1289">
        <v>50081</v>
      </c>
      <c r="B1289" s="18">
        <v>40120</v>
      </c>
      <c r="C1289" t="s">
        <v>30</v>
      </c>
      <c r="D1289">
        <v>7</v>
      </c>
      <c r="E1289">
        <v>496.86</v>
      </c>
      <c r="F1289" t="s">
        <v>5</v>
      </c>
      <c r="G1289">
        <v>0</v>
      </c>
      <c r="H1289" t="s">
        <v>52</v>
      </c>
      <c r="I1289">
        <v>26.74</v>
      </c>
      <c r="J1289" t="s">
        <v>604</v>
      </c>
      <c r="K1289" t="s">
        <v>123</v>
      </c>
      <c r="L1289" t="s">
        <v>25</v>
      </c>
      <c r="M1289" t="s">
        <v>26</v>
      </c>
      <c r="N1289" t="s">
        <v>26</v>
      </c>
      <c r="O1289" t="s">
        <v>55</v>
      </c>
      <c r="P1289" t="s">
        <v>56</v>
      </c>
      <c r="Q1289" t="s">
        <v>127</v>
      </c>
      <c r="R1289" t="s">
        <v>1513</v>
      </c>
      <c r="S1289" t="s">
        <v>77</v>
      </c>
      <c r="T1289">
        <v>0.6</v>
      </c>
      <c r="U1289" s="18">
        <v>40121</v>
      </c>
    </row>
    <row r="1290" spans="1:21">
      <c r="A1290">
        <v>42338</v>
      </c>
      <c r="B1290" s="18">
        <v>40119</v>
      </c>
      <c r="C1290" t="s">
        <v>30</v>
      </c>
      <c r="D1290">
        <v>32</v>
      </c>
      <c r="E1290">
        <v>2111.3599999999997</v>
      </c>
      <c r="F1290" t="s">
        <v>8</v>
      </c>
      <c r="G1290">
        <v>0.01</v>
      </c>
      <c r="H1290" t="s">
        <v>40</v>
      </c>
      <c r="I1290">
        <v>8.99</v>
      </c>
      <c r="J1290" t="s">
        <v>374</v>
      </c>
      <c r="K1290" t="s">
        <v>54</v>
      </c>
      <c r="L1290" t="s">
        <v>2014</v>
      </c>
      <c r="M1290" t="s">
        <v>29</v>
      </c>
      <c r="N1290" t="s">
        <v>29</v>
      </c>
      <c r="O1290" t="s">
        <v>55</v>
      </c>
      <c r="P1290" t="s">
        <v>69</v>
      </c>
      <c r="Q1290" t="s">
        <v>70</v>
      </c>
      <c r="R1290" t="s">
        <v>1102</v>
      </c>
      <c r="S1290" t="s">
        <v>44</v>
      </c>
      <c r="T1290">
        <v>0.59</v>
      </c>
      <c r="U1290" s="18">
        <v>40121</v>
      </c>
    </row>
    <row r="1291" spans="1:21">
      <c r="A1291">
        <v>2433</v>
      </c>
      <c r="B1291" s="18">
        <v>40046</v>
      </c>
      <c r="C1291" t="s">
        <v>30</v>
      </c>
      <c r="D1291">
        <v>14</v>
      </c>
      <c r="E1291">
        <v>28509.74</v>
      </c>
      <c r="F1291" t="s">
        <v>8</v>
      </c>
      <c r="G1291">
        <v>7.0000000000000007E-2</v>
      </c>
      <c r="H1291" t="s">
        <v>52</v>
      </c>
      <c r="I1291">
        <v>14.7</v>
      </c>
      <c r="J1291" t="s">
        <v>376</v>
      </c>
      <c r="K1291" t="s">
        <v>86</v>
      </c>
      <c r="L1291" t="s">
        <v>23</v>
      </c>
      <c r="M1291" t="s">
        <v>24</v>
      </c>
      <c r="N1291" t="s">
        <v>24</v>
      </c>
      <c r="O1291" t="s">
        <v>55</v>
      </c>
      <c r="P1291" t="s">
        <v>69</v>
      </c>
      <c r="Q1291" t="s">
        <v>82</v>
      </c>
      <c r="R1291" t="s">
        <v>476</v>
      </c>
      <c r="S1291" t="s">
        <v>59</v>
      </c>
      <c r="T1291">
        <v>0.55000000000000004</v>
      </c>
      <c r="U1291" s="18">
        <v>40046</v>
      </c>
    </row>
    <row r="1292" spans="1:21">
      <c r="A1292">
        <v>42338</v>
      </c>
      <c r="B1292" s="18">
        <v>40119</v>
      </c>
      <c r="C1292" t="s">
        <v>30</v>
      </c>
      <c r="D1292">
        <v>14</v>
      </c>
      <c r="E1292">
        <v>57.399999999999991</v>
      </c>
      <c r="F1292" t="s">
        <v>8</v>
      </c>
      <c r="G1292">
        <v>0.04</v>
      </c>
      <c r="H1292" t="s">
        <v>40</v>
      </c>
      <c r="I1292">
        <v>6.6</v>
      </c>
      <c r="J1292" t="s">
        <v>374</v>
      </c>
      <c r="K1292" t="s">
        <v>54</v>
      </c>
      <c r="L1292" t="s">
        <v>2014</v>
      </c>
      <c r="M1292" t="s">
        <v>29</v>
      </c>
      <c r="N1292" t="s">
        <v>29</v>
      </c>
      <c r="O1292" t="s">
        <v>55</v>
      </c>
      <c r="P1292" t="s">
        <v>56</v>
      </c>
      <c r="Q1292" t="s">
        <v>90</v>
      </c>
      <c r="R1292" t="s">
        <v>212</v>
      </c>
      <c r="S1292" t="s">
        <v>44</v>
      </c>
      <c r="T1292">
        <v>0.49</v>
      </c>
      <c r="U1292" s="18">
        <v>40121</v>
      </c>
    </row>
    <row r="1293" spans="1:21">
      <c r="A1293">
        <v>8103</v>
      </c>
      <c r="B1293" s="18">
        <v>40119</v>
      </c>
      <c r="C1293" t="s">
        <v>51</v>
      </c>
      <c r="D1293">
        <v>16</v>
      </c>
      <c r="E1293">
        <v>465.6</v>
      </c>
      <c r="F1293" t="s">
        <v>8</v>
      </c>
      <c r="G1293">
        <v>7.0000000000000007E-2</v>
      </c>
      <c r="H1293" t="s">
        <v>40</v>
      </c>
      <c r="I1293">
        <v>6.27</v>
      </c>
      <c r="J1293" t="s">
        <v>1558</v>
      </c>
      <c r="K1293" t="s">
        <v>2013</v>
      </c>
      <c r="L1293" t="s">
        <v>27</v>
      </c>
      <c r="M1293" t="s">
        <v>28</v>
      </c>
      <c r="N1293" t="s">
        <v>28</v>
      </c>
      <c r="O1293" t="s">
        <v>55</v>
      </c>
      <c r="P1293" t="s">
        <v>35</v>
      </c>
      <c r="Q1293" t="s">
        <v>49</v>
      </c>
      <c r="R1293" t="s">
        <v>1201</v>
      </c>
      <c r="S1293" t="s">
        <v>44</v>
      </c>
      <c r="T1293">
        <v>0.37</v>
      </c>
      <c r="U1293" s="18">
        <v>40123</v>
      </c>
    </row>
    <row r="1294" spans="1:21">
      <c r="A1294">
        <v>24003</v>
      </c>
      <c r="B1294" s="18">
        <v>40117</v>
      </c>
      <c r="C1294" t="s">
        <v>45</v>
      </c>
      <c r="D1294">
        <v>9</v>
      </c>
      <c r="E1294">
        <v>10.799999999999999</v>
      </c>
      <c r="F1294" t="s">
        <v>8</v>
      </c>
      <c r="G1294">
        <v>0.06</v>
      </c>
      <c r="H1294" t="s">
        <v>40</v>
      </c>
      <c r="I1294">
        <v>0.7</v>
      </c>
      <c r="J1294" t="s">
        <v>564</v>
      </c>
      <c r="K1294" t="s">
        <v>148</v>
      </c>
      <c r="L1294" t="s">
        <v>23</v>
      </c>
      <c r="M1294" t="s">
        <v>24</v>
      </c>
      <c r="N1294" t="s">
        <v>24</v>
      </c>
      <c r="O1294" t="s">
        <v>55</v>
      </c>
      <c r="P1294" t="s">
        <v>35</v>
      </c>
      <c r="Q1294" t="s">
        <v>180</v>
      </c>
      <c r="R1294" t="s">
        <v>1114</v>
      </c>
      <c r="S1294" t="s">
        <v>65</v>
      </c>
      <c r="T1294">
        <v>0.81</v>
      </c>
      <c r="U1294" s="18">
        <v>40117</v>
      </c>
    </row>
    <row r="1295" spans="1:21">
      <c r="A1295">
        <v>44196</v>
      </c>
      <c r="B1295" s="18">
        <v>40047</v>
      </c>
      <c r="C1295" t="s">
        <v>30</v>
      </c>
      <c r="D1295">
        <v>12</v>
      </c>
      <c r="E1295">
        <v>790.8</v>
      </c>
      <c r="F1295" t="s">
        <v>8</v>
      </c>
      <c r="G1295">
        <v>0.09</v>
      </c>
      <c r="H1295" t="s">
        <v>40</v>
      </c>
      <c r="I1295">
        <v>5.31</v>
      </c>
      <c r="J1295" t="s">
        <v>352</v>
      </c>
      <c r="K1295" t="s">
        <v>33</v>
      </c>
      <c r="L1295" t="s">
        <v>21</v>
      </c>
      <c r="M1295" t="s">
        <v>22</v>
      </c>
      <c r="N1295" t="s">
        <v>22</v>
      </c>
      <c r="O1295" t="s">
        <v>55</v>
      </c>
      <c r="P1295" t="s">
        <v>69</v>
      </c>
      <c r="Q1295" t="s">
        <v>70</v>
      </c>
      <c r="R1295" t="s">
        <v>1369</v>
      </c>
      <c r="S1295" t="s">
        <v>44</v>
      </c>
      <c r="T1295">
        <v>0.56999999999999995</v>
      </c>
      <c r="U1295" s="18">
        <v>40048</v>
      </c>
    </row>
    <row r="1296" spans="1:21">
      <c r="A1296">
        <v>57542</v>
      </c>
      <c r="B1296" s="18">
        <v>40047</v>
      </c>
      <c r="C1296" t="s">
        <v>39</v>
      </c>
      <c r="D1296">
        <v>23</v>
      </c>
      <c r="E1296">
        <v>1275.1199999999999</v>
      </c>
      <c r="F1296" t="s">
        <v>8</v>
      </c>
      <c r="G1296">
        <v>0.04</v>
      </c>
      <c r="H1296" t="s">
        <v>40</v>
      </c>
      <c r="I1296">
        <v>6.79</v>
      </c>
      <c r="J1296" t="s">
        <v>962</v>
      </c>
      <c r="K1296" t="s">
        <v>2013</v>
      </c>
      <c r="L1296" t="s">
        <v>27</v>
      </c>
      <c r="M1296" t="s">
        <v>28</v>
      </c>
      <c r="N1296" t="s">
        <v>28</v>
      </c>
      <c r="O1296" t="s">
        <v>55</v>
      </c>
      <c r="P1296" t="s">
        <v>35</v>
      </c>
      <c r="Q1296" t="s">
        <v>63</v>
      </c>
      <c r="R1296" t="s">
        <v>568</v>
      </c>
      <c r="S1296" t="s">
        <v>44</v>
      </c>
      <c r="T1296">
        <v>0.37</v>
      </c>
      <c r="U1296" s="18">
        <v>40049</v>
      </c>
    </row>
    <row r="1297" spans="1:21">
      <c r="A1297">
        <v>24003</v>
      </c>
      <c r="B1297" s="18">
        <v>40117</v>
      </c>
      <c r="C1297" t="s">
        <v>45</v>
      </c>
      <c r="D1297">
        <v>4</v>
      </c>
      <c r="E1297">
        <v>143.76000000000002</v>
      </c>
      <c r="F1297" t="s">
        <v>8</v>
      </c>
      <c r="G1297">
        <v>0.05</v>
      </c>
      <c r="H1297" t="s">
        <v>31</v>
      </c>
      <c r="I1297">
        <v>5.99</v>
      </c>
      <c r="J1297" t="s">
        <v>564</v>
      </c>
      <c r="K1297" t="s">
        <v>47</v>
      </c>
      <c r="L1297" t="s">
        <v>23</v>
      </c>
      <c r="M1297" t="s">
        <v>24</v>
      </c>
      <c r="N1297" t="s">
        <v>24</v>
      </c>
      <c r="O1297" t="s">
        <v>55</v>
      </c>
      <c r="P1297" t="s">
        <v>69</v>
      </c>
      <c r="Q1297" t="s">
        <v>70</v>
      </c>
      <c r="R1297" t="s">
        <v>571</v>
      </c>
      <c r="S1297" t="s">
        <v>65</v>
      </c>
      <c r="T1297">
        <v>0.38</v>
      </c>
      <c r="U1297" s="18">
        <v>40119</v>
      </c>
    </row>
    <row r="1298" spans="1:21">
      <c r="A1298">
        <v>44196</v>
      </c>
      <c r="B1298" s="18">
        <v>40047</v>
      </c>
      <c r="C1298" t="s">
        <v>30</v>
      </c>
      <c r="D1298">
        <v>10</v>
      </c>
      <c r="E1298">
        <v>51.7</v>
      </c>
      <c r="F1298" t="s">
        <v>8</v>
      </c>
      <c r="G1298">
        <v>0.01</v>
      </c>
      <c r="H1298" t="s">
        <v>40</v>
      </c>
      <c r="I1298">
        <v>2.04</v>
      </c>
      <c r="J1298" t="s">
        <v>352</v>
      </c>
      <c r="K1298" t="s">
        <v>123</v>
      </c>
      <c r="L1298" t="s">
        <v>25</v>
      </c>
      <c r="M1298" t="s">
        <v>26</v>
      </c>
      <c r="N1298" t="s">
        <v>26</v>
      </c>
      <c r="O1298" t="s">
        <v>55</v>
      </c>
      <c r="P1298" t="s">
        <v>35</v>
      </c>
      <c r="Q1298" t="s">
        <v>63</v>
      </c>
      <c r="R1298" t="s">
        <v>1037</v>
      </c>
      <c r="S1298" t="s">
        <v>65</v>
      </c>
      <c r="T1298">
        <v>0.36</v>
      </c>
      <c r="U1298" s="18">
        <v>40049</v>
      </c>
    </row>
    <row r="1299" spans="1:21">
      <c r="A1299">
        <v>24003</v>
      </c>
      <c r="B1299" s="18">
        <v>40117</v>
      </c>
      <c r="C1299" t="s">
        <v>45</v>
      </c>
      <c r="D1299">
        <v>50</v>
      </c>
      <c r="E1299">
        <v>1248</v>
      </c>
      <c r="F1299" t="s">
        <v>8</v>
      </c>
      <c r="G1299">
        <v>0.02</v>
      </c>
      <c r="H1299" t="s">
        <v>40</v>
      </c>
      <c r="I1299">
        <v>8.7899999999999991</v>
      </c>
      <c r="J1299" t="s">
        <v>564</v>
      </c>
      <c r="K1299" t="s">
        <v>130</v>
      </c>
      <c r="L1299" t="s">
        <v>2014</v>
      </c>
      <c r="M1299" t="s">
        <v>29</v>
      </c>
      <c r="N1299" t="s">
        <v>29</v>
      </c>
      <c r="O1299" t="s">
        <v>55</v>
      </c>
      <c r="P1299" t="s">
        <v>35</v>
      </c>
      <c r="Q1299" t="s">
        <v>36</v>
      </c>
      <c r="R1299" t="s">
        <v>1557</v>
      </c>
      <c r="S1299" t="s">
        <v>44</v>
      </c>
      <c r="T1299">
        <v>0.66</v>
      </c>
      <c r="U1299" s="18">
        <v>40118</v>
      </c>
    </row>
    <row r="1300" spans="1:21">
      <c r="A1300">
        <v>24003</v>
      </c>
      <c r="B1300" s="18">
        <v>40117</v>
      </c>
      <c r="C1300" t="s">
        <v>45</v>
      </c>
      <c r="D1300">
        <v>49</v>
      </c>
      <c r="E1300">
        <v>83.3</v>
      </c>
      <c r="F1300" t="s">
        <v>8</v>
      </c>
      <c r="G1300">
        <v>0.06</v>
      </c>
      <c r="H1300" t="s">
        <v>40</v>
      </c>
      <c r="I1300">
        <v>0.7</v>
      </c>
      <c r="J1300" t="s">
        <v>564</v>
      </c>
      <c r="K1300" t="s">
        <v>130</v>
      </c>
      <c r="L1300" t="s">
        <v>2014</v>
      </c>
      <c r="M1300" t="s">
        <v>29</v>
      </c>
      <c r="N1300" t="s">
        <v>29</v>
      </c>
      <c r="O1300" t="s">
        <v>55</v>
      </c>
      <c r="P1300" t="s">
        <v>35</v>
      </c>
      <c r="Q1300" t="s">
        <v>87</v>
      </c>
      <c r="R1300" t="s">
        <v>155</v>
      </c>
      <c r="S1300" t="s">
        <v>65</v>
      </c>
      <c r="T1300">
        <v>0.56000000000000005</v>
      </c>
      <c r="U1300" s="18">
        <v>40119</v>
      </c>
    </row>
    <row r="1301" spans="1:21">
      <c r="A1301">
        <v>22628</v>
      </c>
      <c r="B1301" s="18">
        <v>40115</v>
      </c>
      <c r="C1301" t="s">
        <v>121</v>
      </c>
      <c r="D1301">
        <v>30</v>
      </c>
      <c r="E1301">
        <v>2877.9</v>
      </c>
      <c r="F1301" t="s">
        <v>8</v>
      </c>
      <c r="G1301">
        <v>0.02</v>
      </c>
      <c r="H1301" t="s">
        <v>52</v>
      </c>
      <c r="I1301">
        <v>74.349999999999994</v>
      </c>
      <c r="J1301" t="s">
        <v>743</v>
      </c>
      <c r="K1301" t="s">
        <v>73</v>
      </c>
      <c r="L1301" t="s">
        <v>27</v>
      </c>
      <c r="M1301" t="s">
        <v>28</v>
      </c>
      <c r="N1301" t="s">
        <v>28</v>
      </c>
      <c r="O1301" t="s">
        <v>55</v>
      </c>
      <c r="P1301" t="s">
        <v>56</v>
      </c>
      <c r="Q1301" t="s">
        <v>57</v>
      </c>
      <c r="R1301" t="s">
        <v>1551</v>
      </c>
      <c r="S1301" t="s">
        <v>59</v>
      </c>
      <c r="T1301">
        <v>0.56999999999999995</v>
      </c>
      <c r="U1301" s="18">
        <v>40118</v>
      </c>
    </row>
    <row r="1302" spans="1:21">
      <c r="A1302">
        <v>52291</v>
      </c>
      <c r="B1302" s="18">
        <v>40115</v>
      </c>
      <c r="C1302" t="s">
        <v>45</v>
      </c>
      <c r="D1302">
        <v>5</v>
      </c>
      <c r="E1302">
        <v>104.89999999999998</v>
      </c>
      <c r="F1302" t="s">
        <v>8</v>
      </c>
      <c r="G1302">
        <v>0.01</v>
      </c>
      <c r="H1302" t="s">
        <v>40</v>
      </c>
      <c r="I1302">
        <v>0.99</v>
      </c>
      <c r="J1302" t="s">
        <v>1487</v>
      </c>
      <c r="K1302" t="s">
        <v>33</v>
      </c>
      <c r="L1302" t="s">
        <v>21</v>
      </c>
      <c r="M1302" t="s">
        <v>22</v>
      </c>
      <c r="N1302" t="s">
        <v>22</v>
      </c>
      <c r="O1302" t="s">
        <v>55</v>
      </c>
      <c r="P1302" t="s">
        <v>69</v>
      </c>
      <c r="Q1302" t="s">
        <v>70</v>
      </c>
      <c r="R1302" t="s">
        <v>1016</v>
      </c>
      <c r="S1302" t="s">
        <v>65</v>
      </c>
      <c r="T1302">
        <v>0.56999999999999995</v>
      </c>
      <c r="U1302" s="18">
        <v>40116</v>
      </c>
    </row>
    <row r="1303" spans="1:21">
      <c r="A1303">
        <v>52291</v>
      </c>
      <c r="B1303" s="18">
        <v>40115</v>
      </c>
      <c r="C1303" t="s">
        <v>45</v>
      </c>
      <c r="D1303">
        <v>48</v>
      </c>
      <c r="E1303">
        <v>285.12</v>
      </c>
      <c r="F1303" t="s">
        <v>8</v>
      </c>
      <c r="G1303">
        <v>0.04</v>
      </c>
      <c r="H1303" t="s">
        <v>40</v>
      </c>
      <c r="I1303">
        <v>0.96</v>
      </c>
      <c r="J1303" t="s">
        <v>1487</v>
      </c>
      <c r="K1303" t="s">
        <v>33</v>
      </c>
      <c r="L1303" t="s">
        <v>21</v>
      </c>
      <c r="M1303" t="s">
        <v>22</v>
      </c>
      <c r="N1303" t="s">
        <v>22</v>
      </c>
      <c r="O1303" t="s">
        <v>55</v>
      </c>
      <c r="P1303" t="s">
        <v>35</v>
      </c>
      <c r="Q1303" t="s">
        <v>87</v>
      </c>
      <c r="R1303" t="s">
        <v>526</v>
      </c>
      <c r="S1303" t="s">
        <v>65</v>
      </c>
      <c r="T1303">
        <v>0.6</v>
      </c>
      <c r="U1303" s="18">
        <v>40117</v>
      </c>
    </row>
    <row r="1304" spans="1:21">
      <c r="A1304">
        <v>10886</v>
      </c>
      <c r="B1304" s="18">
        <v>40048</v>
      </c>
      <c r="C1304" t="s">
        <v>45</v>
      </c>
      <c r="D1304">
        <v>36</v>
      </c>
      <c r="E1304">
        <v>61.199999999999996</v>
      </c>
      <c r="F1304" t="s">
        <v>8</v>
      </c>
      <c r="G1304">
        <v>0.04</v>
      </c>
      <c r="H1304" t="s">
        <v>40</v>
      </c>
      <c r="I1304">
        <v>4.08</v>
      </c>
      <c r="J1304" t="s">
        <v>608</v>
      </c>
      <c r="K1304" t="s">
        <v>73</v>
      </c>
      <c r="L1304" t="s">
        <v>27</v>
      </c>
      <c r="M1304" t="s">
        <v>28</v>
      </c>
      <c r="N1304" t="s">
        <v>28</v>
      </c>
      <c r="O1304" t="s">
        <v>55</v>
      </c>
      <c r="P1304" t="s">
        <v>56</v>
      </c>
      <c r="Q1304" t="s">
        <v>90</v>
      </c>
      <c r="R1304" t="s">
        <v>355</v>
      </c>
      <c r="S1304" t="s">
        <v>105</v>
      </c>
      <c r="T1304">
        <v>0.53</v>
      </c>
      <c r="U1304" s="18">
        <v>40050</v>
      </c>
    </row>
    <row r="1305" spans="1:21">
      <c r="A1305">
        <v>10886</v>
      </c>
      <c r="B1305" s="18">
        <v>40048</v>
      </c>
      <c r="C1305" t="s">
        <v>45</v>
      </c>
      <c r="D1305">
        <v>47</v>
      </c>
      <c r="E1305">
        <v>5639.0599999999995</v>
      </c>
      <c r="F1305" t="s">
        <v>8</v>
      </c>
      <c r="G1305">
        <v>0.01</v>
      </c>
      <c r="H1305" t="s">
        <v>52</v>
      </c>
      <c r="I1305">
        <v>56.14</v>
      </c>
      <c r="J1305" t="s">
        <v>608</v>
      </c>
      <c r="K1305" t="s">
        <v>73</v>
      </c>
      <c r="L1305" t="s">
        <v>27</v>
      </c>
      <c r="M1305" t="s">
        <v>28</v>
      </c>
      <c r="N1305" t="s">
        <v>28</v>
      </c>
      <c r="O1305" t="s">
        <v>55</v>
      </c>
      <c r="P1305" t="s">
        <v>69</v>
      </c>
      <c r="Q1305" t="s">
        <v>82</v>
      </c>
      <c r="R1305" t="s">
        <v>304</v>
      </c>
      <c r="S1305" t="s">
        <v>77</v>
      </c>
      <c r="T1305">
        <v>0.39</v>
      </c>
      <c r="U1305" s="18">
        <v>40049</v>
      </c>
    </row>
    <row r="1306" spans="1:21">
      <c r="A1306">
        <v>43206</v>
      </c>
      <c r="B1306" s="18">
        <v>40048</v>
      </c>
      <c r="C1306" t="s">
        <v>121</v>
      </c>
      <c r="D1306">
        <v>16</v>
      </c>
      <c r="E1306">
        <v>566.55999999999995</v>
      </c>
      <c r="F1306" t="s">
        <v>8</v>
      </c>
      <c r="G1306">
        <v>0</v>
      </c>
      <c r="H1306" t="s">
        <v>31</v>
      </c>
      <c r="I1306">
        <v>1.99</v>
      </c>
      <c r="J1306" t="s">
        <v>668</v>
      </c>
      <c r="K1306" t="s">
        <v>79</v>
      </c>
      <c r="L1306" t="s">
        <v>23</v>
      </c>
      <c r="M1306" t="s">
        <v>24</v>
      </c>
      <c r="N1306" t="s">
        <v>24</v>
      </c>
      <c r="O1306" t="s">
        <v>55</v>
      </c>
      <c r="P1306" t="s">
        <v>69</v>
      </c>
      <c r="Q1306" t="s">
        <v>80</v>
      </c>
      <c r="R1306" t="s">
        <v>917</v>
      </c>
      <c r="S1306" t="s">
        <v>105</v>
      </c>
      <c r="T1306">
        <v>0.43</v>
      </c>
      <c r="U1306" s="18">
        <v>40049</v>
      </c>
    </row>
    <row r="1307" spans="1:21">
      <c r="A1307">
        <v>6112</v>
      </c>
      <c r="B1307" s="18">
        <v>40048</v>
      </c>
      <c r="C1307" t="s">
        <v>121</v>
      </c>
      <c r="D1307">
        <v>10</v>
      </c>
      <c r="E1307">
        <v>1460.3</v>
      </c>
      <c r="F1307" t="s">
        <v>8</v>
      </c>
      <c r="G1307">
        <v>0.02</v>
      </c>
      <c r="H1307" t="s">
        <v>52</v>
      </c>
      <c r="I1307">
        <v>80.2</v>
      </c>
      <c r="J1307" t="s">
        <v>1380</v>
      </c>
      <c r="K1307" t="s">
        <v>79</v>
      </c>
      <c r="L1307" t="s">
        <v>23</v>
      </c>
      <c r="M1307" t="s">
        <v>24</v>
      </c>
      <c r="N1307" t="s">
        <v>24</v>
      </c>
      <c r="O1307" t="s">
        <v>55</v>
      </c>
      <c r="P1307" t="s">
        <v>56</v>
      </c>
      <c r="Q1307" t="s">
        <v>75</v>
      </c>
      <c r="R1307" t="s">
        <v>420</v>
      </c>
      <c r="S1307" t="s">
        <v>77</v>
      </c>
      <c r="T1307">
        <v>0.71</v>
      </c>
      <c r="U1307" s="18">
        <v>40048</v>
      </c>
    </row>
    <row r="1308" spans="1:21">
      <c r="A1308">
        <v>6112</v>
      </c>
      <c r="B1308" s="18">
        <v>40048</v>
      </c>
      <c r="C1308" t="s">
        <v>121</v>
      </c>
      <c r="D1308">
        <v>31</v>
      </c>
      <c r="E1308">
        <v>2043.8299999999997</v>
      </c>
      <c r="F1308" t="s">
        <v>8</v>
      </c>
      <c r="G1308">
        <v>0.06</v>
      </c>
      <c r="H1308" t="s">
        <v>40</v>
      </c>
      <c r="I1308">
        <v>5.92</v>
      </c>
      <c r="J1308" t="s">
        <v>1380</v>
      </c>
      <c r="K1308" t="s">
        <v>79</v>
      </c>
      <c r="L1308" t="s">
        <v>23</v>
      </c>
      <c r="M1308" t="s">
        <v>24</v>
      </c>
      <c r="N1308" t="s">
        <v>24</v>
      </c>
      <c r="O1308" t="s">
        <v>55</v>
      </c>
      <c r="P1308" t="s">
        <v>69</v>
      </c>
      <c r="Q1308" t="s">
        <v>70</v>
      </c>
      <c r="R1308" t="s">
        <v>1231</v>
      </c>
      <c r="S1308" t="s">
        <v>44</v>
      </c>
      <c r="T1308">
        <v>0.55000000000000004</v>
      </c>
      <c r="U1308" s="18">
        <v>40049</v>
      </c>
    </row>
    <row r="1309" spans="1:21">
      <c r="A1309">
        <v>31111</v>
      </c>
      <c r="B1309" s="18">
        <v>40049</v>
      </c>
      <c r="C1309" t="s">
        <v>30</v>
      </c>
      <c r="D1309">
        <v>27</v>
      </c>
      <c r="E1309">
        <v>205.46999999999997</v>
      </c>
      <c r="F1309" t="s">
        <v>8</v>
      </c>
      <c r="G1309">
        <v>0.03</v>
      </c>
      <c r="H1309" t="s">
        <v>40</v>
      </c>
      <c r="I1309">
        <v>5.83</v>
      </c>
      <c r="J1309" t="s">
        <v>1381</v>
      </c>
      <c r="K1309" t="s">
        <v>101</v>
      </c>
      <c r="L1309" t="s">
        <v>21</v>
      </c>
      <c r="M1309" t="s">
        <v>22</v>
      </c>
      <c r="N1309" t="s">
        <v>22</v>
      </c>
      <c r="O1309" t="s">
        <v>55</v>
      </c>
      <c r="P1309" t="s">
        <v>35</v>
      </c>
      <c r="Q1309" t="s">
        <v>63</v>
      </c>
      <c r="R1309" t="s">
        <v>120</v>
      </c>
      <c r="S1309" t="s">
        <v>65</v>
      </c>
      <c r="T1309">
        <v>0.36</v>
      </c>
      <c r="U1309" s="18">
        <v>40051</v>
      </c>
    </row>
    <row r="1310" spans="1:21">
      <c r="A1310">
        <v>19105</v>
      </c>
      <c r="B1310" s="18">
        <v>40114</v>
      </c>
      <c r="C1310" t="s">
        <v>39</v>
      </c>
      <c r="D1310">
        <v>29</v>
      </c>
      <c r="E1310">
        <v>171.10000000000002</v>
      </c>
      <c r="F1310" t="s">
        <v>8</v>
      </c>
      <c r="G1310">
        <v>0.08</v>
      </c>
      <c r="H1310" t="s">
        <v>40</v>
      </c>
      <c r="I1310">
        <v>5.46</v>
      </c>
      <c r="J1310" t="s">
        <v>1298</v>
      </c>
      <c r="K1310" t="s">
        <v>79</v>
      </c>
      <c r="L1310" t="s">
        <v>23</v>
      </c>
      <c r="M1310" t="s">
        <v>24</v>
      </c>
      <c r="N1310" t="s">
        <v>24</v>
      </c>
      <c r="O1310" t="s">
        <v>55</v>
      </c>
      <c r="P1310" t="s">
        <v>35</v>
      </c>
      <c r="Q1310" t="s">
        <v>63</v>
      </c>
      <c r="R1310" t="s">
        <v>528</v>
      </c>
      <c r="S1310" t="s">
        <v>44</v>
      </c>
      <c r="T1310">
        <v>0.36</v>
      </c>
      <c r="U1310" s="18">
        <v>40114</v>
      </c>
    </row>
    <row r="1311" spans="1:21">
      <c r="A1311">
        <v>19105</v>
      </c>
      <c r="B1311" s="18">
        <v>40114</v>
      </c>
      <c r="C1311" t="s">
        <v>39</v>
      </c>
      <c r="D1311">
        <v>31</v>
      </c>
      <c r="E1311">
        <v>1513.11</v>
      </c>
      <c r="F1311" t="s">
        <v>8</v>
      </c>
      <c r="G1311">
        <v>0.1</v>
      </c>
      <c r="H1311" t="s">
        <v>40</v>
      </c>
      <c r="I1311">
        <v>5.97</v>
      </c>
      <c r="J1311" t="s">
        <v>1298</v>
      </c>
      <c r="K1311" t="s">
        <v>79</v>
      </c>
      <c r="L1311" t="s">
        <v>23</v>
      </c>
      <c r="M1311" t="s">
        <v>24</v>
      </c>
      <c r="N1311" t="s">
        <v>24</v>
      </c>
      <c r="O1311" t="s">
        <v>55</v>
      </c>
      <c r="P1311" t="s">
        <v>35</v>
      </c>
      <c r="Q1311" t="s">
        <v>63</v>
      </c>
      <c r="R1311" t="s">
        <v>1549</v>
      </c>
      <c r="S1311" t="s">
        <v>44</v>
      </c>
      <c r="T1311">
        <v>0.38</v>
      </c>
      <c r="U1311" s="18">
        <v>40116</v>
      </c>
    </row>
    <row r="1312" spans="1:21">
      <c r="A1312">
        <v>7623</v>
      </c>
      <c r="B1312" s="18">
        <v>40114</v>
      </c>
      <c r="C1312" t="s">
        <v>45</v>
      </c>
      <c r="D1312">
        <v>32</v>
      </c>
      <c r="E1312">
        <v>3352</v>
      </c>
      <c r="F1312" t="s">
        <v>8</v>
      </c>
      <c r="G1312">
        <v>0.1</v>
      </c>
      <c r="H1312" t="s">
        <v>40</v>
      </c>
      <c r="I1312">
        <v>4.6500000000000004</v>
      </c>
      <c r="J1312" t="s">
        <v>1074</v>
      </c>
      <c r="K1312" t="s">
        <v>33</v>
      </c>
      <c r="L1312" t="s">
        <v>21</v>
      </c>
      <c r="M1312" t="s">
        <v>22</v>
      </c>
      <c r="N1312" t="s">
        <v>22</v>
      </c>
      <c r="O1312" t="s">
        <v>55</v>
      </c>
      <c r="P1312" t="s">
        <v>35</v>
      </c>
      <c r="Q1312" t="s">
        <v>63</v>
      </c>
      <c r="R1312" t="s">
        <v>1548</v>
      </c>
      <c r="S1312" t="s">
        <v>44</v>
      </c>
      <c r="T1312">
        <v>0.37</v>
      </c>
      <c r="U1312" s="18">
        <v>40115</v>
      </c>
    </row>
    <row r="1313" spans="1:21">
      <c r="A1313">
        <v>7623</v>
      </c>
      <c r="B1313" s="18">
        <v>40114</v>
      </c>
      <c r="C1313" t="s">
        <v>45</v>
      </c>
      <c r="D1313">
        <v>37</v>
      </c>
      <c r="E1313">
        <v>1847.41</v>
      </c>
      <c r="F1313" t="s">
        <v>8</v>
      </c>
      <c r="G1313">
        <v>0.06</v>
      </c>
      <c r="H1313" t="s">
        <v>40</v>
      </c>
      <c r="I1313">
        <v>19.989999999999998</v>
      </c>
      <c r="J1313" t="s">
        <v>1074</v>
      </c>
      <c r="K1313" t="s">
        <v>33</v>
      </c>
      <c r="L1313" t="s">
        <v>21</v>
      </c>
      <c r="M1313" t="s">
        <v>22</v>
      </c>
      <c r="N1313" t="s">
        <v>22</v>
      </c>
      <c r="O1313" t="s">
        <v>55</v>
      </c>
      <c r="P1313" t="s">
        <v>69</v>
      </c>
      <c r="Q1313" t="s">
        <v>80</v>
      </c>
      <c r="R1313" t="s">
        <v>396</v>
      </c>
      <c r="S1313" t="s">
        <v>44</v>
      </c>
      <c r="T1313">
        <v>0.45</v>
      </c>
      <c r="U1313" s="18">
        <v>40116</v>
      </c>
    </row>
    <row r="1314" spans="1:21">
      <c r="A1314">
        <v>7623</v>
      </c>
      <c r="B1314" s="18">
        <v>40114</v>
      </c>
      <c r="C1314" t="s">
        <v>45</v>
      </c>
      <c r="D1314">
        <v>18</v>
      </c>
      <c r="E1314">
        <v>5411.16</v>
      </c>
      <c r="F1314" t="s">
        <v>8</v>
      </c>
      <c r="G1314">
        <v>0.03</v>
      </c>
      <c r="H1314" t="s">
        <v>40</v>
      </c>
      <c r="I1314">
        <v>24.49</v>
      </c>
      <c r="J1314" t="s">
        <v>1074</v>
      </c>
      <c r="K1314" t="s">
        <v>33</v>
      </c>
      <c r="L1314" t="s">
        <v>21</v>
      </c>
      <c r="M1314" t="s">
        <v>22</v>
      </c>
      <c r="N1314" t="s">
        <v>22</v>
      </c>
      <c r="O1314" t="s">
        <v>55</v>
      </c>
      <c r="P1314" t="s">
        <v>35</v>
      </c>
      <c r="Q1314" t="s">
        <v>169</v>
      </c>
      <c r="R1314" t="s">
        <v>1547</v>
      </c>
      <c r="S1314" t="s">
        <v>38</v>
      </c>
      <c r="T1314">
        <v>0.52</v>
      </c>
      <c r="U1314" s="18">
        <v>40116</v>
      </c>
    </row>
    <row r="1315" spans="1:21">
      <c r="A1315">
        <v>34918</v>
      </c>
      <c r="B1315" s="18">
        <v>40109</v>
      </c>
      <c r="C1315" t="s">
        <v>121</v>
      </c>
      <c r="D1315">
        <v>25</v>
      </c>
      <c r="E1315">
        <v>181.75</v>
      </c>
      <c r="F1315" t="s">
        <v>8</v>
      </c>
      <c r="G1315">
        <v>0.01</v>
      </c>
      <c r="H1315" t="s">
        <v>40</v>
      </c>
      <c r="I1315">
        <v>7.98</v>
      </c>
      <c r="J1315" t="s">
        <v>254</v>
      </c>
      <c r="K1315" t="s">
        <v>2013</v>
      </c>
      <c r="L1315" t="s">
        <v>27</v>
      </c>
      <c r="M1315" t="s">
        <v>28</v>
      </c>
      <c r="N1315" t="s">
        <v>28</v>
      </c>
      <c r="O1315" t="s">
        <v>55</v>
      </c>
      <c r="P1315" t="s">
        <v>56</v>
      </c>
      <c r="Q1315" t="s">
        <v>90</v>
      </c>
      <c r="R1315" t="s">
        <v>1033</v>
      </c>
      <c r="S1315" t="s">
        <v>65</v>
      </c>
      <c r="T1315">
        <v>0.42</v>
      </c>
      <c r="U1315" s="18">
        <v>40111</v>
      </c>
    </row>
    <row r="1316" spans="1:21">
      <c r="A1316">
        <v>34918</v>
      </c>
      <c r="B1316" s="18">
        <v>40109</v>
      </c>
      <c r="C1316" t="s">
        <v>121</v>
      </c>
      <c r="D1316">
        <v>12</v>
      </c>
      <c r="E1316">
        <v>2171.04</v>
      </c>
      <c r="F1316" t="s">
        <v>8</v>
      </c>
      <c r="G1316">
        <v>0.06</v>
      </c>
      <c r="H1316" t="s">
        <v>52</v>
      </c>
      <c r="I1316">
        <v>26.2</v>
      </c>
      <c r="J1316" t="s">
        <v>254</v>
      </c>
      <c r="K1316" t="s">
        <v>2013</v>
      </c>
      <c r="L1316" t="s">
        <v>27</v>
      </c>
      <c r="M1316" t="s">
        <v>28</v>
      </c>
      <c r="N1316" t="s">
        <v>28</v>
      </c>
      <c r="O1316" t="s">
        <v>55</v>
      </c>
      <c r="P1316" t="s">
        <v>56</v>
      </c>
      <c r="Q1316" t="s">
        <v>57</v>
      </c>
      <c r="R1316" t="s">
        <v>921</v>
      </c>
      <c r="S1316" t="s">
        <v>59</v>
      </c>
      <c r="T1316">
        <v>0.59</v>
      </c>
      <c r="U1316" s="18">
        <v>40110</v>
      </c>
    </row>
    <row r="1317" spans="1:21">
      <c r="A1317">
        <v>34631</v>
      </c>
      <c r="B1317" s="18">
        <v>40109</v>
      </c>
      <c r="C1317" t="s">
        <v>30</v>
      </c>
      <c r="D1317">
        <v>19</v>
      </c>
      <c r="E1317">
        <v>13298.48</v>
      </c>
      <c r="F1317" t="s">
        <v>8</v>
      </c>
      <c r="G1317">
        <v>7.0000000000000007E-2</v>
      </c>
      <c r="H1317" t="s">
        <v>40</v>
      </c>
      <c r="I1317">
        <v>24.49</v>
      </c>
      <c r="J1317" t="s">
        <v>1293</v>
      </c>
      <c r="K1317" t="s">
        <v>101</v>
      </c>
      <c r="L1317" t="s">
        <v>21</v>
      </c>
      <c r="M1317" t="s">
        <v>22</v>
      </c>
      <c r="N1317" t="s">
        <v>22</v>
      </c>
      <c r="O1317" t="s">
        <v>55</v>
      </c>
      <c r="P1317" t="s">
        <v>69</v>
      </c>
      <c r="Q1317" t="s">
        <v>158</v>
      </c>
      <c r="R1317" t="s">
        <v>159</v>
      </c>
      <c r="S1317" t="s">
        <v>38</v>
      </c>
      <c r="T1317">
        <v>0.41</v>
      </c>
      <c r="U1317" s="18">
        <v>40111</v>
      </c>
    </row>
    <row r="1318" spans="1:21">
      <c r="A1318">
        <v>34631</v>
      </c>
      <c r="B1318" s="18">
        <v>40109</v>
      </c>
      <c r="C1318" t="s">
        <v>30</v>
      </c>
      <c r="D1318">
        <v>5</v>
      </c>
      <c r="E1318">
        <v>16.5</v>
      </c>
      <c r="F1318" t="s">
        <v>8</v>
      </c>
      <c r="G1318">
        <v>0.06</v>
      </c>
      <c r="H1318" t="s">
        <v>40</v>
      </c>
      <c r="I1318">
        <v>6.27</v>
      </c>
      <c r="J1318" t="s">
        <v>1293</v>
      </c>
      <c r="K1318" t="s">
        <v>101</v>
      </c>
      <c r="L1318" t="s">
        <v>21</v>
      </c>
      <c r="M1318" t="s">
        <v>22</v>
      </c>
      <c r="N1318" t="s">
        <v>22</v>
      </c>
      <c r="O1318" t="s">
        <v>55</v>
      </c>
      <c r="P1318" t="s">
        <v>35</v>
      </c>
      <c r="Q1318" t="s">
        <v>49</v>
      </c>
      <c r="R1318" t="s">
        <v>96</v>
      </c>
      <c r="S1318" t="s">
        <v>44</v>
      </c>
      <c r="T1318">
        <v>0.4</v>
      </c>
      <c r="U1318" s="18">
        <v>40110</v>
      </c>
    </row>
    <row r="1319" spans="1:21">
      <c r="A1319">
        <v>17670</v>
      </c>
      <c r="B1319" s="18">
        <v>40050</v>
      </c>
      <c r="C1319" t="s">
        <v>121</v>
      </c>
      <c r="D1319">
        <v>14</v>
      </c>
      <c r="E1319">
        <v>35.56</v>
      </c>
      <c r="F1319" t="s">
        <v>8</v>
      </c>
      <c r="G1319">
        <v>7.0000000000000007E-2</v>
      </c>
      <c r="H1319" t="s">
        <v>40</v>
      </c>
      <c r="I1319">
        <v>0.5</v>
      </c>
      <c r="J1319" t="s">
        <v>367</v>
      </c>
      <c r="K1319" t="s">
        <v>2013</v>
      </c>
      <c r="L1319" t="s">
        <v>27</v>
      </c>
      <c r="M1319" t="s">
        <v>28</v>
      </c>
      <c r="N1319" t="s">
        <v>28</v>
      </c>
      <c r="O1319" t="s">
        <v>55</v>
      </c>
      <c r="P1319" t="s">
        <v>35</v>
      </c>
      <c r="Q1319" t="s">
        <v>165</v>
      </c>
      <c r="R1319" t="s">
        <v>1050</v>
      </c>
      <c r="S1319" t="s">
        <v>44</v>
      </c>
      <c r="T1319">
        <v>0.39</v>
      </c>
      <c r="U1319" s="18">
        <v>40052</v>
      </c>
    </row>
    <row r="1320" spans="1:21">
      <c r="A1320">
        <v>28486</v>
      </c>
      <c r="B1320" s="18">
        <v>40051</v>
      </c>
      <c r="C1320" t="s">
        <v>39</v>
      </c>
      <c r="D1320">
        <v>2</v>
      </c>
      <c r="E1320">
        <v>831.6</v>
      </c>
      <c r="F1320" t="s">
        <v>8</v>
      </c>
      <c r="G1320">
        <v>0.08</v>
      </c>
      <c r="H1320" t="s">
        <v>40</v>
      </c>
      <c r="I1320">
        <v>11.37</v>
      </c>
      <c r="J1320" t="s">
        <v>648</v>
      </c>
      <c r="K1320" t="s">
        <v>101</v>
      </c>
      <c r="L1320" t="s">
        <v>21</v>
      </c>
      <c r="M1320" t="s">
        <v>22</v>
      </c>
      <c r="N1320" t="s">
        <v>22</v>
      </c>
      <c r="O1320" t="s">
        <v>55</v>
      </c>
      <c r="P1320" t="s">
        <v>35</v>
      </c>
      <c r="Q1320" t="s">
        <v>36</v>
      </c>
      <c r="R1320" t="s">
        <v>938</v>
      </c>
      <c r="S1320" t="s">
        <v>44</v>
      </c>
      <c r="T1320">
        <v>0.56999999999999995</v>
      </c>
      <c r="U1320" s="18">
        <v>40052</v>
      </c>
    </row>
    <row r="1321" spans="1:21">
      <c r="A1321">
        <v>13927</v>
      </c>
      <c r="B1321" s="18">
        <v>40051</v>
      </c>
      <c r="C1321" t="s">
        <v>51</v>
      </c>
      <c r="D1321">
        <v>26</v>
      </c>
      <c r="E1321">
        <v>167.44</v>
      </c>
      <c r="F1321" t="s">
        <v>8</v>
      </c>
      <c r="G1321">
        <v>0.04</v>
      </c>
      <c r="H1321" t="s">
        <v>31</v>
      </c>
      <c r="I1321">
        <v>5.16</v>
      </c>
      <c r="J1321" t="s">
        <v>1068</v>
      </c>
      <c r="K1321" t="s">
        <v>291</v>
      </c>
      <c r="L1321" t="s">
        <v>21</v>
      </c>
      <c r="M1321" t="s">
        <v>22</v>
      </c>
      <c r="N1321" t="s">
        <v>22</v>
      </c>
      <c r="O1321" t="s">
        <v>55</v>
      </c>
      <c r="P1321" t="s">
        <v>35</v>
      </c>
      <c r="Q1321" t="s">
        <v>63</v>
      </c>
      <c r="R1321" t="s">
        <v>1385</v>
      </c>
      <c r="S1321" t="s">
        <v>44</v>
      </c>
      <c r="T1321">
        <v>0.37</v>
      </c>
      <c r="U1321" s="18">
        <v>40058</v>
      </c>
    </row>
    <row r="1322" spans="1:21">
      <c r="A1322">
        <v>21985</v>
      </c>
      <c r="B1322" s="18">
        <v>40051</v>
      </c>
      <c r="C1322" t="s">
        <v>45</v>
      </c>
      <c r="D1322">
        <v>1</v>
      </c>
      <c r="E1322">
        <v>226.6</v>
      </c>
      <c r="F1322" t="s">
        <v>8</v>
      </c>
      <c r="G1322">
        <v>7.0000000000000007E-2</v>
      </c>
      <c r="H1322" t="s">
        <v>52</v>
      </c>
      <c r="I1322">
        <v>28.16</v>
      </c>
      <c r="J1322" t="s">
        <v>743</v>
      </c>
      <c r="K1322" t="s">
        <v>73</v>
      </c>
      <c r="L1322" t="s">
        <v>27</v>
      </c>
      <c r="M1322" t="s">
        <v>28</v>
      </c>
      <c r="N1322" t="s">
        <v>28</v>
      </c>
      <c r="O1322" t="s">
        <v>55</v>
      </c>
      <c r="P1322" t="s">
        <v>56</v>
      </c>
      <c r="Q1322" t="s">
        <v>57</v>
      </c>
      <c r="R1322" t="s">
        <v>873</v>
      </c>
      <c r="S1322" t="s">
        <v>59</v>
      </c>
      <c r="T1322">
        <v>0.59</v>
      </c>
      <c r="U1322" s="18">
        <v>40052</v>
      </c>
    </row>
    <row r="1323" spans="1:21">
      <c r="A1323">
        <v>21985</v>
      </c>
      <c r="B1323" s="18">
        <v>40051</v>
      </c>
      <c r="C1323" t="s">
        <v>45</v>
      </c>
      <c r="D1323">
        <v>45</v>
      </c>
      <c r="E1323">
        <v>940.50000000000011</v>
      </c>
      <c r="F1323" t="s">
        <v>8</v>
      </c>
      <c r="G1323">
        <v>0.08</v>
      </c>
      <c r="H1323" t="s">
        <v>52</v>
      </c>
      <c r="I1323">
        <v>53.03</v>
      </c>
      <c r="J1323" t="s">
        <v>743</v>
      </c>
      <c r="K1323" t="s">
        <v>73</v>
      </c>
      <c r="L1323" t="s">
        <v>27</v>
      </c>
      <c r="M1323" t="s">
        <v>28</v>
      </c>
      <c r="N1323" t="s">
        <v>28</v>
      </c>
      <c r="O1323" t="s">
        <v>55</v>
      </c>
      <c r="P1323" t="s">
        <v>35</v>
      </c>
      <c r="Q1323" t="s">
        <v>36</v>
      </c>
      <c r="R1323" t="s">
        <v>554</v>
      </c>
      <c r="S1323" t="s">
        <v>59</v>
      </c>
      <c r="T1323">
        <v>0.78</v>
      </c>
      <c r="U1323" s="18">
        <v>40053</v>
      </c>
    </row>
    <row r="1324" spans="1:21">
      <c r="A1324">
        <v>58693</v>
      </c>
      <c r="B1324" s="18">
        <v>40107</v>
      </c>
      <c r="C1324" t="s">
        <v>51</v>
      </c>
      <c r="D1324">
        <v>50</v>
      </c>
      <c r="E1324">
        <v>799.5</v>
      </c>
      <c r="F1324" t="s">
        <v>8</v>
      </c>
      <c r="G1324">
        <v>0</v>
      </c>
      <c r="H1324" t="s">
        <v>40</v>
      </c>
      <c r="I1324">
        <v>13.18</v>
      </c>
      <c r="J1324" t="s">
        <v>1538</v>
      </c>
      <c r="K1324" t="s">
        <v>73</v>
      </c>
      <c r="L1324" t="s">
        <v>27</v>
      </c>
      <c r="M1324" t="s">
        <v>28</v>
      </c>
      <c r="N1324" t="s">
        <v>28</v>
      </c>
      <c r="O1324" t="s">
        <v>55</v>
      </c>
      <c r="P1324" t="s">
        <v>35</v>
      </c>
      <c r="Q1324" t="s">
        <v>49</v>
      </c>
      <c r="R1324" t="s">
        <v>163</v>
      </c>
      <c r="S1324" t="s">
        <v>44</v>
      </c>
      <c r="T1324">
        <v>0.37</v>
      </c>
      <c r="U1324" s="18">
        <v>40111</v>
      </c>
    </row>
    <row r="1325" spans="1:21">
      <c r="A1325">
        <v>32611</v>
      </c>
      <c r="B1325" s="18">
        <v>40052</v>
      </c>
      <c r="C1325" t="s">
        <v>121</v>
      </c>
      <c r="D1325">
        <v>16</v>
      </c>
      <c r="E1325">
        <v>32.64</v>
      </c>
      <c r="F1325" t="s">
        <v>8</v>
      </c>
      <c r="G1325">
        <v>0.04</v>
      </c>
      <c r="H1325" t="s">
        <v>40</v>
      </c>
      <c r="I1325">
        <v>1.49</v>
      </c>
      <c r="J1325" t="s">
        <v>926</v>
      </c>
      <c r="K1325" t="s">
        <v>54</v>
      </c>
      <c r="L1325" t="s">
        <v>2014</v>
      </c>
      <c r="M1325" t="s">
        <v>29</v>
      </c>
      <c r="N1325" t="s">
        <v>29</v>
      </c>
      <c r="O1325" t="s">
        <v>55</v>
      </c>
      <c r="P1325" t="s">
        <v>35</v>
      </c>
      <c r="Q1325" t="s">
        <v>49</v>
      </c>
      <c r="R1325" t="s">
        <v>1028</v>
      </c>
      <c r="S1325" t="s">
        <v>44</v>
      </c>
      <c r="T1325">
        <v>0.36</v>
      </c>
      <c r="U1325" s="18">
        <v>40054</v>
      </c>
    </row>
    <row r="1326" spans="1:21">
      <c r="A1326">
        <v>32611</v>
      </c>
      <c r="B1326" s="18">
        <v>40052</v>
      </c>
      <c r="C1326" t="s">
        <v>121</v>
      </c>
      <c r="D1326">
        <v>19</v>
      </c>
      <c r="E1326">
        <v>3438.62</v>
      </c>
      <c r="F1326" t="s">
        <v>8</v>
      </c>
      <c r="G1326">
        <v>0</v>
      </c>
      <c r="H1326" t="s">
        <v>52</v>
      </c>
      <c r="I1326">
        <v>30</v>
      </c>
      <c r="J1326" t="s">
        <v>926</v>
      </c>
      <c r="K1326" t="s">
        <v>54</v>
      </c>
      <c r="L1326" t="s">
        <v>2014</v>
      </c>
      <c r="M1326" t="s">
        <v>29</v>
      </c>
      <c r="N1326" t="s">
        <v>29</v>
      </c>
      <c r="O1326" t="s">
        <v>55</v>
      </c>
      <c r="P1326" t="s">
        <v>56</v>
      </c>
      <c r="Q1326" t="s">
        <v>57</v>
      </c>
      <c r="R1326" t="s">
        <v>1314</v>
      </c>
      <c r="S1326" t="s">
        <v>59</v>
      </c>
      <c r="T1326">
        <v>0.69</v>
      </c>
      <c r="U1326" s="18">
        <v>40053</v>
      </c>
    </row>
    <row r="1327" spans="1:21">
      <c r="A1327">
        <v>32611</v>
      </c>
      <c r="B1327" s="18">
        <v>40052</v>
      </c>
      <c r="C1327" t="s">
        <v>121</v>
      </c>
      <c r="D1327">
        <v>18</v>
      </c>
      <c r="E1327">
        <v>971.27999999999986</v>
      </c>
      <c r="F1327" t="s">
        <v>8</v>
      </c>
      <c r="G1327">
        <v>0.02</v>
      </c>
      <c r="H1327" t="s">
        <v>31</v>
      </c>
      <c r="I1327">
        <v>5.5</v>
      </c>
      <c r="J1327" t="s">
        <v>926</v>
      </c>
      <c r="K1327" t="s">
        <v>54</v>
      </c>
      <c r="L1327" t="s">
        <v>2014</v>
      </c>
      <c r="M1327" t="s">
        <v>29</v>
      </c>
      <c r="N1327" t="s">
        <v>29</v>
      </c>
      <c r="O1327" t="s">
        <v>55</v>
      </c>
      <c r="P1327" t="s">
        <v>69</v>
      </c>
      <c r="Q1327" t="s">
        <v>80</v>
      </c>
      <c r="R1327" t="s">
        <v>1386</v>
      </c>
      <c r="S1327" t="s">
        <v>44</v>
      </c>
      <c r="T1327">
        <v>0.62</v>
      </c>
      <c r="U1327" s="18">
        <v>40053</v>
      </c>
    </row>
    <row r="1328" spans="1:21">
      <c r="A1328">
        <v>32611</v>
      </c>
      <c r="B1328" s="18">
        <v>40052</v>
      </c>
      <c r="C1328" t="s">
        <v>121</v>
      </c>
      <c r="D1328">
        <v>15</v>
      </c>
      <c r="E1328">
        <v>73.95</v>
      </c>
      <c r="F1328" t="s">
        <v>8</v>
      </c>
      <c r="G1328">
        <v>0.05</v>
      </c>
      <c r="H1328" t="s">
        <v>40</v>
      </c>
      <c r="I1328">
        <v>5.0199999999999996</v>
      </c>
      <c r="J1328" t="s">
        <v>926</v>
      </c>
      <c r="K1328" t="s">
        <v>54</v>
      </c>
      <c r="L1328" t="s">
        <v>2014</v>
      </c>
      <c r="M1328" t="s">
        <v>29</v>
      </c>
      <c r="N1328" t="s">
        <v>29</v>
      </c>
      <c r="O1328" t="s">
        <v>55</v>
      </c>
      <c r="P1328" t="s">
        <v>35</v>
      </c>
      <c r="Q1328" t="s">
        <v>63</v>
      </c>
      <c r="R1328" t="s">
        <v>1387</v>
      </c>
      <c r="S1328" t="s">
        <v>44</v>
      </c>
      <c r="T1328">
        <v>0.38</v>
      </c>
      <c r="U1328" s="18">
        <v>40052</v>
      </c>
    </row>
    <row r="1329" spans="1:21">
      <c r="A1329">
        <v>11335</v>
      </c>
      <c r="B1329" s="18">
        <v>40107</v>
      </c>
      <c r="C1329" t="s">
        <v>39</v>
      </c>
      <c r="D1329">
        <v>8</v>
      </c>
      <c r="E1329">
        <v>959.19999999999993</v>
      </c>
      <c r="F1329" t="s">
        <v>8</v>
      </c>
      <c r="G1329">
        <v>0.09</v>
      </c>
      <c r="H1329" t="s">
        <v>52</v>
      </c>
      <c r="I1329">
        <v>14</v>
      </c>
      <c r="J1329" t="s">
        <v>1355</v>
      </c>
      <c r="K1329" t="s">
        <v>79</v>
      </c>
      <c r="L1329" t="s">
        <v>23</v>
      </c>
      <c r="M1329" t="s">
        <v>24</v>
      </c>
      <c r="N1329" t="s">
        <v>24</v>
      </c>
      <c r="O1329" t="s">
        <v>55</v>
      </c>
      <c r="P1329" t="s">
        <v>69</v>
      </c>
      <c r="Q1329" t="s">
        <v>82</v>
      </c>
      <c r="R1329" t="s">
        <v>1167</v>
      </c>
      <c r="S1329" t="s">
        <v>59</v>
      </c>
      <c r="T1329">
        <v>0.36</v>
      </c>
      <c r="U1329" s="18">
        <v>40109</v>
      </c>
    </row>
    <row r="1330" spans="1:21">
      <c r="A1330">
        <v>11335</v>
      </c>
      <c r="B1330" s="18">
        <v>40107</v>
      </c>
      <c r="C1330" t="s">
        <v>39</v>
      </c>
      <c r="D1330">
        <v>3</v>
      </c>
      <c r="E1330">
        <v>14.700000000000001</v>
      </c>
      <c r="F1330" t="s">
        <v>8</v>
      </c>
      <c r="G1330">
        <v>0.08</v>
      </c>
      <c r="H1330" t="s">
        <v>40</v>
      </c>
      <c r="I1330">
        <v>0.49</v>
      </c>
      <c r="J1330" t="s">
        <v>1355</v>
      </c>
      <c r="K1330" t="s">
        <v>79</v>
      </c>
      <c r="L1330" t="s">
        <v>23</v>
      </c>
      <c r="M1330" t="s">
        <v>24</v>
      </c>
      <c r="N1330" t="s">
        <v>24</v>
      </c>
      <c r="O1330" t="s">
        <v>55</v>
      </c>
      <c r="P1330" t="s">
        <v>35</v>
      </c>
      <c r="Q1330" t="s">
        <v>165</v>
      </c>
      <c r="R1330" t="s">
        <v>1337</v>
      </c>
      <c r="S1330" t="s">
        <v>44</v>
      </c>
      <c r="T1330">
        <v>0.39</v>
      </c>
      <c r="U1330" s="18">
        <v>40108</v>
      </c>
    </row>
    <row r="1331" spans="1:21">
      <c r="A1331">
        <v>26565</v>
      </c>
      <c r="B1331" s="18">
        <v>40107</v>
      </c>
      <c r="C1331" t="s">
        <v>121</v>
      </c>
      <c r="D1331">
        <v>49</v>
      </c>
      <c r="E1331">
        <v>20539.330000000002</v>
      </c>
      <c r="F1331" t="s">
        <v>8</v>
      </c>
      <c r="G1331">
        <v>0.02</v>
      </c>
      <c r="H1331" t="s">
        <v>40</v>
      </c>
      <c r="I1331">
        <v>19.989999999999998</v>
      </c>
      <c r="J1331" t="s">
        <v>1537</v>
      </c>
      <c r="K1331" t="s">
        <v>2013</v>
      </c>
      <c r="L1331" t="s">
        <v>27</v>
      </c>
      <c r="M1331" t="s">
        <v>28</v>
      </c>
      <c r="N1331" t="s">
        <v>28</v>
      </c>
      <c r="O1331" t="s">
        <v>55</v>
      </c>
      <c r="P1331" t="s">
        <v>35</v>
      </c>
      <c r="Q1331" t="s">
        <v>36</v>
      </c>
      <c r="R1331" t="s">
        <v>876</v>
      </c>
      <c r="S1331" t="s">
        <v>44</v>
      </c>
      <c r="T1331">
        <v>0.57999999999999996</v>
      </c>
      <c r="U1331" s="18">
        <v>40108</v>
      </c>
    </row>
    <row r="1332" spans="1:21">
      <c r="A1332">
        <v>39649</v>
      </c>
      <c r="B1332" s="18">
        <v>40105</v>
      </c>
      <c r="C1332" t="s">
        <v>39</v>
      </c>
      <c r="D1332">
        <v>9</v>
      </c>
      <c r="E1332">
        <v>53.730000000000004</v>
      </c>
      <c r="F1332" t="s">
        <v>8</v>
      </c>
      <c r="G1332">
        <v>0.01</v>
      </c>
      <c r="H1332" t="s">
        <v>40</v>
      </c>
      <c r="I1332">
        <v>5.46</v>
      </c>
      <c r="J1332" t="s">
        <v>1486</v>
      </c>
      <c r="K1332" t="s">
        <v>54</v>
      </c>
      <c r="L1332" t="s">
        <v>2014</v>
      </c>
      <c r="M1332" t="s">
        <v>29</v>
      </c>
      <c r="N1332" t="s">
        <v>29</v>
      </c>
      <c r="O1332" t="s">
        <v>55</v>
      </c>
      <c r="P1332" t="s">
        <v>35</v>
      </c>
      <c r="Q1332" t="s">
        <v>63</v>
      </c>
      <c r="R1332" t="s">
        <v>528</v>
      </c>
      <c r="S1332" t="s">
        <v>44</v>
      </c>
      <c r="T1332">
        <v>0.36</v>
      </c>
      <c r="U1332" s="18">
        <v>40107</v>
      </c>
    </row>
    <row r="1333" spans="1:21">
      <c r="A1333">
        <v>37281</v>
      </c>
      <c r="B1333" s="18">
        <v>40053</v>
      </c>
      <c r="C1333" t="s">
        <v>121</v>
      </c>
      <c r="D1333">
        <v>25</v>
      </c>
      <c r="E1333">
        <v>523.5</v>
      </c>
      <c r="F1333" t="s">
        <v>8</v>
      </c>
      <c r="G1333">
        <v>0.05</v>
      </c>
      <c r="H1333" t="s">
        <v>40</v>
      </c>
      <c r="I1333">
        <v>4.8099999999999996</v>
      </c>
      <c r="J1333" t="s">
        <v>860</v>
      </c>
      <c r="K1333" t="s">
        <v>54</v>
      </c>
      <c r="L1333" t="s">
        <v>2014</v>
      </c>
      <c r="M1333" t="s">
        <v>29</v>
      </c>
      <c r="N1333" t="s">
        <v>29</v>
      </c>
      <c r="O1333" t="s">
        <v>55</v>
      </c>
      <c r="P1333" t="s">
        <v>69</v>
      </c>
      <c r="Q1333" t="s">
        <v>70</v>
      </c>
      <c r="R1333" t="s">
        <v>680</v>
      </c>
      <c r="S1333" t="s">
        <v>92</v>
      </c>
      <c r="T1333">
        <v>0.57999999999999996</v>
      </c>
      <c r="U1333" s="18">
        <v>40054</v>
      </c>
    </row>
    <row r="1334" spans="1:21">
      <c r="A1334">
        <v>33732</v>
      </c>
      <c r="B1334" s="18">
        <v>40053</v>
      </c>
      <c r="C1334" t="s">
        <v>30</v>
      </c>
      <c r="D1334">
        <v>33</v>
      </c>
      <c r="E1334">
        <v>316.8</v>
      </c>
      <c r="F1334" t="s">
        <v>8</v>
      </c>
      <c r="G1334">
        <v>0.05</v>
      </c>
      <c r="H1334" t="s">
        <v>40</v>
      </c>
      <c r="I1334">
        <v>6.22</v>
      </c>
      <c r="J1334" t="s">
        <v>753</v>
      </c>
      <c r="K1334" t="s">
        <v>54</v>
      </c>
      <c r="L1334" t="s">
        <v>2014</v>
      </c>
      <c r="M1334" t="s">
        <v>29</v>
      </c>
      <c r="N1334" t="s">
        <v>29</v>
      </c>
      <c r="O1334" t="s">
        <v>55</v>
      </c>
      <c r="P1334" t="s">
        <v>56</v>
      </c>
      <c r="Q1334" t="s">
        <v>90</v>
      </c>
      <c r="R1334" t="s">
        <v>533</v>
      </c>
      <c r="S1334" t="s">
        <v>44</v>
      </c>
      <c r="T1334">
        <v>0.55000000000000004</v>
      </c>
      <c r="U1334" s="18">
        <v>40054</v>
      </c>
    </row>
    <row r="1335" spans="1:21">
      <c r="A1335">
        <v>39649</v>
      </c>
      <c r="B1335" s="18">
        <v>40105</v>
      </c>
      <c r="C1335" t="s">
        <v>39</v>
      </c>
      <c r="D1335">
        <v>10</v>
      </c>
      <c r="E1335">
        <v>1559.8000000000002</v>
      </c>
      <c r="F1335" t="s">
        <v>8</v>
      </c>
      <c r="G1335">
        <v>0.01</v>
      </c>
      <c r="H1335" t="s">
        <v>31</v>
      </c>
      <c r="I1335">
        <v>8.99</v>
      </c>
      <c r="J1335" t="s">
        <v>1486</v>
      </c>
      <c r="K1335" t="s">
        <v>54</v>
      </c>
      <c r="L1335" t="s">
        <v>2014</v>
      </c>
      <c r="M1335" t="s">
        <v>29</v>
      </c>
      <c r="N1335" t="s">
        <v>29</v>
      </c>
      <c r="O1335" t="s">
        <v>55</v>
      </c>
      <c r="P1335" t="s">
        <v>69</v>
      </c>
      <c r="Q1335" t="s">
        <v>70</v>
      </c>
      <c r="R1335" t="s">
        <v>1232</v>
      </c>
      <c r="S1335" t="s">
        <v>44</v>
      </c>
      <c r="T1335">
        <v>0.57999999999999996</v>
      </c>
      <c r="U1335" s="18">
        <v>40106</v>
      </c>
    </row>
    <row r="1336" spans="1:21">
      <c r="A1336">
        <v>52615</v>
      </c>
      <c r="B1336" s="18">
        <v>40105</v>
      </c>
      <c r="C1336" t="s">
        <v>51</v>
      </c>
      <c r="D1336">
        <v>18</v>
      </c>
      <c r="E1336">
        <v>74.52000000000001</v>
      </c>
      <c r="F1336" t="s">
        <v>8</v>
      </c>
      <c r="G1336">
        <v>0.1</v>
      </c>
      <c r="H1336" t="s">
        <v>40</v>
      </c>
      <c r="I1336">
        <v>5.41</v>
      </c>
      <c r="J1336" t="s">
        <v>741</v>
      </c>
      <c r="K1336" t="s">
        <v>79</v>
      </c>
      <c r="L1336" t="s">
        <v>23</v>
      </c>
      <c r="M1336" t="s">
        <v>24</v>
      </c>
      <c r="N1336" t="s">
        <v>24</v>
      </c>
      <c r="O1336" t="s">
        <v>55</v>
      </c>
      <c r="P1336" t="s">
        <v>35</v>
      </c>
      <c r="Q1336" t="s">
        <v>49</v>
      </c>
      <c r="R1336" t="s">
        <v>1144</v>
      </c>
      <c r="S1336" t="s">
        <v>44</v>
      </c>
      <c r="T1336">
        <v>0.35</v>
      </c>
      <c r="U1336" s="18">
        <v>40109</v>
      </c>
    </row>
    <row r="1337" spans="1:21">
      <c r="A1337">
        <v>52615</v>
      </c>
      <c r="B1337" s="18">
        <v>40105</v>
      </c>
      <c r="C1337" t="s">
        <v>51</v>
      </c>
      <c r="D1337">
        <v>4</v>
      </c>
      <c r="E1337">
        <v>17.720000000000002</v>
      </c>
      <c r="F1337" t="s">
        <v>8</v>
      </c>
      <c r="G1337">
        <v>0.05</v>
      </c>
      <c r="H1337" t="s">
        <v>40</v>
      </c>
      <c r="I1337">
        <v>49</v>
      </c>
      <c r="J1337" t="s">
        <v>741</v>
      </c>
      <c r="K1337" t="s">
        <v>79</v>
      </c>
      <c r="L1337" t="s">
        <v>23</v>
      </c>
      <c r="M1337" t="s">
        <v>24</v>
      </c>
      <c r="N1337" t="s">
        <v>24</v>
      </c>
      <c r="O1337" t="s">
        <v>55</v>
      </c>
      <c r="P1337" t="s">
        <v>35</v>
      </c>
      <c r="Q1337" t="s">
        <v>169</v>
      </c>
      <c r="R1337" t="s">
        <v>838</v>
      </c>
      <c r="S1337" t="s">
        <v>38</v>
      </c>
      <c r="T1337">
        <v>0.6</v>
      </c>
      <c r="U1337" s="18">
        <v>40109</v>
      </c>
    </row>
    <row r="1338" spans="1:21">
      <c r="A1338">
        <v>41255</v>
      </c>
      <c r="B1338" s="18">
        <v>40104</v>
      </c>
      <c r="C1338" t="s">
        <v>51</v>
      </c>
      <c r="D1338">
        <v>22</v>
      </c>
      <c r="E1338">
        <v>1334.08</v>
      </c>
      <c r="F1338" t="s">
        <v>8</v>
      </c>
      <c r="G1338">
        <v>0.01</v>
      </c>
      <c r="H1338" t="s">
        <v>40</v>
      </c>
      <c r="I1338">
        <v>12.23</v>
      </c>
      <c r="J1338" t="s">
        <v>461</v>
      </c>
      <c r="K1338" t="s">
        <v>86</v>
      </c>
      <c r="L1338" t="s">
        <v>23</v>
      </c>
      <c r="M1338" t="s">
        <v>24</v>
      </c>
      <c r="N1338" t="s">
        <v>24</v>
      </c>
      <c r="O1338" t="s">
        <v>55</v>
      </c>
      <c r="P1338" t="s">
        <v>56</v>
      </c>
      <c r="Q1338" t="s">
        <v>90</v>
      </c>
      <c r="R1338" t="s">
        <v>498</v>
      </c>
      <c r="S1338" t="s">
        <v>92</v>
      </c>
      <c r="T1338">
        <v>0.64</v>
      </c>
      <c r="U1338" s="18">
        <v>40111</v>
      </c>
    </row>
    <row r="1339" spans="1:21">
      <c r="A1339">
        <v>2086</v>
      </c>
      <c r="B1339" s="18">
        <v>40104</v>
      </c>
      <c r="C1339" t="s">
        <v>45</v>
      </c>
      <c r="D1339">
        <v>9</v>
      </c>
      <c r="E1339">
        <v>1154.0700000000002</v>
      </c>
      <c r="F1339" t="s">
        <v>8</v>
      </c>
      <c r="G1339">
        <v>0.01</v>
      </c>
      <c r="H1339" t="s">
        <v>40</v>
      </c>
      <c r="I1339">
        <v>12.65</v>
      </c>
      <c r="J1339" t="s">
        <v>553</v>
      </c>
      <c r="K1339" t="s">
        <v>79</v>
      </c>
      <c r="L1339" t="s">
        <v>23</v>
      </c>
      <c r="M1339" t="s">
        <v>24</v>
      </c>
      <c r="N1339" t="s">
        <v>24</v>
      </c>
      <c r="O1339" t="s">
        <v>55</v>
      </c>
      <c r="P1339" t="s">
        <v>56</v>
      </c>
      <c r="Q1339" t="s">
        <v>57</v>
      </c>
      <c r="R1339" t="s">
        <v>984</v>
      </c>
      <c r="S1339" t="s">
        <v>92</v>
      </c>
      <c r="T1339">
        <v>0</v>
      </c>
      <c r="U1339" s="18">
        <v>40107</v>
      </c>
    </row>
    <row r="1340" spans="1:21">
      <c r="A1340">
        <v>2086</v>
      </c>
      <c r="B1340" s="18">
        <v>40104</v>
      </c>
      <c r="C1340" t="s">
        <v>45</v>
      </c>
      <c r="D1340">
        <v>38</v>
      </c>
      <c r="E1340">
        <v>2506.0999999999995</v>
      </c>
      <c r="F1340" t="s">
        <v>8</v>
      </c>
      <c r="G1340">
        <v>0.04</v>
      </c>
      <c r="H1340" t="s">
        <v>40</v>
      </c>
      <c r="I1340">
        <v>8.99</v>
      </c>
      <c r="J1340" t="s">
        <v>553</v>
      </c>
      <c r="K1340" t="s">
        <v>79</v>
      </c>
      <c r="L1340" t="s">
        <v>23</v>
      </c>
      <c r="M1340" t="s">
        <v>24</v>
      </c>
      <c r="N1340" t="s">
        <v>24</v>
      </c>
      <c r="O1340" t="s">
        <v>55</v>
      </c>
      <c r="P1340" t="s">
        <v>69</v>
      </c>
      <c r="Q1340" t="s">
        <v>70</v>
      </c>
      <c r="R1340" t="s">
        <v>964</v>
      </c>
      <c r="S1340" t="s">
        <v>44</v>
      </c>
      <c r="T1340">
        <v>0.56000000000000005</v>
      </c>
      <c r="U1340" s="18">
        <v>40105</v>
      </c>
    </row>
    <row r="1341" spans="1:21">
      <c r="A1341">
        <v>18402</v>
      </c>
      <c r="B1341" s="18">
        <v>40054</v>
      </c>
      <c r="C1341" t="s">
        <v>51</v>
      </c>
      <c r="D1341">
        <v>5</v>
      </c>
      <c r="E1341">
        <v>1424.7500000000002</v>
      </c>
      <c r="F1341" t="s">
        <v>8</v>
      </c>
      <c r="G1341">
        <v>0.03</v>
      </c>
      <c r="H1341" t="s">
        <v>52</v>
      </c>
      <c r="I1341">
        <v>69.55</v>
      </c>
      <c r="J1341" t="s">
        <v>1321</v>
      </c>
      <c r="K1341" t="s">
        <v>148</v>
      </c>
      <c r="L1341" t="s">
        <v>23</v>
      </c>
      <c r="M1341" t="s">
        <v>24</v>
      </c>
      <c r="N1341" t="s">
        <v>24</v>
      </c>
      <c r="O1341" t="s">
        <v>55</v>
      </c>
      <c r="P1341" t="s">
        <v>56</v>
      </c>
      <c r="Q1341" t="s">
        <v>57</v>
      </c>
      <c r="R1341" t="s">
        <v>1111</v>
      </c>
      <c r="S1341" t="s">
        <v>59</v>
      </c>
      <c r="T1341">
        <v>0.6</v>
      </c>
      <c r="U1341" s="18">
        <v>40061</v>
      </c>
    </row>
    <row r="1342" spans="1:21">
      <c r="A1342">
        <v>18402</v>
      </c>
      <c r="B1342" s="18">
        <v>40054</v>
      </c>
      <c r="C1342" t="s">
        <v>51</v>
      </c>
      <c r="D1342">
        <v>3</v>
      </c>
      <c r="E1342">
        <v>38.97</v>
      </c>
      <c r="F1342" t="s">
        <v>8</v>
      </c>
      <c r="G1342">
        <v>0</v>
      </c>
      <c r="H1342" t="s">
        <v>40</v>
      </c>
      <c r="I1342">
        <v>14.37</v>
      </c>
      <c r="J1342" t="s">
        <v>1321</v>
      </c>
      <c r="K1342" t="s">
        <v>148</v>
      </c>
      <c r="L1342" t="s">
        <v>23</v>
      </c>
      <c r="M1342" t="s">
        <v>24</v>
      </c>
      <c r="N1342" t="s">
        <v>24</v>
      </c>
      <c r="O1342" t="s">
        <v>55</v>
      </c>
      <c r="P1342" t="s">
        <v>56</v>
      </c>
      <c r="Q1342" t="s">
        <v>90</v>
      </c>
      <c r="R1342" t="s">
        <v>210</v>
      </c>
      <c r="S1342" t="s">
        <v>38</v>
      </c>
      <c r="T1342">
        <v>0.73</v>
      </c>
      <c r="U1342" s="18">
        <v>40054</v>
      </c>
    </row>
    <row r="1343" spans="1:21">
      <c r="A1343">
        <v>2086</v>
      </c>
      <c r="B1343" s="18">
        <v>40104</v>
      </c>
      <c r="C1343" t="s">
        <v>45</v>
      </c>
      <c r="D1343">
        <v>24</v>
      </c>
      <c r="E1343">
        <v>1343.28</v>
      </c>
      <c r="F1343" t="s">
        <v>8</v>
      </c>
      <c r="G1343">
        <v>0.01</v>
      </c>
      <c r="H1343" t="s">
        <v>31</v>
      </c>
      <c r="I1343">
        <v>4.8600000000000003</v>
      </c>
      <c r="J1343" t="s">
        <v>553</v>
      </c>
      <c r="K1343" t="s">
        <v>79</v>
      </c>
      <c r="L1343" t="s">
        <v>23</v>
      </c>
      <c r="M1343" t="s">
        <v>24</v>
      </c>
      <c r="N1343" t="s">
        <v>24</v>
      </c>
      <c r="O1343" t="s">
        <v>55</v>
      </c>
      <c r="P1343" t="s">
        <v>35</v>
      </c>
      <c r="Q1343" t="s">
        <v>63</v>
      </c>
      <c r="R1343" t="s">
        <v>1219</v>
      </c>
      <c r="S1343" t="s">
        <v>44</v>
      </c>
      <c r="T1343">
        <v>0.36</v>
      </c>
      <c r="U1343" s="18">
        <v>40106</v>
      </c>
    </row>
    <row r="1344" spans="1:21">
      <c r="A1344">
        <v>53123</v>
      </c>
      <c r="B1344" s="18">
        <v>40056</v>
      </c>
      <c r="C1344" t="s">
        <v>30</v>
      </c>
      <c r="D1344">
        <v>25</v>
      </c>
      <c r="E1344">
        <v>273</v>
      </c>
      <c r="F1344" t="s">
        <v>8</v>
      </c>
      <c r="G1344">
        <v>0.06</v>
      </c>
      <c r="H1344" t="s">
        <v>40</v>
      </c>
      <c r="I1344">
        <v>5.14</v>
      </c>
      <c r="J1344" t="s">
        <v>1395</v>
      </c>
      <c r="K1344" t="s">
        <v>47</v>
      </c>
      <c r="L1344" t="s">
        <v>23</v>
      </c>
      <c r="M1344" t="s">
        <v>24</v>
      </c>
      <c r="N1344" t="s">
        <v>24</v>
      </c>
      <c r="O1344" t="s">
        <v>55</v>
      </c>
      <c r="P1344" t="s">
        <v>35</v>
      </c>
      <c r="Q1344" t="s">
        <v>49</v>
      </c>
      <c r="R1344" t="s">
        <v>1396</v>
      </c>
      <c r="S1344" t="s">
        <v>44</v>
      </c>
      <c r="T1344">
        <v>0.36</v>
      </c>
      <c r="U1344" s="18">
        <v>40058</v>
      </c>
    </row>
    <row r="1345" spans="1:21">
      <c r="A1345">
        <v>8165</v>
      </c>
      <c r="B1345" s="18">
        <v>40101</v>
      </c>
      <c r="C1345" t="s">
        <v>51</v>
      </c>
      <c r="D1345">
        <v>35</v>
      </c>
      <c r="E1345">
        <v>173.95000000000002</v>
      </c>
      <c r="F1345" t="s">
        <v>8</v>
      </c>
      <c r="G1345">
        <v>0.01</v>
      </c>
      <c r="H1345" t="s">
        <v>40</v>
      </c>
      <c r="I1345">
        <v>7.44</v>
      </c>
      <c r="J1345" t="s">
        <v>376</v>
      </c>
      <c r="K1345" t="s">
        <v>86</v>
      </c>
      <c r="L1345" t="s">
        <v>23</v>
      </c>
      <c r="M1345" t="s">
        <v>24</v>
      </c>
      <c r="N1345" t="s">
        <v>24</v>
      </c>
      <c r="O1345" t="s">
        <v>55</v>
      </c>
      <c r="P1345" t="s">
        <v>35</v>
      </c>
      <c r="Q1345" t="s">
        <v>63</v>
      </c>
      <c r="R1345" t="s">
        <v>941</v>
      </c>
      <c r="S1345" t="s">
        <v>44</v>
      </c>
      <c r="T1345">
        <v>0.36</v>
      </c>
      <c r="U1345" s="18">
        <v>40110</v>
      </c>
    </row>
    <row r="1346" spans="1:21">
      <c r="A1346">
        <v>57248</v>
      </c>
      <c r="B1346" s="18">
        <v>40101</v>
      </c>
      <c r="C1346" t="s">
        <v>45</v>
      </c>
      <c r="D1346">
        <v>34</v>
      </c>
      <c r="E1346">
        <v>167.96</v>
      </c>
      <c r="F1346" t="s">
        <v>5</v>
      </c>
      <c r="G1346">
        <v>0.04</v>
      </c>
      <c r="H1346" t="s">
        <v>40</v>
      </c>
      <c r="I1346">
        <v>4.95</v>
      </c>
      <c r="J1346" t="s">
        <v>1526</v>
      </c>
      <c r="K1346" t="s">
        <v>54</v>
      </c>
      <c r="L1346" t="s">
        <v>2014</v>
      </c>
      <c r="M1346" t="s">
        <v>29</v>
      </c>
      <c r="N1346" t="s">
        <v>29</v>
      </c>
      <c r="O1346" t="s">
        <v>55</v>
      </c>
      <c r="P1346" t="s">
        <v>35</v>
      </c>
      <c r="Q1346" t="s">
        <v>49</v>
      </c>
      <c r="R1346" t="s">
        <v>1042</v>
      </c>
      <c r="S1346" t="s">
        <v>44</v>
      </c>
      <c r="T1346">
        <v>0.37</v>
      </c>
      <c r="U1346" s="18">
        <v>40103</v>
      </c>
    </row>
    <row r="1347" spans="1:21">
      <c r="A1347">
        <v>56995</v>
      </c>
      <c r="B1347" s="18">
        <v>40101</v>
      </c>
      <c r="C1347" t="s">
        <v>121</v>
      </c>
      <c r="D1347">
        <v>27</v>
      </c>
      <c r="E1347">
        <v>152.82</v>
      </c>
      <c r="F1347" t="s">
        <v>8</v>
      </c>
      <c r="G1347">
        <v>0.08</v>
      </c>
      <c r="H1347" t="s">
        <v>31</v>
      </c>
      <c r="I1347">
        <v>5.01</v>
      </c>
      <c r="J1347" t="s">
        <v>1353</v>
      </c>
      <c r="K1347" t="s">
        <v>2013</v>
      </c>
      <c r="L1347" t="s">
        <v>27</v>
      </c>
      <c r="M1347" t="s">
        <v>28</v>
      </c>
      <c r="N1347" t="s">
        <v>28</v>
      </c>
      <c r="O1347" t="s">
        <v>55</v>
      </c>
      <c r="P1347" t="s">
        <v>35</v>
      </c>
      <c r="Q1347" t="s">
        <v>49</v>
      </c>
      <c r="R1347" t="s">
        <v>1205</v>
      </c>
      <c r="S1347" t="s">
        <v>44</v>
      </c>
      <c r="T1347">
        <v>0.39</v>
      </c>
      <c r="U1347" s="18">
        <v>40103</v>
      </c>
    </row>
    <row r="1348" spans="1:21">
      <c r="A1348">
        <v>14756</v>
      </c>
      <c r="B1348" s="18">
        <v>40056</v>
      </c>
      <c r="C1348" t="s">
        <v>51</v>
      </c>
      <c r="D1348">
        <v>2</v>
      </c>
      <c r="E1348">
        <v>38.340000000000003</v>
      </c>
      <c r="F1348" t="s">
        <v>8</v>
      </c>
      <c r="G1348">
        <v>0.06</v>
      </c>
      <c r="H1348" t="s">
        <v>40</v>
      </c>
      <c r="I1348">
        <v>6.15</v>
      </c>
      <c r="J1348" t="s">
        <v>1398</v>
      </c>
      <c r="K1348" t="s">
        <v>123</v>
      </c>
      <c r="L1348" t="s">
        <v>25</v>
      </c>
      <c r="M1348" t="s">
        <v>26</v>
      </c>
      <c r="N1348" t="s">
        <v>26</v>
      </c>
      <c r="O1348" t="s">
        <v>55</v>
      </c>
      <c r="P1348" t="s">
        <v>56</v>
      </c>
      <c r="Q1348" t="s">
        <v>90</v>
      </c>
      <c r="R1348" t="s">
        <v>538</v>
      </c>
      <c r="S1348" t="s">
        <v>105</v>
      </c>
      <c r="T1348">
        <v>0.44</v>
      </c>
      <c r="U1348" s="18">
        <v>40056</v>
      </c>
    </row>
    <row r="1349" spans="1:21">
      <c r="A1349">
        <v>20128</v>
      </c>
      <c r="B1349" s="18">
        <v>40056</v>
      </c>
      <c r="C1349" t="s">
        <v>30</v>
      </c>
      <c r="D1349">
        <v>32</v>
      </c>
      <c r="E1349">
        <v>272</v>
      </c>
      <c r="F1349" t="s">
        <v>8</v>
      </c>
      <c r="G1349">
        <v>0</v>
      </c>
      <c r="H1349" t="s">
        <v>40</v>
      </c>
      <c r="I1349">
        <v>1.99</v>
      </c>
      <c r="J1349" t="s">
        <v>1399</v>
      </c>
      <c r="K1349" t="s">
        <v>86</v>
      </c>
      <c r="L1349" t="s">
        <v>23</v>
      </c>
      <c r="M1349" t="s">
        <v>24</v>
      </c>
      <c r="N1349" t="s">
        <v>24</v>
      </c>
      <c r="O1349" t="s">
        <v>55</v>
      </c>
      <c r="P1349" t="s">
        <v>69</v>
      </c>
      <c r="Q1349" t="s">
        <v>80</v>
      </c>
      <c r="R1349" t="s">
        <v>1389</v>
      </c>
      <c r="S1349" t="s">
        <v>105</v>
      </c>
      <c r="T1349">
        <v>0.49</v>
      </c>
      <c r="U1349" s="18">
        <v>40058</v>
      </c>
    </row>
    <row r="1350" spans="1:21">
      <c r="A1350">
        <v>20128</v>
      </c>
      <c r="B1350" s="18">
        <v>40056</v>
      </c>
      <c r="C1350" t="s">
        <v>30</v>
      </c>
      <c r="D1350">
        <v>5</v>
      </c>
      <c r="E1350">
        <v>477</v>
      </c>
      <c r="F1350" t="s">
        <v>8</v>
      </c>
      <c r="G1350">
        <v>0.03</v>
      </c>
      <c r="H1350" t="s">
        <v>40</v>
      </c>
      <c r="I1350">
        <v>19.989999999999998</v>
      </c>
      <c r="J1350" t="s">
        <v>1399</v>
      </c>
      <c r="K1350" t="s">
        <v>86</v>
      </c>
      <c r="L1350" t="s">
        <v>23</v>
      </c>
      <c r="M1350" t="s">
        <v>24</v>
      </c>
      <c r="N1350" t="s">
        <v>24</v>
      </c>
      <c r="O1350" t="s">
        <v>55</v>
      </c>
      <c r="P1350" t="s">
        <v>35</v>
      </c>
      <c r="Q1350" t="s">
        <v>36</v>
      </c>
      <c r="R1350" t="s">
        <v>1400</v>
      </c>
      <c r="S1350" t="s">
        <v>44</v>
      </c>
      <c r="T1350">
        <v>0.79</v>
      </c>
      <c r="U1350" s="18">
        <v>40058</v>
      </c>
    </row>
    <row r="1351" spans="1:21">
      <c r="A1351">
        <v>47974</v>
      </c>
      <c r="B1351" s="18">
        <v>40056</v>
      </c>
      <c r="C1351" t="s">
        <v>121</v>
      </c>
      <c r="D1351">
        <v>6</v>
      </c>
      <c r="E1351">
        <v>16.62</v>
      </c>
      <c r="F1351" t="s">
        <v>8</v>
      </c>
      <c r="G1351">
        <v>0.01</v>
      </c>
      <c r="H1351" t="s">
        <v>40</v>
      </c>
      <c r="I1351">
        <v>1.34</v>
      </c>
      <c r="J1351" t="s">
        <v>519</v>
      </c>
      <c r="K1351" t="s">
        <v>86</v>
      </c>
      <c r="L1351" t="s">
        <v>23</v>
      </c>
      <c r="M1351" t="s">
        <v>24</v>
      </c>
      <c r="N1351" t="s">
        <v>24</v>
      </c>
      <c r="O1351" t="s">
        <v>55</v>
      </c>
      <c r="P1351" t="s">
        <v>35</v>
      </c>
      <c r="Q1351" t="s">
        <v>87</v>
      </c>
      <c r="R1351" t="s">
        <v>1178</v>
      </c>
      <c r="S1351" t="s">
        <v>65</v>
      </c>
      <c r="T1351">
        <v>0.45</v>
      </c>
      <c r="U1351" s="18">
        <v>40058</v>
      </c>
    </row>
    <row r="1352" spans="1:21">
      <c r="A1352">
        <v>53766</v>
      </c>
      <c r="B1352" s="18">
        <v>40099</v>
      </c>
      <c r="C1352" t="s">
        <v>30</v>
      </c>
      <c r="D1352">
        <v>22</v>
      </c>
      <c r="E1352">
        <v>3210.02</v>
      </c>
      <c r="F1352" t="s">
        <v>8</v>
      </c>
      <c r="G1352">
        <v>7.0000000000000007E-2</v>
      </c>
      <c r="H1352" t="s">
        <v>52</v>
      </c>
      <c r="I1352">
        <v>46.2</v>
      </c>
      <c r="J1352" t="s">
        <v>641</v>
      </c>
      <c r="K1352" t="s">
        <v>2013</v>
      </c>
      <c r="L1352" t="s">
        <v>27</v>
      </c>
      <c r="M1352" t="s">
        <v>28</v>
      </c>
      <c r="N1352" t="s">
        <v>28</v>
      </c>
      <c r="O1352" t="s">
        <v>55</v>
      </c>
      <c r="P1352" t="s">
        <v>56</v>
      </c>
      <c r="Q1352" t="s">
        <v>75</v>
      </c>
      <c r="R1352" t="s">
        <v>1098</v>
      </c>
      <c r="S1352" t="s">
        <v>77</v>
      </c>
      <c r="T1352">
        <v>0.69</v>
      </c>
      <c r="U1352" s="18">
        <v>40100</v>
      </c>
    </row>
    <row r="1353" spans="1:21">
      <c r="A1353">
        <v>17024</v>
      </c>
      <c r="B1353" s="18">
        <v>40099</v>
      </c>
      <c r="C1353" t="s">
        <v>121</v>
      </c>
      <c r="D1353">
        <v>31</v>
      </c>
      <c r="E1353">
        <v>1331.7599999999998</v>
      </c>
      <c r="F1353" t="s">
        <v>8</v>
      </c>
      <c r="G1353">
        <v>0.02</v>
      </c>
      <c r="H1353" t="s">
        <v>40</v>
      </c>
      <c r="I1353">
        <v>4.62</v>
      </c>
      <c r="J1353" t="s">
        <v>95</v>
      </c>
      <c r="K1353" t="s">
        <v>2013</v>
      </c>
      <c r="L1353" t="s">
        <v>27</v>
      </c>
      <c r="M1353" t="s">
        <v>28</v>
      </c>
      <c r="N1353" t="s">
        <v>28</v>
      </c>
      <c r="O1353" t="s">
        <v>55</v>
      </c>
      <c r="P1353" t="s">
        <v>35</v>
      </c>
      <c r="Q1353" t="s">
        <v>169</v>
      </c>
      <c r="R1353" t="s">
        <v>828</v>
      </c>
      <c r="S1353" t="s">
        <v>44</v>
      </c>
      <c r="T1353">
        <v>0.56000000000000005</v>
      </c>
      <c r="U1353" s="18">
        <v>40101</v>
      </c>
    </row>
    <row r="1354" spans="1:21">
      <c r="A1354">
        <v>8835</v>
      </c>
      <c r="B1354" s="18">
        <v>40099</v>
      </c>
      <c r="C1354" t="s">
        <v>45</v>
      </c>
      <c r="D1354">
        <v>12</v>
      </c>
      <c r="E1354">
        <v>145.79999999999998</v>
      </c>
      <c r="F1354" t="s">
        <v>8</v>
      </c>
      <c r="G1354">
        <v>0.05</v>
      </c>
      <c r="H1354" t="s">
        <v>40</v>
      </c>
      <c r="I1354">
        <v>6.02</v>
      </c>
      <c r="J1354" t="s">
        <v>576</v>
      </c>
      <c r="K1354" t="s">
        <v>2013</v>
      </c>
      <c r="L1354" t="s">
        <v>27</v>
      </c>
      <c r="M1354" t="s">
        <v>28</v>
      </c>
      <c r="N1354" t="s">
        <v>28</v>
      </c>
      <c r="O1354" t="s">
        <v>55</v>
      </c>
      <c r="P1354" t="s">
        <v>56</v>
      </c>
      <c r="Q1354" t="s">
        <v>90</v>
      </c>
      <c r="R1354" t="s">
        <v>1523</v>
      </c>
      <c r="S1354" t="s">
        <v>105</v>
      </c>
      <c r="T1354">
        <v>0.43</v>
      </c>
      <c r="U1354" s="18">
        <v>40100</v>
      </c>
    </row>
    <row r="1355" spans="1:21">
      <c r="A1355">
        <v>40708</v>
      </c>
      <c r="B1355" s="18">
        <v>40098</v>
      </c>
      <c r="C1355" t="s">
        <v>30</v>
      </c>
      <c r="D1355">
        <v>15</v>
      </c>
      <c r="E1355">
        <v>99.749999999999986</v>
      </c>
      <c r="F1355" t="s">
        <v>8</v>
      </c>
      <c r="G1355">
        <v>0.03</v>
      </c>
      <c r="H1355" t="s">
        <v>40</v>
      </c>
      <c r="I1355">
        <v>1.5</v>
      </c>
      <c r="J1355" t="s">
        <v>1457</v>
      </c>
      <c r="K1355" t="s">
        <v>123</v>
      </c>
      <c r="L1355" t="s">
        <v>25</v>
      </c>
      <c r="M1355" t="s">
        <v>26</v>
      </c>
      <c r="N1355" t="s">
        <v>26</v>
      </c>
      <c r="O1355" t="s">
        <v>55</v>
      </c>
      <c r="P1355" t="s">
        <v>35</v>
      </c>
      <c r="Q1355" t="s">
        <v>87</v>
      </c>
      <c r="R1355" t="s">
        <v>744</v>
      </c>
      <c r="S1355" t="s">
        <v>65</v>
      </c>
      <c r="T1355">
        <v>0.48</v>
      </c>
      <c r="U1355" s="18">
        <v>40099</v>
      </c>
    </row>
    <row r="1356" spans="1:21">
      <c r="A1356">
        <v>48420</v>
      </c>
      <c r="B1356" s="18">
        <v>40097</v>
      </c>
      <c r="C1356" t="s">
        <v>51</v>
      </c>
      <c r="D1356">
        <v>46</v>
      </c>
      <c r="E1356">
        <v>880.44</v>
      </c>
      <c r="F1356" t="s">
        <v>8</v>
      </c>
      <c r="G1356">
        <v>0.09</v>
      </c>
      <c r="H1356" t="s">
        <v>31</v>
      </c>
      <c r="I1356">
        <v>6.15</v>
      </c>
      <c r="J1356" t="s">
        <v>1069</v>
      </c>
      <c r="K1356" t="s">
        <v>54</v>
      </c>
      <c r="L1356" t="s">
        <v>2014</v>
      </c>
      <c r="M1356" t="s">
        <v>29</v>
      </c>
      <c r="N1356" t="s">
        <v>29</v>
      </c>
      <c r="O1356" t="s">
        <v>55</v>
      </c>
      <c r="P1356" t="s">
        <v>56</v>
      </c>
      <c r="Q1356" t="s">
        <v>90</v>
      </c>
      <c r="R1356" t="s">
        <v>538</v>
      </c>
      <c r="S1356" t="s">
        <v>105</v>
      </c>
      <c r="T1356">
        <v>0.44</v>
      </c>
      <c r="U1356" s="18">
        <v>40099</v>
      </c>
    </row>
    <row r="1357" spans="1:21">
      <c r="A1357">
        <v>26146</v>
      </c>
      <c r="B1357" s="18">
        <v>40097</v>
      </c>
      <c r="C1357" t="s">
        <v>51</v>
      </c>
      <c r="D1357">
        <v>49</v>
      </c>
      <c r="E1357">
        <v>569.87</v>
      </c>
      <c r="F1357" t="s">
        <v>8</v>
      </c>
      <c r="G1357">
        <v>0.03</v>
      </c>
      <c r="H1357" t="s">
        <v>40</v>
      </c>
      <c r="I1357">
        <v>7.95</v>
      </c>
      <c r="J1357" t="s">
        <v>668</v>
      </c>
      <c r="K1357" t="s">
        <v>79</v>
      </c>
      <c r="L1357" t="s">
        <v>23</v>
      </c>
      <c r="M1357" t="s">
        <v>24</v>
      </c>
      <c r="N1357" t="s">
        <v>24</v>
      </c>
      <c r="O1357" t="s">
        <v>55</v>
      </c>
      <c r="P1357" t="s">
        <v>35</v>
      </c>
      <c r="Q1357" t="s">
        <v>87</v>
      </c>
      <c r="R1357" t="s">
        <v>1522</v>
      </c>
      <c r="S1357" t="s">
        <v>105</v>
      </c>
      <c r="T1357">
        <v>0.57999999999999996</v>
      </c>
      <c r="U1357" s="18">
        <v>40106</v>
      </c>
    </row>
    <row r="1358" spans="1:21">
      <c r="A1358">
        <v>26146</v>
      </c>
      <c r="B1358" s="18">
        <v>40097</v>
      </c>
      <c r="C1358" t="s">
        <v>51</v>
      </c>
      <c r="D1358">
        <v>13</v>
      </c>
      <c r="E1358">
        <v>1360.06</v>
      </c>
      <c r="F1358" t="s">
        <v>8</v>
      </c>
      <c r="G1358">
        <v>0.03</v>
      </c>
      <c r="H1358" t="s">
        <v>40</v>
      </c>
      <c r="I1358">
        <v>18.93</v>
      </c>
      <c r="J1358" t="s">
        <v>668</v>
      </c>
      <c r="K1358" t="s">
        <v>79</v>
      </c>
      <c r="L1358" t="s">
        <v>23</v>
      </c>
      <c r="M1358" t="s">
        <v>24</v>
      </c>
      <c r="N1358" t="s">
        <v>24</v>
      </c>
      <c r="O1358" t="s">
        <v>55</v>
      </c>
      <c r="P1358" t="s">
        <v>35</v>
      </c>
      <c r="Q1358" t="s">
        <v>169</v>
      </c>
      <c r="R1358" t="s">
        <v>1521</v>
      </c>
      <c r="S1358" t="s">
        <v>44</v>
      </c>
      <c r="T1358">
        <v>0.57999999999999996</v>
      </c>
      <c r="U1358" s="18">
        <v>40104</v>
      </c>
    </row>
    <row r="1359" spans="1:21">
      <c r="A1359">
        <v>47173</v>
      </c>
      <c r="B1359" s="18">
        <v>40057</v>
      </c>
      <c r="C1359" t="s">
        <v>30</v>
      </c>
      <c r="D1359">
        <v>41</v>
      </c>
      <c r="E1359">
        <v>326.36</v>
      </c>
      <c r="F1359" t="s">
        <v>8</v>
      </c>
      <c r="G1359">
        <v>0.03</v>
      </c>
      <c r="H1359" t="s">
        <v>40</v>
      </c>
      <c r="I1359">
        <v>5.03</v>
      </c>
      <c r="J1359" t="s">
        <v>1010</v>
      </c>
      <c r="K1359" t="s">
        <v>73</v>
      </c>
      <c r="L1359" t="s">
        <v>27</v>
      </c>
      <c r="M1359" t="s">
        <v>28</v>
      </c>
      <c r="N1359" t="s">
        <v>28</v>
      </c>
      <c r="O1359" t="s">
        <v>55</v>
      </c>
      <c r="P1359" t="s">
        <v>69</v>
      </c>
      <c r="Q1359" t="s">
        <v>70</v>
      </c>
      <c r="R1359" t="s">
        <v>1251</v>
      </c>
      <c r="S1359" t="s">
        <v>92</v>
      </c>
      <c r="T1359">
        <v>0.6</v>
      </c>
      <c r="U1359" s="18">
        <v>40059</v>
      </c>
    </row>
    <row r="1360" spans="1:21">
      <c r="A1360">
        <v>46756</v>
      </c>
      <c r="B1360" s="18">
        <v>40097</v>
      </c>
      <c r="C1360" t="s">
        <v>121</v>
      </c>
      <c r="D1360">
        <v>3</v>
      </c>
      <c r="E1360">
        <v>21.810000000000002</v>
      </c>
      <c r="F1360" t="s">
        <v>8</v>
      </c>
      <c r="G1360">
        <v>0.01</v>
      </c>
      <c r="H1360" t="s">
        <v>40</v>
      </c>
      <c r="I1360">
        <v>11.15</v>
      </c>
      <c r="J1360" t="s">
        <v>1177</v>
      </c>
      <c r="K1360" t="s">
        <v>291</v>
      </c>
      <c r="L1360" t="s">
        <v>21</v>
      </c>
      <c r="M1360" t="s">
        <v>22</v>
      </c>
      <c r="N1360" t="s">
        <v>22</v>
      </c>
      <c r="O1360" t="s">
        <v>55</v>
      </c>
      <c r="P1360" t="s">
        <v>35</v>
      </c>
      <c r="Q1360" t="s">
        <v>63</v>
      </c>
      <c r="R1360" t="s">
        <v>426</v>
      </c>
      <c r="S1360" t="s">
        <v>44</v>
      </c>
      <c r="T1360">
        <v>0.37</v>
      </c>
      <c r="U1360" s="18">
        <v>40099</v>
      </c>
    </row>
    <row r="1361" spans="1:21">
      <c r="A1361">
        <v>16610</v>
      </c>
      <c r="B1361" s="18">
        <v>40096</v>
      </c>
      <c r="C1361" t="s">
        <v>39</v>
      </c>
      <c r="D1361">
        <v>19</v>
      </c>
      <c r="E1361">
        <v>681.14999999999986</v>
      </c>
      <c r="F1361" t="s">
        <v>8</v>
      </c>
      <c r="G1361">
        <v>0.09</v>
      </c>
      <c r="H1361" t="s">
        <v>40</v>
      </c>
      <c r="I1361">
        <v>6.66</v>
      </c>
      <c r="J1361" t="s">
        <v>679</v>
      </c>
      <c r="K1361" t="s">
        <v>2013</v>
      </c>
      <c r="L1361" t="s">
        <v>27</v>
      </c>
      <c r="M1361" t="s">
        <v>28</v>
      </c>
      <c r="N1361" t="s">
        <v>28</v>
      </c>
      <c r="O1361" t="s">
        <v>55</v>
      </c>
      <c r="P1361" t="s">
        <v>35</v>
      </c>
      <c r="Q1361" t="s">
        <v>192</v>
      </c>
      <c r="R1361" t="s">
        <v>1073</v>
      </c>
      <c r="S1361" t="s">
        <v>44</v>
      </c>
      <c r="T1361">
        <v>0.4</v>
      </c>
      <c r="U1361" s="18">
        <v>40098</v>
      </c>
    </row>
    <row r="1362" spans="1:21">
      <c r="A1362">
        <v>18308</v>
      </c>
      <c r="B1362" s="18">
        <v>40095</v>
      </c>
      <c r="C1362" t="s">
        <v>30</v>
      </c>
      <c r="D1362">
        <v>49</v>
      </c>
      <c r="E1362">
        <v>6173.5099999999993</v>
      </c>
      <c r="F1362" t="s">
        <v>8</v>
      </c>
      <c r="G1362">
        <v>0</v>
      </c>
      <c r="H1362" t="s">
        <v>40</v>
      </c>
      <c r="I1362">
        <v>8.08</v>
      </c>
      <c r="J1362" t="s">
        <v>1338</v>
      </c>
      <c r="K1362" t="s">
        <v>101</v>
      </c>
      <c r="L1362" t="s">
        <v>21</v>
      </c>
      <c r="M1362" t="s">
        <v>22</v>
      </c>
      <c r="N1362" t="s">
        <v>22</v>
      </c>
      <c r="O1362" t="s">
        <v>55</v>
      </c>
      <c r="P1362" t="s">
        <v>69</v>
      </c>
      <c r="Q1362" t="s">
        <v>70</v>
      </c>
      <c r="R1362" t="s">
        <v>1171</v>
      </c>
      <c r="S1362" t="s">
        <v>44</v>
      </c>
      <c r="T1362">
        <v>0.56999999999999995</v>
      </c>
      <c r="U1362" s="18">
        <v>40096</v>
      </c>
    </row>
    <row r="1363" spans="1:21">
      <c r="A1363">
        <v>18308</v>
      </c>
      <c r="B1363" s="18">
        <v>40095</v>
      </c>
      <c r="C1363" t="s">
        <v>30</v>
      </c>
      <c r="D1363">
        <v>15</v>
      </c>
      <c r="E1363">
        <v>459.6</v>
      </c>
      <c r="F1363" t="s">
        <v>8</v>
      </c>
      <c r="G1363">
        <v>0.09</v>
      </c>
      <c r="H1363" t="s">
        <v>40</v>
      </c>
      <c r="I1363">
        <v>4</v>
      </c>
      <c r="J1363" t="s">
        <v>1338</v>
      </c>
      <c r="K1363" t="s">
        <v>101</v>
      </c>
      <c r="L1363" t="s">
        <v>21</v>
      </c>
      <c r="M1363" t="s">
        <v>22</v>
      </c>
      <c r="N1363" t="s">
        <v>22</v>
      </c>
      <c r="O1363" t="s">
        <v>55</v>
      </c>
      <c r="P1363" t="s">
        <v>69</v>
      </c>
      <c r="Q1363" t="s">
        <v>80</v>
      </c>
      <c r="R1363" t="s">
        <v>594</v>
      </c>
      <c r="S1363" t="s">
        <v>44</v>
      </c>
      <c r="T1363">
        <v>0.75</v>
      </c>
      <c r="U1363" s="18">
        <v>40095</v>
      </c>
    </row>
    <row r="1364" spans="1:21">
      <c r="A1364">
        <v>18308</v>
      </c>
      <c r="B1364" s="18">
        <v>40095</v>
      </c>
      <c r="C1364" t="s">
        <v>30</v>
      </c>
      <c r="D1364">
        <v>30</v>
      </c>
      <c r="E1364">
        <v>112.5</v>
      </c>
      <c r="F1364" t="s">
        <v>8</v>
      </c>
      <c r="G1364">
        <v>0.05</v>
      </c>
      <c r="H1364" t="s">
        <v>40</v>
      </c>
      <c r="I1364">
        <v>1.49</v>
      </c>
      <c r="J1364" t="s">
        <v>1338</v>
      </c>
      <c r="K1364" t="s">
        <v>101</v>
      </c>
      <c r="L1364" t="s">
        <v>21</v>
      </c>
      <c r="M1364" t="s">
        <v>22</v>
      </c>
      <c r="N1364" t="s">
        <v>22</v>
      </c>
      <c r="O1364" t="s">
        <v>55</v>
      </c>
      <c r="P1364" t="s">
        <v>35</v>
      </c>
      <c r="Q1364" t="s">
        <v>49</v>
      </c>
      <c r="R1364" t="s">
        <v>503</v>
      </c>
      <c r="S1364" t="s">
        <v>44</v>
      </c>
      <c r="T1364">
        <v>0.38</v>
      </c>
      <c r="U1364" s="18">
        <v>40097</v>
      </c>
    </row>
    <row r="1365" spans="1:21">
      <c r="A1365">
        <v>2791</v>
      </c>
      <c r="B1365" s="18">
        <v>40095</v>
      </c>
      <c r="C1365" t="s">
        <v>39</v>
      </c>
      <c r="D1365">
        <v>18</v>
      </c>
      <c r="E1365">
        <v>555.84</v>
      </c>
      <c r="F1365" t="s">
        <v>8</v>
      </c>
      <c r="G1365">
        <v>0.1</v>
      </c>
      <c r="H1365" t="s">
        <v>40</v>
      </c>
      <c r="I1365">
        <v>5.76</v>
      </c>
      <c r="J1365" t="s">
        <v>385</v>
      </c>
      <c r="K1365" t="s">
        <v>249</v>
      </c>
      <c r="L1365" t="s">
        <v>23</v>
      </c>
      <c r="M1365" t="s">
        <v>24</v>
      </c>
      <c r="N1365" t="s">
        <v>24</v>
      </c>
      <c r="O1365" t="s">
        <v>55</v>
      </c>
      <c r="P1365" t="s">
        <v>35</v>
      </c>
      <c r="Q1365" t="s">
        <v>63</v>
      </c>
      <c r="R1365" t="s">
        <v>125</v>
      </c>
      <c r="S1365" t="s">
        <v>44</v>
      </c>
      <c r="T1365">
        <v>0.4</v>
      </c>
      <c r="U1365" s="18">
        <v>40096</v>
      </c>
    </row>
    <row r="1366" spans="1:21">
      <c r="A1366">
        <v>52357</v>
      </c>
      <c r="B1366" s="18">
        <v>40059</v>
      </c>
      <c r="C1366" t="s">
        <v>30</v>
      </c>
      <c r="D1366">
        <v>49</v>
      </c>
      <c r="E1366">
        <v>535.56999999999994</v>
      </c>
      <c r="F1366" t="s">
        <v>8</v>
      </c>
      <c r="G1366">
        <v>0.05</v>
      </c>
      <c r="H1366" t="s">
        <v>40</v>
      </c>
      <c r="I1366">
        <v>4.8</v>
      </c>
      <c r="J1366" t="s">
        <v>1257</v>
      </c>
      <c r="K1366" t="s">
        <v>86</v>
      </c>
      <c r="L1366" t="s">
        <v>23</v>
      </c>
      <c r="M1366" t="s">
        <v>24</v>
      </c>
      <c r="N1366" t="s">
        <v>24</v>
      </c>
      <c r="O1366" t="s">
        <v>55</v>
      </c>
      <c r="P1366" t="s">
        <v>35</v>
      </c>
      <c r="Q1366" t="s">
        <v>192</v>
      </c>
      <c r="R1366" t="s">
        <v>1160</v>
      </c>
      <c r="S1366" t="s">
        <v>44</v>
      </c>
      <c r="T1366">
        <v>0.36</v>
      </c>
      <c r="U1366" s="18">
        <v>40061</v>
      </c>
    </row>
    <row r="1367" spans="1:21">
      <c r="A1367">
        <v>26567</v>
      </c>
      <c r="B1367" s="18">
        <v>40060</v>
      </c>
      <c r="C1367" t="s">
        <v>45</v>
      </c>
      <c r="D1367">
        <v>8</v>
      </c>
      <c r="E1367">
        <v>42.56</v>
      </c>
      <c r="F1367" t="s">
        <v>8</v>
      </c>
      <c r="G1367">
        <v>0.08</v>
      </c>
      <c r="H1367" t="s">
        <v>40</v>
      </c>
      <c r="I1367">
        <v>7.78</v>
      </c>
      <c r="J1367" t="s">
        <v>260</v>
      </c>
      <c r="K1367" t="s">
        <v>101</v>
      </c>
      <c r="L1367" t="s">
        <v>21</v>
      </c>
      <c r="M1367" t="s">
        <v>22</v>
      </c>
      <c r="N1367" t="s">
        <v>22</v>
      </c>
      <c r="O1367" t="s">
        <v>55</v>
      </c>
      <c r="P1367" t="s">
        <v>35</v>
      </c>
      <c r="Q1367" t="s">
        <v>49</v>
      </c>
      <c r="R1367" t="s">
        <v>1007</v>
      </c>
      <c r="S1367" t="s">
        <v>44</v>
      </c>
      <c r="T1367">
        <v>0.37</v>
      </c>
      <c r="U1367" s="18">
        <v>40060</v>
      </c>
    </row>
    <row r="1368" spans="1:21">
      <c r="A1368">
        <v>26567</v>
      </c>
      <c r="B1368" s="18">
        <v>40060</v>
      </c>
      <c r="C1368" t="s">
        <v>45</v>
      </c>
      <c r="D1368">
        <v>10</v>
      </c>
      <c r="E1368">
        <v>83.700000000000017</v>
      </c>
      <c r="F1368" t="s">
        <v>8</v>
      </c>
      <c r="G1368">
        <v>0.09</v>
      </c>
      <c r="H1368" t="s">
        <v>31</v>
      </c>
      <c r="I1368">
        <v>8.99</v>
      </c>
      <c r="J1368" t="s">
        <v>260</v>
      </c>
      <c r="K1368" t="s">
        <v>101</v>
      </c>
      <c r="L1368" t="s">
        <v>21</v>
      </c>
      <c r="M1368" t="s">
        <v>22</v>
      </c>
      <c r="N1368" t="s">
        <v>22</v>
      </c>
      <c r="O1368" t="s">
        <v>55</v>
      </c>
      <c r="P1368" t="s">
        <v>69</v>
      </c>
      <c r="Q1368" t="s">
        <v>80</v>
      </c>
      <c r="R1368" t="s">
        <v>1408</v>
      </c>
      <c r="S1368" t="s">
        <v>105</v>
      </c>
      <c r="T1368">
        <v>0.79</v>
      </c>
      <c r="U1368" s="18">
        <v>40063</v>
      </c>
    </row>
    <row r="1369" spans="1:21">
      <c r="A1369">
        <v>26567</v>
      </c>
      <c r="B1369" s="18">
        <v>40060</v>
      </c>
      <c r="C1369" t="s">
        <v>45</v>
      </c>
      <c r="D1369">
        <v>22</v>
      </c>
      <c r="E1369">
        <v>324.94</v>
      </c>
      <c r="F1369" t="s">
        <v>8</v>
      </c>
      <c r="G1369">
        <v>0.21</v>
      </c>
      <c r="H1369" t="s">
        <v>40</v>
      </c>
      <c r="I1369">
        <v>8.99</v>
      </c>
      <c r="J1369" t="s">
        <v>260</v>
      </c>
      <c r="K1369" t="s">
        <v>101</v>
      </c>
      <c r="L1369" t="s">
        <v>21</v>
      </c>
      <c r="M1369" t="s">
        <v>22</v>
      </c>
      <c r="N1369" t="s">
        <v>22</v>
      </c>
      <c r="O1369" t="s">
        <v>55</v>
      </c>
      <c r="P1369" t="s">
        <v>56</v>
      </c>
      <c r="Q1369" t="s">
        <v>90</v>
      </c>
      <c r="R1369" t="s">
        <v>1409</v>
      </c>
      <c r="S1369" t="s">
        <v>105</v>
      </c>
      <c r="T1369">
        <v>0.39</v>
      </c>
      <c r="U1369" s="18">
        <v>40061</v>
      </c>
    </row>
    <row r="1370" spans="1:21">
      <c r="A1370">
        <v>26567</v>
      </c>
      <c r="B1370" s="18">
        <v>40060</v>
      </c>
      <c r="C1370" t="s">
        <v>45</v>
      </c>
      <c r="D1370">
        <v>48</v>
      </c>
      <c r="E1370">
        <v>7485.6</v>
      </c>
      <c r="F1370" t="s">
        <v>8</v>
      </c>
      <c r="G1370">
        <v>0.04</v>
      </c>
      <c r="H1370" t="s">
        <v>40</v>
      </c>
      <c r="I1370">
        <v>8.08</v>
      </c>
      <c r="J1370" t="s">
        <v>260</v>
      </c>
      <c r="K1370" t="s">
        <v>101</v>
      </c>
      <c r="L1370" t="s">
        <v>21</v>
      </c>
      <c r="M1370" t="s">
        <v>22</v>
      </c>
      <c r="N1370" t="s">
        <v>22</v>
      </c>
      <c r="O1370" t="s">
        <v>55</v>
      </c>
      <c r="P1370" t="s">
        <v>69</v>
      </c>
      <c r="Q1370" t="s">
        <v>70</v>
      </c>
      <c r="R1370" t="s">
        <v>1410</v>
      </c>
      <c r="S1370" t="s">
        <v>44</v>
      </c>
      <c r="T1370">
        <v>0.6</v>
      </c>
      <c r="U1370" s="18">
        <v>40061</v>
      </c>
    </row>
    <row r="1371" spans="1:21">
      <c r="A1371">
        <v>42342</v>
      </c>
      <c r="B1371" s="18">
        <v>40060</v>
      </c>
      <c r="C1371" t="s">
        <v>30</v>
      </c>
      <c r="D1371">
        <v>25</v>
      </c>
      <c r="E1371">
        <v>306.75</v>
      </c>
      <c r="F1371" t="s">
        <v>5</v>
      </c>
      <c r="G1371">
        <v>0.01</v>
      </c>
      <c r="H1371" t="s">
        <v>40</v>
      </c>
      <c r="I1371">
        <v>5.09</v>
      </c>
      <c r="J1371" t="s">
        <v>506</v>
      </c>
      <c r="K1371" t="s">
        <v>54</v>
      </c>
      <c r="L1371" t="s">
        <v>2014</v>
      </c>
      <c r="M1371" t="s">
        <v>29</v>
      </c>
      <c r="N1371" t="s">
        <v>29</v>
      </c>
      <c r="O1371" t="s">
        <v>55</v>
      </c>
      <c r="P1371" t="s">
        <v>35</v>
      </c>
      <c r="Q1371" t="s">
        <v>63</v>
      </c>
      <c r="R1371" t="s">
        <v>1411</v>
      </c>
      <c r="S1371" t="s">
        <v>44</v>
      </c>
      <c r="T1371">
        <v>0.38</v>
      </c>
      <c r="U1371" s="18">
        <v>40061</v>
      </c>
    </row>
    <row r="1372" spans="1:21">
      <c r="A1372">
        <v>42342</v>
      </c>
      <c r="B1372" s="18">
        <v>40060</v>
      </c>
      <c r="C1372" t="s">
        <v>30</v>
      </c>
      <c r="D1372">
        <v>43</v>
      </c>
      <c r="E1372">
        <v>12331.54</v>
      </c>
      <c r="F1372" t="s">
        <v>5</v>
      </c>
      <c r="G1372">
        <v>7.0000000000000007E-2</v>
      </c>
      <c r="H1372" t="s">
        <v>52</v>
      </c>
      <c r="I1372">
        <v>61.76</v>
      </c>
      <c r="J1372" t="s">
        <v>506</v>
      </c>
      <c r="K1372" t="s">
        <v>79</v>
      </c>
      <c r="L1372" t="s">
        <v>23</v>
      </c>
      <c r="M1372" t="s">
        <v>24</v>
      </c>
      <c r="N1372" t="s">
        <v>24</v>
      </c>
      <c r="O1372" t="s">
        <v>55</v>
      </c>
      <c r="P1372" t="s">
        <v>56</v>
      </c>
      <c r="Q1372" t="s">
        <v>75</v>
      </c>
      <c r="R1372" t="s">
        <v>1412</v>
      </c>
      <c r="S1372" t="s">
        <v>77</v>
      </c>
      <c r="T1372">
        <v>0.78</v>
      </c>
      <c r="U1372" s="18">
        <v>40062</v>
      </c>
    </row>
    <row r="1373" spans="1:21">
      <c r="A1373">
        <v>11680</v>
      </c>
      <c r="B1373" s="18">
        <v>40060</v>
      </c>
      <c r="C1373" t="s">
        <v>121</v>
      </c>
      <c r="D1373">
        <v>50</v>
      </c>
      <c r="E1373">
        <v>8796.5</v>
      </c>
      <c r="F1373" t="s">
        <v>8</v>
      </c>
      <c r="G1373">
        <v>0.06</v>
      </c>
      <c r="H1373" t="s">
        <v>40</v>
      </c>
      <c r="I1373">
        <v>8.99</v>
      </c>
      <c r="J1373" t="s">
        <v>1010</v>
      </c>
      <c r="K1373" t="s">
        <v>148</v>
      </c>
      <c r="L1373" t="s">
        <v>23</v>
      </c>
      <c r="M1373" t="s">
        <v>24</v>
      </c>
      <c r="N1373" t="s">
        <v>24</v>
      </c>
      <c r="O1373" t="s">
        <v>55</v>
      </c>
      <c r="P1373" t="s">
        <v>69</v>
      </c>
      <c r="Q1373" t="s">
        <v>70</v>
      </c>
      <c r="R1373" t="s">
        <v>749</v>
      </c>
      <c r="S1373" t="s">
        <v>44</v>
      </c>
      <c r="T1373">
        <v>0.56999999999999995</v>
      </c>
      <c r="U1373" s="18">
        <v>40062</v>
      </c>
    </row>
    <row r="1374" spans="1:21">
      <c r="A1374">
        <v>25824</v>
      </c>
      <c r="B1374" s="18">
        <v>40060</v>
      </c>
      <c r="C1374" t="s">
        <v>121</v>
      </c>
      <c r="D1374">
        <v>5</v>
      </c>
      <c r="E1374">
        <v>19.700000000000003</v>
      </c>
      <c r="F1374" t="s">
        <v>8</v>
      </c>
      <c r="G1374">
        <v>0.01</v>
      </c>
      <c r="H1374" t="s">
        <v>40</v>
      </c>
      <c r="I1374">
        <v>5.13</v>
      </c>
      <c r="J1374" t="s">
        <v>461</v>
      </c>
      <c r="K1374" t="s">
        <v>86</v>
      </c>
      <c r="L1374" t="s">
        <v>23</v>
      </c>
      <c r="M1374" t="s">
        <v>24</v>
      </c>
      <c r="N1374" t="s">
        <v>24</v>
      </c>
      <c r="O1374" t="s">
        <v>55</v>
      </c>
      <c r="P1374" t="s">
        <v>35</v>
      </c>
      <c r="Q1374" t="s">
        <v>169</v>
      </c>
      <c r="R1374" t="s">
        <v>1413</v>
      </c>
      <c r="S1374" t="s">
        <v>44</v>
      </c>
      <c r="T1374">
        <v>0.59</v>
      </c>
      <c r="U1374" s="18">
        <v>40061</v>
      </c>
    </row>
    <row r="1375" spans="1:21">
      <c r="A1375">
        <v>25824</v>
      </c>
      <c r="B1375" s="18">
        <v>40060</v>
      </c>
      <c r="C1375" t="s">
        <v>121</v>
      </c>
      <c r="D1375">
        <v>37</v>
      </c>
      <c r="E1375">
        <v>13614.890000000001</v>
      </c>
      <c r="F1375" t="s">
        <v>8</v>
      </c>
      <c r="G1375">
        <v>0.02</v>
      </c>
      <c r="H1375" t="s">
        <v>40</v>
      </c>
      <c r="I1375">
        <v>19.989999999999998</v>
      </c>
      <c r="J1375" t="s">
        <v>461</v>
      </c>
      <c r="K1375" t="s">
        <v>86</v>
      </c>
      <c r="L1375" t="s">
        <v>23</v>
      </c>
      <c r="M1375" t="s">
        <v>24</v>
      </c>
      <c r="N1375" t="s">
        <v>24</v>
      </c>
      <c r="O1375" t="s">
        <v>55</v>
      </c>
      <c r="P1375" t="s">
        <v>35</v>
      </c>
      <c r="Q1375" t="s">
        <v>49</v>
      </c>
      <c r="R1375" t="s">
        <v>1414</v>
      </c>
      <c r="S1375" t="s">
        <v>44</v>
      </c>
      <c r="T1375">
        <v>0.4</v>
      </c>
      <c r="U1375" s="18">
        <v>40061</v>
      </c>
    </row>
    <row r="1376" spans="1:21">
      <c r="A1376">
        <v>25824</v>
      </c>
      <c r="B1376" s="18">
        <v>40060</v>
      </c>
      <c r="C1376" t="s">
        <v>121</v>
      </c>
      <c r="D1376">
        <v>39</v>
      </c>
      <c r="E1376">
        <v>14669.07</v>
      </c>
      <c r="F1376" t="s">
        <v>8</v>
      </c>
      <c r="G1376">
        <v>0</v>
      </c>
      <c r="H1376" t="s">
        <v>52</v>
      </c>
      <c r="I1376">
        <v>85.63</v>
      </c>
      <c r="J1376" t="s">
        <v>461</v>
      </c>
      <c r="K1376" t="s">
        <v>86</v>
      </c>
      <c r="L1376" t="s">
        <v>23</v>
      </c>
      <c r="M1376" t="s">
        <v>24</v>
      </c>
      <c r="N1376" t="s">
        <v>24</v>
      </c>
      <c r="O1376" t="s">
        <v>55</v>
      </c>
      <c r="P1376" t="s">
        <v>56</v>
      </c>
      <c r="Q1376" t="s">
        <v>75</v>
      </c>
      <c r="R1376" t="s">
        <v>363</v>
      </c>
      <c r="S1376" t="s">
        <v>77</v>
      </c>
      <c r="T1376">
        <v>0.74</v>
      </c>
      <c r="U1376" s="18">
        <v>40061</v>
      </c>
    </row>
    <row r="1377" spans="1:21">
      <c r="A1377">
        <v>25824</v>
      </c>
      <c r="B1377" s="18">
        <v>40060</v>
      </c>
      <c r="C1377" t="s">
        <v>121</v>
      </c>
      <c r="D1377">
        <v>6</v>
      </c>
      <c r="E1377">
        <v>575.69999999999993</v>
      </c>
      <c r="F1377" t="s">
        <v>8</v>
      </c>
      <c r="G1377">
        <v>0.04</v>
      </c>
      <c r="H1377" t="s">
        <v>40</v>
      </c>
      <c r="I1377">
        <v>4.9000000000000004</v>
      </c>
      <c r="J1377" t="s">
        <v>461</v>
      </c>
      <c r="K1377" t="s">
        <v>86</v>
      </c>
      <c r="L1377" t="s">
        <v>23</v>
      </c>
      <c r="M1377" t="s">
        <v>24</v>
      </c>
      <c r="N1377" t="s">
        <v>24</v>
      </c>
      <c r="O1377" t="s">
        <v>55</v>
      </c>
      <c r="P1377" t="s">
        <v>69</v>
      </c>
      <c r="Q1377" t="s">
        <v>70</v>
      </c>
      <c r="R1377" t="s">
        <v>382</v>
      </c>
      <c r="S1377" t="s">
        <v>44</v>
      </c>
      <c r="T1377">
        <v>0.56000000000000005</v>
      </c>
      <c r="U1377" s="18">
        <v>40062</v>
      </c>
    </row>
    <row r="1378" spans="1:21">
      <c r="A1378">
        <v>49990</v>
      </c>
      <c r="B1378" s="18">
        <v>40061</v>
      </c>
      <c r="C1378" t="s">
        <v>30</v>
      </c>
      <c r="D1378">
        <v>11</v>
      </c>
      <c r="E1378">
        <v>4863.54</v>
      </c>
      <c r="F1378" t="s">
        <v>8</v>
      </c>
      <c r="G1378">
        <v>0</v>
      </c>
      <c r="H1378" t="s">
        <v>52</v>
      </c>
      <c r="I1378">
        <v>14.7</v>
      </c>
      <c r="J1378" t="s">
        <v>588</v>
      </c>
      <c r="K1378" t="s">
        <v>123</v>
      </c>
      <c r="L1378" t="s">
        <v>25</v>
      </c>
      <c r="M1378" t="s">
        <v>26</v>
      </c>
      <c r="N1378" t="s">
        <v>26</v>
      </c>
      <c r="O1378" t="s">
        <v>55</v>
      </c>
      <c r="P1378" t="s">
        <v>69</v>
      </c>
      <c r="Q1378" t="s">
        <v>82</v>
      </c>
      <c r="R1378" t="s">
        <v>545</v>
      </c>
      <c r="S1378" t="s">
        <v>59</v>
      </c>
      <c r="T1378">
        <v>0.56000000000000005</v>
      </c>
      <c r="U1378" s="18">
        <v>40061</v>
      </c>
    </row>
    <row r="1379" spans="1:21">
      <c r="A1379">
        <v>11392</v>
      </c>
      <c r="B1379" s="18">
        <v>40061</v>
      </c>
      <c r="C1379" t="s">
        <v>51</v>
      </c>
      <c r="D1379">
        <v>28</v>
      </c>
      <c r="E1379">
        <v>126.28</v>
      </c>
      <c r="F1379" t="s">
        <v>8</v>
      </c>
      <c r="G1379">
        <v>0.04</v>
      </c>
      <c r="H1379" t="s">
        <v>40</v>
      </c>
      <c r="I1379">
        <v>1.49</v>
      </c>
      <c r="J1379" t="s">
        <v>1415</v>
      </c>
      <c r="K1379" t="s">
        <v>54</v>
      </c>
      <c r="L1379" t="s">
        <v>2014</v>
      </c>
      <c r="M1379" t="s">
        <v>29</v>
      </c>
      <c r="N1379" t="s">
        <v>29</v>
      </c>
      <c r="O1379" t="s">
        <v>55</v>
      </c>
      <c r="P1379" t="s">
        <v>35</v>
      </c>
      <c r="Q1379" t="s">
        <v>49</v>
      </c>
      <c r="R1379" t="s">
        <v>720</v>
      </c>
      <c r="S1379" t="s">
        <v>44</v>
      </c>
      <c r="T1379">
        <v>0.35</v>
      </c>
      <c r="U1379" s="18">
        <v>40063</v>
      </c>
    </row>
    <row r="1380" spans="1:21">
      <c r="A1380">
        <v>36867</v>
      </c>
      <c r="B1380" s="18">
        <v>40061</v>
      </c>
      <c r="C1380" t="s">
        <v>39</v>
      </c>
      <c r="D1380">
        <v>21</v>
      </c>
      <c r="E1380">
        <v>5798.94</v>
      </c>
      <c r="F1380" t="s">
        <v>8</v>
      </c>
      <c r="G1380">
        <v>0.06</v>
      </c>
      <c r="H1380" t="s">
        <v>31</v>
      </c>
      <c r="I1380">
        <v>24.49</v>
      </c>
      <c r="J1380" t="s">
        <v>1416</v>
      </c>
      <c r="K1380" t="s">
        <v>54</v>
      </c>
      <c r="L1380" t="s">
        <v>2014</v>
      </c>
      <c r="M1380" t="s">
        <v>29</v>
      </c>
      <c r="N1380" t="s">
        <v>29</v>
      </c>
      <c r="O1380" t="s">
        <v>55</v>
      </c>
      <c r="P1380" t="s">
        <v>56</v>
      </c>
      <c r="Q1380" t="s">
        <v>57</v>
      </c>
      <c r="R1380" t="s">
        <v>955</v>
      </c>
      <c r="S1380" t="s">
        <v>38</v>
      </c>
      <c r="T1380">
        <v>0</v>
      </c>
      <c r="U1380" s="18">
        <v>40063</v>
      </c>
    </row>
    <row r="1381" spans="1:21">
      <c r="A1381">
        <v>36867</v>
      </c>
      <c r="B1381" s="18">
        <v>40061</v>
      </c>
      <c r="C1381" t="s">
        <v>39</v>
      </c>
      <c r="D1381">
        <v>16</v>
      </c>
      <c r="E1381">
        <v>44.64</v>
      </c>
      <c r="F1381" t="s">
        <v>8</v>
      </c>
      <c r="G1381">
        <v>0.09</v>
      </c>
      <c r="H1381" t="s">
        <v>40</v>
      </c>
      <c r="I1381">
        <v>0.7</v>
      </c>
      <c r="J1381" t="s">
        <v>1416</v>
      </c>
      <c r="K1381" t="s">
        <v>54</v>
      </c>
      <c r="L1381" t="s">
        <v>2014</v>
      </c>
      <c r="M1381" t="s">
        <v>29</v>
      </c>
      <c r="N1381" t="s">
        <v>29</v>
      </c>
      <c r="O1381" t="s">
        <v>55</v>
      </c>
      <c r="P1381" t="s">
        <v>35</v>
      </c>
      <c r="Q1381" t="s">
        <v>87</v>
      </c>
      <c r="R1381" t="s">
        <v>1256</v>
      </c>
      <c r="S1381" t="s">
        <v>65</v>
      </c>
      <c r="T1381">
        <v>0.56000000000000005</v>
      </c>
      <c r="U1381" s="18">
        <v>40063</v>
      </c>
    </row>
    <row r="1382" spans="1:21">
      <c r="A1382">
        <v>2791</v>
      </c>
      <c r="B1382" s="18">
        <v>40095</v>
      </c>
      <c r="C1382" t="s">
        <v>39</v>
      </c>
      <c r="D1382">
        <v>49</v>
      </c>
      <c r="E1382">
        <v>5923.61</v>
      </c>
      <c r="F1382" t="s">
        <v>8</v>
      </c>
      <c r="G1382">
        <v>0.09</v>
      </c>
      <c r="H1382" t="s">
        <v>52</v>
      </c>
      <c r="I1382">
        <v>30</v>
      </c>
      <c r="J1382" t="s">
        <v>385</v>
      </c>
      <c r="K1382" t="s">
        <v>249</v>
      </c>
      <c r="L1382" t="s">
        <v>23</v>
      </c>
      <c r="M1382" t="s">
        <v>24</v>
      </c>
      <c r="N1382" t="s">
        <v>24</v>
      </c>
      <c r="O1382" t="s">
        <v>55</v>
      </c>
      <c r="P1382" t="s">
        <v>56</v>
      </c>
      <c r="Q1382" t="s">
        <v>57</v>
      </c>
      <c r="R1382" t="s">
        <v>1079</v>
      </c>
      <c r="S1382" t="s">
        <v>59</v>
      </c>
      <c r="T1382">
        <v>0.64</v>
      </c>
      <c r="U1382" s="18">
        <v>40097</v>
      </c>
    </row>
    <row r="1383" spans="1:21">
      <c r="A1383">
        <v>34311</v>
      </c>
      <c r="B1383" s="18">
        <v>40061</v>
      </c>
      <c r="C1383" t="s">
        <v>39</v>
      </c>
      <c r="D1383">
        <v>39</v>
      </c>
      <c r="E1383">
        <v>125.97</v>
      </c>
      <c r="F1383" t="s">
        <v>8</v>
      </c>
      <c r="G1383">
        <v>0.05</v>
      </c>
      <c r="H1383" t="s">
        <v>40</v>
      </c>
      <c r="I1383">
        <v>3.97</v>
      </c>
      <c r="J1383" t="s">
        <v>1419</v>
      </c>
      <c r="K1383" t="s">
        <v>86</v>
      </c>
      <c r="L1383" t="s">
        <v>23</v>
      </c>
      <c r="M1383" t="s">
        <v>24</v>
      </c>
      <c r="N1383" t="s">
        <v>24</v>
      </c>
      <c r="O1383" t="s">
        <v>55</v>
      </c>
      <c r="P1383" t="s">
        <v>35</v>
      </c>
      <c r="Q1383" t="s">
        <v>87</v>
      </c>
      <c r="R1383" t="s">
        <v>149</v>
      </c>
      <c r="S1383" t="s">
        <v>65</v>
      </c>
      <c r="T1383">
        <v>0.56000000000000005</v>
      </c>
      <c r="U1383" s="18">
        <v>40062</v>
      </c>
    </row>
    <row r="1384" spans="1:21">
      <c r="A1384">
        <v>34311</v>
      </c>
      <c r="B1384" s="18">
        <v>40061</v>
      </c>
      <c r="C1384" t="s">
        <v>39</v>
      </c>
      <c r="D1384">
        <v>32</v>
      </c>
      <c r="E1384">
        <v>222.4</v>
      </c>
      <c r="F1384" t="s">
        <v>8</v>
      </c>
      <c r="G1384">
        <v>0.03</v>
      </c>
      <c r="H1384" t="s">
        <v>40</v>
      </c>
      <c r="I1384">
        <v>9.69</v>
      </c>
      <c r="J1384" t="s">
        <v>1419</v>
      </c>
      <c r="K1384" t="s">
        <v>86</v>
      </c>
      <c r="L1384" t="s">
        <v>23</v>
      </c>
      <c r="M1384" t="s">
        <v>24</v>
      </c>
      <c r="N1384" t="s">
        <v>24</v>
      </c>
      <c r="O1384" t="s">
        <v>55</v>
      </c>
      <c r="P1384" t="s">
        <v>35</v>
      </c>
      <c r="Q1384" t="s">
        <v>36</v>
      </c>
      <c r="R1384" t="s">
        <v>1420</v>
      </c>
      <c r="S1384" t="s">
        <v>44</v>
      </c>
      <c r="T1384">
        <v>0.83</v>
      </c>
      <c r="U1384" s="18">
        <v>40063</v>
      </c>
    </row>
    <row r="1385" spans="1:21">
      <c r="A1385">
        <v>2791</v>
      </c>
      <c r="B1385" s="18">
        <v>40095</v>
      </c>
      <c r="C1385" t="s">
        <v>39</v>
      </c>
      <c r="D1385">
        <v>47</v>
      </c>
      <c r="E1385">
        <v>182.83</v>
      </c>
      <c r="F1385" t="s">
        <v>8</v>
      </c>
      <c r="G1385">
        <v>0</v>
      </c>
      <c r="H1385" t="s">
        <v>40</v>
      </c>
      <c r="I1385">
        <v>7.01</v>
      </c>
      <c r="J1385" t="s">
        <v>385</v>
      </c>
      <c r="K1385" t="s">
        <v>249</v>
      </c>
      <c r="L1385" t="s">
        <v>23</v>
      </c>
      <c r="M1385" t="s">
        <v>24</v>
      </c>
      <c r="N1385" t="s">
        <v>24</v>
      </c>
      <c r="O1385" t="s">
        <v>55</v>
      </c>
      <c r="P1385" t="s">
        <v>35</v>
      </c>
      <c r="Q1385" t="s">
        <v>49</v>
      </c>
      <c r="R1385" t="s">
        <v>1279</v>
      </c>
      <c r="S1385" t="s">
        <v>44</v>
      </c>
      <c r="T1385">
        <v>0.37</v>
      </c>
      <c r="U1385" s="18">
        <v>40095</v>
      </c>
    </row>
    <row r="1386" spans="1:21">
      <c r="A1386">
        <v>21541</v>
      </c>
      <c r="B1386" s="18">
        <v>40094</v>
      </c>
      <c r="C1386" t="s">
        <v>30</v>
      </c>
      <c r="D1386">
        <v>43</v>
      </c>
      <c r="E1386">
        <v>3050.42</v>
      </c>
      <c r="F1386" t="s">
        <v>8</v>
      </c>
      <c r="G1386">
        <v>0.04</v>
      </c>
      <c r="H1386" t="s">
        <v>52</v>
      </c>
      <c r="I1386">
        <v>26.74</v>
      </c>
      <c r="J1386" t="s">
        <v>608</v>
      </c>
      <c r="K1386" t="s">
        <v>148</v>
      </c>
      <c r="L1386" t="s">
        <v>23</v>
      </c>
      <c r="M1386" t="s">
        <v>24</v>
      </c>
      <c r="N1386" t="s">
        <v>24</v>
      </c>
      <c r="O1386" t="s">
        <v>55</v>
      </c>
      <c r="P1386" t="s">
        <v>56</v>
      </c>
      <c r="Q1386" t="s">
        <v>127</v>
      </c>
      <c r="R1386" t="s">
        <v>1513</v>
      </c>
      <c r="S1386" t="s">
        <v>77</v>
      </c>
      <c r="T1386">
        <v>0.6</v>
      </c>
      <c r="U1386" s="18">
        <v>40096</v>
      </c>
    </row>
    <row r="1387" spans="1:21">
      <c r="A1387">
        <v>48167</v>
      </c>
      <c r="B1387" s="18">
        <v>40062</v>
      </c>
      <c r="C1387" t="s">
        <v>45</v>
      </c>
      <c r="D1387">
        <v>43</v>
      </c>
      <c r="E1387">
        <v>5285.99</v>
      </c>
      <c r="F1387" t="s">
        <v>8</v>
      </c>
      <c r="G1387">
        <v>0.06</v>
      </c>
      <c r="H1387" t="s">
        <v>52</v>
      </c>
      <c r="I1387">
        <v>70.2</v>
      </c>
      <c r="J1387" t="s">
        <v>561</v>
      </c>
      <c r="K1387" t="s">
        <v>123</v>
      </c>
      <c r="L1387" t="s">
        <v>25</v>
      </c>
      <c r="M1387" t="s">
        <v>26</v>
      </c>
      <c r="N1387" t="s">
        <v>26</v>
      </c>
      <c r="O1387" t="s">
        <v>55</v>
      </c>
      <c r="P1387" t="s">
        <v>56</v>
      </c>
      <c r="Q1387" t="s">
        <v>57</v>
      </c>
      <c r="R1387" t="s">
        <v>408</v>
      </c>
      <c r="S1387" t="s">
        <v>59</v>
      </c>
      <c r="T1387">
        <v>0.74</v>
      </c>
      <c r="U1387" s="18">
        <v>40065</v>
      </c>
    </row>
    <row r="1388" spans="1:21">
      <c r="A1388">
        <v>48167</v>
      </c>
      <c r="B1388" s="18">
        <v>40062</v>
      </c>
      <c r="C1388" t="s">
        <v>45</v>
      </c>
      <c r="D1388">
        <v>45</v>
      </c>
      <c r="E1388">
        <v>288.90000000000003</v>
      </c>
      <c r="F1388" t="s">
        <v>8</v>
      </c>
      <c r="G1388">
        <v>0.06</v>
      </c>
      <c r="H1388" t="s">
        <v>40</v>
      </c>
      <c r="I1388">
        <v>8.8800000000000008</v>
      </c>
      <c r="J1388" t="s">
        <v>561</v>
      </c>
      <c r="K1388" t="s">
        <v>123</v>
      </c>
      <c r="L1388" t="s">
        <v>25</v>
      </c>
      <c r="M1388" t="s">
        <v>26</v>
      </c>
      <c r="N1388" t="s">
        <v>26</v>
      </c>
      <c r="O1388" t="s">
        <v>55</v>
      </c>
      <c r="P1388" t="s">
        <v>35</v>
      </c>
      <c r="Q1388" t="s">
        <v>63</v>
      </c>
      <c r="R1388" t="s">
        <v>1423</v>
      </c>
      <c r="S1388" t="s">
        <v>44</v>
      </c>
      <c r="T1388">
        <v>0.37</v>
      </c>
      <c r="U1388" s="18">
        <v>40063</v>
      </c>
    </row>
    <row r="1389" spans="1:21">
      <c r="A1389">
        <v>48167</v>
      </c>
      <c r="B1389" s="18">
        <v>40062</v>
      </c>
      <c r="C1389" t="s">
        <v>45</v>
      </c>
      <c r="D1389">
        <v>27</v>
      </c>
      <c r="E1389">
        <v>9432.7200000000012</v>
      </c>
      <c r="F1389" t="s">
        <v>8</v>
      </c>
      <c r="G1389">
        <v>0.09</v>
      </c>
      <c r="H1389" t="s">
        <v>52</v>
      </c>
      <c r="I1389">
        <v>60</v>
      </c>
      <c r="J1389" t="s">
        <v>561</v>
      </c>
      <c r="K1389" t="s">
        <v>123</v>
      </c>
      <c r="L1389" t="s">
        <v>25</v>
      </c>
      <c r="M1389" t="s">
        <v>26</v>
      </c>
      <c r="N1389" t="s">
        <v>26</v>
      </c>
      <c r="O1389" t="s">
        <v>55</v>
      </c>
      <c r="P1389" t="s">
        <v>56</v>
      </c>
      <c r="Q1389" t="s">
        <v>75</v>
      </c>
      <c r="R1389" t="s">
        <v>839</v>
      </c>
      <c r="S1389" t="s">
        <v>59</v>
      </c>
      <c r="T1389">
        <v>0</v>
      </c>
      <c r="U1389" s="18">
        <v>40063</v>
      </c>
    </row>
    <row r="1390" spans="1:21">
      <c r="A1390">
        <v>35136</v>
      </c>
      <c r="B1390" s="18">
        <v>40094</v>
      </c>
      <c r="C1390" t="s">
        <v>45</v>
      </c>
      <c r="D1390">
        <v>23</v>
      </c>
      <c r="E1390">
        <v>66.010000000000005</v>
      </c>
      <c r="F1390" t="s">
        <v>8</v>
      </c>
      <c r="G1390">
        <v>7.0000000000000007E-2</v>
      </c>
      <c r="H1390" t="s">
        <v>40</v>
      </c>
      <c r="I1390">
        <v>0.81</v>
      </c>
      <c r="J1390" t="s">
        <v>881</v>
      </c>
      <c r="K1390" t="s">
        <v>79</v>
      </c>
      <c r="L1390" t="s">
        <v>23</v>
      </c>
      <c r="M1390" t="s">
        <v>24</v>
      </c>
      <c r="N1390" t="s">
        <v>24</v>
      </c>
      <c r="O1390" t="s">
        <v>55</v>
      </c>
      <c r="P1390" t="s">
        <v>35</v>
      </c>
      <c r="Q1390" t="s">
        <v>87</v>
      </c>
      <c r="R1390" t="s">
        <v>1510</v>
      </c>
      <c r="S1390" t="s">
        <v>65</v>
      </c>
      <c r="T1390">
        <v>0.4</v>
      </c>
      <c r="U1390" s="18">
        <v>40095</v>
      </c>
    </row>
    <row r="1391" spans="1:21">
      <c r="A1391">
        <v>57511</v>
      </c>
      <c r="B1391" s="18">
        <v>40092</v>
      </c>
      <c r="C1391" t="s">
        <v>45</v>
      </c>
      <c r="D1391">
        <v>11</v>
      </c>
      <c r="E1391">
        <v>615.89</v>
      </c>
      <c r="F1391" t="s">
        <v>8</v>
      </c>
      <c r="G1391">
        <v>0</v>
      </c>
      <c r="H1391" t="s">
        <v>40</v>
      </c>
      <c r="I1391">
        <v>5</v>
      </c>
      <c r="J1391" t="s">
        <v>1495</v>
      </c>
      <c r="K1391" t="s">
        <v>54</v>
      </c>
      <c r="L1391" t="s">
        <v>2014</v>
      </c>
      <c r="M1391" t="s">
        <v>29</v>
      </c>
      <c r="N1391" t="s">
        <v>29</v>
      </c>
      <c r="O1391" t="s">
        <v>55</v>
      </c>
      <c r="P1391" t="s">
        <v>69</v>
      </c>
      <c r="Q1391" t="s">
        <v>70</v>
      </c>
      <c r="R1391" t="s">
        <v>776</v>
      </c>
      <c r="S1391" t="s">
        <v>105</v>
      </c>
      <c r="T1391">
        <v>0.8</v>
      </c>
      <c r="U1391" s="18">
        <v>40094</v>
      </c>
    </row>
    <row r="1392" spans="1:21">
      <c r="A1392">
        <v>48775</v>
      </c>
      <c r="B1392" s="18">
        <v>40062</v>
      </c>
      <c r="C1392" t="s">
        <v>51</v>
      </c>
      <c r="D1392">
        <v>17</v>
      </c>
      <c r="E1392">
        <v>108.63000000000001</v>
      </c>
      <c r="F1392" t="s">
        <v>5</v>
      </c>
      <c r="G1392">
        <v>0.09</v>
      </c>
      <c r="H1392" t="s">
        <v>40</v>
      </c>
      <c r="I1392">
        <v>6.86</v>
      </c>
      <c r="J1392" t="s">
        <v>639</v>
      </c>
      <c r="K1392" t="s">
        <v>86</v>
      </c>
      <c r="L1392" t="s">
        <v>23</v>
      </c>
      <c r="M1392" t="s">
        <v>24</v>
      </c>
      <c r="N1392" t="s">
        <v>24</v>
      </c>
      <c r="O1392" t="s">
        <v>55</v>
      </c>
      <c r="P1392" t="s">
        <v>35</v>
      </c>
      <c r="Q1392" t="s">
        <v>63</v>
      </c>
      <c r="R1392" t="s">
        <v>616</v>
      </c>
      <c r="S1392" t="s">
        <v>44</v>
      </c>
      <c r="T1392">
        <v>0.37</v>
      </c>
      <c r="U1392" s="18">
        <v>40064</v>
      </c>
    </row>
    <row r="1393" spans="1:21">
      <c r="A1393">
        <v>10052</v>
      </c>
      <c r="B1393" s="18">
        <v>40063</v>
      </c>
      <c r="C1393" t="s">
        <v>30</v>
      </c>
      <c r="D1393">
        <v>16</v>
      </c>
      <c r="E1393">
        <v>96.16</v>
      </c>
      <c r="F1393" t="s">
        <v>8</v>
      </c>
      <c r="G1393">
        <v>7.0000000000000007E-2</v>
      </c>
      <c r="H1393" t="s">
        <v>40</v>
      </c>
      <c r="I1393">
        <v>0.91</v>
      </c>
      <c r="J1393" t="s">
        <v>564</v>
      </c>
      <c r="K1393" t="s">
        <v>148</v>
      </c>
      <c r="L1393" t="s">
        <v>23</v>
      </c>
      <c r="M1393" t="s">
        <v>24</v>
      </c>
      <c r="N1393" t="s">
        <v>24</v>
      </c>
      <c r="O1393" t="s">
        <v>55</v>
      </c>
      <c r="P1393" t="s">
        <v>35</v>
      </c>
      <c r="Q1393" t="s">
        <v>87</v>
      </c>
      <c r="R1393" t="s">
        <v>1425</v>
      </c>
      <c r="S1393" t="s">
        <v>65</v>
      </c>
      <c r="T1393">
        <v>0.51</v>
      </c>
      <c r="U1393" s="18">
        <v>40064</v>
      </c>
    </row>
    <row r="1394" spans="1:21">
      <c r="A1394">
        <v>10052</v>
      </c>
      <c r="B1394" s="18">
        <v>40063</v>
      </c>
      <c r="C1394" t="s">
        <v>30</v>
      </c>
      <c r="D1394">
        <v>28</v>
      </c>
      <c r="E1394">
        <v>554.96</v>
      </c>
      <c r="F1394" t="s">
        <v>8</v>
      </c>
      <c r="G1394">
        <v>0.08</v>
      </c>
      <c r="H1394" t="s">
        <v>40</v>
      </c>
      <c r="I1394">
        <v>5.29</v>
      </c>
      <c r="J1394" t="s">
        <v>564</v>
      </c>
      <c r="K1394" t="s">
        <v>148</v>
      </c>
      <c r="L1394" t="s">
        <v>23</v>
      </c>
      <c r="M1394" t="s">
        <v>24</v>
      </c>
      <c r="N1394" t="s">
        <v>24</v>
      </c>
      <c r="O1394" t="s">
        <v>55</v>
      </c>
      <c r="P1394" t="s">
        <v>35</v>
      </c>
      <c r="Q1394" t="s">
        <v>169</v>
      </c>
      <c r="R1394" t="s">
        <v>1426</v>
      </c>
      <c r="S1394" t="s">
        <v>92</v>
      </c>
      <c r="T1394">
        <v>0.4</v>
      </c>
      <c r="U1394" s="18">
        <v>40065</v>
      </c>
    </row>
    <row r="1395" spans="1:21">
      <c r="A1395">
        <v>10052</v>
      </c>
      <c r="B1395" s="18">
        <v>40063</v>
      </c>
      <c r="C1395" t="s">
        <v>30</v>
      </c>
      <c r="D1395">
        <v>46</v>
      </c>
      <c r="E1395">
        <v>153.63999999999999</v>
      </c>
      <c r="F1395" t="s">
        <v>8</v>
      </c>
      <c r="G1395">
        <v>0.02</v>
      </c>
      <c r="H1395" t="s">
        <v>40</v>
      </c>
      <c r="I1395">
        <v>6.27</v>
      </c>
      <c r="J1395" t="s">
        <v>564</v>
      </c>
      <c r="K1395" t="s">
        <v>148</v>
      </c>
      <c r="L1395" t="s">
        <v>23</v>
      </c>
      <c r="M1395" t="s">
        <v>24</v>
      </c>
      <c r="N1395" t="s">
        <v>24</v>
      </c>
      <c r="O1395" t="s">
        <v>55</v>
      </c>
      <c r="P1395" t="s">
        <v>35</v>
      </c>
      <c r="Q1395" t="s">
        <v>49</v>
      </c>
      <c r="R1395" t="s">
        <v>96</v>
      </c>
      <c r="S1395" t="s">
        <v>44</v>
      </c>
      <c r="T1395">
        <v>0.4</v>
      </c>
      <c r="U1395" s="18">
        <v>40065</v>
      </c>
    </row>
    <row r="1396" spans="1:21">
      <c r="A1396">
        <v>37926</v>
      </c>
      <c r="B1396" s="18">
        <v>40064</v>
      </c>
      <c r="C1396" t="s">
        <v>45</v>
      </c>
      <c r="D1396">
        <v>31</v>
      </c>
      <c r="E1396">
        <v>357.43000000000006</v>
      </c>
      <c r="F1396" t="s">
        <v>8</v>
      </c>
      <c r="G1396">
        <v>0.02</v>
      </c>
      <c r="H1396" t="s">
        <v>40</v>
      </c>
      <c r="I1396">
        <v>2.36</v>
      </c>
      <c r="J1396" t="s">
        <v>1134</v>
      </c>
      <c r="K1396" t="s">
        <v>79</v>
      </c>
      <c r="L1396" t="s">
        <v>23</v>
      </c>
      <c r="M1396" t="s">
        <v>24</v>
      </c>
      <c r="N1396" t="s">
        <v>24</v>
      </c>
      <c r="O1396" t="s">
        <v>55</v>
      </c>
      <c r="P1396" t="s">
        <v>35</v>
      </c>
      <c r="Q1396" t="s">
        <v>87</v>
      </c>
      <c r="R1396" t="s">
        <v>190</v>
      </c>
      <c r="S1396" t="s">
        <v>65</v>
      </c>
      <c r="T1396">
        <v>0.55000000000000004</v>
      </c>
      <c r="U1396" s="18">
        <v>40066</v>
      </c>
    </row>
    <row r="1397" spans="1:21">
      <c r="A1397">
        <v>57511</v>
      </c>
      <c r="B1397" s="18">
        <v>40092</v>
      </c>
      <c r="C1397" t="s">
        <v>45</v>
      </c>
      <c r="D1397">
        <v>32</v>
      </c>
      <c r="E1397">
        <v>92.160000000000011</v>
      </c>
      <c r="F1397" t="s">
        <v>8</v>
      </c>
      <c r="G1397">
        <v>0.01</v>
      </c>
      <c r="H1397" t="s">
        <v>40</v>
      </c>
      <c r="I1397">
        <v>0.5</v>
      </c>
      <c r="J1397" t="s">
        <v>1495</v>
      </c>
      <c r="K1397" t="s">
        <v>54</v>
      </c>
      <c r="L1397" t="s">
        <v>2014</v>
      </c>
      <c r="M1397" t="s">
        <v>29</v>
      </c>
      <c r="N1397" t="s">
        <v>29</v>
      </c>
      <c r="O1397" t="s">
        <v>55</v>
      </c>
      <c r="P1397" t="s">
        <v>35</v>
      </c>
      <c r="Q1397" t="s">
        <v>165</v>
      </c>
      <c r="R1397" t="s">
        <v>337</v>
      </c>
      <c r="S1397" t="s">
        <v>44</v>
      </c>
      <c r="T1397">
        <v>0.38</v>
      </c>
      <c r="U1397" s="18">
        <v>40093</v>
      </c>
    </row>
    <row r="1398" spans="1:21">
      <c r="A1398">
        <v>46881</v>
      </c>
      <c r="B1398" s="18">
        <v>40092</v>
      </c>
      <c r="C1398" t="s">
        <v>45</v>
      </c>
      <c r="D1398">
        <v>31</v>
      </c>
      <c r="E1398">
        <v>158.40999999999997</v>
      </c>
      <c r="F1398" t="s">
        <v>8</v>
      </c>
      <c r="G1398">
        <v>7.0000000000000007E-2</v>
      </c>
      <c r="H1398" t="s">
        <v>31</v>
      </c>
      <c r="I1398">
        <v>5.74</v>
      </c>
      <c r="J1398" t="s">
        <v>1506</v>
      </c>
      <c r="K1398" t="s">
        <v>79</v>
      </c>
      <c r="L1398" t="s">
        <v>23</v>
      </c>
      <c r="M1398" t="s">
        <v>24</v>
      </c>
      <c r="N1398" t="s">
        <v>24</v>
      </c>
      <c r="O1398" t="s">
        <v>55</v>
      </c>
      <c r="P1398" t="s">
        <v>35</v>
      </c>
      <c r="Q1398" t="s">
        <v>49</v>
      </c>
      <c r="R1398" t="s">
        <v>373</v>
      </c>
      <c r="S1398" t="s">
        <v>44</v>
      </c>
      <c r="T1398">
        <v>0.36</v>
      </c>
      <c r="U1398" s="18">
        <v>40094</v>
      </c>
    </row>
    <row r="1399" spans="1:21">
      <c r="A1399">
        <v>20518</v>
      </c>
      <c r="B1399" s="18">
        <v>40091</v>
      </c>
      <c r="C1399" t="s">
        <v>45</v>
      </c>
      <c r="D1399">
        <v>7</v>
      </c>
      <c r="E1399">
        <v>2082.29</v>
      </c>
      <c r="F1399" t="s">
        <v>8</v>
      </c>
      <c r="G1399">
        <v>0.01</v>
      </c>
      <c r="H1399" t="s">
        <v>52</v>
      </c>
      <c r="I1399">
        <v>18.059999999999999</v>
      </c>
      <c r="J1399" t="s">
        <v>1463</v>
      </c>
      <c r="K1399" t="s">
        <v>33</v>
      </c>
      <c r="L1399" t="s">
        <v>21</v>
      </c>
      <c r="M1399" t="s">
        <v>22</v>
      </c>
      <c r="N1399" t="s">
        <v>22</v>
      </c>
      <c r="O1399" t="s">
        <v>55</v>
      </c>
      <c r="P1399" t="s">
        <v>69</v>
      </c>
      <c r="Q1399" t="s">
        <v>82</v>
      </c>
      <c r="R1399" t="s">
        <v>205</v>
      </c>
      <c r="S1399" t="s">
        <v>59</v>
      </c>
      <c r="T1399">
        <v>0.6</v>
      </c>
      <c r="U1399" s="18">
        <v>40092</v>
      </c>
    </row>
    <row r="1400" spans="1:21">
      <c r="A1400">
        <v>55648</v>
      </c>
      <c r="B1400" s="18">
        <v>40065</v>
      </c>
      <c r="C1400" t="s">
        <v>45</v>
      </c>
      <c r="D1400">
        <v>5</v>
      </c>
      <c r="E1400">
        <v>14</v>
      </c>
      <c r="F1400" t="s">
        <v>8</v>
      </c>
      <c r="G1400">
        <v>0.08</v>
      </c>
      <c r="H1400" t="s">
        <v>40</v>
      </c>
      <c r="I1400">
        <v>0.7</v>
      </c>
      <c r="J1400" t="s">
        <v>1428</v>
      </c>
      <c r="K1400" t="s">
        <v>79</v>
      </c>
      <c r="L1400" t="s">
        <v>23</v>
      </c>
      <c r="M1400" t="s">
        <v>24</v>
      </c>
      <c r="N1400" t="s">
        <v>24</v>
      </c>
      <c r="O1400" t="s">
        <v>55</v>
      </c>
      <c r="P1400" t="s">
        <v>35</v>
      </c>
      <c r="Q1400" t="s">
        <v>87</v>
      </c>
      <c r="R1400" t="s">
        <v>1256</v>
      </c>
      <c r="S1400" t="s">
        <v>65</v>
      </c>
      <c r="T1400">
        <v>0.56000000000000005</v>
      </c>
      <c r="U1400" s="18">
        <v>40068</v>
      </c>
    </row>
    <row r="1401" spans="1:21">
      <c r="A1401">
        <v>20518</v>
      </c>
      <c r="B1401" s="18">
        <v>40091</v>
      </c>
      <c r="C1401" t="s">
        <v>45</v>
      </c>
      <c r="D1401">
        <v>49</v>
      </c>
      <c r="E1401">
        <v>9845.08</v>
      </c>
      <c r="F1401" t="s">
        <v>8</v>
      </c>
      <c r="G1401">
        <v>7.0000000000000007E-2</v>
      </c>
      <c r="H1401" t="s">
        <v>40</v>
      </c>
      <c r="I1401">
        <v>4.2</v>
      </c>
      <c r="J1401" t="s">
        <v>1463</v>
      </c>
      <c r="K1401" t="s">
        <v>33</v>
      </c>
      <c r="L1401" t="s">
        <v>21</v>
      </c>
      <c r="M1401" t="s">
        <v>22</v>
      </c>
      <c r="N1401" t="s">
        <v>22</v>
      </c>
      <c r="O1401" t="s">
        <v>55</v>
      </c>
      <c r="P1401" t="s">
        <v>69</v>
      </c>
      <c r="Q1401" t="s">
        <v>70</v>
      </c>
      <c r="R1401" t="s">
        <v>1184</v>
      </c>
      <c r="S1401" t="s">
        <v>44</v>
      </c>
      <c r="T1401">
        <v>0.59</v>
      </c>
      <c r="U1401" s="18">
        <v>40092</v>
      </c>
    </row>
    <row r="1402" spans="1:21">
      <c r="A1402">
        <v>3746</v>
      </c>
      <c r="B1402" s="18">
        <v>40066</v>
      </c>
      <c r="C1402" t="s">
        <v>30</v>
      </c>
      <c r="D1402">
        <v>14</v>
      </c>
      <c r="E1402">
        <v>1623.86</v>
      </c>
      <c r="F1402" t="s">
        <v>8</v>
      </c>
      <c r="G1402">
        <v>0</v>
      </c>
      <c r="H1402" t="s">
        <v>40</v>
      </c>
      <c r="I1402">
        <v>2.5</v>
      </c>
      <c r="J1402" t="s">
        <v>1299</v>
      </c>
      <c r="K1402" t="s">
        <v>86</v>
      </c>
      <c r="L1402" t="s">
        <v>23</v>
      </c>
      <c r="M1402" t="s">
        <v>24</v>
      </c>
      <c r="N1402" t="s">
        <v>24</v>
      </c>
      <c r="O1402" t="s">
        <v>55</v>
      </c>
      <c r="P1402" t="s">
        <v>69</v>
      </c>
      <c r="Q1402" t="s">
        <v>70</v>
      </c>
      <c r="R1402" t="s">
        <v>1429</v>
      </c>
      <c r="S1402" t="s">
        <v>44</v>
      </c>
      <c r="T1402">
        <v>0.56999999999999995</v>
      </c>
      <c r="U1402" s="18">
        <v>40066</v>
      </c>
    </row>
    <row r="1403" spans="1:21">
      <c r="A1403">
        <v>3746</v>
      </c>
      <c r="B1403" s="18">
        <v>40066</v>
      </c>
      <c r="C1403" t="s">
        <v>30</v>
      </c>
      <c r="D1403">
        <v>38</v>
      </c>
      <c r="E1403">
        <v>226.48000000000002</v>
      </c>
      <c r="F1403" t="s">
        <v>8</v>
      </c>
      <c r="G1403">
        <v>0.02</v>
      </c>
      <c r="H1403" t="s">
        <v>40</v>
      </c>
      <c r="I1403">
        <v>5.79</v>
      </c>
      <c r="J1403" t="s">
        <v>1299</v>
      </c>
      <c r="K1403" t="s">
        <v>86</v>
      </c>
      <c r="L1403" t="s">
        <v>23</v>
      </c>
      <c r="M1403" t="s">
        <v>24</v>
      </c>
      <c r="N1403" t="s">
        <v>24</v>
      </c>
      <c r="O1403" t="s">
        <v>55</v>
      </c>
      <c r="P1403" t="s">
        <v>35</v>
      </c>
      <c r="Q1403" t="s">
        <v>63</v>
      </c>
      <c r="R1403" t="s">
        <v>231</v>
      </c>
      <c r="S1403" t="s">
        <v>44</v>
      </c>
      <c r="T1403">
        <v>0.36</v>
      </c>
      <c r="U1403" s="18">
        <v>40067</v>
      </c>
    </row>
    <row r="1404" spans="1:21">
      <c r="A1404">
        <v>9923</v>
      </c>
      <c r="B1404" s="18">
        <v>40091</v>
      </c>
      <c r="C1404" t="s">
        <v>39</v>
      </c>
      <c r="D1404">
        <v>14</v>
      </c>
      <c r="E1404">
        <v>5193.3000000000011</v>
      </c>
      <c r="F1404" t="s">
        <v>5</v>
      </c>
      <c r="G1404">
        <v>0.03</v>
      </c>
      <c r="H1404" t="s">
        <v>52</v>
      </c>
      <c r="I1404">
        <v>99</v>
      </c>
      <c r="J1404" t="s">
        <v>1502</v>
      </c>
      <c r="K1404" t="s">
        <v>47</v>
      </c>
      <c r="L1404" t="s">
        <v>23</v>
      </c>
      <c r="M1404" t="s">
        <v>24</v>
      </c>
      <c r="N1404" t="s">
        <v>24</v>
      </c>
      <c r="O1404" t="s">
        <v>55</v>
      </c>
      <c r="P1404" t="s">
        <v>35</v>
      </c>
      <c r="Q1404" t="s">
        <v>36</v>
      </c>
      <c r="R1404" t="s">
        <v>1503</v>
      </c>
      <c r="S1404" t="s">
        <v>59</v>
      </c>
      <c r="T1404">
        <v>0.65</v>
      </c>
      <c r="U1404" s="18">
        <v>40092</v>
      </c>
    </row>
    <row r="1405" spans="1:21">
      <c r="A1405">
        <v>9923</v>
      </c>
      <c r="B1405" s="18">
        <v>40091</v>
      </c>
      <c r="C1405" t="s">
        <v>39</v>
      </c>
      <c r="D1405">
        <v>27</v>
      </c>
      <c r="E1405">
        <v>55.890000000000008</v>
      </c>
      <c r="F1405" t="s">
        <v>5</v>
      </c>
      <c r="G1405">
        <v>0.01</v>
      </c>
      <c r="H1405" t="s">
        <v>40</v>
      </c>
      <c r="I1405">
        <v>5.33</v>
      </c>
      <c r="J1405" t="s">
        <v>1502</v>
      </c>
      <c r="K1405" t="s">
        <v>47</v>
      </c>
      <c r="L1405" t="s">
        <v>23</v>
      </c>
      <c r="M1405" t="s">
        <v>24</v>
      </c>
      <c r="N1405" t="s">
        <v>24</v>
      </c>
      <c r="O1405" t="s">
        <v>55</v>
      </c>
      <c r="P1405" t="s">
        <v>56</v>
      </c>
      <c r="Q1405" t="s">
        <v>90</v>
      </c>
      <c r="R1405" t="s">
        <v>229</v>
      </c>
      <c r="S1405" t="s">
        <v>44</v>
      </c>
      <c r="T1405">
        <v>0.43</v>
      </c>
      <c r="U1405" s="18">
        <v>40091</v>
      </c>
    </row>
    <row r="1406" spans="1:21">
      <c r="A1406">
        <v>56901</v>
      </c>
      <c r="B1406" s="18">
        <v>40067</v>
      </c>
      <c r="C1406" t="s">
        <v>45</v>
      </c>
      <c r="D1406">
        <v>36</v>
      </c>
      <c r="E1406">
        <v>93.600000000000009</v>
      </c>
      <c r="F1406" t="s">
        <v>5</v>
      </c>
      <c r="G1406">
        <v>0</v>
      </c>
      <c r="H1406" t="s">
        <v>40</v>
      </c>
      <c r="I1406">
        <v>2.4</v>
      </c>
      <c r="J1406" t="s">
        <v>1431</v>
      </c>
      <c r="K1406" t="s">
        <v>47</v>
      </c>
      <c r="L1406" t="s">
        <v>23</v>
      </c>
      <c r="M1406" t="s">
        <v>24</v>
      </c>
      <c r="N1406" t="s">
        <v>24</v>
      </c>
      <c r="O1406" t="s">
        <v>55</v>
      </c>
      <c r="P1406" t="s">
        <v>35</v>
      </c>
      <c r="Q1406" t="s">
        <v>87</v>
      </c>
      <c r="R1406" t="s">
        <v>176</v>
      </c>
      <c r="S1406" t="s">
        <v>65</v>
      </c>
      <c r="T1406">
        <v>0.57999999999999996</v>
      </c>
      <c r="U1406" s="18">
        <v>40069</v>
      </c>
    </row>
    <row r="1407" spans="1:21">
      <c r="A1407">
        <v>10629</v>
      </c>
      <c r="B1407" s="18">
        <v>40067</v>
      </c>
      <c r="C1407" t="s">
        <v>45</v>
      </c>
      <c r="D1407">
        <v>39</v>
      </c>
      <c r="E1407">
        <v>324.08999999999997</v>
      </c>
      <c r="F1407" t="s">
        <v>8</v>
      </c>
      <c r="G1407">
        <v>0.06</v>
      </c>
      <c r="H1407" t="s">
        <v>40</v>
      </c>
      <c r="I1407">
        <v>10.16</v>
      </c>
      <c r="J1407" t="s">
        <v>456</v>
      </c>
      <c r="K1407" t="s">
        <v>33</v>
      </c>
      <c r="L1407" t="s">
        <v>21</v>
      </c>
      <c r="M1407" t="s">
        <v>22</v>
      </c>
      <c r="N1407" t="s">
        <v>22</v>
      </c>
      <c r="O1407" t="s">
        <v>55</v>
      </c>
      <c r="P1407" t="s">
        <v>56</v>
      </c>
      <c r="Q1407" t="s">
        <v>90</v>
      </c>
      <c r="R1407" t="s">
        <v>1179</v>
      </c>
      <c r="S1407" t="s">
        <v>38</v>
      </c>
      <c r="T1407">
        <v>0.59</v>
      </c>
      <c r="U1407" s="18">
        <v>40069</v>
      </c>
    </row>
    <row r="1408" spans="1:21">
      <c r="A1408">
        <v>10629</v>
      </c>
      <c r="B1408" s="18">
        <v>40067</v>
      </c>
      <c r="C1408" t="s">
        <v>45</v>
      </c>
      <c r="D1408">
        <v>14</v>
      </c>
      <c r="E1408">
        <v>89.460000000000008</v>
      </c>
      <c r="F1408" t="s">
        <v>8</v>
      </c>
      <c r="G1408">
        <v>0.09</v>
      </c>
      <c r="H1408" t="s">
        <v>31</v>
      </c>
      <c r="I1408">
        <v>9.17</v>
      </c>
      <c r="J1408" t="s">
        <v>456</v>
      </c>
      <c r="K1408" t="s">
        <v>33</v>
      </c>
      <c r="L1408" t="s">
        <v>21</v>
      </c>
      <c r="M1408" t="s">
        <v>22</v>
      </c>
      <c r="N1408" t="s">
        <v>22</v>
      </c>
      <c r="O1408" t="s">
        <v>55</v>
      </c>
      <c r="P1408" t="s">
        <v>35</v>
      </c>
      <c r="Q1408" t="s">
        <v>63</v>
      </c>
      <c r="R1408" t="s">
        <v>206</v>
      </c>
      <c r="S1408" t="s">
        <v>44</v>
      </c>
      <c r="T1408">
        <v>0.37</v>
      </c>
      <c r="U1408" s="18">
        <v>40069</v>
      </c>
    </row>
    <row r="1409" spans="1:21">
      <c r="A1409">
        <v>44487</v>
      </c>
      <c r="B1409" s="18">
        <v>40067</v>
      </c>
      <c r="C1409" t="s">
        <v>45</v>
      </c>
      <c r="D1409">
        <v>4</v>
      </c>
      <c r="E1409">
        <v>24.76</v>
      </c>
      <c r="F1409" t="s">
        <v>8</v>
      </c>
      <c r="G1409">
        <v>0.09</v>
      </c>
      <c r="H1409" t="s">
        <v>40</v>
      </c>
      <c r="I1409">
        <v>5.29</v>
      </c>
      <c r="J1409" t="s">
        <v>456</v>
      </c>
      <c r="K1409" t="s">
        <v>33</v>
      </c>
      <c r="L1409" t="s">
        <v>21</v>
      </c>
      <c r="M1409" t="s">
        <v>22</v>
      </c>
      <c r="N1409" t="s">
        <v>22</v>
      </c>
      <c r="O1409" t="s">
        <v>55</v>
      </c>
      <c r="P1409" t="s">
        <v>56</v>
      </c>
      <c r="Q1409" t="s">
        <v>90</v>
      </c>
      <c r="R1409" t="s">
        <v>956</v>
      </c>
      <c r="S1409" t="s">
        <v>44</v>
      </c>
      <c r="T1409">
        <v>0.43</v>
      </c>
      <c r="U1409" s="18">
        <v>40068</v>
      </c>
    </row>
    <row r="1410" spans="1:21">
      <c r="A1410">
        <v>44487</v>
      </c>
      <c r="B1410" s="18">
        <v>40067</v>
      </c>
      <c r="C1410" t="s">
        <v>45</v>
      </c>
      <c r="D1410">
        <v>37</v>
      </c>
      <c r="E1410">
        <v>559.07000000000005</v>
      </c>
      <c r="F1410" t="s">
        <v>8</v>
      </c>
      <c r="G1410">
        <v>0.03</v>
      </c>
      <c r="H1410" t="s">
        <v>40</v>
      </c>
      <c r="I1410">
        <v>4.53</v>
      </c>
      <c r="J1410" t="s">
        <v>456</v>
      </c>
      <c r="K1410" t="s">
        <v>33</v>
      </c>
      <c r="L1410" t="s">
        <v>21</v>
      </c>
      <c r="M1410" t="s">
        <v>22</v>
      </c>
      <c r="N1410" t="s">
        <v>22</v>
      </c>
      <c r="O1410" t="s">
        <v>55</v>
      </c>
      <c r="P1410" t="s">
        <v>35</v>
      </c>
      <c r="Q1410" t="s">
        <v>36</v>
      </c>
      <c r="R1410" t="s">
        <v>717</v>
      </c>
      <c r="S1410" t="s">
        <v>44</v>
      </c>
      <c r="T1410">
        <v>0.81</v>
      </c>
      <c r="U1410" s="18">
        <v>40069</v>
      </c>
    </row>
    <row r="1411" spans="1:21">
      <c r="A1411">
        <v>12099</v>
      </c>
      <c r="B1411" s="18">
        <v>40067</v>
      </c>
      <c r="C1411" t="s">
        <v>45</v>
      </c>
      <c r="D1411">
        <v>1</v>
      </c>
      <c r="E1411">
        <v>2.5499999999999998</v>
      </c>
      <c r="F1411" t="s">
        <v>8</v>
      </c>
      <c r="G1411">
        <v>0.06</v>
      </c>
      <c r="H1411" t="s">
        <v>31</v>
      </c>
      <c r="I1411">
        <v>0.5</v>
      </c>
      <c r="J1411" t="s">
        <v>1104</v>
      </c>
      <c r="K1411" t="s">
        <v>148</v>
      </c>
      <c r="L1411" t="s">
        <v>23</v>
      </c>
      <c r="M1411" t="s">
        <v>24</v>
      </c>
      <c r="N1411" t="s">
        <v>24</v>
      </c>
      <c r="O1411" t="s">
        <v>55</v>
      </c>
      <c r="P1411" t="s">
        <v>35</v>
      </c>
      <c r="Q1411" t="s">
        <v>165</v>
      </c>
      <c r="R1411" t="s">
        <v>696</v>
      </c>
      <c r="S1411" t="s">
        <v>44</v>
      </c>
      <c r="T1411">
        <v>0.39</v>
      </c>
      <c r="U1411" s="18">
        <v>40067</v>
      </c>
    </row>
    <row r="1412" spans="1:21">
      <c r="A1412">
        <v>12099</v>
      </c>
      <c r="B1412" s="18">
        <v>40067</v>
      </c>
      <c r="C1412" t="s">
        <v>45</v>
      </c>
      <c r="D1412">
        <v>48</v>
      </c>
      <c r="E1412">
        <v>304.32</v>
      </c>
      <c r="F1412" t="s">
        <v>8</v>
      </c>
      <c r="G1412">
        <v>0.01</v>
      </c>
      <c r="H1412" t="s">
        <v>40</v>
      </c>
      <c r="I1412">
        <v>1.02</v>
      </c>
      <c r="J1412" t="s">
        <v>1104</v>
      </c>
      <c r="K1412" t="s">
        <v>148</v>
      </c>
      <c r="L1412" t="s">
        <v>23</v>
      </c>
      <c r="M1412" t="s">
        <v>24</v>
      </c>
      <c r="N1412" t="s">
        <v>24</v>
      </c>
      <c r="O1412" t="s">
        <v>55</v>
      </c>
      <c r="P1412" t="s">
        <v>35</v>
      </c>
      <c r="Q1412" t="s">
        <v>63</v>
      </c>
      <c r="R1412" t="s">
        <v>251</v>
      </c>
      <c r="S1412" t="s">
        <v>65</v>
      </c>
      <c r="T1412">
        <v>0.39</v>
      </c>
      <c r="U1412" s="18">
        <v>40069</v>
      </c>
    </row>
    <row r="1413" spans="1:21">
      <c r="A1413">
        <v>44836</v>
      </c>
      <c r="B1413" s="18">
        <v>40067</v>
      </c>
      <c r="C1413" t="s">
        <v>121</v>
      </c>
      <c r="D1413">
        <v>21</v>
      </c>
      <c r="E1413">
        <v>125.16000000000003</v>
      </c>
      <c r="F1413" t="s">
        <v>8</v>
      </c>
      <c r="G1413">
        <v>0.02</v>
      </c>
      <c r="H1413" t="s">
        <v>40</v>
      </c>
      <c r="I1413">
        <v>1.49</v>
      </c>
      <c r="J1413" t="s">
        <v>1097</v>
      </c>
      <c r="K1413" t="s">
        <v>54</v>
      </c>
      <c r="L1413" t="s">
        <v>2014</v>
      </c>
      <c r="M1413" t="s">
        <v>29</v>
      </c>
      <c r="N1413" t="s">
        <v>29</v>
      </c>
      <c r="O1413" t="s">
        <v>55</v>
      </c>
      <c r="P1413" t="s">
        <v>35</v>
      </c>
      <c r="Q1413" t="s">
        <v>49</v>
      </c>
      <c r="R1413" t="s">
        <v>1142</v>
      </c>
      <c r="S1413" t="s">
        <v>44</v>
      </c>
      <c r="T1413">
        <v>0.39</v>
      </c>
      <c r="U1413" s="18">
        <v>40068</v>
      </c>
    </row>
    <row r="1414" spans="1:21">
      <c r="A1414">
        <v>50051</v>
      </c>
      <c r="B1414" s="18">
        <v>40090</v>
      </c>
      <c r="C1414" t="s">
        <v>121</v>
      </c>
      <c r="D1414">
        <v>15</v>
      </c>
      <c r="E1414">
        <v>285.14999999999998</v>
      </c>
      <c r="F1414" t="s">
        <v>8</v>
      </c>
      <c r="G1414">
        <v>0.03</v>
      </c>
      <c r="H1414" t="s">
        <v>31</v>
      </c>
      <c r="I1414">
        <v>6.38</v>
      </c>
      <c r="J1414" t="s">
        <v>1362</v>
      </c>
      <c r="K1414" t="s">
        <v>2013</v>
      </c>
      <c r="L1414" t="s">
        <v>27</v>
      </c>
      <c r="M1414" t="s">
        <v>28</v>
      </c>
      <c r="N1414" t="s">
        <v>28</v>
      </c>
      <c r="O1414" t="s">
        <v>55</v>
      </c>
      <c r="P1414" t="s">
        <v>56</v>
      </c>
      <c r="Q1414" t="s">
        <v>90</v>
      </c>
      <c r="R1414" t="s">
        <v>1500</v>
      </c>
      <c r="S1414" t="s">
        <v>44</v>
      </c>
      <c r="T1414">
        <v>0.56000000000000005</v>
      </c>
      <c r="U1414" s="18">
        <v>40090</v>
      </c>
    </row>
    <row r="1415" spans="1:21">
      <c r="A1415">
        <v>44583</v>
      </c>
      <c r="B1415" s="18">
        <v>40090</v>
      </c>
      <c r="C1415" t="s">
        <v>51</v>
      </c>
      <c r="D1415">
        <v>21</v>
      </c>
      <c r="E1415">
        <v>297.77999999999997</v>
      </c>
      <c r="F1415" t="s">
        <v>5</v>
      </c>
      <c r="G1415">
        <v>0.02</v>
      </c>
      <c r="H1415" t="s">
        <v>40</v>
      </c>
      <c r="I1415">
        <v>5.3</v>
      </c>
      <c r="J1415" t="s">
        <v>1321</v>
      </c>
      <c r="K1415" t="s">
        <v>33</v>
      </c>
      <c r="L1415" t="s">
        <v>21</v>
      </c>
      <c r="M1415" t="s">
        <v>22</v>
      </c>
      <c r="N1415" t="s">
        <v>22</v>
      </c>
      <c r="O1415" t="s">
        <v>55</v>
      </c>
      <c r="P1415" t="s">
        <v>56</v>
      </c>
      <c r="Q1415" t="s">
        <v>90</v>
      </c>
      <c r="R1415" t="s">
        <v>666</v>
      </c>
      <c r="S1415" t="s">
        <v>65</v>
      </c>
      <c r="T1415">
        <v>0.46</v>
      </c>
      <c r="U1415" s="18">
        <v>40092</v>
      </c>
    </row>
    <row r="1416" spans="1:21">
      <c r="A1416">
        <v>44583</v>
      </c>
      <c r="B1416" s="18">
        <v>40090</v>
      </c>
      <c r="C1416" t="s">
        <v>51</v>
      </c>
      <c r="D1416">
        <v>6</v>
      </c>
      <c r="E1416">
        <v>12.72</v>
      </c>
      <c r="F1416" t="s">
        <v>5</v>
      </c>
      <c r="G1416">
        <v>0.1</v>
      </c>
      <c r="H1416" t="s">
        <v>40</v>
      </c>
      <c r="I1416">
        <v>5</v>
      </c>
      <c r="J1416" t="s">
        <v>1321</v>
      </c>
      <c r="K1416" t="s">
        <v>47</v>
      </c>
      <c r="L1416" t="s">
        <v>23</v>
      </c>
      <c r="M1416" t="s">
        <v>24</v>
      </c>
      <c r="N1416" t="s">
        <v>24</v>
      </c>
      <c r="O1416" t="s">
        <v>55</v>
      </c>
      <c r="P1416" t="s">
        <v>35</v>
      </c>
      <c r="Q1416" t="s">
        <v>169</v>
      </c>
      <c r="R1416" t="s">
        <v>1497</v>
      </c>
      <c r="S1416" t="s">
        <v>44</v>
      </c>
      <c r="T1416">
        <v>0.55000000000000004</v>
      </c>
      <c r="U1416" s="18">
        <v>40095</v>
      </c>
    </row>
    <row r="1417" spans="1:21">
      <c r="A1417">
        <v>50051</v>
      </c>
      <c r="B1417" s="18">
        <v>40090</v>
      </c>
      <c r="C1417" t="s">
        <v>121</v>
      </c>
      <c r="D1417">
        <v>4</v>
      </c>
      <c r="E1417">
        <v>165.51999999999998</v>
      </c>
      <c r="F1417" t="s">
        <v>8</v>
      </c>
      <c r="G1417">
        <v>0.09</v>
      </c>
      <c r="H1417" t="s">
        <v>40</v>
      </c>
      <c r="I1417">
        <v>34.200000000000003</v>
      </c>
      <c r="J1417" t="s">
        <v>1362</v>
      </c>
      <c r="K1417" t="s">
        <v>2013</v>
      </c>
      <c r="L1417" t="s">
        <v>27</v>
      </c>
      <c r="M1417" t="s">
        <v>28</v>
      </c>
      <c r="N1417" t="s">
        <v>28</v>
      </c>
      <c r="O1417" t="s">
        <v>55</v>
      </c>
      <c r="P1417" t="s">
        <v>56</v>
      </c>
      <c r="Q1417" t="s">
        <v>90</v>
      </c>
      <c r="R1417" t="s">
        <v>522</v>
      </c>
      <c r="S1417" t="s">
        <v>65</v>
      </c>
      <c r="T1417">
        <v>0.73</v>
      </c>
      <c r="U1417" s="18">
        <v>40092</v>
      </c>
    </row>
    <row r="1418" spans="1:21">
      <c r="A1418">
        <v>50051</v>
      </c>
      <c r="B1418" s="18">
        <v>40090</v>
      </c>
      <c r="C1418" t="s">
        <v>121</v>
      </c>
      <c r="D1418">
        <v>17</v>
      </c>
      <c r="E1418">
        <v>93.670000000000016</v>
      </c>
      <c r="F1418" t="s">
        <v>8</v>
      </c>
      <c r="G1418">
        <v>0.02</v>
      </c>
      <c r="H1418" t="s">
        <v>40</v>
      </c>
      <c r="I1418">
        <v>6.98</v>
      </c>
      <c r="J1418" t="s">
        <v>1362</v>
      </c>
      <c r="K1418" t="s">
        <v>2013</v>
      </c>
      <c r="L1418" t="s">
        <v>27</v>
      </c>
      <c r="M1418" t="s">
        <v>28</v>
      </c>
      <c r="N1418" t="s">
        <v>28</v>
      </c>
      <c r="O1418" t="s">
        <v>55</v>
      </c>
      <c r="P1418" t="s">
        <v>35</v>
      </c>
      <c r="Q1418" t="s">
        <v>49</v>
      </c>
      <c r="R1418" t="s">
        <v>1496</v>
      </c>
      <c r="S1418" t="s">
        <v>44</v>
      </c>
      <c r="T1418">
        <v>0.39</v>
      </c>
      <c r="U1418" s="18">
        <v>40092</v>
      </c>
    </row>
    <row r="1419" spans="1:21">
      <c r="A1419">
        <v>15654</v>
      </c>
      <c r="B1419" s="18">
        <v>40088</v>
      </c>
      <c r="C1419" t="s">
        <v>30</v>
      </c>
      <c r="D1419">
        <v>4</v>
      </c>
      <c r="E1419">
        <v>10200.48</v>
      </c>
      <c r="F1419" t="s">
        <v>8</v>
      </c>
      <c r="G1419">
        <v>0.02</v>
      </c>
      <c r="H1419" t="s">
        <v>52</v>
      </c>
      <c r="I1419">
        <v>29.7</v>
      </c>
      <c r="J1419" t="s">
        <v>1495</v>
      </c>
      <c r="K1419" t="s">
        <v>148</v>
      </c>
      <c r="L1419" t="s">
        <v>23</v>
      </c>
      <c r="M1419" t="s">
        <v>24</v>
      </c>
      <c r="N1419" t="s">
        <v>24</v>
      </c>
      <c r="O1419" t="s">
        <v>55</v>
      </c>
      <c r="P1419" t="s">
        <v>69</v>
      </c>
      <c r="Q1419" t="s">
        <v>82</v>
      </c>
      <c r="R1419" t="s">
        <v>863</v>
      </c>
      <c r="S1419" t="s">
        <v>59</v>
      </c>
      <c r="T1419">
        <v>0.56999999999999995</v>
      </c>
      <c r="U1419" s="18">
        <v>40090</v>
      </c>
    </row>
    <row r="1420" spans="1:21">
      <c r="A1420">
        <v>40928</v>
      </c>
      <c r="B1420" s="18">
        <v>40068</v>
      </c>
      <c r="C1420" t="s">
        <v>51</v>
      </c>
      <c r="D1420">
        <v>4</v>
      </c>
      <c r="E1420">
        <v>343.91999999999996</v>
      </c>
      <c r="F1420" t="s">
        <v>8</v>
      </c>
      <c r="G1420">
        <v>0.01</v>
      </c>
      <c r="H1420" t="s">
        <v>40</v>
      </c>
      <c r="I1420">
        <v>0.99</v>
      </c>
      <c r="J1420" t="s">
        <v>875</v>
      </c>
      <c r="K1420" t="s">
        <v>79</v>
      </c>
      <c r="L1420" t="s">
        <v>23</v>
      </c>
      <c r="M1420" t="s">
        <v>24</v>
      </c>
      <c r="N1420" t="s">
        <v>24</v>
      </c>
      <c r="O1420" t="s">
        <v>55</v>
      </c>
      <c r="P1420" t="s">
        <v>69</v>
      </c>
      <c r="Q1420" t="s">
        <v>70</v>
      </c>
      <c r="R1420" t="s">
        <v>658</v>
      </c>
      <c r="S1420" t="s">
        <v>65</v>
      </c>
      <c r="T1420">
        <v>0.85</v>
      </c>
      <c r="U1420" s="18">
        <v>40073</v>
      </c>
    </row>
    <row r="1421" spans="1:21">
      <c r="A1421">
        <v>9888</v>
      </c>
      <c r="B1421" s="18">
        <v>40068</v>
      </c>
      <c r="C1421" t="s">
        <v>51</v>
      </c>
      <c r="D1421">
        <v>48</v>
      </c>
      <c r="E1421">
        <v>9884.64</v>
      </c>
      <c r="F1421" t="s">
        <v>8</v>
      </c>
      <c r="G1421">
        <v>0.06</v>
      </c>
      <c r="H1421" t="s">
        <v>40</v>
      </c>
      <c r="I1421">
        <v>8.99</v>
      </c>
      <c r="J1421" t="s">
        <v>546</v>
      </c>
      <c r="K1421" t="s">
        <v>86</v>
      </c>
      <c r="L1421" t="s">
        <v>23</v>
      </c>
      <c r="M1421" t="s">
        <v>24</v>
      </c>
      <c r="N1421" t="s">
        <v>24</v>
      </c>
      <c r="O1421" t="s">
        <v>55</v>
      </c>
      <c r="P1421" t="s">
        <v>69</v>
      </c>
      <c r="Q1421" t="s">
        <v>70</v>
      </c>
      <c r="R1421" t="s">
        <v>474</v>
      </c>
      <c r="S1421" t="s">
        <v>44</v>
      </c>
      <c r="T1421">
        <v>0.56000000000000005</v>
      </c>
      <c r="U1421" s="18">
        <v>40075</v>
      </c>
    </row>
    <row r="1422" spans="1:21">
      <c r="A1422">
        <v>15654</v>
      </c>
      <c r="B1422" s="18">
        <v>40088</v>
      </c>
      <c r="C1422" t="s">
        <v>30</v>
      </c>
      <c r="D1422">
        <v>27</v>
      </c>
      <c r="E1422">
        <v>8125.6500000000015</v>
      </c>
      <c r="F1422" t="s">
        <v>8</v>
      </c>
      <c r="G1422">
        <v>0.03</v>
      </c>
      <c r="H1422" t="s">
        <v>52</v>
      </c>
      <c r="I1422">
        <v>54.92</v>
      </c>
      <c r="J1422" t="s">
        <v>1495</v>
      </c>
      <c r="K1422" t="s">
        <v>148</v>
      </c>
      <c r="L1422" t="s">
        <v>23</v>
      </c>
      <c r="M1422" t="s">
        <v>24</v>
      </c>
      <c r="N1422" t="s">
        <v>24</v>
      </c>
      <c r="O1422" t="s">
        <v>55</v>
      </c>
      <c r="P1422" t="s">
        <v>56</v>
      </c>
      <c r="Q1422" t="s">
        <v>127</v>
      </c>
      <c r="R1422" t="s">
        <v>810</v>
      </c>
      <c r="S1422" t="s">
        <v>77</v>
      </c>
      <c r="T1422">
        <v>0.55000000000000004</v>
      </c>
      <c r="U1422" s="18">
        <v>40090</v>
      </c>
    </row>
    <row r="1423" spans="1:21">
      <c r="A1423">
        <v>46721</v>
      </c>
      <c r="B1423" s="18">
        <v>40069</v>
      </c>
      <c r="C1423" t="s">
        <v>121</v>
      </c>
      <c r="D1423">
        <v>17</v>
      </c>
      <c r="E1423">
        <v>124.94999999999999</v>
      </c>
      <c r="F1423" t="s">
        <v>8</v>
      </c>
      <c r="G1423">
        <v>0.03</v>
      </c>
      <c r="H1423" t="s">
        <v>40</v>
      </c>
      <c r="I1423">
        <v>11.51</v>
      </c>
      <c r="J1423" t="s">
        <v>1434</v>
      </c>
      <c r="K1423" t="s">
        <v>123</v>
      </c>
      <c r="L1423" t="s">
        <v>25</v>
      </c>
      <c r="M1423" t="s">
        <v>26</v>
      </c>
      <c r="N1423" t="s">
        <v>26</v>
      </c>
      <c r="O1423" t="s">
        <v>55</v>
      </c>
      <c r="P1423" t="s">
        <v>35</v>
      </c>
      <c r="Q1423" t="s">
        <v>49</v>
      </c>
      <c r="R1423" t="s">
        <v>793</v>
      </c>
      <c r="S1423" t="s">
        <v>44</v>
      </c>
      <c r="T1423">
        <v>0.36</v>
      </c>
      <c r="U1423" s="18">
        <v>40070</v>
      </c>
    </row>
    <row r="1424" spans="1:21">
      <c r="A1424">
        <v>46721</v>
      </c>
      <c r="B1424" s="18">
        <v>40069</v>
      </c>
      <c r="C1424" t="s">
        <v>121</v>
      </c>
      <c r="D1424">
        <v>35</v>
      </c>
      <c r="E1424">
        <v>225.05</v>
      </c>
      <c r="F1424" t="s">
        <v>8</v>
      </c>
      <c r="G1424">
        <v>0.05</v>
      </c>
      <c r="H1424" t="s">
        <v>40</v>
      </c>
      <c r="I1424">
        <v>7.91</v>
      </c>
      <c r="J1424" t="s">
        <v>1434</v>
      </c>
      <c r="K1424" t="s">
        <v>123</v>
      </c>
      <c r="L1424" t="s">
        <v>25</v>
      </c>
      <c r="M1424" t="s">
        <v>26</v>
      </c>
      <c r="N1424" t="s">
        <v>26</v>
      </c>
      <c r="O1424" t="s">
        <v>55</v>
      </c>
      <c r="P1424" t="s">
        <v>35</v>
      </c>
      <c r="Q1424" t="s">
        <v>63</v>
      </c>
      <c r="R1424" t="s">
        <v>1076</v>
      </c>
      <c r="S1424" t="s">
        <v>44</v>
      </c>
      <c r="T1424">
        <v>0.37</v>
      </c>
      <c r="U1424" s="18">
        <v>40070</v>
      </c>
    </row>
    <row r="1425" spans="1:21">
      <c r="A1425">
        <v>46721</v>
      </c>
      <c r="B1425" s="18">
        <v>40069</v>
      </c>
      <c r="C1425" t="s">
        <v>121</v>
      </c>
      <c r="D1425">
        <v>17</v>
      </c>
      <c r="E1425">
        <v>1887</v>
      </c>
      <c r="F1425" t="s">
        <v>8</v>
      </c>
      <c r="G1425">
        <v>0.03</v>
      </c>
      <c r="H1425" t="s">
        <v>40</v>
      </c>
      <c r="I1425">
        <v>8.64</v>
      </c>
      <c r="J1425" t="s">
        <v>1434</v>
      </c>
      <c r="K1425" t="s">
        <v>123</v>
      </c>
      <c r="L1425" t="s">
        <v>25</v>
      </c>
      <c r="M1425" t="s">
        <v>26</v>
      </c>
      <c r="N1425" t="s">
        <v>26</v>
      </c>
      <c r="O1425" t="s">
        <v>55</v>
      </c>
      <c r="P1425" t="s">
        <v>35</v>
      </c>
      <c r="Q1425" t="s">
        <v>36</v>
      </c>
      <c r="R1425" t="s">
        <v>1435</v>
      </c>
      <c r="S1425" t="s">
        <v>44</v>
      </c>
      <c r="T1425">
        <v>0.78</v>
      </c>
      <c r="U1425" s="18">
        <v>40070</v>
      </c>
    </row>
    <row r="1426" spans="1:21">
      <c r="A1426">
        <v>4772</v>
      </c>
      <c r="B1426" s="18">
        <v>40069</v>
      </c>
      <c r="C1426" t="s">
        <v>45</v>
      </c>
      <c r="D1426">
        <v>28</v>
      </c>
      <c r="E1426">
        <v>1846.5999999999997</v>
      </c>
      <c r="F1426" t="s">
        <v>8</v>
      </c>
      <c r="G1426">
        <v>0.04</v>
      </c>
      <c r="H1426" t="s">
        <v>40</v>
      </c>
      <c r="I1426">
        <v>8.99</v>
      </c>
      <c r="J1426" t="s">
        <v>926</v>
      </c>
      <c r="K1426" t="s">
        <v>79</v>
      </c>
      <c r="L1426" t="s">
        <v>23</v>
      </c>
      <c r="M1426" t="s">
        <v>24</v>
      </c>
      <c r="N1426" t="s">
        <v>24</v>
      </c>
      <c r="O1426" t="s">
        <v>55</v>
      </c>
      <c r="P1426" t="s">
        <v>69</v>
      </c>
      <c r="Q1426" t="s">
        <v>70</v>
      </c>
      <c r="R1426" t="s">
        <v>974</v>
      </c>
      <c r="S1426" t="s">
        <v>44</v>
      </c>
      <c r="T1426">
        <v>0.55000000000000004</v>
      </c>
      <c r="U1426" s="18">
        <v>40070</v>
      </c>
    </row>
    <row r="1427" spans="1:21">
      <c r="A1427">
        <v>10528</v>
      </c>
      <c r="B1427" s="18">
        <v>40069</v>
      </c>
      <c r="C1427" t="s">
        <v>121</v>
      </c>
      <c r="D1427">
        <v>47</v>
      </c>
      <c r="E1427">
        <v>830.96</v>
      </c>
      <c r="F1427" t="s">
        <v>8</v>
      </c>
      <c r="G1427">
        <v>0.02</v>
      </c>
      <c r="H1427" t="s">
        <v>31</v>
      </c>
      <c r="I1427">
        <v>9.4700000000000006</v>
      </c>
      <c r="J1427" t="s">
        <v>424</v>
      </c>
      <c r="K1427" t="s">
        <v>79</v>
      </c>
      <c r="L1427" t="s">
        <v>23</v>
      </c>
      <c r="M1427" t="s">
        <v>24</v>
      </c>
      <c r="N1427" t="s">
        <v>24</v>
      </c>
      <c r="O1427" t="s">
        <v>55</v>
      </c>
      <c r="P1427" t="s">
        <v>35</v>
      </c>
      <c r="Q1427" t="s">
        <v>36</v>
      </c>
      <c r="R1427" t="s">
        <v>450</v>
      </c>
      <c r="S1427" t="s">
        <v>44</v>
      </c>
      <c r="T1427">
        <v>0.59</v>
      </c>
      <c r="U1427" s="18">
        <v>40071</v>
      </c>
    </row>
    <row r="1428" spans="1:21">
      <c r="A1428">
        <v>18788</v>
      </c>
      <c r="B1428" s="18">
        <v>40088</v>
      </c>
      <c r="C1428" t="s">
        <v>30</v>
      </c>
      <c r="D1428">
        <v>27</v>
      </c>
      <c r="E1428">
        <v>538.91999999999996</v>
      </c>
      <c r="F1428" t="s">
        <v>8</v>
      </c>
      <c r="G1428">
        <v>0.03</v>
      </c>
      <c r="H1428" t="s">
        <v>40</v>
      </c>
      <c r="I1428">
        <v>11.17</v>
      </c>
      <c r="J1428" t="s">
        <v>400</v>
      </c>
      <c r="K1428" t="s">
        <v>291</v>
      </c>
      <c r="L1428" t="s">
        <v>21</v>
      </c>
      <c r="M1428" t="s">
        <v>22</v>
      </c>
      <c r="N1428" t="s">
        <v>22</v>
      </c>
      <c r="O1428" t="s">
        <v>55</v>
      </c>
      <c r="P1428" t="s">
        <v>56</v>
      </c>
      <c r="Q1428" t="s">
        <v>90</v>
      </c>
      <c r="R1428" t="s">
        <v>116</v>
      </c>
      <c r="S1428" t="s">
        <v>38</v>
      </c>
      <c r="T1428">
        <v>0.6</v>
      </c>
      <c r="U1428" s="18">
        <v>40089</v>
      </c>
    </row>
    <row r="1429" spans="1:21">
      <c r="A1429">
        <v>16321</v>
      </c>
      <c r="B1429" s="18">
        <v>40087</v>
      </c>
      <c r="C1429" t="s">
        <v>30</v>
      </c>
      <c r="D1429">
        <v>50</v>
      </c>
      <c r="E1429">
        <v>7141.5000000000009</v>
      </c>
      <c r="F1429" t="s">
        <v>8</v>
      </c>
      <c r="G1429">
        <v>0.03</v>
      </c>
      <c r="H1429" t="s">
        <v>40</v>
      </c>
      <c r="I1429">
        <v>19.989999999999998</v>
      </c>
      <c r="J1429" t="s">
        <v>860</v>
      </c>
      <c r="K1429" t="s">
        <v>123</v>
      </c>
      <c r="L1429" t="s">
        <v>25</v>
      </c>
      <c r="M1429" t="s">
        <v>26</v>
      </c>
      <c r="N1429" t="s">
        <v>26</v>
      </c>
      <c r="O1429" t="s">
        <v>55</v>
      </c>
      <c r="P1429" t="s">
        <v>35</v>
      </c>
      <c r="Q1429" t="s">
        <v>36</v>
      </c>
      <c r="R1429" t="s">
        <v>918</v>
      </c>
      <c r="S1429" t="s">
        <v>44</v>
      </c>
      <c r="T1429">
        <v>0.56000000000000005</v>
      </c>
      <c r="U1429" s="18">
        <v>40089</v>
      </c>
    </row>
    <row r="1430" spans="1:21">
      <c r="A1430">
        <v>19140</v>
      </c>
      <c r="B1430" s="18">
        <v>40086</v>
      </c>
      <c r="C1430" t="s">
        <v>121</v>
      </c>
      <c r="D1430">
        <v>50</v>
      </c>
      <c r="E1430">
        <v>160</v>
      </c>
      <c r="F1430" t="s">
        <v>8</v>
      </c>
      <c r="G1430">
        <v>0.09</v>
      </c>
      <c r="H1430" t="s">
        <v>40</v>
      </c>
      <c r="I1430">
        <v>1.35</v>
      </c>
      <c r="J1430" t="s">
        <v>93</v>
      </c>
      <c r="K1430" t="s">
        <v>86</v>
      </c>
      <c r="L1430" t="s">
        <v>23</v>
      </c>
      <c r="M1430" t="s">
        <v>24</v>
      </c>
      <c r="N1430" t="s">
        <v>24</v>
      </c>
      <c r="O1430" t="s">
        <v>55</v>
      </c>
      <c r="P1430" t="s">
        <v>35</v>
      </c>
      <c r="Q1430" t="s">
        <v>180</v>
      </c>
      <c r="R1430" t="s">
        <v>181</v>
      </c>
      <c r="S1430" t="s">
        <v>65</v>
      </c>
      <c r="T1430">
        <v>0.4</v>
      </c>
      <c r="U1430" s="18">
        <v>40087</v>
      </c>
    </row>
    <row r="1431" spans="1:21">
      <c r="A1431">
        <v>19140</v>
      </c>
      <c r="B1431" s="18">
        <v>40086</v>
      </c>
      <c r="C1431" t="s">
        <v>121</v>
      </c>
      <c r="D1431">
        <v>47</v>
      </c>
      <c r="E1431">
        <v>304.08999999999997</v>
      </c>
      <c r="F1431" t="s">
        <v>8</v>
      </c>
      <c r="G1431">
        <v>7.0000000000000007E-2</v>
      </c>
      <c r="H1431" t="s">
        <v>40</v>
      </c>
      <c r="I1431">
        <v>5.27</v>
      </c>
      <c r="J1431" t="s">
        <v>93</v>
      </c>
      <c r="K1431" t="s">
        <v>86</v>
      </c>
      <c r="L1431" t="s">
        <v>23</v>
      </c>
      <c r="M1431" t="s">
        <v>24</v>
      </c>
      <c r="N1431" t="s">
        <v>24</v>
      </c>
      <c r="O1431" t="s">
        <v>55</v>
      </c>
      <c r="P1431" t="s">
        <v>35</v>
      </c>
      <c r="Q1431" t="s">
        <v>49</v>
      </c>
      <c r="R1431" t="s">
        <v>1489</v>
      </c>
      <c r="S1431" t="s">
        <v>44</v>
      </c>
      <c r="T1431">
        <v>0.36</v>
      </c>
      <c r="U1431" s="18">
        <v>40087</v>
      </c>
    </row>
    <row r="1432" spans="1:21">
      <c r="A1432">
        <v>4451</v>
      </c>
      <c r="B1432" s="18">
        <v>40086</v>
      </c>
      <c r="C1432" t="s">
        <v>45</v>
      </c>
      <c r="D1432">
        <v>47</v>
      </c>
      <c r="E1432">
        <v>1002.98</v>
      </c>
      <c r="F1432" t="s">
        <v>8</v>
      </c>
      <c r="G1432">
        <v>0.04</v>
      </c>
      <c r="H1432" t="s">
        <v>40</v>
      </c>
      <c r="I1432">
        <v>8.99</v>
      </c>
      <c r="J1432" t="s">
        <v>309</v>
      </c>
      <c r="K1432" t="s">
        <v>123</v>
      </c>
      <c r="L1432" t="s">
        <v>25</v>
      </c>
      <c r="M1432" t="s">
        <v>26</v>
      </c>
      <c r="N1432" t="s">
        <v>26</v>
      </c>
      <c r="O1432" t="s">
        <v>55</v>
      </c>
      <c r="P1432" t="s">
        <v>35</v>
      </c>
      <c r="Q1432" t="s">
        <v>87</v>
      </c>
      <c r="R1432" t="s">
        <v>672</v>
      </c>
      <c r="S1432" t="s">
        <v>105</v>
      </c>
      <c r="T1432">
        <v>0.59</v>
      </c>
      <c r="U1432" s="18">
        <v>40086</v>
      </c>
    </row>
    <row r="1433" spans="1:21">
      <c r="A1433">
        <v>41728</v>
      </c>
      <c r="B1433" s="18">
        <v>40086</v>
      </c>
      <c r="C1433" t="s">
        <v>39</v>
      </c>
      <c r="D1433">
        <v>10</v>
      </c>
      <c r="E1433">
        <v>2439.6</v>
      </c>
      <c r="F1433" t="s">
        <v>8</v>
      </c>
      <c r="G1433">
        <v>0.02</v>
      </c>
      <c r="H1433" t="s">
        <v>52</v>
      </c>
      <c r="I1433">
        <v>62.94</v>
      </c>
      <c r="J1433" t="s">
        <v>407</v>
      </c>
      <c r="K1433" t="s">
        <v>2013</v>
      </c>
      <c r="L1433" t="s">
        <v>27</v>
      </c>
      <c r="M1433" t="s">
        <v>28</v>
      </c>
      <c r="N1433" t="s">
        <v>28</v>
      </c>
      <c r="O1433" t="s">
        <v>55</v>
      </c>
      <c r="P1433" t="s">
        <v>56</v>
      </c>
      <c r="Q1433" t="s">
        <v>57</v>
      </c>
      <c r="R1433" t="s">
        <v>1488</v>
      </c>
      <c r="S1433" t="s">
        <v>59</v>
      </c>
      <c r="T1433">
        <v>0.56999999999999995</v>
      </c>
      <c r="U1433" s="18">
        <v>40087</v>
      </c>
    </row>
    <row r="1434" spans="1:21">
      <c r="A1434">
        <v>41728</v>
      </c>
      <c r="B1434" s="18">
        <v>40086</v>
      </c>
      <c r="C1434" t="s">
        <v>39</v>
      </c>
      <c r="D1434">
        <v>28</v>
      </c>
      <c r="E1434">
        <v>25113.48</v>
      </c>
      <c r="F1434" t="s">
        <v>8</v>
      </c>
      <c r="G1434">
        <v>0.08</v>
      </c>
      <c r="H1434" t="s">
        <v>40</v>
      </c>
      <c r="I1434">
        <v>19.989999999999998</v>
      </c>
      <c r="J1434" t="s">
        <v>407</v>
      </c>
      <c r="K1434" t="s">
        <v>2013</v>
      </c>
      <c r="L1434" t="s">
        <v>27</v>
      </c>
      <c r="M1434" t="s">
        <v>28</v>
      </c>
      <c r="N1434" t="s">
        <v>28</v>
      </c>
      <c r="O1434" t="s">
        <v>55</v>
      </c>
      <c r="P1434" t="s">
        <v>35</v>
      </c>
      <c r="Q1434" t="s">
        <v>49</v>
      </c>
      <c r="R1434" t="s">
        <v>172</v>
      </c>
      <c r="S1434" t="s">
        <v>44</v>
      </c>
      <c r="T1434">
        <v>0.38</v>
      </c>
      <c r="U1434" s="18">
        <v>40088</v>
      </c>
    </row>
    <row r="1435" spans="1:21">
      <c r="A1435">
        <v>4708</v>
      </c>
      <c r="B1435" s="18">
        <v>40086</v>
      </c>
      <c r="C1435" t="s">
        <v>45</v>
      </c>
      <c r="D1435">
        <v>29</v>
      </c>
      <c r="E1435">
        <v>185.60000000000002</v>
      </c>
      <c r="F1435" t="s">
        <v>8</v>
      </c>
      <c r="G1435">
        <v>0.08</v>
      </c>
      <c r="H1435" t="s">
        <v>40</v>
      </c>
      <c r="I1435">
        <v>7.49</v>
      </c>
      <c r="J1435" t="s">
        <v>1487</v>
      </c>
      <c r="K1435" t="s">
        <v>33</v>
      </c>
      <c r="L1435" t="s">
        <v>21</v>
      </c>
      <c r="M1435" t="s">
        <v>22</v>
      </c>
      <c r="N1435" t="s">
        <v>22</v>
      </c>
      <c r="O1435" t="s">
        <v>55</v>
      </c>
      <c r="P1435" t="s">
        <v>35</v>
      </c>
      <c r="Q1435" t="s">
        <v>63</v>
      </c>
      <c r="R1435" t="s">
        <v>792</v>
      </c>
      <c r="S1435" t="s">
        <v>44</v>
      </c>
      <c r="T1435">
        <v>0.37</v>
      </c>
      <c r="U1435" s="18">
        <v>40088</v>
      </c>
    </row>
    <row r="1436" spans="1:21">
      <c r="A1436">
        <v>26689</v>
      </c>
      <c r="B1436" s="18">
        <v>40085</v>
      </c>
      <c r="C1436" t="s">
        <v>39</v>
      </c>
      <c r="D1436">
        <v>2</v>
      </c>
      <c r="E1436">
        <v>198.44</v>
      </c>
      <c r="F1436" t="s">
        <v>8</v>
      </c>
      <c r="G1436">
        <v>0.01</v>
      </c>
      <c r="H1436" t="s">
        <v>40</v>
      </c>
      <c r="I1436">
        <v>8.99</v>
      </c>
      <c r="J1436" t="s">
        <v>1097</v>
      </c>
      <c r="K1436" t="s">
        <v>148</v>
      </c>
      <c r="L1436" t="s">
        <v>23</v>
      </c>
      <c r="M1436" t="s">
        <v>24</v>
      </c>
      <c r="N1436" t="s">
        <v>24</v>
      </c>
      <c r="O1436" t="s">
        <v>55</v>
      </c>
      <c r="P1436" t="s">
        <v>56</v>
      </c>
      <c r="Q1436" t="s">
        <v>90</v>
      </c>
      <c r="R1436" t="s">
        <v>1206</v>
      </c>
      <c r="S1436" t="s">
        <v>105</v>
      </c>
      <c r="T1436">
        <v>0.35</v>
      </c>
      <c r="U1436" s="18">
        <v>40088</v>
      </c>
    </row>
    <row r="1437" spans="1:21">
      <c r="A1437">
        <v>4354</v>
      </c>
      <c r="B1437" s="18">
        <v>40085</v>
      </c>
      <c r="C1437" t="s">
        <v>30</v>
      </c>
      <c r="D1437">
        <v>6</v>
      </c>
      <c r="E1437">
        <v>44.160000000000004</v>
      </c>
      <c r="F1437" t="s">
        <v>8</v>
      </c>
      <c r="G1437">
        <v>0.02</v>
      </c>
      <c r="H1437" t="s">
        <v>40</v>
      </c>
      <c r="I1437">
        <v>5.21</v>
      </c>
      <c r="J1437" t="s">
        <v>1304</v>
      </c>
      <c r="K1437" t="s">
        <v>2013</v>
      </c>
      <c r="L1437" t="s">
        <v>27</v>
      </c>
      <c r="M1437" t="s">
        <v>28</v>
      </c>
      <c r="N1437" t="s">
        <v>28</v>
      </c>
      <c r="O1437" t="s">
        <v>55</v>
      </c>
      <c r="P1437" t="s">
        <v>56</v>
      </c>
      <c r="Q1437" t="s">
        <v>90</v>
      </c>
      <c r="R1437" t="s">
        <v>1152</v>
      </c>
      <c r="S1437" t="s">
        <v>44</v>
      </c>
      <c r="T1437">
        <v>0.56000000000000005</v>
      </c>
      <c r="U1437" s="18">
        <v>40086</v>
      </c>
    </row>
    <row r="1438" spans="1:21">
      <c r="A1438">
        <v>16771</v>
      </c>
      <c r="B1438" s="18">
        <v>40084</v>
      </c>
      <c r="C1438" t="s">
        <v>39</v>
      </c>
      <c r="D1438">
        <v>42</v>
      </c>
      <c r="E1438">
        <v>1678.3199999999997</v>
      </c>
      <c r="F1438" t="s">
        <v>8</v>
      </c>
      <c r="G1438">
        <v>0.02</v>
      </c>
      <c r="H1438" t="s">
        <v>40</v>
      </c>
      <c r="I1438">
        <v>9.1999999999999993</v>
      </c>
      <c r="J1438" t="s">
        <v>1483</v>
      </c>
      <c r="K1438" t="s">
        <v>2013</v>
      </c>
      <c r="L1438" t="s">
        <v>27</v>
      </c>
      <c r="M1438" t="s">
        <v>28</v>
      </c>
      <c r="N1438" t="s">
        <v>28</v>
      </c>
      <c r="O1438" t="s">
        <v>55</v>
      </c>
      <c r="P1438" t="s">
        <v>56</v>
      </c>
      <c r="Q1438" t="s">
        <v>90</v>
      </c>
      <c r="R1438" t="s">
        <v>1451</v>
      </c>
      <c r="S1438" t="s">
        <v>65</v>
      </c>
      <c r="T1438">
        <v>0.65</v>
      </c>
      <c r="U1438" s="18">
        <v>40086</v>
      </c>
    </row>
    <row r="1439" spans="1:21">
      <c r="A1439">
        <v>12007</v>
      </c>
      <c r="B1439" s="18">
        <v>40083</v>
      </c>
      <c r="C1439" t="s">
        <v>30</v>
      </c>
      <c r="D1439">
        <v>42</v>
      </c>
      <c r="E1439">
        <v>153.29999999999998</v>
      </c>
      <c r="F1439" t="s">
        <v>8</v>
      </c>
      <c r="G1439">
        <v>0.04</v>
      </c>
      <c r="H1439" t="s">
        <v>40</v>
      </c>
      <c r="I1439">
        <v>0.5</v>
      </c>
      <c r="J1439" t="s">
        <v>584</v>
      </c>
      <c r="K1439" t="s">
        <v>148</v>
      </c>
      <c r="L1439" t="s">
        <v>23</v>
      </c>
      <c r="M1439" t="s">
        <v>24</v>
      </c>
      <c r="N1439" t="s">
        <v>24</v>
      </c>
      <c r="O1439" t="s">
        <v>55</v>
      </c>
      <c r="P1439" t="s">
        <v>35</v>
      </c>
      <c r="Q1439" t="s">
        <v>165</v>
      </c>
      <c r="R1439" t="s">
        <v>1481</v>
      </c>
      <c r="S1439" t="s">
        <v>44</v>
      </c>
      <c r="T1439">
        <v>0.38</v>
      </c>
      <c r="U1439" s="18">
        <v>40085</v>
      </c>
    </row>
    <row r="1440" spans="1:21">
      <c r="A1440">
        <v>25953</v>
      </c>
      <c r="B1440" s="18">
        <v>40083</v>
      </c>
      <c r="C1440" t="s">
        <v>45</v>
      </c>
      <c r="D1440">
        <v>19</v>
      </c>
      <c r="E1440">
        <v>2393.0499999999997</v>
      </c>
      <c r="F1440" t="s">
        <v>8</v>
      </c>
      <c r="G1440">
        <v>0.04</v>
      </c>
      <c r="H1440" t="s">
        <v>40</v>
      </c>
      <c r="I1440">
        <v>7.69</v>
      </c>
      <c r="J1440" t="s">
        <v>1266</v>
      </c>
      <c r="K1440" t="s">
        <v>79</v>
      </c>
      <c r="L1440" t="s">
        <v>23</v>
      </c>
      <c r="M1440" t="s">
        <v>24</v>
      </c>
      <c r="N1440" t="s">
        <v>24</v>
      </c>
      <c r="O1440" t="s">
        <v>55</v>
      </c>
      <c r="P1440" t="s">
        <v>69</v>
      </c>
      <c r="Q1440" t="s">
        <v>70</v>
      </c>
      <c r="R1440" t="s">
        <v>454</v>
      </c>
      <c r="S1440" t="s">
        <v>44</v>
      </c>
      <c r="T1440">
        <v>0.57999999999999996</v>
      </c>
      <c r="U1440" s="18">
        <v>40084</v>
      </c>
    </row>
    <row r="1441" spans="1:21">
      <c r="A1441">
        <v>25953</v>
      </c>
      <c r="B1441" s="18">
        <v>40083</v>
      </c>
      <c r="C1441" t="s">
        <v>45</v>
      </c>
      <c r="D1441">
        <v>27</v>
      </c>
      <c r="E1441">
        <v>263.25</v>
      </c>
      <c r="F1441" t="s">
        <v>8</v>
      </c>
      <c r="G1441">
        <v>0.1</v>
      </c>
      <c r="H1441" t="s">
        <v>40</v>
      </c>
      <c r="I1441">
        <v>4.82</v>
      </c>
      <c r="J1441" t="s">
        <v>1266</v>
      </c>
      <c r="K1441" t="s">
        <v>79</v>
      </c>
      <c r="L1441" t="s">
        <v>23</v>
      </c>
      <c r="M1441" t="s">
        <v>24</v>
      </c>
      <c r="N1441" t="s">
        <v>24</v>
      </c>
      <c r="O1441" t="s">
        <v>55</v>
      </c>
      <c r="P1441" t="s">
        <v>35</v>
      </c>
      <c r="Q1441" t="s">
        <v>87</v>
      </c>
      <c r="R1441" t="s">
        <v>1480</v>
      </c>
      <c r="S1441" t="s">
        <v>65</v>
      </c>
      <c r="T1441">
        <v>0.47</v>
      </c>
      <c r="U1441" s="18">
        <v>40084</v>
      </c>
    </row>
    <row r="1442" spans="1:21">
      <c r="A1442">
        <v>31175</v>
      </c>
      <c r="B1442" s="18">
        <v>40082</v>
      </c>
      <c r="C1442" t="s">
        <v>45</v>
      </c>
      <c r="D1442">
        <v>26</v>
      </c>
      <c r="E1442">
        <v>519.48</v>
      </c>
      <c r="F1442" t="s">
        <v>8</v>
      </c>
      <c r="G1442">
        <v>0</v>
      </c>
      <c r="H1442" t="s">
        <v>31</v>
      </c>
      <c r="I1442">
        <v>5.97</v>
      </c>
      <c r="J1442" t="s">
        <v>721</v>
      </c>
      <c r="K1442" t="s">
        <v>79</v>
      </c>
      <c r="L1442" t="s">
        <v>23</v>
      </c>
      <c r="M1442" t="s">
        <v>24</v>
      </c>
      <c r="N1442" t="s">
        <v>24</v>
      </c>
      <c r="O1442" t="s">
        <v>55</v>
      </c>
      <c r="P1442" t="s">
        <v>35</v>
      </c>
      <c r="Q1442" t="s">
        <v>63</v>
      </c>
      <c r="R1442" t="s">
        <v>1478</v>
      </c>
      <c r="S1442" t="s">
        <v>44</v>
      </c>
      <c r="T1442">
        <v>0.38</v>
      </c>
      <c r="U1442" s="18">
        <v>40085</v>
      </c>
    </row>
    <row r="1443" spans="1:21">
      <c r="A1443">
        <v>10371</v>
      </c>
      <c r="B1443" s="18">
        <v>40072</v>
      </c>
      <c r="C1443" t="s">
        <v>39</v>
      </c>
      <c r="D1443">
        <v>10</v>
      </c>
      <c r="E1443">
        <v>156.5</v>
      </c>
      <c r="F1443" t="s">
        <v>8</v>
      </c>
      <c r="G1443">
        <v>0.08</v>
      </c>
      <c r="H1443" t="s">
        <v>31</v>
      </c>
      <c r="I1443">
        <v>7.42</v>
      </c>
      <c r="J1443" t="s">
        <v>958</v>
      </c>
      <c r="K1443" t="s">
        <v>2013</v>
      </c>
      <c r="L1443" t="s">
        <v>27</v>
      </c>
      <c r="M1443" t="s">
        <v>28</v>
      </c>
      <c r="N1443" t="s">
        <v>28</v>
      </c>
      <c r="O1443" t="s">
        <v>55</v>
      </c>
      <c r="P1443" t="s">
        <v>35</v>
      </c>
      <c r="Q1443" t="s">
        <v>341</v>
      </c>
      <c r="R1443" t="s">
        <v>1318</v>
      </c>
      <c r="S1443" t="s">
        <v>105</v>
      </c>
      <c r="T1443">
        <v>0.56000000000000005</v>
      </c>
      <c r="U1443" s="18">
        <v>40074</v>
      </c>
    </row>
    <row r="1444" spans="1:21">
      <c r="A1444">
        <v>20069</v>
      </c>
      <c r="B1444" s="18">
        <v>40082</v>
      </c>
      <c r="C1444" t="s">
        <v>45</v>
      </c>
      <c r="D1444">
        <v>6</v>
      </c>
      <c r="E1444">
        <v>244.92000000000002</v>
      </c>
      <c r="F1444" t="s">
        <v>8</v>
      </c>
      <c r="G1444">
        <v>7.0000000000000007E-2</v>
      </c>
      <c r="H1444" t="s">
        <v>40</v>
      </c>
      <c r="I1444">
        <v>18.98</v>
      </c>
      <c r="J1444" t="s">
        <v>1475</v>
      </c>
      <c r="K1444" t="s">
        <v>123</v>
      </c>
      <c r="L1444" t="s">
        <v>25</v>
      </c>
      <c r="M1444" t="s">
        <v>26</v>
      </c>
      <c r="N1444" t="s">
        <v>26</v>
      </c>
      <c r="O1444" t="s">
        <v>55</v>
      </c>
      <c r="P1444" t="s">
        <v>56</v>
      </c>
      <c r="Q1444" t="s">
        <v>90</v>
      </c>
      <c r="R1444" t="s">
        <v>823</v>
      </c>
      <c r="S1444" t="s">
        <v>44</v>
      </c>
      <c r="T1444">
        <v>0.56999999999999995</v>
      </c>
      <c r="U1444" s="18">
        <v>40084</v>
      </c>
    </row>
    <row r="1445" spans="1:21">
      <c r="A1445">
        <v>21121</v>
      </c>
      <c r="B1445" s="18">
        <v>40072</v>
      </c>
      <c r="C1445" t="s">
        <v>30</v>
      </c>
      <c r="D1445">
        <v>50</v>
      </c>
      <c r="E1445">
        <v>19399.5</v>
      </c>
      <c r="F1445" t="s">
        <v>8</v>
      </c>
      <c r="G1445">
        <v>0</v>
      </c>
      <c r="H1445" t="s">
        <v>40</v>
      </c>
      <c r="I1445">
        <v>19.989999999999998</v>
      </c>
      <c r="J1445" t="s">
        <v>1444</v>
      </c>
      <c r="K1445" t="s">
        <v>73</v>
      </c>
      <c r="L1445" t="s">
        <v>27</v>
      </c>
      <c r="M1445" t="s">
        <v>28</v>
      </c>
      <c r="N1445" t="s">
        <v>28</v>
      </c>
      <c r="O1445" t="s">
        <v>55</v>
      </c>
      <c r="P1445" t="s">
        <v>35</v>
      </c>
      <c r="Q1445" t="s">
        <v>49</v>
      </c>
      <c r="R1445" t="s">
        <v>1445</v>
      </c>
      <c r="S1445" t="s">
        <v>44</v>
      </c>
      <c r="T1445">
        <v>0.38</v>
      </c>
      <c r="U1445" s="18">
        <v>40073</v>
      </c>
    </row>
    <row r="1446" spans="1:21">
      <c r="A1446">
        <v>43974</v>
      </c>
      <c r="B1446" s="18">
        <v>40072</v>
      </c>
      <c r="C1446" t="s">
        <v>30</v>
      </c>
      <c r="D1446">
        <v>8</v>
      </c>
      <c r="E1446">
        <v>60.879999999999995</v>
      </c>
      <c r="F1446" t="s">
        <v>8</v>
      </c>
      <c r="G1446">
        <v>0.03</v>
      </c>
      <c r="H1446" t="s">
        <v>40</v>
      </c>
      <c r="I1446">
        <v>1.39</v>
      </c>
      <c r="J1446" t="s">
        <v>802</v>
      </c>
      <c r="K1446" t="s">
        <v>54</v>
      </c>
      <c r="L1446" t="s">
        <v>2014</v>
      </c>
      <c r="M1446" t="s">
        <v>29</v>
      </c>
      <c r="N1446" t="s">
        <v>29</v>
      </c>
      <c r="O1446" t="s">
        <v>55</v>
      </c>
      <c r="P1446" t="s">
        <v>35</v>
      </c>
      <c r="Q1446" t="s">
        <v>192</v>
      </c>
      <c r="R1446" t="s">
        <v>628</v>
      </c>
      <c r="S1446" t="s">
        <v>44</v>
      </c>
      <c r="T1446">
        <v>0.36</v>
      </c>
      <c r="U1446" s="18">
        <v>40073</v>
      </c>
    </row>
    <row r="1447" spans="1:21">
      <c r="A1447">
        <v>41542</v>
      </c>
      <c r="B1447" s="18">
        <v>40082</v>
      </c>
      <c r="C1447" t="s">
        <v>39</v>
      </c>
      <c r="D1447">
        <v>47</v>
      </c>
      <c r="E1447">
        <v>5849.62</v>
      </c>
      <c r="F1447" t="s">
        <v>8</v>
      </c>
      <c r="G1447">
        <v>0.03</v>
      </c>
      <c r="H1447" t="s">
        <v>52</v>
      </c>
      <c r="I1447">
        <v>51.94</v>
      </c>
      <c r="J1447" t="s">
        <v>402</v>
      </c>
      <c r="K1447" t="s">
        <v>123</v>
      </c>
      <c r="L1447" t="s">
        <v>25</v>
      </c>
      <c r="M1447" t="s">
        <v>26</v>
      </c>
      <c r="N1447" t="s">
        <v>26</v>
      </c>
      <c r="O1447" t="s">
        <v>55</v>
      </c>
      <c r="P1447" t="s">
        <v>56</v>
      </c>
      <c r="Q1447" t="s">
        <v>75</v>
      </c>
      <c r="R1447" t="s">
        <v>1343</v>
      </c>
      <c r="S1447" t="s">
        <v>77</v>
      </c>
      <c r="T1447">
        <v>0.63</v>
      </c>
      <c r="U1447" s="18">
        <v>40083</v>
      </c>
    </row>
    <row r="1448" spans="1:21">
      <c r="A1448">
        <v>28135</v>
      </c>
      <c r="B1448" s="18">
        <v>40081</v>
      </c>
      <c r="C1448" t="s">
        <v>45</v>
      </c>
      <c r="D1448">
        <v>40</v>
      </c>
      <c r="E1448">
        <v>517.20000000000005</v>
      </c>
      <c r="F1448" t="s">
        <v>8</v>
      </c>
      <c r="G1448">
        <v>0.05</v>
      </c>
      <c r="H1448" t="s">
        <v>40</v>
      </c>
      <c r="I1448">
        <v>3.14</v>
      </c>
      <c r="J1448" t="s">
        <v>559</v>
      </c>
      <c r="K1448" t="s">
        <v>101</v>
      </c>
      <c r="L1448" t="s">
        <v>21</v>
      </c>
      <c r="M1448" t="s">
        <v>22</v>
      </c>
      <c r="N1448" t="s">
        <v>22</v>
      </c>
      <c r="O1448" t="s">
        <v>55</v>
      </c>
      <c r="P1448" t="s">
        <v>35</v>
      </c>
      <c r="Q1448" t="s">
        <v>341</v>
      </c>
      <c r="R1448" t="s">
        <v>1261</v>
      </c>
      <c r="S1448" t="s">
        <v>105</v>
      </c>
      <c r="T1448">
        <v>0.6</v>
      </c>
      <c r="U1448" s="18">
        <v>40081</v>
      </c>
    </row>
    <row r="1449" spans="1:21">
      <c r="A1449">
        <v>28135</v>
      </c>
      <c r="B1449" s="18">
        <v>40081</v>
      </c>
      <c r="C1449" t="s">
        <v>45</v>
      </c>
      <c r="D1449">
        <v>37</v>
      </c>
      <c r="E1449">
        <v>1731.97</v>
      </c>
      <c r="F1449" t="s">
        <v>8</v>
      </c>
      <c r="G1449">
        <v>0.08</v>
      </c>
      <c r="H1449" t="s">
        <v>40</v>
      </c>
      <c r="I1449">
        <v>5.0999999999999996</v>
      </c>
      <c r="J1449" t="s">
        <v>559</v>
      </c>
      <c r="K1449" t="s">
        <v>101</v>
      </c>
      <c r="L1449" t="s">
        <v>21</v>
      </c>
      <c r="M1449" t="s">
        <v>22</v>
      </c>
      <c r="N1449" t="s">
        <v>22</v>
      </c>
      <c r="O1449" t="s">
        <v>55</v>
      </c>
      <c r="P1449" t="s">
        <v>35</v>
      </c>
      <c r="Q1449" t="s">
        <v>169</v>
      </c>
      <c r="R1449" t="s">
        <v>909</v>
      </c>
      <c r="S1449" t="s">
        <v>92</v>
      </c>
      <c r="T1449">
        <v>0.46</v>
      </c>
      <c r="U1449" s="18">
        <v>40083</v>
      </c>
    </row>
    <row r="1450" spans="1:21">
      <c r="A1450">
        <v>29410</v>
      </c>
      <c r="B1450" s="18">
        <v>40073</v>
      </c>
      <c r="C1450" t="s">
        <v>45</v>
      </c>
      <c r="D1450">
        <v>35</v>
      </c>
      <c r="E1450">
        <v>4232.55</v>
      </c>
      <c r="F1450" t="s">
        <v>5</v>
      </c>
      <c r="G1450">
        <v>0.04</v>
      </c>
      <c r="H1450" t="s">
        <v>40</v>
      </c>
      <c r="I1450">
        <v>7.11</v>
      </c>
      <c r="J1450" t="s">
        <v>1446</v>
      </c>
      <c r="K1450" t="s">
        <v>2013</v>
      </c>
      <c r="L1450" t="s">
        <v>27</v>
      </c>
      <c r="M1450" t="s">
        <v>28</v>
      </c>
      <c r="N1450" t="s">
        <v>28</v>
      </c>
      <c r="O1450" t="s">
        <v>55</v>
      </c>
      <c r="P1450" t="s">
        <v>69</v>
      </c>
      <c r="Q1450" t="s">
        <v>82</v>
      </c>
      <c r="R1450" t="s">
        <v>1447</v>
      </c>
      <c r="S1450" t="s">
        <v>92</v>
      </c>
      <c r="T1450">
        <v>0.36</v>
      </c>
      <c r="U1450" s="18">
        <v>40073</v>
      </c>
    </row>
    <row r="1451" spans="1:21">
      <c r="A1451">
        <v>29410</v>
      </c>
      <c r="B1451" s="18">
        <v>40073</v>
      </c>
      <c r="C1451" t="s">
        <v>45</v>
      </c>
      <c r="D1451">
        <v>36</v>
      </c>
      <c r="E1451">
        <v>7055.64</v>
      </c>
      <c r="F1451" t="s">
        <v>5</v>
      </c>
      <c r="G1451">
        <v>0</v>
      </c>
      <c r="H1451" t="s">
        <v>40</v>
      </c>
      <c r="I1451">
        <v>4.2</v>
      </c>
      <c r="J1451" t="s">
        <v>1446</v>
      </c>
      <c r="K1451" t="s">
        <v>2013</v>
      </c>
      <c r="L1451" t="s">
        <v>27</v>
      </c>
      <c r="M1451" t="s">
        <v>28</v>
      </c>
      <c r="N1451" t="s">
        <v>28</v>
      </c>
      <c r="O1451" t="s">
        <v>55</v>
      </c>
      <c r="P1451" t="s">
        <v>69</v>
      </c>
      <c r="Q1451" t="s">
        <v>70</v>
      </c>
      <c r="R1451" t="s">
        <v>1448</v>
      </c>
      <c r="S1451" t="s">
        <v>44</v>
      </c>
      <c r="T1451">
        <v>0.6</v>
      </c>
      <c r="U1451" s="18">
        <v>40075</v>
      </c>
    </row>
    <row r="1452" spans="1:21">
      <c r="A1452">
        <v>38915</v>
      </c>
      <c r="B1452" s="18">
        <v>40073</v>
      </c>
      <c r="C1452" t="s">
        <v>121</v>
      </c>
      <c r="D1452">
        <v>12</v>
      </c>
      <c r="E1452">
        <v>92.28</v>
      </c>
      <c r="F1452" t="s">
        <v>8</v>
      </c>
      <c r="G1452">
        <v>0.08</v>
      </c>
      <c r="H1452" t="s">
        <v>40</v>
      </c>
      <c r="I1452">
        <v>9.23</v>
      </c>
      <c r="J1452" t="s">
        <v>1449</v>
      </c>
      <c r="K1452" t="s">
        <v>2013</v>
      </c>
      <c r="L1452" t="s">
        <v>27</v>
      </c>
      <c r="M1452" t="s">
        <v>28</v>
      </c>
      <c r="N1452" t="s">
        <v>28</v>
      </c>
      <c r="O1452" t="s">
        <v>55</v>
      </c>
      <c r="P1452" t="s">
        <v>35</v>
      </c>
      <c r="Q1452" t="s">
        <v>169</v>
      </c>
      <c r="R1452" t="s">
        <v>235</v>
      </c>
      <c r="S1452" t="s">
        <v>44</v>
      </c>
      <c r="T1452">
        <v>0.57999999999999996</v>
      </c>
      <c r="U1452" s="18">
        <v>40074</v>
      </c>
    </row>
    <row r="1453" spans="1:21">
      <c r="A1453">
        <v>38915</v>
      </c>
      <c r="B1453" s="18">
        <v>40073</v>
      </c>
      <c r="C1453" t="s">
        <v>121</v>
      </c>
      <c r="D1453">
        <v>34</v>
      </c>
      <c r="E1453">
        <v>255.67999999999998</v>
      </c>
      <c r="F1453" t="s">
        <v>8</v>
      </c>
      <c r="G1453">
        <v>7.0000000000000007E-2</v>
      </c>
      <c r="H1453" t="s">
        <v>40</v>
      </c>
      <c r="I1453">
        <v>4</v>
      </c>
      <c r="J1453" t="s">
        <v>1449</v>
      </c>
      <c r="K1453" t="s">
        <v>2013</v>
      </c>
      <c r="L1453" t="s">
        <v>27</v>
      </c>
      <c r="M1453" t="s">
        <v>28</v>
      </c>
      <c r="N1453" t="s">
        <v>28</v>
      </c>
      <c r="O1453" t="s">
        <v>55</v>
      </c>
      <c r="P1453" t="s">
        <v>56</v>
      </c>
      <c r="Q1453" t="s">
        <v>90</v>
      </c>
      <c r="R1453" t="s">
        <v>669</v>
      </c>
      <c r="S1453" t="s">
        <v>65</v>
      </c>
      <c r="T1453">
        <v>0.42</v>
      </c>
      <c r="U1453" s="18">
        <v>40075</v>
      </c>
    </row>
    <row r="1454" spans="1:21">
      <c r="A1454">
        <v>31619</v>
      </c>
      <c r="B1454" s="18">
        <v>40073</v>
      </c>
      <c r="C1454" t="s">
        <v>51</v>
      </c>
      <c r="D1454">
        <v>11</v>
      </c>
      <c r="E1454">
        <v>119.68</v>
      </c>
      <c r="F1454" t="s">
        <v>8</v>
      </c>
      <c r="G1454">
        <v>0.1</v>
      </c>
      <c r="H1454" t="s">
        <v>40</v>
      </c>
      <c r="I1454">
        <v>3.99</v>
      </c>
      <c r="J1454" t="s">
        <v>1450</v>
      </c>
      <c r="K1454" t="s">
        <v>148</v>
      </c>
      <c r="L1454" t="s">
        <v>23</v>
      </c>
      <c r="M1454" t="s">
        <v>24</v>
      </c>
      <c r="N1454" t="s">
        <v>24</v>
      </c>
      <c r="O1454" t="s">
        <v>55</v>
      </c>
      <c r="P1454" t="s">
        <v>35</v>
      </c>
      <c r="Q1454" t="s">
        <v>169</v>
      </c>
      <c r="R1454" t="s">
        <v>1017</v>
      </c>
      <c r="S1454" t="s">
        <v>44</v>
      </c>
      <c r="T1454">
        <v>0.57999999999999996</v>
      </c>
      <c r="U1454" s="18">
        <v>40080</v>
      </c>
    </row>
    <row r="1455" spans="1:21">
      <c r="A1455">
        <v>31619</v>
      </c>
      <c r="B1455" s="18">
        <v>40073</v>
      </c>
      <c r="C1455" t="s">
        <v>51</v>
      </c>
      <c r="D1455">
        <v>9</v>
      </c>
      <c r="E1455">
        <v>359.73</v>
      </c>
      <c r="F1455" t="s">
        <v>8</v>
      </c>
      <c r="G1455">
        <v>0.01</v>
      </c>
      <c r="H1455" t="s">
        <v>40</v>
      </c>
      <c r="I1455">
        <v>9.1999999999999993</v>
      </c>
      <c r="J1455" t="s">
        <v>1450</v>
      </c>
      <c r="K1455" t="s">
        <v>54</v>
      </c>
      <c r="L1455" t="s">
        <v>2014</v>
      </c>
      <c r="M1455" t="s">
        <v>29</v>
      </c>
      <c r="N1455" t="s">
        <v>29</v>
      </c>
      <c r="O1455" t="s">
        <v>55</v>
      </c>
      <c r="P1455" t="s">
        <v>56</v>
      </c>
      <c r="Q1455" t="s">
        <v>90</v>
      </c>
      <c r="R1455" t="s">
        <v>1451</v>
      </c>
      <c r="S1455" t="s">
        <v>65</v>
      </c>
      <c r="T1455">
        <v>0.65</v>
      </c>
      <c r="U1455" s="18">
        <v>40075</v>
      </c>
    </row>
    <row r="1456" spans="1:21">
      <c r="A1456">
        <v>19204</v>
      </c>
      <c r="B1456" s="18">
        <v>40074</v>
      </c>
      <c r="C1456" t="s">
        <v>121</v>
      </c>
      <c r="D1456">
        <v>27</v>
      </c>
      <c r="E1456">
        <v>233.55</v>
      </c>
      <c r="F1456" t="s">
        <v>8</v>
      </c>
      <c r="G1456">
        <v>0.1</v>
      </c>
      <c r="H1456" t="s">
        <v>40</v>
      </c>
      <c r="I1456">
        <v>8.5399999999999991</v>
      </c>
      <c r="J1456" t="s">
        <v>1446</v>
      </c>
      <c r="K1456" t="s">
        <v>2013</v>
      </c>
      <c r="L1456" t="s">
        <v>27</v>
      </c>
      <c r="M1456" t="s">
        <v>28</v>
      </c>
      <c r="N1456" t="s">
        <v>28</v>
      </c>
      <c r="O1456" t="s">
        <v>55</v>
      </c>
      <c r="P1456" t="s">
        <v>56</v>
      </c>
      <c r="Q1456" t="s">
        <v>90</v>
      </c>
      <c r="R1456" t="s">
        <v>1452</v>
      </c>
      <c r="S1456" t="s">
        <v>105</v>
      </c>
      <c r="T1456">
        <v>0.43</v>
      </c>
      <c r="U1456" s="18">
        <v>40075</v>
      </c>
    </row>
    <row r="1457" spans="1:21">
      <c r="A1457">
        <v>19204</v>
      </c>
      <c r="B1457" s="18">
        <v>40074</v>
      </c>
      <c r="C1457" t="s">
        <v>121</v>
      </c>
      <c r="D1457">
        <v>28</v>
      </c>
      <c r="E1457">
        <v>1566.6</v>
      </c>
      <c r="F1457" t="s">
        <v>8</v>
      </c>
      <c r="G1457">
        <v>0.03</v>
      </c>
      <c r="H1457" t="s">
        <v>40</v>
      </c>
      <c r="I1457">
        <v>4.8600000000000003</v>
      </c>
      <c r="J1457" t="s">
        <v>1446</v>
      </c>
      <c r="K1457" t="s">
        <v>2013</v>
      </c>
      <c r="L1457" t="s">
        <v>27</v>
      </c>
      <c r="M1457" t="s">
        <v>28</v>
      </c>
      <c r="N1457" t="s">
        <v>28</v>
      </c>
      <c r="O1457" t="s">
        <v>55</v>
      </c>
      <c r="P1457" t="s">
        <v>35</v>
      </c>
      <c r="Q1457" t="s">
        <v>63</v>
      </c>
      <c r="R1457" t="s">
        <v>1219</v>
      </c>
      <c r="S1457" t="s">
        <v>44</v>
      </c>
      <c r="T1457">
        <v>0.36</v>
      </c>
      <c r="U1457" s="18">
        <v>40076</v>
      </c>
    </row>
    <row r="1458" spans="1:21">
      <c r="A1458">
        <v>4583</v>
      </c>
      <c r="B1458" s="18">
        <v>40080</v>
      </c>
      <c r="C1458" t="s">
        <v>121</v>
      </c>
      <c r="D1458">
        <v>44</v>
      </c>
      <c r="E1458">
        <v>3120.0400000000004</v>
      </c>
      <c r="F1458" t="s">
        <v>8</v>
      </c>
      <c r="G1458">
        <v>7.0000000000000007E-2</v>
      </c>
      <c r="H1458" t="s">
        <v>52</v>
      </c>
      <c r="I1458">
        <v>30</v>
      </c>
      <c r="J1458" t="s">
        <v>627</v>
      </c>
      <c r="K1458" t="s">
        <v>79</v>
      </c>
      <c r="L1458" t="s">
        <v>23</v>
      </c>
      <c r="M1458" t="s">
        <v>24</v>
      </c>
      <c r="N1458" t="s">
        <v>24</v>
      </c>
      <c r="O1458" t="s">
        <v>55</v>
      </c>
      <c r="P1458" t="s">
        <v>56</v>
      </c>
      <c r="Q1458" t="s">
        <v>57</v>
      </c>
      <c r="R1458" t="s">
        <v>1469</v>
      </c>
      <c r="S1458" t="s">
        <v>59</v>
      </c>
      <c r="T1458">
        <v>0.73</v>
      </c>
      <c r="U1458" s="18">
        <v>40082</v>
      </c>
    </row>
    <row r="1459" spans="1:21">
      <c r="A1459">
        <v>28420</v>
      </c>
      <c r="B1459" s="18">
        <v>40080</v>
      </c>
      <c r="C1459" t="s">
        <v>51</v>
      </c>
      <c r="D1459">
        <v>2</v>
      </c>
      <c r="E1459">
        <v>30.98</v>
      </c>
      <c r="F1459" t="s">
        <v>8</v>
      </c>
      <c r="G1459">
        <v>0.08</v>
      </c>
      <c r="H1459" t="s">
        <v>31</v>
      </c>
      <c r="I1459">
        <v>1.39</v>
      </c>
      <c r="J1459" t="s">
        <v>67</v>
      </c>
      <c r="K1459" t="s">
        <v>2013</v>
      </c>
      <c r="L1459" t="s">
        <v>27</v>
      </c>
      <c r="M1459" t="s">
        <v>28</v>
      </c>
      <c r="N1459" t="s">
        <v>28</v>
      </c>
      <c r="O1459" t="s">
        <v>55</v>
      </c>
      <c r="P1459" t="s">
        <v>35</v>
      </c>
      <c r="Q1459" t="s">
        <v>192</v>
      </c>
      <c r="R1459" t="s">
        <v>667</v>
      </c>
      <c r="S1459" t="s">
        <v>44</v>
      </c>
      <c r="T1459">
        <v>0.38</v>
      </c>
      <c r="U1459" s="18">
        <v>40080</v>
      </c>
    </row>
    <row r="1460" spans="1:21">
      <c r="A1460">
        <v>55138</v>
      </c>
      <c r="B1460" s="18">
        <v>40080</v>
      </c>
      <c r="C1460" t="s">
        <v>39</v>
      </c>
      <c r="D1460">
        <v>22</v>
      </c>
      <c r="E1460">
        <v>1076.02</v>
      </c>
      <c r="F1460" t="s">
        <v>8</v>
      </c>
      <c r="G1460">
        <v>0</v>
      </c>
      <c r="H1460" t="s">
        <v>40</v>
      </c>
      <c r="I1460">
        <v>35</v>
      </c>
      <c r="J1460" t="s">
        <v>1285</v>
      </c>
      <c r="K1460" t="s">
        <v>123</v>
      </c>
      <c r="L1460" t="s">
        <v>25</v>
      </c>
      <c r="M1460" t="s">
        <v>26</v>
      </c>
      <c r="N1460" t="s">
        <v>26</v>
      </c>
      <c r="O1460" t="s">
        <v>55</v>
      </c>
      <c r="P1460" t="s">
        <v>35</v>
      </c>
      <c r="Q1460" t="s">
        <v>36</v>
      </c>
      <c r="R1460" t="s">
        <v>1374</v>
      </c>
      <c r="S1460" t="s">
        <v>38</v>
      </c>
      <c r="T1460">
        <v>0.83</v>
      </c>
      <c r="U1460" s="18">
        <v>40081</v>
      </c>
    </row>
    <row r="1461" spans="1:21">
      <c r="A1461">
        <v>53153</v>
      </c>
      <c r="B1461" s="18">
        <v>40079</v>
      </c>
      <c r="C1461" t="s">
        <v>45</v>
      </c>
      <c r="D1461">
        <v>29</v>
      </c>
      <c r="E1461">
        <v>584.92999999999995</v>
      </c>
      <c r="F1461" t="s">
        <v>8</v>
      </c>
      <c r="G1461">
        <v>0.1</v>
      </c>
      <c r="H1461" t="s">
        <v>40</v>
      </c>
      <c r="I1461">
        <v>3.99</v>
      </c>
      <c r="J1461" t="s">
        <v>277</v>
      </c>
      <c r="K1461" t="s">
        <v>79</v>
      </c>
      <c r="L1461" t="s">
        <v>23</v>
      </c>
      <c r="M1461" t="s">
        <v>24</v>
      </c>
      <c r="N1461" t="s">
        <v>24</v>
      </c>
      <c r="O1461" t="s">
        <v>55</v>
      </c>
      <c r="P1461" t="s">
        <v>35</v>
      </c>
      <c r="Q1461" t="s">
        <v>169</v>
      </c>
      <c r="R1461" t="s">
        <v>1466</v>
      </c>
      <c r="S1461" t="s">
        <v>44</v>
      </c>
      <c r="T1461">
        <v>0.56999999999999995</v>
      </c>
      <c r="U1461" s="18">
        <v>40080</v>
      </c>
    </row>
    <row r="1462" spans="1:21">
      <c r="A1462">
        <v>49735</v>
      </c>
      <c r="B1462" s="18">
        <v>40079</v>
      </c>
      <c r="C1462" t="s">
        <v>30</v>
      </c>
      <c r="D1462">
        <v>32</v>
      </c>
      <c r="E1462">
        <v>1949.76</v>
      </c>
      <c r="F1462" t="s">
        <v>8</v>
      </c>
      <c r="G1462">
        <v>0.04</v>
      </c>
      <c r="H1462" t="s">
        <v>40</v>
      </c>
      <c r="I1462">
        <v>4.5</v>
      </c>
      <c r="J1462" t="s">
        <v>939</v>
      </c>
      <c r="K1462" t="s">
        <v>79</v>
      </c>
      <c r="L1462" t="s">
        <v>23</v>
      </c>
      <c r="M1462" t="s">
        <v>24</v>
      </c>
      <c r="N1462" t="s">
        <v>24</v>
      </c>
      <c r="O1462" t="s">
        <v>55</v>
      </c>
      <c r="P1462" t="s">
        <v>35</v>
      </c>
      <c r="Q1462" t="s">
        <v>169</v>
      </c>
      <c r="R1462" t="s">
        <v>1071</v>
      </c>
      <c r="S1462" t="s">
        <v>44</v>
      </c>
      <c r="T1462">
        <v>0.56000000000000005</v>
      </c>
      <c r="U1462" s="18">
        <v>40080</v>
      </c>
    </row>
    <row r="1463" spans="1:21">
      <c r="A1463">
        <v>2816</v>
      </c>
      <c r="B1463" s="18">
        <v>40075</v>
      </c>
      <c r="C1463" t="s">
        <v>39</v>
      </c>
      <c r="D1463">
        <v>35</v>
      </c>
      <c r="E1463">
        <v>769.30000000000007</v>
      </c>
      <c r="F1463" t="s">
        <v>8</v>
      </c>
      <c r="G1463">
        <v>0</v>
      </c>
      <c r="H1463" t="s">
        <v>40</v>
      </c>
      <c r="I1463">
        <v>2.87</v>
      </c>
      <c r="J1463" t="s">
        <v>1456</v>
      </c>
      <c r="K1463" t="s">
        <v>123</v>
      </c>
      <c r="L1463" t="s">
        <v>25</v>
      </c>
      <c r="M1463" t="s">
        <v>26</v>
      </c>
      <c r="N1463" t="s">
        <v>26</v>
      </c>
      <c r="O1463" t="s">
        <v>55</v>
      </c>
      <c r="P1463" t="s">
        <v>35</v>
      </c>
      <c r="Q1463" t="s">
        <v>87</v>
      </c>
      <c r="R1463" t="s">
        <v>937</v>
      </c>
      <c r="S1463" t="s">
        <v>105</v>
      </c>
      <c r="T1463">
        <v>0.55000000000000004</v>
      </c>
      <c r="U1463" s="18">
        <v>40076</v>
      </c>
    </row>
    <row r="1464" spans="1:21">
      <c r="A1464">
        <v>54436</v>
      </c>
      <c r="B1464" s="18">
        <v>40075</v>
      </c>
      <c r="C1464" t="s">
        <v>39</v>
      </c>
      <c r="D1464">
        <v>17</v>
      </c>
      <c r="E1464">
        <v>670.48</v>
      </c>
      <c r="F1464" t="s">
        <v>8</v>
      </c>
      <c r="G1464">
        <v>0.04</v>
      </c>
      <c r="H1464" t="s">
        <v>31</v>
      </c>
      <c r="I1464">
        <v>1.99</v>
      </c>
      <c r="J1464" t="s">
        <v>1457</v>
      </c>
      <c r="K1464" t="s">
        <v>123</v>
      </c>
      <c r="L1464" t="s">
        <v>25</v>
      </c>
      <c r="M1464" t="s">
        <v>26</v>
      </c>
      <c r="N1464" t="s">
        <v>26</v>
      </c>
      <c r="O1464" t="s">
        <v>55</v>
      </c>
      <c r="P1464" t="s">
        <v>69</v>
      </c>
      <c r="Q1464" t="s">
        <v>80</v>
      </c>
      <c r="R1464" t="s">
        <v>532</v>
      </c>
      <c r="S1464" t="s">
        <v>105</v>
      </c>
      <c r="T1464">
        <v>0.54</v>
      </c>
      <c r="U1464" s="18">
        <v>40075</v>
      </c>
    </row>
    <row r="1465" spans="1:21">
      <c r="A1465">
        <v>54436</v>
      </c>
      <c r="B1465" s="18">
        <v>40075</v>
      </c>
      <c r="C1465" t="s">
        <v>39</v>
      </c>
      <c r="D1465">
        <v>37</v>
      </c>
      <c r="E1465">
        <v>300.44</v>
      </c>
      <c r="F1465" t="s">
        <v>8</v>
      </c>
      <c r="G1465">
        <v>0</v>
      </c>
      <c r="H1465" t="s">
        <v>40</v>
      </c>
      <c r="I1465">
        <v>2.83</v>
      </c>
      <c r="J1465" t="s">
        <v>1457</v>
      </c>
      <c r="K1465" t="s">
        <v>123</v>
      </c>
      <c r="L1465" t="s">
        <v>25</v>
      </c>
      <c r="M1465" t="s">
        <v>26</v>
      </c>
      <c r="N1465" t="s">
        <v>26</v>
      </c>
      <c r="O1465" t="s">
        <v>55</v>
      </c>
      <c r="P1465" t="s">
        <v>69</v>
      </c>
      <c r="Q1465" t="s">
        <v>80</v>
      </c>
      <c r="R1465" t="s">
        <v>675</v>
      </c>
      <c r="S1465" t="s">
        <v>105</v>
      </c>
      <c r="T1465">
        <v>0.77</v>
      </c>
      <c r="U1465" s="18">
        <v>40076</v>
      </c>
    </row>
    <row r="1466" spans="1:21">
      <c r="A1466">
        <v>59238</v>
      </c>
      <c r="B1466" s="18">
        <v>40075</v>
      </c>
      <c r="C1466" t="s">
        <v>39</v>
      </c>
      <c r="D1466">
        <v>11</v>
      </c>
      <c r="E1466">
        <v>450.34</v>
      </c>
      <c r="F1466" t="s">
        <v>8</v>
      </c>
      <c r="G1466">
        <v>0.03</v>
      </c>
      <c r="H1466" t="s">
        <v>31</v>
      </c>
      <c r="I1466">
        <v>8.99</v>
      </c>
      <c r="J1466" t="s">
        <v>277</v>
      </c>
      <c r="K1466" t="s">
        <v>79</v>
      </c>
      <c r="L1466" t="s">
        <v>23</v>
      </c>
      <c r="M1466" t="s">
        <v>24</v>
      </c>
      <c r="N1466" t="s">
        <v>24</v>
      </c>
      <c r="O1466" t="s">
        <v>55</v>
      </c>
      <c r="P1466" t="s">
        <v>35</v>
      </c>
      <c r="Q1466" t="s">
        <v>87</v>
      </c>
      <c r="R1466" t="s">
        <v>1458</v>
      </c>
      <c r="S1466" t="s">
        <v>105</v>
      </c>
      <c r="T1466">
        <v>0.59</v>
      </c>
      <c r="U1466" s="18">
        <v>40076</v>
      </c>
    </row>
    <row r="1467" spans="1:21">
      <c r="A1467">
        <v>55265</v>
      </c>
      <c r="B1467" s="18">
        <v>40079</v>
      </c>
      <c r="C1467" t="s">
        <v>51</v>
      </c>
      <c r="D1467">
        <v>39</v>
      </c>
      <c r="E1467">
        <v>816.27</v>
      </c>
      <c r="F1467" t="s">
        <v>8</v>
      </c>
      <c r="G1467">
        <v>0.06</v>
      </c>
      <c r="H1467" t="s">
        <v>40</v>
      </c>
      <c r="I1467">
        <v>0.99</v>
      </c>
      <c r="J1467" t="s">
        <v>786</v>
      </c>
      <c r="K1467" t="s">
        <v>2013</v>
      </c>
      <c r="L1467" t="s">
        <v>27</v>
      </c>
      <c r="M1467" t="s">
        <v>28</v>
      </c>
      <c r="N1467" t="s">
        <v>28</v>
      </c>
      <c r="O1467" t="s">
        <v>55</v>
      </c>
      <c r="P1467" t="s">
        <v>69</v>
      </c>
      <c r="Q1467" t="s">
        <v>70</v>
      </c>
      <c r="R1467" t="s">
        <v>1465</v>
      </c>
      <c r="S1467" t="s">
        <v>65</v>
      </c>
      <c r="T1467">
        <v>0.37</v>
      </c>
      <c r="U1467" s="18">
        <v>40084</v>
      </c>
    </row>
    <row r="1468" spans="1:21">
      <c r="A1468">
        <v>41440</v>
      </c>
      <c r="B1468" s="18">
        <v>40078</v>
      </c>
      <c r="C1468" t="s">
        <v>39</v>
      </c>
      <c r="D1468">
        <v>19</v>
      </c>
      <c r="E1468">
        <v>5627.2300000000005</v>
      </c>
      <c r="F1468" t="s">
        <v>8</v>
      </c>
      <c r="G1468">
        <v>0.01</v>
      </c>
      <c r="H1468" t="s">
        <v>52</v>
      </c>
      <c r="I1468">
        <v>54.12</v>
      </c>
      <c r="J1468" t="s">
        <v>1099</v>
      </c>
      <c r="K1468" t="s">
        <v>54</v>
      </c>
      <c r="L1468" t="s">
        <v>2014</v>
      </c>
      <c r="M1468" t="s">
        <v>29</v>
      </c>
      <c r="N1468" t="s">
        <v>29</v>
      </c>
      <c r="O1468" t="s">
        <v>55</v>
      </c>
      <c r="P1468" t="s">
        <v>56</v>
      </c>
      <c r="Q1468" t="s">
        <v>75</v>
      </c>
      <c r="R1468" t="s">
        <v>612</v>
      </c>
      <c r="S1468" t="s">
        <v>77</v>
      </c>
      <c r="T1468">
        <v>0.76</v>
      </c>
      <c r="U1468" s="18">
        <v>40081</v>
      </c>
    </row>
    <row r="1469" spans="1:21">
      <c r="A1469">
        <v>41440</v>
      </c>
      <c r="B1469" s="18">
        <v>40078</v>
      </c>
      <c r="C1469" t="s">
        <v>39</v>
      </c>
      <c r="D1469">
        <v>20</v>
      </c>
      <c r="E1469">
        <v>96.4</v>
      </c>
      <c r="F1469" t="s">
        <v>8</v>
      </c>
      <c r="G1469">
        <v>0.09</v>
      </c>
      <c r="H1469" t="s">
        <v>40</v>
      </c>
      <c r="I1469">
        <v>0.5</v>
      </c>
      <c r="J1469" t="s">
        <v>1099</v>
      </c>
      <c r="K1469" t="s">
        <v>54</v>
      </c>
      <c r="L1469" t="s">
        <v>2014</v>
      </c>
      <c r="M1469" t="s">
        <v>29</v>
      </c>
      <c r="N1469" t="s">
        <v>29</v>
      </c>
      <c r="O1469" t="s">
        <v>55</v>
      </c>
      <c r="P1469" t="s">
        <v>35</v>
      </c>
      <c r="Q1469" t="s">
        <v>165</v>
      </c>
      <c r="R1469" t="s">
        <v>425</v>
      </c>
      <c r="S1469" t="s">
        <v>44</v>
      </c>
      <c r="T1469">
        <v>0.36</v>
      </c>
      <c r="U1469" s="18">
        <v>40079</v>
      </c>
    </row>
    <row r="1470" spans="1:21">
      <c r="A1470">
        <v>6020</v>
      </c>
      <c r="B1470" s="18">
        <v>40077</v>
      </c>
      <c r="C1470" t="s">
        <v>121</v>
      </c>
      <c r="D1470">
        <v>23</v>
      </c>
      <c r="E1470">
        <v>64.17</v>
      </c>
      <c r="F1470" t="s">
        <v>8</v>
      </c>
      <c r="G1470">
        <v>0.09</v>
      </c>
      <c r="H1470" t="s">
        <v>40</v>
      </c>
      <c r="I1470">
        <v>0.99</v>
      </c>
      <c r="J1470" t="s">
        <v>1380</v>
      </c>
      <c r="K1470" t="s">
        <v>79</v>
      </c>
      <c r="L1470" t="s">
        <v>23</v>
      </c>
      <c r="M1470" t="s">
        <v>24</v>
      </c>
      <c r="N1470" t="s">
        <v>24</v>
      </c>
      <c r="O1470" t="s">
        <v>55</v>
      </c>
      <c r="P1470" t="s">
        <v>35</v>
      </c>
      <c r="Q1470" t="s">
        <v>165</v>
      </c>
      <c r="R1470" t="s">
        <v>1223</v>
      </c>
      <c r="S1470" t="s">
        <v>44</v>
      </c>
      <c r="T1470">
        <v>0.36</v>
      </c>
      <c r="U1470" s="18">
        <v>40079</v>
      </c>
    </row>
    <row r="1471" spans="1:21">
      <c r="A1471">
        <v>13378</v>
      </c>
      <c r="B1471" s="18">
        <v>40077</v>
      </c>
      <c r="C1471" t="s">
        <v>51</v>
      </c>
      <c r="D1471">
        <v>16</v>
      </c>
      <c r="E1471">
        <v>91.04</v>
      </c>
      <c r="F1471" t="s">
        <v>8</v>
      </c>
      <c r="G1471">
        <v>0.05</v>
      </c>
      <c r="H1471" t="s">
        <v>40</v>
      </c>
      <c r="I1471">
        <v>5.3</v>
      </c>
      <c r="J1471" t="s">
        <v>1463</v>
      </c>
      <c r="K1471" t="s">
        <v>33</v>
      </c>
      <c r="L1471" t="s">
        <v>21</v>
      </c>
      <c r="M1471" t="s">
        <v>22</v>
      </c>
      <c r="N1471" t="s">
        <v>22</v>
      </c>
      <c r="O1471" t="s">
        <v>55</v>
      </c>
      <c r="P1471" t="s">
        <v>35</v>
      </c>
      <c r="Q1471" t="s">
        <v>341</v>
      </c>
      <c r="R1471" t="s">
        <v>1464</v>
      </c>
      <c r="S1471" t="s">
        <v>105</v>
      </c>
      <c r="T1471">
        <v>0.55000000000000004</v>
      </c>
      <c r="U1471" s="18">
        <v>40082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DEFA9-0517-413D-B078-75FC7FD3B89B}">
  <dimension ref="A1:C15"/>
  <sheetViews>
    <sheetView workbookViewId="0">
      <selection activeCell="A2" sqref="A2:B15"/>
    </sheetView>
  </sheetViews>
  <sheetFormatPr defaultRowHeight="12.45"/>
  <cols>
    <col min="1" max="1" width="18.53515625" bestFit="1" customWidth="1"/>
    <col min="2" max="2" width="11.921875" bestFit="1" customWidth="1"/>
    <col min="3" max="3" width="17" bestFit="1" customWidth="1"/>
    <col min="4" max="5" width="13.53515625" bestFit="1" customWidth="1"/>
    <col min="6" max="6" width="12.53515625" bestFit="1" customWidth="1"/>
    <col min="7" max="7" width="21.84375" bestFit="1" customWidth="1"/>
    <col min="8" max="8" width="14.3046875" bestFit="1" customWidth="1"/>
    <col min="9" max="9" width="15.3046875" bestFit="1" customWidth="1"/>
    <col min="10" max="10" width="13.69140625" bestFit="1" customWidth="1"/>
    <col min="11" max="11" width="18.3828125" bestFit="1" customWidth="1"/>
    <col min="12" max="13" width="13.69140625" bestFit="1" customWidth="1"/>
    <col min="14" max="14" width="21.3828125" bestFit="1" customWidth="1"/>
    <col min="15" max="15" width="23" bestFit="1" customWidth="1"/>
    <col min="16" max="16" width="18.3828125" bestFit="1" customWidth="1"/>
    <col min="17" max="17" width="19" bestFit="1" customWidth="1"/>
    <col min="18" max="18" width="24.84375" bestFit="1" customWidth="1"/>
    <col min="19" max="19" width="11.3046875" bestFit="1" customWidth="1"/>
    <col min="20" max="20" width="15.15234375" bestFit="1" customWidth="1"/>
    <col min="21" max="21" width="13.69140625" bestFit="1" customWidth="1"/>
    <col min="22" max="22" width="17" bestFit="1" customWidth="1"/>
    <col min="23" max="23" width="14.84375" bestFit="1" customWidth="1"/>
    <col min="24" max="24" width="14.53515625" bestFit="1" customWidth="1"/>
    <col min="25" max="25" width="18.84375" bestFit="1" customWidth="1"/>
    <col min="26" max="26" width="15.84375" bestFit="1" customWidth="1"/>
    <col min="27" max="27" width="13" bestFit="1" customWidth="1"/>
    <col min="28" max="28" width="10.3046875" bestFit="1" customWidth="1"/>
    <col min="29" max="29" width="11.69140625" bestFit="1" customWidth="1"/>
    <col min="30" max="30" width="15.15234375" bestFit="1" customWidth="1"/>
    <col min="31" max="31" width="19" bestFit="1" customWidth="1"/>
    <col min="32" max="32" width="18.3046875" bestFit="1" customWidth="1"/>
    <col min="33" max="33" width="16.3828125" bestFit="1" customWidth="1"/>
    <col min="34" max="34" width="13.53515625" bestFit="1" customWidth="1"/>
    <col min="35" max="35" width="13.3046875" bestFit="1" customWidth="1"/>
    <col min="36" max="36" width="19.15234375" bestFit="1" customWidth="1"/>
    <col min="37" max="37" width="14.84375" bestFit="1" customWidth="1"/>
    <col min="38" max="38" width="12.53515625" bestFit="1" customWidth="1"/>
    <col min="39" max="39" width="12.69140625" bestFit="1" customWidth="1"/>
    <col min="40" max="40" width="12.3828125" bestFit="1" customWidth="1"/>
    <col min="41" max="41" width="16.84375" bestFit="1" customWidth="1"/>
    <col min="42" max="42" width="14" bestFit="1" customWidth="1"/>
    <col min="43" max="43" width="15.84375" bestFit="1" customWidth="1"/>
    <col min="44" max="44" width="16.3828125" bestFit="1" customWidth="1"/>
    <col min="45" max="45" width="13" bestFit="1" customWidth="1"/>
    <col min="46" max="46" width="15.3046875" bestFit="1" customWidth="1"/>
    <col min="47" max="47" width="17.53515625" bestFit="1" customWidth="1"/>
    <col min="48" max="48" width="21.3046875" bestFit="1" customWidth="1"/>
    <col min="49" max="49" width="19.69140625" bestFit="1" customWidth="1"/>
    <col min="50" max="50" width="21.69140625" bestFit="1" customWidth="1"/>
    <col min="51" max="51" width="18.3046875" bestFit="1" customWidth="1"/>
    <col min="52" max="52" width="16.3046875" bestFit="1" customWidth="1"/>
    <col min="53" max="53" width="15" bestFit="1" customWidth="1"/>
    <col min="54" max="54" width="11.69140625" bestFit="1" customWidth="1"/>
    <col min="55" max="55" width="11" bestFit="1" customWidth="1"/>
    <col min="56" max="56" width="15.69140625" bestFit="1" customWidth="1"/>
    <col min="57" max="57" width="16.84375" bestFit="1" customWidth="1"/>
    <col min="58" max="58" width="18.15234375" bestFit="1" customWidth="1"/>
    <col min="59" max="59" width="15.53515625" bestFit="1" customWidth="1"/>
    <col min="60" max="60" width="14.3046875" bestFit="1" customWidth="1"/>
    <col min="61" max="61" width="16.69140625" bestFit="1" customWidth="1"/>
    <col min="62" max="62" width="18.3046875" bestFit="1" customWidth="1"/>
    <col min="63" max="63" width="13.3046875" bestFit="1" customWidth="1"/>
    <col min="64" max="64" width="14.84375" bestFit="1" customWidth="1"/>
    <col min="65" max="65" width="17.15234375" bestFit="1" customWidth="1"/>
    <col min="66" max="66" width="13" bestFit="1" customWidth="1"/>
    <col min="67" max="67" width="15.3828125" bestFit="1" customWidth="1"/>
    <col min="68" max="68" width="10.53515625" bestFit="1" customWidth="1"/>
    <col min="69" max="69" width="13.53515625" bestFit="1" customWidth="1"/>
    <col min="70" max="70" width="14.53515625" bestFit="1" customWidth="1"/>
    <col min="71" max="72" width="15.15234375" bestFit="1" customWidth="1"/>
    <col min="73" max="73" width="11.69140625" bestFit="1" customWidth="1"/>
    <col min="74" max="74" width="12.3046875" bestFit="1" customWidth="1"/>
    <col min="75" max="75" width="16.3046875" bestFit="1" customWidth="1"/>
    <col min="76" max="76" width="13.84375" bestFit="1" customWidth="1"/>
    <col min="77" max="77" width="18.84375" bestFit="1" customWidth="1"/>
    <col min="78" max="78" width="22.53515625" bestFit="1" customWidth="1"/>
    <col min="79" max="79" width="18.69140625" bestFit="1" customWidth="1"/>
    <col min="80" max="80" width="18.3828125" bestFit="1" customWidth="1"/>
    <col min="81" max="81" width="14.3046875" bestFit="1" customWidth="1"/>
    <col min="82" max="82" width="12.3828125" bestFit="1" customWidth="1"/>
    <col min="83" max="83" width="18.15234375" bestFit="1" customWidth="1"/>
    <col min="84" max="84" width="14.53515625" bestFit="1" customWidth="1"/>
    <col min="85" max="85" width="11.3046875" bestFit="1" customWidth="1"/>
    <col min="86" max="86" width="13.69140625" bestFit="1" customWidth="1"/>
    <col min="87" max="87" width="13.53515625" bestFit="1" customWidth="1"/>
    <col min="88" max="88" width="13.15234375" bestFit="1" customWidth="1"/>
    <col min="89" max="89" width="11" bestFit="1" customWidth="1"/>
    <col min="90" max="90" width="13.3046875" bestFit="1" customWidth="1"/>
    <col min="91" max="91" width="17.84375" bestFit="1" customWidth="1"/>
    <col min="92" max="92" width="16.53515625" bestFit="1" customWidth="1"/>
    <col min="93" max="93" width="13" bestFit="1" customWidth="1"/>
    <col min="94" max="94" width="14.3828125" bestFit="1" customWidth="1"/>
    <col min="95" max="95" width="15.15234375" bestFit="1" customWidth="1"/>
    <col min="96" max="96" width="18.3046875" bestFit="1" customWidth="1"/>
    <col min="97" max="97" width="18.15234375" bestFit="1" customWidth="1"/>
    <col min="98" max="98" width="17.69140625" bestFit="1" customWidth="1"/>
    <col min="99" max="99" width="18.69140625" bestFit="1" customWidth="1"/>
    <col min="100" max="100" width="19.15234375" bestFit="1" customWidth="1"/>
    <col min="101" max="101" width="17.3828125" bestFit="1" customWidth="1"/>
    <col min="102" max="102" width="17.69140625" bestFit="1" customWidth="1"/>
    <col min="103" max="103" width="14.84375" bestFit="1" customWidth="1"/>
    <col min="104" max="104" width="12.84375" bestFit="1" customWidth="1"/>
    <col min="105" max="105" width="15.3046875" bestFit="1" customWidth="1"/>
    <col min="106" max="106" width="18.84375" bestFit="1" customWidth="1"/>
    <col min="107" max="107" width="20.84375" bestFit="1" customWidth="1"/>
    <col min="108" max="108" width="19.3046875" bestFit="1" customWidth="1"/>
    <col min="109" max="109" width="20.53515625" bestFit="1" customWidth="1"/>
    <col min="110" max="110" width="15.15234375" bestFit="1" customWidth="1"/>
    <col min="111" max="111" width="16.15234375" bestFit="1" customWidth="1"/>
    <col min="112" max="112" width="12.84375" bestFit="1" customWidth="1"/>
    <col min="113" max="113" width="15.3828125" bestFit="1" customWidth="1"/>
    <col min="114" max="114" width="21.53515625" bestFit="1" customWidth="1"/>
    <col min="115" max="115" width="16.84375" bestFit="1" customWidth="1"/>
    <col min="116" max="116" width="11.69140625" bestFit="1" customWidth="1"/>
    <col min="117" max="117" width="16.84375" bestFit="1" customWidth="1"/>
    <col min="118" max="118" width="14" bestFit="1" customWidth="1"/>
    <col min="119" max="119" width="13.53515625" bestFit="1" customWidth="1"/>
    <col min="120" max="120" width="11.84375" bestFit="1" customWidth="1"/>
    <col min="121" max="121" width="13" bestFit="1" customWidth="1"/>
    <col min="122" max="122" width="16.69140625" bestFit="1" customWidth="1"/>
    <col min="123" max="123" width="16.3046875" bestFit="1" customWidth="1"/>
    <col min="124" max="124" width="14.3828125" bestFit="1" customWidth="1"/>
    <col min="125" max="125" width="14.15234375" bestFit="1" customWidth="1"/>
    <col min="126" max="126" width="13.69140625" bestFit="1" customWidth="1"/>
    <col min="127" max="127" width="18.3046875" bestFit="1" customWidth="1"/>
    <col min="128" max="128" width="23.15234375" bestFit="1" customWidth="1"/>
    <col min="129" max="129" width="19.3828125" bestFit="1" customWidth="1"/>
    <col min="130" max="130" width="15.3046875" bestFit="1" customWidth="1"/>
    <col min="131" max="131" width="17" bestFit="1" customWidth="1"/>
    <col min="132" max="132" width="20.84375" bestFit="1" customWidth="1"/>
    <col min="133" max="133" width="16.15234375" bestFit="1" customWidth="1"/>
    <col min="134" max="134" width="14.53515625" bestFit="1" customWidth="1"/>
    <col min="135" max="135" width="18.69140625" bestFit="1" customWidth="1"/>
    <col min="136" max="136" width="20.84375" bestFit="1" customWidth="1"/>
    <col min="137" max="137" width="18.3828125" bestFit="1" customWidth="1"/>
    <col min="138" max="138" width="19.53515625" bestFit="1" customWidth="1"/>
    <col min="139" max="139" width="22.84375" bestFit="1" customWidth="1"/>
    <col min="140" max="140" width="14.15234375" bestFit="1" customWidth="1"/>
    <col min="141" max="141" width="15" bestFit="1" customWidth="1"/>
    <col min="142" max="142" width="21.84375" bestFit="1" customWidth="1"/>
    <col min="143" max="143" width="20" bestFit="1" customWidth="1"/>
    <col min="144" max="144" width="27.15234375" bestFit="1" customWidth="1"/>
    <col min="145" max="145" width="20.84375" bestFit="1" customWidth="1"/>
    <col min="146" max="146" width="20.3046875" bestFit="1" customWidth="1"/>
    <col min="147" max="147" width="16.84375" bestFit="1" customWidth="1"/>
    <col min="148" max="148" width="24.84375" bestFit="1" customWidth="1"/>
    <col min="149" max="149" width="22.53515625" bestFit="1" customWidth="1"/>
    <col min="150" max="150" width="24.3046875" bestFit="1" customWidth="1"/>
    <col min="151" max="151" width="21" bestFit="1" customWidth="1"/>
    <col min="152" max="152" width="17.53515625" bestFit="1" customWidth="1"/>
    <col min="153" max="153" width="13.69140625" bestFit="1" customWidth="1"/>
    <col min="154" max="154" width="15.3046875" bestFit="1" customWidth="1"/>
    <col min="155" max="155" width="14.3046875" bestFit="1" customWidth="1"/>
    <col min="156" max="156" width="18" bestFit="1" customWidth="1"/>
    <col min="157" max="157" width="18.84375" bestFit="1" customWidth="1"/>
    <col min="158" max="158" width="16.15234375" bestFit="1" customWidth="1"/>
    <col min="159" max="159" width="13.53515625" bestFit="1" customWidth="1"/>
    <col min="160" max="160" width="15.84375" bestFit="1" customWidth="1"/>
    <col min="161" max="161" width="17.15234375" bestFit="1" customWidth="1"/>
    <col min="162" max="162" width="16.15234375" bestFit="1" customWidth="1"/>
    <col min="163" max="163" width="13.15234375" bestFit="1" customWidth="1"/>
    <col min="164" max="164" width="15.3046875" bestFit="1" customWidth="1"/>
    <col min="165" max="165" width="12.84375" bestFit="1" customWidth="1"/>
    <col min="166" max="166" width="14.3046875" bestFit="1" customWidth="1"/>
    <col min="167" max="167" width="18.84375" bestFit="1" customWidth="1"/>
    <col min="168" max="168" width="14.3046875" bestFit="1" customWidth="1"/>
    <col min="169" max="169" width="13.15234375" bestFit="1" customWidth="1"/>
    <col min="170" max="170" width="16.15234375" bestFit="1" customWidth="1"/>
    <col min="171" max="171" width="12.69140625" bestFit="1" customWidth="1"/>
    <col min="172" max="172" width="15.3828125" bestFit="1" customWidth="1"/>
    <col min="173" max="173" width="15" bestFit="1" customWidth="1"/>
    <col min="174" max="174" width="18.3828125" bestFit="1" customWidth="1"/>
    <col min="175" max="175" width="18.69140625" bestFit="1" customWidth="1"/>
    <col min="176" max="176" width="15.3828125" bestFit="1" customWidth="1"/>
    <col min="177" max="177" width="13.3046875" bestFit="1" customWidth="1"/>
    <col min="178" max="178" width="19.15234375" bestFit="1" customWidth="1"/>
    <col min="179" max="179" width="15.84375" bestFit="1" customWidth="1"/>
    <col min="180" max="180" width="13.53515625" bestFit="1" customWidth="1"/>
    <col min="181" max="181" width="19.53515625" bestFit="1" customWidth="1"/>
    <col min="182" max="182" width="15" bestFit="1" customWidth="1"/>
    <col min="183" max="183" width="13.3046875" bestFit="1" customWidth="1"/>
    <col min="184" max="184" width="13.15234375" bestFit="1" customWidth="1"/>
    <col min="185" max="185" width="15.3828125" bestFit="1" customWidth="1"/>
    <col min="186" max="186" width="14.53515625" bestFit="1" customWidth="1"/>
    <col min="187" max="187" width="16.84375" bestFit="1" customWidth="1"/>
    <col min="188" max="188" width="15.53515625" bestFit="1" customWidth="1"/>
    <col min="189" max="189" width="14.3046875" bestFit="1" customWidth="1"/>
    <col min="190" max="190" width="17.84375" bestFit="1" customWidth="1"/>
    <col min="191" max="191" width="14.3828125" bestFit="1" customWidth="1"/>
    <col min="192" max="192" width="15.84375" bestFit="1" customWidth="1"/>
    <col min="193" max="193" width="11.69140625" bestFit="1" customWidth="1"/>
    <col min="194" max="194" width="14.15234375" bestFit="1" customWidth="1"/>
    <col min="195" max="195" width="15.53515625" bestFit="1" customWidth="1"/>
    <col min="196" max="196" width="16.69140625" bestFit="1" customWidth="1"/>
    <col min="197" max="197" width="17.15234375" bestFit="1" customWidth="1"/>
    <col min="198" max="198" width="16.53515625" bestFit="1" customWidth="1"/>
    <col min="199" max="199" width="14" bestFit="1" customWidth="1"/>
    <col min="200" max="200" width="15.3046875" bestFit="1" customWidth="1"/>
    <col min="201" max="201" width="14.84375" bestFit="1" customWidth="1"/>
    <col min="202" max="202" width="11.69140625" bestFit="1" customWidth="1"/>
    <col min="203" max="203" width="14" bestFit="1" customWidth="1"/>
    <col min="204" max="204" width="13.3046875" bestFit="1" customWidth="1"/>
    <col min="205" max="205" width="21.53515625" bestFit="1" customWidth="1"/>
    <col min="206" max="206" width="14.3046875" bestFit="1" customWidth="1"/>
    <col min="207" max="207" width="15.53515625" bestFit="1" customWidth="1"/>
    <col min="208" max="208" width="19.69140625" bestFit="1" customWidth="1"/>
    <col min="209" max="209" width="21.3828125" bestFit="1" customWidth="1"/>
    <col min="210" max="210" width="17.53515625" bestFit="1" customWidth="1"/>
    <col min="211" max="211" width="16.3046875" bestFit="1" customWidth="1"/>
    <col min="212" max="212" width="14.3046875" bestFit="1" customWidth="1"/>
    <col min="213" max="213" width="16.69140625" bestFit="1" customWidth="1"/>
    <col min="214" max="214" width="17" bestFit="1" customWidth="1"/>
    <col min="215" max="215" width="11.69140625" bestFit="1" customWidth="1"/>
    <col min="216" max="216" width="16.84375" bestFit="1" customWidth="1"/>
    <col min="217" max="217" width="16.15234375" bestFit="1" customWidth="1"/>
    <col min="218" max="218" width="18.15234375" bestFit="1" customWidth="1"/>
    <col min="219" max="219" width="16.3828125" bestFit="1" customWidth="1"/>
    <col min="220" max="220" width="14.3046875" bestFit="1" customWidth="1"/>
    <col min="221" max="221" width="11.69140625" bestFit="1" customWidth="1"/>
    <col min="222" max="223" width="12" bestFit="1" customWidth="1"/>
    <col min="224" max="224" width="19.3828125" bestFit="1" customWidth="1"/>
    <col min="225" max="225" width="21.3046875" bestFit="1" customWidth="1"/>
    <col min="226" max="226" width="18.15234375" bestFit="1" customWidth="1"/>
    <col min="227" max="227" width="13.3046875" bestFit="1" customWidth="1"/>
    <col min="228" max="228" width="16.3046875" bestFit="1" customWidth="1"/>
    <col min="229" max="229" width="14.15234375" bestFit="1" customWidth="1"/>
    <col min="230" max="230" width="17.84375" bestFit="1" customWidth="1"/>
    <col min="231" max="231" width="15.53515625" bestFit="1" customWidth="1"/>
    <col min="232" max="232" width="18" bestFit="1" customWidth="1"/>
    <col min="233" max="233" width="17.15234375" bestFit="1" customWidth="1"/>
    <col min="234" max="234" width="12.84375" bestFit="1" customWidth="1"/>
    <col min="235" max="235" width="11.15234375" bestFit="1" customWidth="1"/>
    <col min="236" max="236" width="11.84375" bestFit="1" customWidth="1"/>
    <col min="237" max="237" width="16.84375" bestFit="1" customWidth="1"/>
    <col min="238" max="238" width="16.53515625" bestFit="1" customWidth="1"/>
    <col min="239" max="239" width="16.69140625" bestFit="1" customWidth="1"/>
    <col min="240" max="240" width="14.3046875" bestFit="1" customWidth="1"/>
    <col min="241" max="241" width="15.69140625" bestFit="1" customWidth="1"/>
    <col min="242" max="242" width="19.15234375" bestFit="1" customWidth="1"/>
    <col min="243" max="243" width="13.3046875" bestFit="1" customWidth="1"/>
    <col min="244" max="244" width="20.15234375" bestFit="1" customWidth="1"/>
    <col min="245" max="245" width="13.69140625" bestFit="1" customWidth="1"/>
    <col min="246" max="246" width="14.53515625" bestFit="1" customWidth="1"/>
    <col min="247" max="247" width="13.84375" bestFit="1" customWidth="1"/>
    <col min="248" max="248" width="12.84375" bestFit="1" customWidth="1"/>
    <col min="249" max="249" width="13.69140625" bestFit="1" customWidth="1"/>
    <col min="250" max="250" width="16.3828125" bestFit="1" customWidth="1"/>
    <col min="251" max="251" width="15.15234375" bestFit="1" customWidth="1"/>
    <col min="252" max="252" width="11.69140625" bestFit="1" customWidth="1"/>
    <col min="253" max="253" width="16.15234375" bestFit="1" customWidth="1"/>
    <col min="254" max="254" width="18.69140625" bestFit="1" customWidth="1"/>
    <col min="255" max="255" width="13" bestFit="1" customWidth="1"/>
    <col min="256" max="256" width="16.3046875" bestFit="1" customWidth="1"/>
    <col min="257" max="257" width="16.53515625" bestFit="1" customWidth="1"/>
    <col min="258" max="258" width="11" bestFit="1" customWidth="1"/>
    <col min="259" max="259" width="12" bestFit="1" customWidth="1"/>
    <col min="260" max="260" width="17.53515625" bestFit="1" customWidth="1"/>
    <col min="261" max="261" width="18" bestFit="1" customWidth="1"/>
    <col min="262" max="262" width="21.69140625" bestFit="1" customWidth="1"/>
    <col min="263" max="263" width="16.53515625" bestFit="1" customWidth="1"/>
    <col min="264" max="264" width="12.3046875" bestFit="1" customWidth="1"/>
    <col min="265" max="265" width="14.15234375" bestFit="1" customWidth="1"/>
    <col min="266" max="266" width="13.3046875" bestFit="1" customWidth="1"/>
    <col min="267" max="267" width="16.84375" bestFit="1" customWidth="1"/>
    <col min="268" max="268" width="16.3828125" bestFit="1" customWidth="1"/>
    <col min="269" max="269" width="17.3828125" bestFit="1" customWidth="1"/>
    <col min="270" max="270" width="15.53515625" bestFit="1" customWidth="1"/>
    <col min="271" max="271" width="18.69140625" bestFit="1" customWidth="1"/>
    <col min="272" max="272" width="15.53515625" bestFit="1" customWidth="1"/>
    <col min="273" max="273" width="15.69140625" bestFit="1" customWidth="1"/>
    <col min="274" max="274" width="13.84375" bestFit="1" customWidth="1"/>
    <col min="275" max="275" width="13" bestFit="1" customWidth="1"/>
    <col min="276" max="276" width="13.3046875" bestFit="1" customWidth="1"/>
    <col min="277" max="277" width="14.15234375" bestFit="1" customWidth="1"/>
    <col min="278" max="278" width="15.3828125" bestFit="1" customWidth="1"/>
    <col min="279" max="279" width="15.3046875" bestFit="1" customWidth="1"/>
    <col min="280" max="280" width="19" bestFit="1" customWidth="1"/>
    <col min="281" max="281" width="14.84375" bestFit="1" customWidth="1"/>
    <col min="282" max="282" width="14" bestFit="1" customWidth="1"/>
    <col min="283" max="283" width="14.3828125" bestFit="1" customWidth="1"/>
    <col min="284" max="284" width="17" bestFit="1" customWidth="1"/>
    <col min="285" max="285" width="11.84375" bestFit="1" customWidth="1"/>
    <col min="286" max="286" width="15.84375" bestFit="1" customWidth="1"/>
    <col min="287" max="287" width="19.69140625" bestFit="1" customWidth="1"/>
    <col min="288" max="288" width="13.15234375" bestFit="1" customWidth="1"/>
    <col min="289" max="289" width="19" bestFit="1" customWidth="1"/>
    <col min="290" max="290" width="21.53515625" bestFit="1" customWidth="1"/>
    <col min="291" max="291" width="18.69140625" bestFit="1" customWidth="1"/>
    <col min="292" max="292" width="18.3046875" bestFit="1" customWidth="1"/>
    <col min="293" max="293" width="19.15234375" bestFit="1" customWidth="1"/>
    <col min="294" max="294" width="12.84375" bestFit="1" customWidth="1"/>
    <col min="295" max="295" width="15" bestFit="1" customWidth="1"/>
    <col min="296" max="296" width="17.53515625" bestFit="1" customWidth="1"/>
    <col min="297" max="297" width="18" bestFit="1" customWidth="1"/>
    <col min="298" max="299" width="14.84375" bestFit="1" customWidth="1"/>
    <col min="300" max="300" width="16.3046875" bestFit="1" customWidth="1"/>
    <col min="301" max="301" width="15.3828125" bestFit="1" customWidth="1"/>
    <col min="302" max="302" width="11.3828125" bestFit="1" customWidth="1"/>
    <col min="303" max="303" width="17.3828125" bestFit="1" customWidth="1"/>
    <col min="304" max="304" width="14.53515625" bestFit="1" customWidth="1"/>
    <col min="305" max="305" width="16.15234375" bestFit="1" customWidth="1"/>
    <col min="306" max="306" width="18.15234375" bestFit="1" customWidth="1"/>
    <col min="307" max="307" width="16.53515625" bestFit="1" customWidth="1"/>
    <col min="308" max="308" width="14.84375" bestFit="1" customWidth="1"/>
    <col min="309" max="309" width="16.69140625" bestFit="1" customWidth="1"/>
    <col min="310" max="310" width="14.3046875" bestFit="1" customWidth="1"/>
    <col min="311" max="311" width="15.3828125" bestFit="1" customWidth="1"/>
    <col min="312" max="312" width="13.84375" bestFit="1" customWidth="1"/>
    <col min="313" max="313" width="13.3046875" bestFit="1" customWidth="1"/>
    <col min="314" max="314" width="19.3828125" bestFit="1" customWidth="1"/>
    <col min="315" max="315" width="17.3828125" bestFit="1" customWidth="1"/>
    <col min="316" max="316" width="18.3046875" bestFit="1" customWidth="1"/>
    <col min="317" max="317" width="20.3828125" bestFit="1" customWidth="1"/>
    <col min="318" max="318" width="13.84375" bestFit="1" customWidth="1"/>
    <col min="319" max="319" width="17.69140625" bestFit="1" customWidth="1"/>
    <col min="320" max="320" width="20.3046875" bestFit="1" customWidth="1"/>
    <col min="321" max="321" width="18.15234375" bestFit="1" customWidth="1"/>
    <col min="322" max="322" width="15.84375" bestFit="1" customWidth="1"/>
    <col min="323" max="323" width="15.69140625" bestFit="1" customWidth="1"/>
    <col min="324" max="324" width="16.3828125" bestFit="1" customWidth="1"/>
    <col min="325" max="325" width="16.15234375" bestFit="1" customWidth="1"/>
    <col min="326" max="326" width="13.84375" bestFit="1" customWidth="1"/>
    <col min="327" max="327" width="13" bestFit="1" customWidth="1"/>
    <col min="328" max="328" width="11.84375" bestFit="1" customWidth="1"/>
    <col min="329" max="329" width="13.53515625" bestFit="1" customWidth="1"/>
    <col min="330" max="330" width="14.84375" bestFit="1" customWidth="1"/>
    <col min="331" max="331" width="15.3046875" bestFit="1" customWidth="1"/>
    <col min="332" max="332" width="14.53515625" bestFit="1" customWidth="1"/>
    <col min="333" max="333" width="14.15234375" bestFit="1" customWidth="1"/>
    <col min="334" max="334" width="14.3046875" bestFit="1" customWidth="1"/>
    <col min="335" max="335" width="10.69140625" bestFit="1" customWidth="1"/>
    <col min="336" max="336" width="14.3046875" bestFit="1" customWidth="1"/>
    <col min="337" max="337" width="14.15234375" bestFit="1" customWidth="1"/>
    <col min="338" max="338" width="16.15234375" bestFit="1" customWidth="1"/>
    <col min="339" max="339" width="13.53515625" bestFit="1" customWidth="1"/>
    <col min="340" max="340" width="20.69140625" bestFit="1" customWidth="1"/>
    <col min="341" max="341" width="18.3046875" bestFit="1" customWidth="1"/>
    <col min="342" max="342" width="9.3046875" bestFit="1" customWidth="1"/>
    <col min="343" max="343" width="14.3046875" bestFit="1" customWidth="1"/>
    <col min="344" max="344" width="18.69140625" bestFit="1" customWidth="1"/>
    <col min="345" max="345" width="20.15234375" bestFit="1" customWidth="1"/>
    <col min="346" max="346" width="19.3828125" bestFit="1" customWidth="1"/>
    <col min="347" max="347" width="18.15234375" bestFit="1" customWidth="1"/>
    <col min="348" max="348" width="14.3828125" bestFit="1" customWidth="1"/>
    <col min="349" max="349" width="16.15234375" bestFit="1" customWidth="1"/>
    <col min="350" max="350" width="14.53515625" bestFit="1" customWidth="1"/>
    <col min="351" max="351" width="18.84375" bestFit="1" customWidth="1"/>
    <col min="352" max="352" width="15.53515625" bestFit="1" customWidth="1"/>
    <col min="353" max="353" width="15.84375" bestFit="1" customWidth="1"/>
    <col min="354" max="354" width="16.15234375" bestFit="1" customWidth="1"/>
    <col min="355" max="355" width="9.3046875" bestFit="1" customWidth="1"/>
    <col min="356" max="356" width="13.69140625" bestFit="1" customWidth="1"/>
    <col min="357" max="357" width="15.3828125" bestFit="1" customWidth="1"/>
    <col min="358" max="358" width="11" bestFit="1" customWidth="1"/>
    <col min="359" max="359" width="9.69140625" bestFit="1" customWidth="1"/>
    <col min="360" max="360" width="14.3828125" bestFit="1" customWidth="1"/>
    <col min="361" max="361" width="13.53515625" bestFit="1" customWidth="1"/>
    <col min="362" max="362" width="11" bestFit="1" customWidth="1"/>
    <col min="363" max="363" width="16.69140625" bestFit="1" customWidth="1"/>
    <col min="364" max="364" width="10.53515625" bestFit="1" customWidth="1"/>
    <col min="365" max="365" width="17.15234375" bestFit="1" customWidth="1"/>
    <col min="366" max="366" width="11.69140625" bestFit="1" customWidth="1"/>
    <col min="367" max="367" width="13.15234375" bestFit="1" customWidth="1"/>
    <col min="368" max="368" width="13.69140625" bestFit="1" customWidth="1"/>
    <col min="369" max="369" width="12.3828125" bestFit="1" customWidth="1"/>
    <col min="370" max="370" width="12.84375" bestFit="1" customWidth="1"/>
    <col min="371" max="371" width="14.3828125" bestFit="1" customWidth="1"/>
    <col min="372" max="372" width="11" bestFit="1" customWidth="1"/>
    <col min="373" max="373" width="12.53515625" bestFit="1" customWidth="1"/>
    <col min="374" max="374" width="14.3046875" bestFit="1" customWidth="1"/>
    <col min="375" max="375" width="17.84375" bestFit="1" customWidth="1"/>
    <col min="376" max="376" width="20.3046875" bestFit="1" customWidth="1"/>
    <col min="377" max="377" width="18.84375" bestFit="1" customWidth="1"/>
    <col min="378" max="378" width="16.53515625" bestFit="1" customWidth="1"/>
    <col min="379" max="379" width="19.15234375" bestFit="1" customWidth="1"/>
    <col min="380" max="380" width="18.15234375" bestFit="1" customWidth="1"/>
    <col min="381" max="381" width="14.53515625" bestFit="1" customWidth="1"/>
    <col min="382" max="382" width="13.53515625" bestFit="1" customWidth="1"/>
    <col min="383" max="383" width="9.69140625" bestFit="1" customWidth="1"/>
    <col min="384" max="384" width="12.69140625" bestFit="1" customWidth="1"/>
    <col min="385" max="385" width="11.15234375" bestFit="1" customWidth="1"/>
    <col min="386" max="386" width="14.3046875" bestFit="1" customWidth="1"/>
    <col min="387" max="387" width="14.15234375" bestFit="1" customWidth="1"/>
    <col min="388" max="388" width="11.3828125" bestFit="1" customWidth="1"/>
    <col min="389" max="389" width="15.3828125" bestFit="1" customWidth="1"/>
    <col min="390" max="390" width="16.84375" bestFit="1" customWidth="1"/>
    <col min="391" max="391" width="10.15234375" bestFit="1" customWidth="1"/>
    <col min="392" max="392" width="15.3046875" bestFit="1" customWidth="1"/>
    <col min="393" max="393" width="17.84375" bestFit="1" customWidth="1"/>
    <col min="394" max="394" width="14.84375" bestFit="1" customWidth="1"/>
    <col min="395" max="395" width="13.53515625" bestFit="1" customWidth="1"/>
    <col min="396" max="396" width="14.84375" bestFit="1" customWidth="1"/>
    <col min="397" max="397" width="21.69140625" bestFit="1" customWidth="1"/>
    <col min="398" max="398" width="15.69140625" bestFit="1" customWidth="1"/>
    <col min="399" max="399" width="12.84375" bestFit="1" customWidth="1"/>
    <col min="400" max="401" width="15.69140625" bestFit="1" customWidth="1"/>
    <col min="402" max="402" width="18" bestFit="1" customWidth="1"/>
    <col min="403" max="403" width="12.3828125" bestFit="1" customWidth="1"/>
    <col min="404" max="404" width="12.69140625" bestFit="1" customWidth="1"/>
    <col min="405" max="405" width="19.3046875" bestFit="1" customWidth="1"/>
    <col min="406" max="406" width="19.3828125" bestFit="1" customWidth="1"/>
    <col min="407" max="407" width="20.3828125" bestFit="1" customWidth="1"/>
    <col min="408" max="408" width="20.15234375" bestFit="1" customWidth="1"/>
    <col min="409" max="409" width="21.53515625" bestFit="1" customWidth="1"/>
    <col min="410" max="410" width="19" bestFit="1" customWidth="1"/>
    <col min="411" max="411" width="18.15234375" bestFit="1" customWidth="1"/>
    <col min="412" max="412" width="15.3046875" bestFit="1" customWidth="1"/>
    <col min="413" max="413" width="16.3828125" bestFit="1" customWidth="1"/>
    <col min="414" max="414" width="17.15234375" bestFit="1" customWidth="1"/>
    <col min="415" max="415" width="16.3046875" bestFit="1" customWidth="1"/>
    <col min="416" max="416" width="15.53515625" bestFit="1" customWidth="1"/>
    <col min="417" max="417" width="17.15234375" bestFit="1" customWidth="1"/>
    <col min="418" max="418" width="15.69140625" bestFit="1" customWidth="1"/>
    <col min="419" max="419" width="16.15234375" bestFit="1" customWidth="1"/>
    <col min="420" max="420" width="15.69140625" bestFit="1" customWidth="1"/>
    <col min="421" max="421" width="11.3046875" bestFit="1" customWidth="1"/>
    <col min="422" max="422" width="14.84375" bestFit="1" customWidth="1"/>
    <col min="423" max="423" width="11.15234375" bestFit="1" customWidth="1"/>
    <col min="424" max="424" width="15.3828125" bestFit="1" customWidth="1"/>
    <col min="425" max="425" width="13.84375" bestFit="1" customWidth="1"/>
    <col min="426" max="426" width="18" bestFit="1" customWidth="1"/>
    <col min="427" max="427" width="18.84375" bestFit="1" customWidth="1"/>
    <col min="428" max="428" width="15.84375" bestFit="1" customWidth="1"/>
    <col min="429" max="429" width="14" bestFit="1" customWidth="1"/>
    <col min="430" max="430" width="15.3828125" bestFit="1" customWidth="1"/>
    <col min="431" max="431" width="12.3046875" bestFit="1" customWidth="1"/>
    <col min="432" max="432" width="19.3046875" bestFit="1" customWidth="1"/>
    <col min="433" max="433" width="16.3046875" bestFit="1" customWidth="1"/>
    <col min="434" max="434" width="16.3828125" bestFit="1" customWidth="1"/>
    <col min="435" max="435" width="18.84375" bestFit="1" customWidth="1"/>
    <col min="436" max="436" width="22.69140625" bestFit="1" customWidth="1"/>
    <col min="437" max="437" width="15.69140625" bestFit="1" customWidth="1"/>
    <col min="438" max="438" width="16.84375" bestFit="1" customWidth="1"/>
    <col min="439" max="439" width="17.53515625" bestFit="1" customWidth="1"/>
    <col min="440" max="440" width="18.69140625" bestFit="1" customWidth="1"/>
    <col min="441" max="441" width="15.3828125" bestFit="1" customWidth="1"/>
    <col min="442" max="442" width="17.69140625" bestFit="1" customWidth="1"/>
    <col min="443" max="443" width="20.53515625" bestFit="1" customWidth="1"/>
    <col min="444" max="444" width="17.15234375" bestFit="1" customWidth="1"/>
    <col min="445" max="445" width="18.69140625" bestFit="1" customWidth="1"/>
    <col min="446" max="446" width="19" bestFit="1" customWidth="1"/>
    <col min="447" max="447" width="17.69140625" bestFit="1" customWidth="1"/>
    <col min="448" max="448" width="13.53515625" bestFit="1" customWidth="1"/>
    <col min="449" max="449" width="11.15234375" bestFit="1" customWidth="1"/>
    <col min="450" max="450" width="12.3828125" bestFit="1" customWidth="1"/>
    <col min="451" max="451" width="18.3828125" bestFit="1" customWidth="1"/>
    <col min="452" max="452" width="13.53515625" bestFit="1" customWidth="1"/>
    <col min="453" max="453" width="9.84375" bestFit="1" customWidth="1"/>
    <col min="454" max="454" width="16.15234375" bestFit="1" customWidth="1"/>
    <col min="455" max="455" width="16.53515625" bestFit="1" customWidth="1"/>
    <col min="456" max="456" width="14.84375" bestFit="1" customWidth="1"/>
    <col min="457" max="457" width="20.3046875" bestFit="1" customWidth="1"/>
    <col min="458" max="458" width="12" bestFit="1" customWidth="1"/>
    <col min="459" max="459" width="13.69140625" bestFit="1" customWidth="1"/>
    <col min="460" max="460" width="15.53515625" bestFit="1" customWidth="1"/>
    <col min="461" max="461" width="12.84375" bestFit="1" customWidth="1"/>
    <col min="462" max="462" width="19.3828125" bestFit="1" customWidth="1"/>
    <col min="463" max="463" width="13.15234375" bestFit="1" customWidth="1"/>
    <col min="464" max="464" width="20.3046875" bestFit="1" customWidth="1"/>
    <col min="465" max="465" width="12" bestFit="1" customWidth="1"/>
    <col min="466" max="466" width="16.3828125" bestFit="1" customWidth="1"/>
    <col min="467" max="467" width="18.15234375" bestFit="1" customWidth="1"/>
    <col min="468" max="468" width="15.53515625" bestFit="1" customWidth="1"/>
    <col min="469" max="469" width="15.69140625" bestFit="1" customWidth="1"/>
    <col min="470" max="470" width="17.15234375" bestFit="1" customWidth="1"/>
    <col min="471" max="471" width="22.69140625" bestFit="1" customWidth="1"/>
    <col min="472" max="472" width="20" bestFit="1" customWidth="1"/>
    <col min="473" max="473" width="22.69140625" bestFit="1" customWidth="1"/>
    <col min="474" max="475" width="15.53515625" bestFit="1" customWidth="1"/>
    <col min="476" max="476" width="16.3828125" bestFit="1" customWidth="1"/>
    <col min="477" max="477" width="14.3046875" bestFit="1" customWidth="1"/>
    <col min="478" max="478" width="16.53515625" bestFit="1" customWidth="1"/>
    <col min="479" max="479" width="17.15234375" bestFit="1" customWidth="1"/>
    <col min="480" max="480" width="12.53515625" bestFit="1" customWidth="1"/>
    <col min="481" max="481" width="18.3828125" bestFit="1" customWidth="1"/>
    <col min="482" max="482" width="16.53515625" bestFit="1" customWidth="1"/>
    <col min="483" max="483" width="16.3046875" bestFit="1" customWidth="1"/>
    <col min="484" max="484" width="14" bestFit="1" customWidth="1"/>
    <col min="485" max="485" width="15.69140625" bestFit="1" customWidth="1"/>
    <col min="486" max="486" width="15" bestFit="1" customWidth="1"/>
    <col min="487" max="487" width="18.3046875" bestFit="1" customWidth="1"/>
    <col min="488" max="488" width="21.3046875" bestFit="1" customWidth="1"/>
    <col min="489" max="489" width="19" bestFit="1" customWidth="1"/>
    <col min="490" max="490" width="22.15234375" bestFit="1" customWidth="1"/>
    <col min="491" max="491" width="17.3828125" bestFit="1" customWidth="1"/>
    <col min="492" max="492" width="15.84375" bestFit="1" customWidth="1"/>
    <col min="493" max="494" width="11.84375" bestFit="1" customWidth="1"/>
    <col min="495" max="495" width="13.84375" bestFit="1" customWidth="1"/>
    <col min="496" max="496" width="20.3046875" bestFit="1" customWidth="1"/>
    <col min="497" max="498" width="16.15234375" bestFit="1" customWidth="1"/>
    <col min="499" max="499" width="14" bestFit="1" customWidth="1"/>
    <col min="500" max="500" width="15.3046875" bestFit="1" customWidth="1"/>
    <col min="501" max="501" width="15.3828125" bestFit="1" customWidth="1"/>
    <col min="502" max="502" width="22.15234375" bestFit="1" customWidth="1"/>
    <col min="503" max="503" width="16.15234375" bestFit="1" customWidth="1"/>
    <col min="504" max="504" width="20.15234375" bestFit="1" customWidth="1"/>
    <col min="505" max="505" width="19.3828125" bestFit="1" customWidth="1"/>
    <col min="506" max="506" width="17" bestFit="1" customWidth="1"/>
    <col min="507" max="507" width="18.3046875" bestFit="1" customWidth="1"/>
    <col min="508" max="508" width="19" bestFit="1" customWidth="1"/>
    <col min="509" max="509" width="15.69140625" bestFit="1" customWidth="1"/>
    <col min="510" max="510" width="18.3046875" bestFit="1" customWidth="1"/>
    <col min="511" max="511" width="17.53515625" bestFit="1" customWidth="1"/>
    <col min="512" max="512" width="17.69140625" bestFit="1" customWidth="1"/>
    <col min="513" max="513" width="22" bestFit="1" customWidth="1"/>
    <col min="514" max="514" width="17.53515625" bestFit="1" customWidth="1"/>
    <col min="515" max="515" width="15.3828125" bestFit="1" customWidth="1"/>
    <col min="516" max="516" width="13.53515625" bestFit="1" customWidth="1"/>
    <col min="517" max="517" width="16.69140625" bestFit="1" customWidth="1"/>
    <col min="518" max="518" width="18.3828125" bestFit="1" customWidth="1"/>
    <col min="519" max="519" width="20.15234375" bestFit="1" customWidth="1"/>
    <col min="520" max="520" width="16.3046875" bestFit="1" customWidth="1"/>
    <col min="521" max="522" width="15.69140625" bestFit="1" customWidth="1"/>
    <col min="523" max="523" width="18.69140625" bestFit="1" customWidth="1"/>
    <col min="524" max="524" width="16.15234375" bestFit="1" customWidth="1"/>
    <col min="525" max="525" width="19.69140625" bestFit="1" customWidth="1"/>
    <col min="526" max="526" width="17.53515625" bestFit="1" customWidth="1"/>
    <col min="527" max="527" width="18.3046875" bestFit="1" customWidth="1"/>
    <col min="528" max="528" width="25.69140625" bestFit="1" customWidth="1"/>
    <col min="529" max="529" width="23" bestFit="1" customWidth="1"/>
    <col min="530" max="530" width="19.69140625" bestFit="1" customWidth="1"/>
    <col min="531" max="531" width="14" bestFit="1" customWidth="1"/>
    <col min="532" max="532" width="12.69140625" bestFit="1" customWidth="1"/>
    <col min="533" max="533" width="11.69140625" bestFit="1" customWidth="1"/>
    <col min="534" max="534" width="21.3046875" bestFit="1" customWidth="1"/>
    <col min="535" max="535" width="17.69140625" bestFit="1" customWidth="1"/>
    <col min="536" max="536" width="15.15234375" bestFit="1" customWidth="1"/>
    <col min="537" max="537" width="16.69140625" bestFit="1" customWidth="1"/>
    <col min="538" max="538" width="16.3828125" bestFit="1" customWidth="1"/>
    <col min="539" max="539" width="13" bestFit="1" customWidth="1"/>
    <col min="540" max="540" width="13.15234375" bestFit="1" customWidth="1"/>
    <col min="541" max="541" width="15.3828125" bestFit="1" customWidth="1"/>
    <col min="542" max="542" width="18.69140625" bestFit="1" customWidth="1"/>
    <col min="543" max="543" width="17.15234375" bestFit="1" customWidth="1"/>
    <col min="544" max="544" width="16.15234375" bestFit="1" customWidth="1"/>
    <col min="545" max="545" width="15" bestFit="1" customWidth="1"/>
    <col min="546" max="546" width="16.69140625" bestFit="1" customWidth="1"/>
    <col min="547" max="547" width="17.53515625" bestFit="1" customWidth="1"/>
    <col min="548" max="548" width="13.53515625" bestFit="1" customWidth="1"/>
    <col min="549" max="549" width="16.53515625" bestFit="1" customWidth="1"/>
    <col min="550" max="550" width="14" bestFit="1" customWidth="1"/>
    <col min="551" max="551" width="15.15234375" bestFit="1" customWidth="1"/>
    <col min="552" max="552" width="11.84375" bestFit="1" customWidth="1"/>
    <col min="553" max="553" width="12.69140625" bestFit="1" customWidth="1"/>
    <col min="554" max="554" width="15.84375" bestFit="1" customWidth="1"/>
    <col min="555" max="555" width="12.3046875" bestFit="1" customWidth="1"/>
    <col min="556" max="556" width="16.15234375" bestFit="1" customWidth="1"/>
    <col min="557" max="557" width="13.84375" bestFit="1" customWidth="1"/>
    <col min="558" max="558" width="18" bestFit="1" customWidth="1"/>
    <col min="559" max="559" width="15.84375" bestFit="1" customWidth="1"/>
    <col min="560" max="560" width="17.3828125" bestFit="1" customWidth="1"/>
    <col min="561" max="561" width="18.69140625" bestFit="1" customWidth="1"/>
    <col min="562" max="562" width="17.69140625" bestFit="1" customWidth="1"/>
    <col min="563" max="563" width="18" bestFit="1" customWidth="1"/>
    <col min="564" max="564" width="15" bestFit="1" customWidth="1"/>
    <col min="565" max="565" width="15.69140625" bestFit="1" customWidth="1"/>
    <col min="566" max="566" width="20" bestFit="1" customWidth="1"/>
    <col min="567" max="567" width="14.3828125" bestFit="1" customWidth="1"/>
    <col min="568" max="568" width="16.15234375" bestFit="1" customWidth="1"/>
    <col min="569" max="569" width="15.3828125" bestFit="1" customWidth="1"/>
    <col min="570" max="570" width="12.3828125" bestFit="1" customWidth="1"/>
    <col min="571" max="571" width="17.3828125" bestFit="1" customWidth="1"/>
    <col min="572" max="572" width="12" bestFit="1" customWidth="1"/>
    <col min="573" max="573" width="17.69140625" bestFit="1" customWidth="1"/>
    <col min="574" max="574" width="16.84375" bestFit="1" customWidth="1"/>
    <col min="575" max="575" width="16.53515625" bestFit="1" customWidth="1"/>
    <col min="576" max="576" width="18.3828125" bestFit="1" customWidth="1"/>
    <col min="577" max="577" width="18" bestFit="1" customWidth="1"/>
    <col min="578" max="578" width="18.3828125" bestFit="1" customWidth="1"/>
    <col min="579" max="579" width="18" bestFit="1" customWidth="1"/>
    <col min="580" max="580" width="10.3828125" bestFit="1" customWidth="1"/>
    <col min="581" max="581" width="15.84375" bestFit="1" customWidth="1"/>
    <col min="582" max="582" width="14.3828125" bestFit="1" customWidth="1"/>
    <col min="583" max="583" width="13.53515625" bestFit="1" customWidth="1"/>
    <col min="584" max="584" width="14.3828125" bestFit="1" customWidth="1"/>
    <col min="585" max="585" width="14.53515625" bestFit="1" customWidth="1"/>
    <col min="586" max="586" width="11.53515625" bestFit="1" customWidth="1"/>
    <col min="587" max="587" width="15" bestFit="1" customWidth="1"/>
    <col min="588" max="588" width="15.3828125" bestFit="1" customWidth="1"/>
    <col min="589" max="589" width="20.15234375" bestFit="1" customWidth="1"/>
    <col min="590" max="591" width="15" bestFit="1" customWidth="1"/>
    <col min="592" max="592" width="15.3046875" bestFit="1" customWidth="1"/>
    <col min="593" max="593" width="14.53515625" bestFit="1" customWidth="1"/>
    <col min="594" max="594" width="17.15234375" bestFit="1" customWidth="1"/>
    <col min="595" max="595" width="14.84375" bestFit="1" customWidth="1"/>
    <col min="596" max="596" width="16.53515625" bestFit="1" customWidth="1"/>
    <col min="597" max="597" width="18.3828125" bestFit="1" customWidth="1"/>
    <col min="598" max="598" width="17.3828125" bestFit="1" customWidth="1"/>
    <col min="599" max="599" width="15.84375" bestFit="1" customWidth="1"/>
    <col min="600" max="600" width="14" bestFit="1" customWidth="1"/>
    <col min="601" max="601" width="15.53515625" bestFit="1" customWidth="1"/>
    <col min="602" max="602" width="17.69140625" bestFit="1" customWidth="1"/>
    <col min="603" max="603" width="19.3828125" bestFit="1" customWidth="1"/>
    <col min="604" max="604" width="14.3046875" bestFit="1" customWidth="1"/>
    <col min="605" max="605" width="13.84375" bestFit="1" customWidth="1"/>
    <col min="606" max="606" width="14.15234375" bestFit="1" customWidth="1"/>
    <col min="607" max="607" width="17.3828125" bestFit="1" customWidth="1"/>
    <col min="608" max="608" width="11.3046875" bestFit="1" customWidth="1"/>
    <col min="609" max="609" width="13.15234375" bestFit="1" customWidth="1"/>
    <col min="610" max="610" width="18.3046875" bestFit="1" customWidth="1"/>
    <col min="611" max="611" width="14.3046875" bestFit="1" customWidth="1"/>
    <col min="612" max="612" width="11.84375" bestFit="1" customWidth="1"/>
    <col min="613" max="613" width="15.15234375" bestFit="1" customWidth="1"/>
    <col min="614" max="614" width="11.84375" bestFit="1" customWidth="1"/>
    <col min="615" max="615" width="14.84375" bestFit="1" customWidth="1"/>
    <col min="616" max="616" width="17.53515625" bestFit="1" customWidth="1"/>
    <col min="617" max="617" width="16.84375" bestFit="1" customWidth="1"/>
    <col min="618" max="618" width="16.3828125" bestFit="1" customWidth="1"/>
    <col min="619" max="619" width="17.53515625" bestFit="1" customWidth="1"/>
    <col min="620" max="620" width="14.53515625" bestFit="1" customWidth="1"/>
    <col min="621" max="621" width="14.3046875" bestFit="1" customWidth="1"/>
    <col min="622" max="622" width="14.84375" bestFit="1" customWidth="1"/>
    <col min="623" max="623" width="14.3046875" bestFit="1" customWidth="1"/>
    <col min="624" max="624" width="17" bestFit="1" customWidth="1"/>
    <col min="625" max="625" width="12.3046875" bestFit="1" customWidth="1"/>
    <col min="626" max="626" width="19.3828125" bestFit="1" customWidth="1"/>
    <col min="627" max="627" width="12.84375" bestFit="1" customWidth="1"/>
    <col min="628" max="628" width="13" bestFit="1" customWidth="1"/>
    <col min="629" max="629" width="11.15234375" bestFit="1" customWidth="1"/>
    <col min="630" max="630" width="12.3046875" bestFit="1" customWidth="1"/>
    <col min="631" max="631" width="17.15234375" bestFit="1" customWidth="1"/>
    <col min="632" max="632" width="14.15234375" bestFit="1" customWidth="1"/>
    <col min="633" max="633" width="20.15234375" bestFit="1" customWidth="1"/>
    <col min="634" max="634" width="20.3046875" bestFit="1" customWidth="1"/>
    <col min="635" max="635" width="13.69140625" bestFit="1" customWidth="1"/>
    <col min="636" max="636" width="16.3046875" bestFit="1" customWidth="1"/>
    <col min="637" max="637" width="15.69140625" bestFit="1" customWidth="1"/>
    <col min="638" max="638" width="16.3046875" bestFit="1" customWidth="1"/>
    <col min="639" max="639" width="13.69140625" bestFit="1" customWidth="1"/>
    <col min="640" max="640" width="12.69140625" bestFit="1" customWidth="1"/>
    <col min="641" max="641" width="19" bestFit="1" customWidth="1"/>
    <col min="642" max="642" width="17.3828125" bestFit="1" customWidth="1"/>
    <col min="643" max="643" width="14.53515625" bestFit="1" customWidth="1"/>
    <col min="644" max="644" width="13.53515625" bestFit="1" customWidth="1"/>
    <col min="645" max="645" width="14.53515625" bestFit="1" customWidth="1"/>
    <col min="646" max="646" width="18.3828125" bestFit="1" customWidth="1"/>
    <col min="647" max="647" width="18.69140625" bestFit="1" customWidth="1"/>
    <col min="648" max="648" width="12.69140625" bestFit="1" customWidth="1"/>
    <col min="649" max="650" width="14.53515625" bestFit="1" customWidth="1"/>
    <col min="651" max="651" width="15" bestFit="1" customWidth="1"/>
    <col min="652" max="652" width="13.3046875" bestFit="1" customWidth="1"/>
    <col min="653" max="653" width="14.84375" bestFit="1" customWidth="1"/>
    <col min="654" max="654" width="14.15234375" bestFit="1" customWidth="1"/>
    <col min="655" max="655" width="19.15234375" bestFit="1" customWidth="1"/>
    <col min="656" max="656" width="15.3828125" bestFit="1" customWidth="1"/>
    <col min="657" max="657" width="19.69140625" bestFit="1" customWidth="1"/>
    <col min="658" max="658" width="17.53515625" bestFit="1" customWidth="1"/>
    <col min="659" max="659" width="13.84375" bestFit="1" customWidth="1"/>
    <col min="660" max="660" width="14.3046875" bestFit="1" customWidth="1"/>
    <col min="661" max="661" width="18" bestFit="1" customWidth="1"/>
    <col min="662" max="662" width="17.3828125" bestFit="1" customWidth="1"/>
    <col min="663" max="663" width="16.84375" bestFit="1" customWidth="1"/>
    <col min="664" max="664" width="16.3046875" bestFit="1" customWidth="1"/>
    <col min="665" max="665" width="15" bestFit="1" customWidth="1"/>
    <col min="666" max="666" width="15.3046875" bestFit="1" customWidth="1"/>
    <col min="667" max="667" width="17.15234375" bestFit="1" customWidth="1"/>
    <col min="668" max="668" width="17.84375" bestFit="1" customWidth="1"/>
    <col min="669" max="669" width="11" bestFit="1" customWidth="1"/>
    <col min="670" max="671" width="14.53515625" bestFit="1" customWidth="1"/>
    <col min="672" max="672" width="15" bestFit="1" customWidth="1"/>
    <col min="673" max="673" width="14.84375" bestFit="1" customWidth="1"/>
    <col min="674" max="674" width="19" bestFit="1" customWidth="1"/>
    <col min="675" max="675" width="18.3828125" bestFit="1" customWidth="1"/>
    <col min="676" max="676" width="21" bestFit="1" customWidth="1"/>
    <col min="677" max="677" width="19.69140625" bestFit="1" customWidth="1"/>
    <col min="678" max="678" width="21.3828125" bestFit="1" customWidth="1"/>
    <col min="679" max="679" width="14.84375" bestFit="1" customWidth="1"/>
    <col min="680" max="680" width="17.84375" bestFit="1" customWidth="1"/>
    <col min="681" max="681" width="15.84375" bestFit="1" customWidth="1"/>
    <col min="682" max="682" width="20.53515625" bestFit="1" customWidth="1"/>
    <col min="683" max="683" width="15.53515625" bestFit="1" customWidth="1"/>
    <col min="684" max="684" width="14.53515625" bestFit="1" customWidth="1"/>
    <col min="685" max="685" width="22" bestFit="1" customWidth="1"/>
    <col min="686" max="686" width="18.84375" bestFit="1" customWidth="1"/>
    <col min="687" max="687" width="17.3828125" bestFit="1" customWidth="1"/>
    <col min="688" max="688" width="12.3828125" bestFit="1" customWidth="1"/>
    <col min="689" max="689" width="15.69140625" bestFit="1" customWidth="1"/>
    <col min="690" max="690" width="13.84375" bestFit="1" customWidth="1"/>
    <col min="691" max="691" width="10.69140625" bestFit="1" customWidth="1"/>
    <col min="692" max="692" width="15.3046875" bestFit="1" customWidth="1"/>
    <col min="693" max="693" width="16.3046875" bestFit="1" customWidth="1"/>
    <col min="694" max="694" width="22" bestFit="1" customWidth="1"/>
    <col min="695" max="695" width="14.53515625" bestFit="1" customWidth="1"/>
    <col min="696" max="696" width="17" bestFit="1" customWidth="1"/>
    <col min="697" max="697" width="18.3828125" bestFit="1" customWidth="1"/>
    <col min="698" max="698" width="17.53515625" bestFit="1" customWidth="1"/>
    <col min="699" max="699" width="16.53515625" bestFit="1" customWidth="1"/>
    <col min="700" max="700" width="17.15234375" bestFit="1" customWidth="1"/>
    <col min="701" max="701" width="19.15234375" bestFit="1" customWidth="1"/>
    <col min="702" max="702" width="21.69140625" bestFit="1" customWidth="1"/>
    <col min="703" max="703" width="15.3046875" bestFit="1" customWidth="1"/>
    <col min="704" max="704" width="17.15234375" bestFit="1" customWidth="1"/>
    <col min="705" max="705" width="13.69140625" bestFit="1" customWidth="1"/>
    <col min="706" max="706" width="16.15234375" bestFit="1" customWidth="1"/>
    <col min="707" max="707" width="17" bestFit="1" customWidth="1"/>
    <col min="708" max="708" width="20.69140625" bestFit="1" customWidth="1"/>
    <col min="709" max="709" width="16.84375" bestFit="1" customWidth="1"/>
    <col min="710" max="710" width="16.15234375" bestFit="1" customWidth="1"/>
    <col min="711" max="711" width="17.69140625" bestFit="1" customWidth="1"/>
    <col min="712" max="712" width="19.15234375" bestFit="1" customWidth="1"/>
    <col min="713" max="713" width="14.53515625" bestFit="1" customWidth="1"/>
    <col min="714" max="714" width="20.3828125" bestFit="1" customWidth="1"/>
    <col min="715" max="715" width="15.84375" bestFit="1" customWidth="1"/>
    <col min="716" max="716" width="16.3828125" bestFit="1" customWidth="1"/>
    <col min="717" max="717" width="13" bestFit="1" customWidth="1"/>
    <col min="718" max="718" width="19.3828125" bestFit="1" customWidth="1"/>
    <col min="719" max="719" width="14.84375" bestFit="1" customWidth="1"/>
    <col min="720" max="720" width="14" bestFit="1" customWidth="1"/>
    <col min="721" max="721" width="15.84375" bestFit="1" customWidth="1"/>
    <col min="722" max="722" width="13.53515625" bestFit="1" customWidth="1"/>
    <col min="723" max="723" width="16.69140625" bestFit="1" customWidth="1"/>
    <col min="724" max="724" width="21.84375" bestFit="1" customWidth="1"/>
    <col min="725" max="725" width="15.3828125" bestFit="1" customWidth="1"/>
    <col min="726" max="726" width="13.69140625" bestFit="1" customWidth="1"/>
    <col min="727" max="727" width="16.69140625" bestFit="1" customWidth="1"/>
    <col min="728" max="728" width="15.15234375" bestFit="1" customWidth="1"/>
    <col min="729" max="729" width="17.15234375" bestFit="1" customWidth="1"/>
    <col min="730" max="730" width="15.84375" bestFit="1" customWidth="1"/>
    <col min="731" max="731" width="12.84375" bestFit="1" customWidth="1"/>
    <col min="732" max="732" width="18.3046875" bestFit="1" customWidth="1"/>
    <col min="733" max="733" width="14.53515625" bestFit="1" customWidth="1"/>
    <col min="734" max="734" width="16.3828125" bestFit="1" customWidth="1"/>
    <col min="735" max="735" width="15.3046875" bestFit="1" customWidth="1"/>
    <col min="736" max="736" width="10.3046875" bestFit="1" customWidth="1"/>
    <col min="737" max="737" width="16.3828125" bestFit="1" customWidth="1"/>
    <col min="738" max="738" width="14.3828125" bestFit="1" customWidth="1"/>
    <col min="739" max="739" width="11.69140625" bestFit="1" customWidth="1"/>
    <col min="740" max="740" width="14.84375" bestFit="1" customWidth="1"/>
    <col min="741" max="741" width="16.69140625" bestFit="1" customWidth="1"/>
    <col min="742" max="742" width="21.3046875" bestFit="1" customWidth="1"/>
    <col min="743" max="743" width="18.3828125" bestFit="1" customWidth="1"/>
    <col min="744" max="744" width="18.15234375" bestFit="1" customWidth="1"/>
    <col min="745" max="745" width="13.3046875" bestFit="1" customWidth="1"/>
    <col min="746" max="746" width="19.15234375" bestFit="1" customWidth="1"/>
    <col min="747" max="747" width="17.84375" bestFit="1" customWidth="1"/>
    <col min="748" max="749" width="17.15234375" bestFit="1" customWidth="1"/>
    <col min="750" max="750" width="13.84375" bestFit="1" customWidth="1"/>
    <col min="751" max="751" width="20.84375" bestFit="1" customWidth="1"/>
    <col min="752" max="752" width="15.53515625" bestFit="1" customWidth="1"/>
    <col min="753" max="753" width="16.3828125" bestFit="1" customWidth="1"/>
    <col min="754" max="754" width="14.3046875" bestFit="1" customWidth="1"/>
    <col min="755" max="755" width="16.84375" bestFit="1" customWidth="1"/>
    <col min="756" max="756" width="16.69140625" bestFit="1" customWidth="1"/>
    <col min="757" max="757" width="13.53515625" bestFit="1" customWidth="1"/>
  </cols>
  <sheetData>
    <row r="1" spans="1:3" ht="12.9">
      <c r="C1" s="17" t="s">
        <v>2037</v>
      </c>
    </row>
    <row r="2" spans="1:3" ht="15">
      <c r="A2" s="7" t="s">
        <v>2015</v>
      </c>
      <c r="B2" t="s">
        <v>2026</v>
      </c>
    </row>
    <row r="3" spans="1:3" ht="15">
      <c r="A3" s="8" t="s">
        <v>56</v>
      </c>
      <c r="B3" s="10">
        <v>94206</v>
      </c>
    </row>
    <row r="4" spans="1:3" ht="15">
      <c r="A4" s="9" t="s">
        <v>1043</v>
      </c>
      <c r="B4" s="10">
        <v>29588.620000000003</v>
      </c>
    </row>
    <row r="5" spans="1:3" ht="15">
      <c r="A5" s="9" t="s">
        <v>860</v>
      </c>
      <c r="B5" s="10">
        <v>33290.03</v>
      </c>
    </row>
    <row r="6" spans="1:3" ht="15">
      <c r="A6" s="9" t="s">
        <v>260</v>
      </c>
      <c r="B6" s="10">
        <v>31327.35</v>
      </c>
    </row>
    <row r="7" spans="1:3" ht="15">
      <c r="A7" s="8" t="s">
        <v>35</v>
      </c>
      <c r="B7" s="10">
        <v>107842.7</v>
      </c>
    </row>
    <row r="8" spans="1:3">
      <c r="A8" s="9" t="s">
        <v>407</v>
      </c>
      <c r="B8" s="10">
        <v>53985.39</v>
      </c>
    </row>
    <row r="9" spans="1:3">
      <c r="A9" s="9" t="s">
        <v>769</v>
      </c>
      <c r="B9" s="10">
        <v>26908.87</v>
      </c>
    </row>
    <row r="10" spans="1:3">
      <c r="A10" s="9" t="s">
        <v>1499</v>
      </c>
      <c r="B10" s="10">
        <v>26948.44</v>
      </c>
    </row>
    <row r="11" spans="1:3">
      <c r="A11" s="8" t="s">
        <v>69</v>
      </c>
      <c r="B11" s="10">
        <v>204777.11000000004</v>
      </c>
    </row>
    <row r="12" spans="1:3">
      <c r="A12" s="9" t="s">
        <v>701</v>
      </c>
      <c r="B12" s="10">
        <v>112265.68000000001</v>
      </c>
    </row>
    <row r="13" spans="1:3">
      <c r="A13" s="9" t="s">
        <v>156</v>
      </c>
      <c r="B13" s="10">
        <v>49580.410000000011</v>
      </c>
    </row>
    <row r="14" spans="1:3">
      <c r="A14" s="9" t="s">
        <v>472</v>
      </c>
      <c r="B14" s="10">
        <v>42931.020000000004</v>
      </c>
    </row>
    <row r="15" spans="1:3">
      <c r="A15" s="8" t="s">
        <v>2016</v>
      </c>
      <c r="B15" s="10">
        <v>406825.81000000006</v>
      </c>
    </row>
  </sheetData>
  <phoneticPr fontId="1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B80AF-7F10-46F0-8799-DA3E8C058056}">
  <dimension ref="A1:N81"/>
  <sheetViews>
    <sheetView topLeftCell="B49" workbookViewId="0">
      <selection activeCell="A6" sqref="A6"/>
    </sheetView>
  </sheetViews>
  <sheetFormatPr defaultRowHeight="12.45"/>
  <cols>
    <col min="1" max="1" width="15.15234375" bestFit="1" customWidth="1"/>
    <col min="2" max="2" width="12.3828125" bestFit="1" customWidth="1"/>
    <col min="3" max="5" width="10.23046875" bestFit="1" customWidth="1"/>
    <col min="6" max="6" width="13.53515625" hidden="1" customWidth="1"/>
    <col min="7" max="10" width="10.23046875" bestFit="1" customWidth="1"/>
    <col min="11" max="11" width="13.53515625" hidden="1" customWidth="1"/>
    <col min="12" max="12" width="11.3046875" bestFit="1" customWidth="1"/>
    <col min="13" max="14" width="13.53515625" bestFit="1" customWidth="1"/>
  </cols>
  <sheetData>
    <row r="1" spans="1:10">
      <c r="A1" s="7" t="s">
        <v>15</v>
      </c>
      <c r="B1" t="s">
        <v>2040</v>
      </c>
    </row>
    <row r="3" spans="1:10">
      <c r="A3" s="7" t="s">
        <v>2026</v>
      </c>
      <c r="B3" s="7" t="s">
        <v>2035</v>
      </c>
    </row>
    <row r="4" spans="1:10">
      <c r="B4" t="s">
        <v>2017</v>
      </c>
      <c r="F4" t="s">
        <v>2025</v>
      </c>
      <c r="J4" t="s">
        <v>2016</v>
      </c>
    </row>
    <row r="5" spans="1:10">
      <c r="A5" s="7" t="s">
        <v>2015</v>
      </c>
      <c r="B5" t="s">
        <v>2018</v>
      </c>
      <c r="C5" t="s">
        <v>2054</v>
      </c>
      <c r="D5" t="s">
        <v>2020</v>
      </c>
      <c r="E5" t="s">
        <v>2023</v>
      </c>
      <c r="F5" t="s">
        <v>2018</v>
      </c>
      <c r="G5" t="s">
        <v>2054</v>
      </c>
      <c r="H5" t="s">
        <v>2020</v>
      </c>
      <c r="I5" t="s">
        <v>2023</v>
      </c>
    </row>
    <row r="6" spans="1:10">
      <c r="A6" s="8" t="s">
        <v>101</v>
      </c>
      <c r="B6" s="10">
        <v>72538.449999999983</v>
      </c>
      <c r="C6" s="10">
        <v>35127.89</v>
      </c>
      <c r="D6" s="10">
        <v>50814.399999999994</v>
      </c>
      <c r="E6" s="10">
        <v>38829.199999999997</v>
      </c>
      <c r="F6" s="10">
        <v>84423.709999999992</v>
      </c>
      <c r="G6" s="10">
        <v>43581.649999999994</v>
      </c>
      <c r="H6" s="10">
        <v>32841.21</v>
      </c>
      <c r="I6" s="10">
        <v>44710.640000000007</v>
      </c>
      <c r="J6" s="10">
        <v>402867.15000000008</v>
      </c>
    </row>
    <row r="7" spans="1:10">
      <c r="A7" s="8" t="s">
        <v>2013</v>
      </c>
      <c r="B7" s="10">
        <v>154374.55000000002</v>
      </c>
      <c r="C7" s="10">
        <v>204710.58</v>
      </c>
      <c r="D7" s="10">
        <v>140191.82999999999</v>
      </c>
      <c r="E7" s="10">
        <v>159763.67000000001</v>
      </c>
      <c r="F7" s="10">
        <v>151923.16</v>
      </c>
      <c r="G7" s="10">
        <v>129104.09</v>
      </c>
      <c r="H7" s="10">
        <v>139149.05000000005</v>
      </c>
      <c r="I7" s="10">
        <v>198569.45</v>
      </c>
      <c r="J7" s="10">
        <v>1277786.3800000001</v>
      </c>
    </row>
    <row r="8" spans="1:10">
      <c r="A8" s="8" t="s">
        <v>47</v>
      </c>
      <c r="B8" s="10">
        <v>66950.59</v>
      </c>
      <c r="C8" s="10">
        <v>36268.049999999996</v>
      </c>
      <c r="D8" s="10">
        <v>61952.099999999984</v>
      </c>
      <c r="E8" s="10">
        <v>61537.280000000013</v>
      </c>
      <c r="F8" s="10">
        <v>75382.329999999987</v>
      </c>
      <c r="G8" s="10">
        <v>47482.030000000006</v>
      </c>
      <c r="H8" s="10">
        <v>35558.880000000005</v>
      </c>
      <c r="I8" s="10">
        <v>64640.490000000005</v>
      </c>
      <c r="J8" s="10">
        <v>449771.75</v>
      </c>
    </row>
    <row r="9" spans="1:10">
      <c r="A9" s="8" t="s">
        <v>148</v>
      </c>
      <c r="B9" s="10">
        <v>61357.279999999999</v>
      </c>
      <c r="C9" s="10">
        <v>55121.340000000011</v>
      </c>
      <c r="D9" s="10">
        <v>59741.820000000014</v>
      </c>
      <c r="E9" s="10">
        <v>64897.090000000004</v>
      </c>
      <c r="F9" s="10">
        <v>22762.519999999997</v>
      </c>
      <c r="G9" s="10">
        <v>81868.930000000022</v>
      </c>
      <c r="H9" s="10">
        <v>90931.169999999984</v>
      </c>
      <c r="I9" s="10">
        <v>90215.640000000014</v>
      </c>
      <c r="J9" s="10">
        <v>526895.79</v>
      </c>
    </row>
    <row r="10" spans="1:10">
      <c r="A10" s="8" t="s">
        <v>54</v>
      </c>
      <c r="B10" s="10">
        <v>140065.24</v>
      </c>
      <c r="C10" s="10">
        <v>126680.13999999998</v>
      </c>
      <c r="D10" s="10">
        <v>180183.2600000001</v>
      </c>
      <c r="E10" s="10">
        <v>134596.84000000003</v>
      </c>
      <c r="F10" s="10">
        <v>122438.65000000002</v>
      </c>
      <c r="G10" s="10">
        <v>168447.75</v>
      </c>
      <c r="H10" s="10">
        <v>98763.290000000023</v>
      </c>
      <c r="I10" s="10">
        <v>121902.61000000002</v>
      </c>
      <c r="J10" s="10">
        <v>1093077.7800000003</v>
      </c>
    </row>
    <row r="11" spans="1:10">
      <c r="A11" s="8" t="s">
        <v>291</v>
      </c>
      <c r="B11" s="10">
        <v>53757.109999999986</v>
      </c>
      <c r="C11" s="10">
        <v>15495.260000000002</v>
      </c>
      <c r="D11" s="10">
        <v>5033.5099999999984</v>
      </c>
      <c r="E11" s="10">
        <v>39625.760000000002</v>
      </c>
      <c r="F11" s="10">
        <v>1587.67</v>
      </c>
      <c r="G11" s="10">
        <v>28318.059999999998</v>
      </c>
      <c r="H11" s="10">
        <v>32454.370000000003</v>
      </c>
      <c r="I11" s="10">
        <v>48324.30000000001</v>
      </c>
      <c r="J11" s="10">
        <v>224596.04</v>
      </c>
    </row>
    <row r="12" spans="1:10">
      <c r="A12" s="8" t="s">
        <v>130</v>
      </c>
      <c r="B12" s="10">
        <v>3540.4800000000005</v>
      </c>
      <c r="C12" s="10">
        <v>7344.0700000000006</v>
      </c>
      <c r="D12" s="10">
        <v>1287.5100000000002</v>
      </c>
      <c r="E12" s="10">
        <v>12177.039999999999</v>
      </c>
      <c r="F12" s="10">
        <v>17669.260000000002</v>
      </c>
      <c r="G12" s="10">
        <v>3412.18</v>
      </c>
      <c r="H12" s="10">
        <v>7364.4299999999994</v>
      </c>
      <c r="I12" s="10">
        <v>2063.7400000000002</v>
      </c>
      <c r="J12" s="10">
        <v>54858.71</v>
      </c>
    </row>
    <row r="13" spans="1:10">
      <c r="A13" s="8" t="s">
        <v>86</v>
      </c>
      <c r="B13" s="10">
        <v>133716.65000000002</v>
      </c>
      <c r="C13" s="10">
        <v>87423.210000000021</v>
      </c>
      <c r="D13" s="10">
        <v>212116.10000000003</v>
      </c>
      <c r="E13" s="10">
        <v>67700.160000000003</v>
      </c>
      <c r="F13" s="10">
        <v>83943.26999999999</v>
      </c>
      <c r="G13" s="10">
        <v>140785.41</v>
      </c>
      <c r="H13" s="10">
        <v>96795.1</v>
      </c>
      <c r="I13" s="10">
        <v>53648.639999999992</v>
      </c>
      <c r="J13" s="10">
        <v>876128.54000000015</v>
      </c>
    </row>
    <row r="14" spans="1:10">
      <c r="A14" s="8" t="s">
        <v>249</v>
      </c>
      <c r="B14" s="10">
        <v>11655.84</v>
      </c>
      <c r="C14" s="10"/>
      <c r="D14" s="10">
        <v>647.41</v>
      </c>
      <c r="E14" s="10">
        <v>7873.15</v>
      </c>
      <c r="F14" s="10">
        <v>1418.99</v>
      </c>
      <c r="G14" s="10">
        <v>1328.52</v>
      </c>
      <c r="H14" s="10">
        <v>1694.23</v>
      </c>
      <c r="I14" s="10">
        <v>27331.45</v>
      </c>
      <c r="J14" s="10">
        <v>51949.590000000004</v>
      </c>
    </row>
    <row r="15" spans="1:10">
      <c r="A15" s="8" t="s">
        <v>79</v>
      </c>
      <c r="B15" s="10">
        <v>165157.10999999999</v>
      </c>
      <c r="C15" s="10">
        <v>89548.830000000016</v>
      </c>
      <c r="D15" s="10">
        <v>134871</v>
      </c>
      <c r="E15" s="10">
        <v>87168.69</v>
      </c>
      <c r="F15" s="10">
        <v>89995.139999999985</v>
      </c>
      <c r="G15" s="10">
        <v>39475.500000000007</v>
      </c>
      <c r="H15" s="10">
        <v>57945.01999999999</v>
      </c>
      <c r="I15" s="10">
        <v>79040.75</v>
      </c>
      <c r="J15" s="10">
        <v>743202.04</v>
      </c>
    </row>
    <row r="16" spans="1:10">
      <c r="A16" s="8" t="s">
        <v>123</v>
      </c>
      <c r="B16" s="10">
        <v>81506.789999999964</v>
      </c>
      <c r="C16" s="10">
        <v>110141.37000000002</v>
      </c>
      <c r="D16" s="10">
        <v>74636.899999999994</v>
      </c>
      <c r="E16" s="10">
        <v>70267.709999999992</v>
      </c>
      <c r="F16" s="10">
        <v>72185.500000000015</v>
      </c>
      <c r="G16" s="10">
        <v>57435.13</v>
      </c>
      <c r="H16" s="10">
        <v>80622.349999999962</v>
      </c>
      <c r="I16" s="10">
        <v>85276.909999999989</v>
      </c>
      <c r="J16" s="10">
        <v>632072.65999999992</v>
      </c>
    </row>
    <row r="17" spans="1:14">
      <c r="A17" s="8" t="s">
        <v>33</v>
      </c>
      <c r="B17" s="10">
        <v>111762.15000000002</v>
      </c>
      <c r="C17" s="10">
        <v>65719.970000000016</v>
      </c>
      <c r="D17" s="10">
        <v>46437.639999999992</v>
      </c>
      <c r="E17" s="10">
        <v>160167.44999999998</v>
      </c>
      <c r="F17" s="10">
        <v>107986.26000000001</v>
      </c>
      <c r="G17" s="10">
        <v>79874.110000000015</v>
      </c>
      <c r="H17" s="10">
        <v>62728.390000000007</v>
      </c>
      <c r="I17" s="10">
        <v>133761.06999999998</v>
      </c>
      <c r="J17" s="10">
        <v>768437.04</v>
      </c>
    </row>
    <row r="18" spans="1:14">
      <c r="A18" s="8" t="s">
        <v>73</v>
      </c>
      <c r="B18" s="10">
        <v>156259.69</v>
      </c>
      <c r="C18" s="10">
        <v>24131.1</v>
      </c>
      <c r="D18" s="10">
        <v>67757.259999999995</v>
      </c>
      <c r="E18" s="10">
        <v>73242.819999999992</v>
      </c>
      <c r="F18" s="10">
        <v>20467.650000000001</v>
      </c>
      <c r="G18" s="10">
        <v>25257.85</v>
      </c>
      <c r="H18" s="10">
        <v>45894.81</v>
      </c>
      <c r="I18" s="10">
        <v>74628.02</v>
      </c>
      <c r="J18" s="10">
        <v>487639.2</v>
      </c>
    </row>
    <row r="22" spans="1:14">
      <c r="A22" s="7" t="s">
        <v>15</v>
      </c>
      <c r="B22" t="s">
        <v>56</v>
      </c>
    </row>
    <row r="24" spans="1:14">
      <c r="A24" s="7" t="s">
        <v>2026</v>
      </c>
      <c r="B24" s="7" t="s">
        <v>2035</v>
      </c>
    </row>
    <row r="25" spans="1:14">
      <c r="B25" t="s">
        <v>2017</v>
      </c>
      <c r="F25" t="s">
        <v>2038</v>
      </c>
      <c r="G25" t="s">
        <v>2025</v>
      </c>
      <c r="K25" t="s">
        <v>2039</v>
      </c>
      <c r="L25" t="s">
        <v>2016</v>
      </c>
    </row>
    <row r="26" spans="1:14">
      <c r="A26" s="7" t="s">
        <v>2015</v>
      </c>
      <c r="B26" t="s">
        <v>2018</v>
      </c>
      <c r="C26" t="s">
        <v>2054</v>
      </c>
      <c r="D26" t="s">
        <v>2020</v>
      </c>
      <c r="E26" t="s">
        <v>2023</v>
      </c>
      <c r="G26" t="s">
        <v>2018</v>
      </c>
      <c r="H26" t="s">
        <v>2054</v>
      </c>
      <c r="I26" t="s">
        <v>2020</v>
      </c>
      <c r="J26" t="s">
        <v>2023</v>
      </c>
      <c r="M26" s="7"/>
      <c r="N26" s="7"/>
    </row>
    <row r="27" spans="1:14">
      <c r="A27" s="8" t="s">
        <v>101</v>
      </c>
      <c r="B27" s="10">
        <v>42249.29</v>
      </c>
      <c r="C27" s="10">
        <v>1291.5199999999998</v>
      </c>
      <c r="D27" s="10">
        <v>843.6</v>
      </c>
      <c r="E27" s="10">
        <v>2429.12</v>
      </c>
      <c r="F27" s="10">
        <v>46813.53</v>
      </c>
      <c r="G27" s="10">
        <v>25107.03</v>
      </c>
      <c r="H27" s="10">
        <v>12452.32</v>
      </c>
      <c r="I27" s="10">
        <v>13202.37</v>
      </c>
      <c r="J27" s="10">
        <v>14108.079999999998</v>
      </c>
      <c r="K27" s="10">
        <v>64869.8</v>
      </c>
      <c r="L27" s="10">
        <v>111683.33</v>
      </c>
    </row>
    <row r="28" spans="1:14">
      <c r="A28" s="8" t="s">
        <v>2013</v>
      </c>
      <c r="B28" s="10">
        <v>68826.12999999999</v>
      </c>
      <c r="C28" s="10">
        <v>49737.81</v>
      </c>
      <c r="D28" s="10">
        <v>31257.769999999997</v>
      </c>
      <c r="E28" s="10">
        <v>51209.929999999993</v>
      </c>
      <c r="F28" s="10">
        <v>201031.63999999998</v>
      </c>
      <c r="G28" s="10">
        <v>68284.680000000022</v>
      </c>
      <c r="H28" s="10">
        <v>35394.559999999998</v>
      </c>
      <c r="I28" s="10">
        <v>83496.659999999974</v>
      </c>
      <c r="J28" s="10">
        <v>50157.47</v>
      </c>
      <c r="K28" s="10">
        <v>237333.37</v>
      </c>
      <c r="L28" s="10">
        <v>438365.01</v>
      </c>
    </row>
    <row r="29" spans="1:14">
      <c r="A29" s="8" t="s">
        <v>47</v>
      </c>
      <c r="B29" s="10">
        <v>36765.810000000005</v>
      </c>
      <c r="C29" s="10">
        <v>13478.149999999998</v>
      </c>
      <c r="D29" s="10">
        <v>28846.74</v>
      </c>
      <c r="E29" s="10">
        <v>21131.84</v>
      </c>
      <c r="F29" s="10">
        <v>100222.54000000001</v>
      </c>
      <c r="G29" s="10">
        <v>7877.8099999999995</v>
      </c>
      <c r="H29" s="10">
        <v>32916.07</v>
      </c>
      <c r="I29" s="10">
        <v>19401.439999999999</v>
      </c>
      <c r="J29" s="10">
        <v>17327.27</v>
      </c>
      <c r="K29" s="10">
        <v>77522.59</v>
      </c>
      <c r="L29" s="10">
        <v>177745.13</v>
      </c>
    </row>
    <row r="30" spans="1:14">
      <c r="A30" s="8" t="s">
        <v>148</v>
      </c>
      <c r="B30" s="10">
        <v>15824.86</v>
      </c>
      <c r="C30" s="10">
        <v>16062.550000000001</v>
      </c>
      <c r="D30" s="10">
        <v>25225.780000000002</v>
      </c>
      <c r="E30" s="10">
        <v>34582.79</v>
      </c>
      <c r="F30" s="10">
        <v>91695.98000000001</v>
      </c>
      <c r="G30" s="10">
        <v>6624.34</v>
      </c>
      <c r="H30" s="10">
        <v>22723.82</v>
      </c>
      <c r="I30" s="10">
        <v>13670.980000000001</v>
      </c>
      <c r="J30" s="10">
        <v>27423.809999999998</v>
      </c>
      <c r="K30" s="10">
        <v>70442.95</v>
      </c>
      <c r="L30" s="10">
        <v>162138.93000000002</v>
      </c>
    </row>
    <row r="31" spans="1:14">
      <c r="A31" s="8" t="s">
        <v>54</v>
      </c>
      <c r="B31" s="10">
        <v>57082.849999999991</v>
      </c>
      <c r="C31" s="10">
        <v>38841.630000000005</v>
      </c>
      <c r="D31" s="10">
        <v>65690.960000000006</v>
      </c>
      <c r="E31" s="10">
        <v>75886.139999999985</v>
      </c>
      <c r="F31" s="10">
        <v>237501.58</v>
      </c>
      <c r="G31" s="10">
        <v>20606.18</v>
      </c>
      <c r="H31" s="10">
        <v>40250.349999999991</v>
      </c>
      <c r="I31" s="10">
        <v>41635.35</v>
      </c>
      <c r="J31" s="10">
        <v>32272.609999999997</v>
      </c>
      <c r="K31" s="10">
        <v>134764.49</v>
      </c>
      <c r="L31" s="10">
        <v>372266.06999999995</v>
      </c>
    </row>
    <row r="32" spans="1:14">
      <c r="A32" s="8" t="s">
        <v>291</v>
      </c>
      <c r="B32" s="10">
        <v>33498.78</v>
      </c>
      <c r="C32" s="10">
        <v>12678.420000000002</v>
      </c>
      <c r="D32" s="10">
        <v>27.4</v>
      </c>
      <c r="E32" s="10">
        <v>10527.37</v>
      </c>
      <c r="F32" s="10">
        <v>56731.97</v>
      </c>
      <c r="G32" s="10">
        <v>1443.4</v>
      </c>
      <c r="H32" s="10">
        <v>7464.0599999999995</v>
      </c>
      <c r="I32" s="10">
        <v>12.120000000000001</v>
      </c>
      <c r="J32" s="10">
        <v>20551.180000000004</v>
      </c>
      <c r="K32" s="10">
        <v>29470.760000000002</v>
      </c>
      <c r="L32" s="10">
        <v>86202.73000000001</v>
      </c>
    </row>
    <row r="33" spans="1:14">
      <c r="A33" s="8" t="s">
        <v>130</v>
      </c>
      <c r="B33" s="10">
        <v>2322.0800000000004</v>
      </c>
      <c r="C33" s="10">
        <v>1412.46</v>
      </c>
      <c r="D33" s="10"/>
      <c r="E33" s="10">
        <v>6274.7099999999991</v>
      </c>
      <c r="F33" s="10">
        <v>10009.25</v>
      </c>
      <c r="G33" s="10">
        <v>11627.26</v>
      </c>
      <c r="H33" s="10"/>
      <c r="I33" s="10">
        <v>6950.57</v>
      </c>
      <c r="J33" s="10">
        <v>902.8</v>
      </c>
      <c r="K33" s="10">
        <v>19480.63</v>
      </c>
      <c r="L33" s="10">
        <v>29489.88</v>
      </c>
    </row>
    <row r="34" spans="1:14">
      <c r="A34" s="8" t="s">
        <v>86</v>
      </c>
      <c r="B34" s="10">
        <v>41498.719999999994</v>
      </c>
      <c r="C34" s="10">
        <v>56987.89</v>
      </c>
      <c r="D34" s="10">
        <v>49388.29</v>
      </c>
      <c r="E34" s="10">
        <v>14299.689999999999</v>
      </c>
      <c r="F34" s="10">
        <v>162174.59</v>
      </c>
      <c r="G34" s="10">
        <v>58731.24</v>
      </c>
      <c r="H34" s="10">
        <v>41211.960000000006</v>
      </c>
      <c r="I34" s="10">
        <v>33741.130000000005</v>
      </c>
      <c r="J34" s="10">
        <v>11389.91</v>
      </c>
      <c r="K34" s="10">
        <v>145074.24000000002</v>
      </c>
      <c r="L34" s="10">
        <v>307248.82999999996</v>
      </c>
    </row>
    <row r="35" spans="1:14">
      <c r="A35" s="8" t="s">
        <v>249</v>
      </c>
      <c r="B35" s="10"/>
      <c r="C35" s="10"/>
      <c r="D35" s="10"/>
      <c r="E35" s="10">
        <v>5923.61</v>
      </c>
      <c r="F35" s="10">
        <v>5923.61</v>
      </c>
      <c r="G35" s="10"/>
      <c r="H35" s="10">
        <v>114.72</v>
      </c>
      <c r="I35" s="10">
        <v>138.38999999999999</v>
      </c>
      <c r="J35" s="10">
        <v>15026.7</v>
      </c>
      <c r="K35" s="10">
        <v>15279.810000000001</v>
      </c>
      <c r="L35" s="10">
        <v>21203.420000000002</v>
      </c>
    </row>
    <row r="36" spans="1:14">
      <c r="A36" s="8" t="s">
        <v>79</v>
      </c>
      <c r="B36" s="10">
        <v>45281.54</v>
      </c>
      <c r="C36" s="10">
        <v>28310.419999999995</v>
      </c>
      <c r="D36" s="10">
        <v>50007.539999999994</v>
      </c>
      <c r="E36" s="10">
        <v>23032.68</v>
      </c>
      <c r="F36" s="10">
        <v>146632.18</v>
      </c>
      <c r="G36" s="10">
        <v>19068.890000000003</v>
      </c>
      <c r="H36" s="10">
        <v>16838.54</v>
      </c>
      <c r="I36" s="10">
        <v>16635.54</v>
      </c>
      <c r="J36" s="10">
        <v>28651.550000000003</v>
      </c>
      <c r="K36" s="10">
        <v>81194.520000000019</v>
      </c>
      <c r="L36" s="10">
        <v>227826.7</v>
      </c>
    </row>
    <row r="37" spans="1:14">
      <c r="A37" s="8" t="s">
        <v>123</v>
      </c>
      <c r="B37" s="10">
        <v>39520.80000000001</v>
      </c>
      <c r="C37" s="10">
        <v>63878.319999999992</v>
      </c>
      <c r="D37" s="10">
        <v>43892.06</v>
      </c>
      <c r="E37" s="10">
        <v>20055.71</v>
      </c>
      <c r="F37" s="10">
        <v>167346.88999999998</v>
      </c>
      <c r="G37" s="10">
        <v>22178.59</v>
      </c>
      <c r="H37" s="10">
        <v>18344.900000000001</v>
      </c>
      <c r="I37" s="10">
        <v>29333.83</v>
      </c>
      <c r="J37" s="10">
        <v>26947.809999999998</v>
      </c>
      <c r="K37" s="10">
        <v>96805.13</v>
      </c>
      <c r="L37" s="10">
        <v>264152.01999999996</v>
      </c>
    </row>
    <row r="38" spans="1:14">
      <c r="A38" s="8" t="s">
        <v>33</v>
      </c>
      <c r="B38" s="10">
        <v>33094.44</v>
      </c>
      <c r="C38" s="10">
        <v>37530.469999999994</v>
      </c>
      <c r="D38" s="10">
        <v>16837.579999999998</v>
      </c>
      <c r="E38" s="10">
        <v>15418.450000000003</v>
      </c>
      <c r="F38" s="10">
        <v>102880.94</v>
      </c>
      <c r="G38" s="10">
        <v>76468.67</v>
      </c>
      <c r="H38" s="10">
        <v>45568.78</v>
      </c>
      <c r="I38" s="10">
        <v>19464.060000000001</v>
      </c>
      <c r="J38" s="10">
        <v>49109.530000000013</v>
      </c>
      <c r="K38" s="10">
        <v>190611.04000000004</v>
      </c>
      <c r="L38" s="10">
        <v>293491.98</v>
      </c>
    </row>
    <row r="39" spans="1:14">
      <c r="A39" s="8" t="s">
        <v>73</v>
      </c>
      <c r="B39" s="10">
        <v>15656.380000000001</v>
      </c>
      <c r="C39" s="10">
        <v>6526.12</v>
      </c>
      <c r="D39" s="10">
        <v>372.3</v>
      </c>
      <c r="E39" s="10">
        <v>25659.75</v>
      </c>
      <c r="F39" s="10">
        <v>48214.55</v>
      </c>
      <c r="G39" s="10">
        <v>11907.07</v>
      </c>
      <c r="H39" s="10">
        <v>11077.810000000001</v>
      </c>
      <c r="I39" s="10">
        <v>19709.030000000002</v>
      </c>
      <c r="J39" s="10">
        <v>19569.219999999998</v>
      </c>
      <c r="K39" s="10">
        <v>62263.130000000005</v>
      </c>
      <c r="L39" s="10">
        <v>110477.68000000001</v>
      </c>
    </row>
    <row r="40" spans="1:14">
      <c r="A40" s="8" t="s">
        <v>2016</v>
      </c>
      <c r="B40" s="10">
        <v>431621.67999999988</v>
      </c>
      <c r="C40" s="10">
        <v>326735.75999999995</v>
      </c>
      <c r="D40" s="10">
        <v>312390.02</v>
      </c>
      <c r="E40" s="10">
        <v>306431.78999999998</v>
      </c>
      <c r="F40" s="10">
        <v>1377179.2499999998</v>
      </c>
      <c r="G40" s="10">
        <v>329925.16000000003</v>
      </c>
      <c r="H40" s="10">
        <v>284357.89</v>
      </c>
      <c r="I40" s="10">
        <v>297391.47000000003</v>
      </c>
      <c r="J40" s="10">
        <v>313437.94</v>
      </c>
      <c r="K40" s="10">
        <v>1225112.46</v>
      </c>
      <c r="L40" s="10">
        <v>2602291.7099999995</v>
      </c>
    </row>
    <row r="43" spans="1:14">
      <c r="A43" s="7" t="s">
        <v>15</v>
      </c>
      <c r="B43" t="s">
        <v>35</v>
      </c>
    </row>
    <row r="45" spans="1:14">
      <c r="A45" s="7" t="s">
        <v>2026</v>
      </c>
      <c r="B45" s="7" t="s">
        <v>2035</v>
      </c>
    </row>
    <row r="46" spans="1:14">
      <c r="B46" t="s">
        <v>2017</v>
      </c>
      <c r="F46" t="s">
        <v>2038</v>
      </c>
      <c r="G46" t="s">
        <v>2025</v>
      </c>
      <c r="K46" t="s">
        <v>2039</v>
      </c>
      <c r="L46" t="s">
        <v>2016</v>
      </c>
    </row>
    <row r="47" spans="1:14">
      <c r="A47" s="7" t="s">
        <v>2015</v>
      </c>
      <c r="B47" t="s">
        <v>2018</v>
      </c>
      <c r="C47" t="s">
        <v>2054</v>
      </c>
      <c r="D47" t="s">
        <v>2020</v>
      </c>
      <c r="E47" t="s">
        <v>2023</v>
      </c>
      <c r="G47" t="s">
        <v>2018</v>
      </c>
      <c r="H47" t="s">
        <v>2054</v>
      </c>
      <c r="I47" t="s">
        <v>2020</v>
      </c>
      <c r="J47" t="s">
        <v>2023</v>
      </c>
      <c r="M47" s="7"/>
      <c r="N47" s="7"/>
    </row>
    <row r="48" spans="1:14">
      <c r="A48" s="8" t="s">
        <v>101</v>
      </c>
      <c r="B48" s="10">
        <v>7136.4299999999994</v>
      </c>
      <c r="C48" s="10">
        <v>30925.1</v>
      </c>
      <c r="D48" s="10">
        <v>20915.759999999998</v>
      </c>
      <c r="E48" s="10">
        <v>4924.34</v>
      </c>
      <c r="F48" s="10">
        <v>63901.62999999999</v>
      </c>
      <c r="G48" s="10">
        <v>20196.330000000005</v>
      </c>
      <c r="H48" s="10">
        <v>6773.99</v>
      </c>
      <c r="I48" s="10">
        <v>3709.3399999999997</v>
      </c>
      <c r="J48" s="10">
        <v>15742.51</v>
      </c>
      <c r="K48" s="10">
        <v>46422.170000000006</v>
      </c>
      <c r="L48" s="10">
        <v>110323.79999999999</v>
      </c>
    </row>
    <row r="49" spans="1:12">
      <c r="A49" s="8" t="s">
        <v>2013</v>
      </c>
      <c r="B49" s="10">
        <v>46485.560000000005</v>
      </c>
      <c r="C49" s="10">
        <v>87656.05</v>
      </c>
      <c r="D49" s="10">
        <v>63407.770000000004</v>
      </c>
      <c r="E49" s="10">
        <v>52586.219999999979</v>
      </c>
      <c r="F49" s="10">
        <v>250135.59999999998</v>
      </c>
      <c r="G49" s="10">
        <v>50011.64</v>
      </c>
      <c r="H49" s="10">
        <v>29959.10999999999</v>
      </c>
      <c r="I49" s="10">
        <v>31642.260000000006</v>
      </c>
      <c r="J49" s="10">
        <v>73995.019999999975</v>
      </c>
      <c r="K49" s="10">
        <v>185608.02999999997</v>
      </c>
      <c r="L49" s="10">
        <v>435743.62999999995</v>
      </c>
    </row>
    <row r="50" spans="1:12">
      <c r="A50" s="8" t="s">
        <v>47</v>
      </c>
      <c r="B50" s="10">
        <v>6051.48</v>
      </c>
      <c r="C50" s="10">
        <v>4612.2199999999993</v>
      </c>
      <c r="D50" s="10">
        <v>12523.269999999999</v>
      </c>
      <c r="E50" s="10">
        <v>14044.25</v>
      </c>
      <c r="F50" s="10">
        <v>37231.22</v>
      </c>
      <c r="G50" s="10">
        <v>17560.179999999997</v>
      </c>
      <c r="H50" s="10">
        <v>6633.8899999999994</v>
      </c>
      <c r="I50" s="10">
        <v>4993.9300000000012</v>
      </c>
      <c r="J50" s="10">
        <v>6954.25</v>
      </c>
      <c r="K50" s="10">
        <v>36142.25</v>
      </c>
      <c r="L50" s="10">
        <v>73373.47</v>
      </c>
    </row>
    <row r="51" spans="1:12">
      <c r="A51" s="8" t="s">
        <v>148</v>
      </c>
      <c r="B51" s="10">
        <v>3700.4900000000002</v>
      </c>
      <c r="C51" s="10">
        <v>23108.63</v>
      </c>
      <c r="D51" s="10">
        <v>10893.199999999997</v>
      </c>
      <c r="E51" s="10">
        <v>3352</v>
      </c>
      <c r="F51" s="10">
        <v>41054.32</v>
      </c>
      <c r="G51" s="10">
        <v>11679.85</v>
      </c>
      <c r="H51" s="10">
        <v>10690.800000000001</v>
      </c>
      <c r="I51" s="10">
        <v>24725.71</v>
      </c>
      <c r="J51" s="10">
        <v>27449.309999999998</v>
      </c>
      <c r="K51" s="10">
        <v>74545.67</v>
      </c>
      <c r="L51" s="10">
        <v>115599.98999999999</v>
      </c>
    </row>
    <row r="52" spans="1:12">
      <c r="A52" s="8" t="s">
        <v>54</v>
      </c>
      <c r="B52" s="10">
        <v>31110.619999999992</v>
      </c>
      <c r="C52" s="10">
        <v>26697.509999999995</v>
      </c>
      <c r="D52" s="10">
        <v>37650.870000000003</v>
      </c>
      <c r="E52" s="10">
        <v>13046.949999999999</v>
      </c>
      <c r="F52" s="10">
        <v>108505.95</v>
      </c>
      <c r="G52" s="10">
        <v>33167.54</v>
      </c>
      <c r="H52" s="10">
        <v>30046.02</v>
      </c>
      <c r="I52" s="10">
        <v>22318.969999999994</v>
      </c>
      <c r="J52" s="10">
        <v>16510.7</v>
      </c>
      <c r="K52" s="10">
        <v>102043.23</v>
      </c>
      <c r="L52" s="10">
        <v>210549.18</v>
      </c>
    </row>
    <row r="53" spans="1:12">
      <c r="A53" s="8" t="s">
        <v>291</v>
      </c>
      <c r="B53" s="10">
        <v>2551.9100000000003</v>
      </c>
      <c r="C53" s="10">
        <v>1363.16</v>
      </c>
      <c r="D53" s="10">
        <v>1506.13</v>
      </c>
      <c r="E53" s="10">
        <v>4234.59</v>
      </c>
      <c r="F53" s="10">
        <v>9655.7900000000009</v>
      </c>
      <c r="G53" s="10">
        <v>144.26999999999998</v>
      </c>
      <c r="H53" s="10">
        <v>5244.71</v>
      </c>
      <c r="I53" s="10">
        <v>14971.320000000002</v>
      </c>
      <c r="J53" s="10">
        <v>16355.099999999999</v>
      </c>
      <c r="K53" s="10">
        <v>36715.4</v>
      </c>
      <c r="L53" s="10">
        <v>46371.19</v>
      </c>
    </row>
    <row r="54" spans="1:12">
      <c r="A54" s="8" t="s">
        <v>130</v>
      </c>
      <c r="B54" s="10">
        <v>966.6</v>
      </c>
      <c r="C54" s="10">
        <v>2953.1</v>
      </c>
      <c r="D54" s="10">
        <v>212.66</v>
      </c>
      <c r="E54" s="10">
        <v>5902.33</v>
      </c>
      <c r="F54" s="10">
        <v>10034.689999999999</v>
      </c>
      <c r="G54" s="10">
        <v>1772.42</v>
      </c>
      <c r="H54" s="10">
        <v>1521.06</v>
      </c>
      <c r="I54" s="10">
        <v>309.21000000000004</v>
      </c>
      <c r="J54" s="10">
        <v>1160.94</v>
      </c>
      <c r="K54" s="10">
        <v>4763.63</v>
      </c>
      <c r="L54" s="10">
        <v>14798.319999999998</v>
      </c>
    </row>
    <row r="55" spans="1:12">
      <c r="A55" s="8" t="s">
        <v>86</v>
      </c>
      <c r="B55" s="10">
        <v>29599.190000000006</v>
      </c>
      <c r="C55" s="10">
        <v>9395.5300000000007</v>
      </c>
      <c r="D55" s="10">
        <v>24121.170000000009</v>
      </c>
      <c r="E55" s="10">
        <v>6256.99</v>
      </c>
      <c r="F55" s="10">
        <v>69372.880000000019</v>
      </c>
      <c r="G55" s="10">
        <v>13171.250000000002</v>
      </c>
      <c r="H55" s="10">
        <v>41327.429999999993</v>
      </c>
      <c r="I55" s="10">
        <v>14220.41</v>
      </c>
      <c r="J55" s="10">
        <v>23891.120000000003</v>
      </c>
      <c r="K55" s="10">
        <v>92610.209999999992</v>
      </c>
      <c r="L55" s="10">
        <v>161983.09</v>
      </c>
    </row>
    <row r="56" spans="1:12">
      <c r="A56" s="8" t="s">
        <v>249</v>
      </c>
      <c r="B56" s="10">
        <v>10325.280000000001</v>
      </c>
      <c r="C56" s="10"/>
      <c r="D56" s="10">
        <v>647.41</v>
      </c>
      <c r="E56" s="10">
        <v>1949.5400000000002</v>
      </c>
      <c r="F56" s="10">
        <v>12922.230000000001</v>
      </c>
      <c r="G56" s="10">
        <v>491.07000000000005</v>
      </c>
      <c r="H56" s="10">
        <v>1213.8</v>
      </c>
      <c r="I56" s="10">
        <v>452.0800000000001</v>
      </c>
      <c r="J56" s="10">
        <v>1055.25</v>
      </c>
      <c r="K56" s="10">
        <v>3212.2</v>
      </c>
      <c r="L56" s="10">
        <v>16134.43</v>
      </c>
    </row>
    <row r="57" spans="1:12">
      <c r="A57" s="8" t="s">
        <v>79</v>
      </c>
      <c r="B57" s="10">
        <v>19019.45</v>
      </c>
      <c r="C57" s="10">
        <v>40227.099999999991</v>
      </c>
      <c r="D57" s="10">
        <v>37888.32</v>
      </c>
      <c r="E57" s="10">
        <v>45324.029999999984</v>
      </c>
      <c r="F57" s="10">
        <v>142458.89999999997</v>
      </c>
      <c r="G57" s="10">
        <v>31260.49</v>
      </c>
      <c r="H57" s="10">
        <v>19313.989999999994</v>
      </c>
      <c r="I57" s="10">
        <v>12221.480000000003</v>
      </c>
      <c r="J57" s="10">
        <v>17979.580000000002</v>
      </c>
      <c r="K57" s="10">
        <v>80775.540000000008</v>
      </c>
      <c r="L57" s="10">
        <v>223234.43999999994</v>
      </c>
    </row>
    <row r="58" spans="1:12">
      <c r="A58" s="8" t="s">
        <v>123</v>
      </c>
      <c r="B58" s="10">
        <v>24266.89</v>
      </c>
      <c r="C58" s="10">
        <v>22013.18</v>
      </c>
      <c r="D58" s="10">
        <v>11534.539999999999</v>
      </c>
      <c r="E58" s="10">
        <v>14882.590000000002</v>
      </c>
      <c r="F58" s="10">
        <v>72697.2</v>
      </c>
      <c r="G58" s="10">
        <v>18755.280000000002</v>
      </c>
      <c r="H58" s="10">
        <v>19276.53000000001</v>
      </c>
      <c r="I58" s="10">
        <v>22955.850000000006</v>
      </c>
      <c r="J58" s="10">
        <v>18825.46</v>
      </c>
      <c r="K58" s="10">
        <v>79813.120000000024</v>
      </c>
      <c r="L58" s="10">
        <v>152510.32</v>
      </c>
    </row>
    <row r="59" spans="1:12">
      <c r="A59" s="8" t="s">
        <v>33</v>
      </c>
      <c r="B59" s="10">
        <v>5908.869999999999</v>
      </c>
      <c r="C59" s="10">
        <v>14502.4</v>
      </c>
      <c r="D59" s="10">
        <v>14926.090000000004</v>
      </c>
      <c r="E59" s="10">
        <v>54562.790000000008</v>
      </c>
      <c r="F59" s="10">
        <v>89900.150000000009</v>
      </c>
      <c r="G59" s="10">
        <v>16398.570000000003</v>
      </c>
      <c r="H59" s="10">
        <v>14179.81</v>
      </c>
      <c r="I59" s="10">
        <v>6470.5600000000013</v>
      </c>
      <c r="J59" s="10">
        <v>39355.19000000001</v>
      </c>
      <c r="K59" s="10">
        <v>76404.13</v>
      </c>
      <c r="L59" s="10">
        <v>166304.28000000003</v>
      </c>
    </row>
    <row r="60" spans="1:12">
      <c r="A60" s="8" t="s">
        <v>73</v>
      </c>
      <c r="B60" s="10">
        <v>26853.31</v>
      </c>
      <c r="C60" s="10">
        <v>11823.419999999998</v>
      </c>
      <c r="D60" s="10">
        <v>23044.45</v>
      </c>
      <c r="E60" s="10">
        <v>11849.81</v>
      </c>
      <c r="F60" s="10">
        <v>73570.989999999991</v>
      </c>
      <c r="G60" s="10">
        <v>7556.9000000000015</v>
      </c>
      <c r="H60" s="10">
        <v>7823.42</v>
      </c>
      <c r="I60" s="10">
        <v>5941.5599999999995</v>
      </c>
      <c r="J60" s="10">
        <v>9614.6000000000022</v>
      </c>
      <c r="K60" s="10">
        <v>30936.480000000003</v>
      </c>
      <c r="L60" s="10">
        <v>104507.46999999999</v>
      </c>
    </row>
    <row r="61" spans="1:12">
      <c r="A61" s="8" t="s">
        <v>2016</v>
      </c>
      <c r="B61" s="10">
        <v>213976.08000000002</v>
      </c>
      <c r="C61" s="10">
        <v>275277.40000000002</v>
      </c>
      <c r="D61" s="10">
        <v>259271.64000000004</v>
      </c>
      <c r="E61" s="10">
        <v>232916.42999999996</v>
      </c>
      <c r="F61" s="10">
        <v>981441.54999999993</v>
      </c>
      <c r="G61" s="10">
        <v>222165.79</v>
      </c>
      <c r="H61" s="10">
        <v>194004.56</v>
      </c>
      <c r="I61" s="10">
        <v>164932.68000000002</v>
      </c>
      <c r="J61" s="10">
        <v>268889.02999999997</v>
      </c>
      <c r="K61" s="10">
        <v>849992.05999999994</v>
      </c>
      <c r="L61" s="10">
        <v>1831433.6099999996</v>
      </c>
    </row>
    <row r="63" spans="1:12">
      <c r="A63" s="7" t="s">
        <v>15</v>
      </c>
      <c r="B63" t="s">
        <v>69</v>
      </c>
    </row>
    <row r="65" spans="1:12">
      <c r="A65" s="7" t="s">
        <v>2026</v>
      </c>
      <c r="B65" s="7" t="s">
        <v>2035</v>
      </c>
    </row>
    <row r="66" spans="1:12">
      <c r="B66" t="s">
        <v>2017</v>
      </c>
      <c r="F66" t="s">
        <v>2038</v>
      </c>
      <c r="G66" t="s">
        <v>2025</v>
      </c>
      <c r="K66" t="s">
        <v>2039</v>
      </c>
      <c r="L66" t="s">
        <v>2016</v>
      </c>
    </row>
    <row r="67" spans="1:12">
      <c r="A67" s="7" t="s">
        <v>2015</v>
      </c>
      <c r="B67" t="s">
        <v>2018</v>
      </c>
      <c r="C67" t="s">
        <v>2054</v>
      </c>
      <c r="D67" t="s">
        <v>2020</v>
      </c>
      <c r="E67" t="s">
        <v>2023</v>
      </c>
      <c r="G67" t="s">
        <v>2018</v>
      </c>
      <c r="H67" t="s">
        <v>2054</v>
      </c>
      <c r="I67" t="s">
        <v>2020</v>
      </c>
      <c r="J67" t="s">
        <v>2023</v>
      </c>
    </row>
    <row r="68" spans="1:12">
      <c r="A68" s="8" t="s">
        <v>101</v>
      </c>
      <c r="B68" s="10">
        <v>23152.730000000003</v>
      </c>
      <c r="C68" s="10">
        <v>2911.2699999999995</v>
      </c>
      <c r="D68" s="10">
        <v>29055.040000000001</v>
      </c>
      <c r="E68" s="10">
        <v>31475.739999999994</v>
      </c>
      <c r="F68" s="10">
        <v>86594.78</v>
      </c>
      <c r="G68" s="10">
        <v>39120.350000000006</v>
      </c>
      <c r="H68" s="10">
        <v>24355.339999999997</v>
      </c>
      <c r="I68" s="10">
        <v>15929.5</v>
      </c>
      <c r="J68" s="10">
        <v>14860.050000000001</v>
      </c>
      <c r="K68" s="10">
        <v>94265.24</v>
      </c>
      <c r="L68" s="10">
        <v>180860.02</v>
      </c>
    </row>
    <row r="69" spans="1:12">
      <c r="A69" s="8" t="s">
        <v>2013</v>
      </c>
      <c r="B69" s="10">
        <v>39062.86</v>
      </c>
      <c r="C69" s="10">
        <v>67316.720000000016</v>
      </c>
      <c r="D69" s="10">
        <v>45526.29</v>
      </c>
      <c r="E69" s="10">
        <v>55967.519999999975</v>
      </c>
      <c r="F69" s="10">
        <v>207873.39</v>
      </c>
      <c r="G69" s="10">
        <v>33626.839999999997</v>
      </c>
      <c r="H69" s="10">
        <v>63750.419999999984</v>
      </c>
      <c r="I69" s="10">
        <v>24010.13</v>
      </c>
      <c r="J69" s="10">
        <v>74416.959999999977</v>
      </c>
      <c r="K69" s="10">
        <v>195804.34999999998</v>
      </c>
      <c r="L69" s="10">
        <v>403677.74</v>
      </c>
    </row>
    <row r="70" spans="1:12">
      <c r="A70" s="8" t="s">
        <v>47</v>
      </c>
      <c r="B70" s="10">
        <v>24133.300000000003</v>
      </c>
      <c r="C70" s="10">
        <v>18177.68</v>
      </c>
      <c r="D70" s="10">
        <v>20582.09</v>
      </c>
      <c r="E70" s="10">
        <v>26361.19</v>
      </c>
      <c r="F70" s="10">
        <v>89254.260000000009</v>
      </c>
      <c r="G70" s="10">
        <v>49944.340000000004</v>
      </c>
      <c r="H70" s="10">
        <v>7932.07</v>
      </c>
      <c r="I70" s="10">
        <v>11163.51</v>
      </c>
      <c r="J70" s="10">
        <v>40358.97</v>
      </c>
      <c r="K70" s="10">
        <v>109398.89</v>
      </c>
      <c r="L70" s="10">
        <v>198653.15000000002</v>
      </c>
    </row>
    <row r="71" spans="1:12">
      <c r="A71" s="8" t="s">
        <v>148</v>
      </c>
      <c r="B71" s="10">
        <v>41831.93</v>
      </c>
      <c r="C71" s="10">
        <v>15950.16</v>
      </c>
      <c r="D71" s="10">
        <v>23622.84</v>
      </c>
      <c r="E71" s="10">
        <v>26962.300000000003</v>
      </c>
      <c r="F71" s="10">
        <v>108367.23</v>
      </c>
      <c r="G71" s="10">
        <v>4458.33</v>
      </c>
      <c r="H71" s="10">
        <v>48454.310000000012</v>
      </c>
      <c r="I71" s="10">
        <v>52534.48000000001</v>
      </c>
      <c r="J71" s="10">
        <v>35342.51999999999</v>
      </c>
      <c r="K71" s="10">
        <v>140789.64000000001</v>
      </c>
      <c r="L71" s="10">
        <v>249156.87</v>
      </c>
    </row>
    <row r="72" spans="1:12">
      <c r="A72" s="8" t="s">
        <v>54</v>
      </c>
      <c r="B72" s="10">
        <v>51871.770000000004</v>
      </c>
      <c r="C72" s="10">
        <v>61141</v>
      </c>
      <c r="D72" s="10">
        <v>76841.430000000022</v>
      </c>
      <c r="E72" s="10">
        <v>45663.75</v>
      </c>
      <c r="F72" s="10">
        <v>235517.95</v>
      </c>
      <c r="G72" s="10">
        <v>68664.929999999993</v>
      </c>
      <c r="H72" s="10">
        <v>98151.37999999999</v>
      </c>
      <c r="I72" s="10">
        <v>34808.97</v>
      </c>
      <c r="J72" s="10">
        <v>73119.299999999988</v>
      </c>
      <c r="K72" s="10">
        <v>274744.57999999996</v>
      </c>
      <c r="L72" s="10">
        <v>510262.52999999997</v>
      </c>
    </row>
    <row r="73" spans="1:12">
      <c r="A73" s="8" t="s">
        <v>291</v>
      </c>
      <c r="B73" s="10">
        <v>17706.419999999998</v>
      </c>
      <c r="C73" s="10">
        <v>1453.6799999999998</v>
      </c>
      <c r="D73" s="10">
        <v>3499.9799999999996</v>
      </c>
      <c r="E73" s="10">
        <v>24863.8</v>
      </c>
      <c r="F73" s="10">
        <v>47523.88</v>
      </c>
      <c r="G73" s="10"/>
      <c r="H73" s="10">
        <v>15609.29</v>
      </c>
      <c r="I73" s="10">
        <v>17470.93</v>
      </c>
      <c r="J73" s="10">
        <v>11418.02</v>
      </c>
      <c r="K73" s="10">
        <v>44498.240000000005</v>
      </c>
      <c r="L73" s="10">
        <v>92022.12000000001</v>
      </c>
    </row>
    <row r="74" spans="1:12">
      <c r="A74" s="8" t="s">
        <v>130</v>
      </c>
      <c r="B74" s="10">
        <v>251.79999999999998</v>
      </c>
      <c r="C74" s="10">
        <v>2978.51</v>
      </c>
      <c r="D74" s="10">
        <v>1074.8500000000001</v>
      </c>
      <c r="E74" s="10"/>
      <c r="F74" s="10">
        <v>4305.1600000000008</v>
      </c>
      <c r="G74" s="10">
        <v>4269.58</v>
      </c>
      <c r="H74" s="10">
        <v>1891.12</v>
      </c>
      <c r="I74" s="10">
        <v>104.65</v>
      </c>
      <c r="J74" s="10"/>
      <c r="K74" s="10">
        <v>6265.3499999999995</v>
      </c>
      <c r="L74" s="10">
        <v>10570.51</v>
      </c>
    </row>
    <row r="75" spans="1:12">
      <c r="A75" s="8" t="s">
        <v>86</v>
      </c>
      <c r="B75" s="10">
        <v>62618.74</v>
      </c>
      <c r="C75" s="10">
        <v>21039.79</v>
      </c>
      <c r="D75" s="10">
        <v>138606.63999999998</v>
      </c>
      <c r="E75" s="10">
        <v>47143.48</v>
      </c>
      <c r="F75" s="10">
        <v>269408.64999999997</v>
      </c>
      <c r="G75" s="10">
        <v>12040.779999999999</v>
      </c>
      <c r="H75" s="10">
        <v>58246.01999999999</v>
      </c>
      <c r="I75" s="10">
        <v>48833.56</v>
      </c>
      <c r="J75" s="10">
        <v>18367.61</v>
      </c>
      <c r="K75" s="10">
        <v>137487.96999999997</v>
      </c>
      <c r="L75" s="10">
        <v>406896.61999999994</v>
      </c>
    </row>
    <row r="76" spans="1:12">
      <c r="A76" s="8" t="s">
        <v>249</v>
      </c>
      <c r="B76" s="10">
        <v>1330.56</v>
      </c>
      <c r="C76" s="10"/>
      <c r="D76" s="10"/>
      <c r="E76" s="10"/>
      <c r="F76" s="10">
        <v>1330.56</v>
      </c>
      <c r="G76" s="10">
        <v>927.92</v>
      </c>
      <c r="H76" s="10"/>
      <c r="I76" s="10">
        <v>1103.76</v>
      </c>
      <c r="J76" s="10">
        <v>11249.5</v>
      </c>
      <c r="K76" s="10">
        <v>13281.18</v>
      </c>
      <c r="L76" s="10">
        <v>14611.74</v>
      </c>
    </row>
    <row r="77" spans="1:12">
      <c r="A77" s="8" t="s">
        <v>79</v>
      </c>
      <c r="B77" s="10">
        <v>100856.12</v>
      </c>
      <c r="C77" s="10">
        <v>21011.31</v>
      </c>
      <c r="D77" s="10">
        <v>46975.139999999992</v>
      </c>
      <c r="E77" s="10">
        <v>18811.979999999996</v>
      </c>
      <c r="F77" s="10">
        <v>187654.55</v>
      </c>
      <c r="G77" s="10">
        <v>39665.759999999995</v>
      </c>
      <c r="H77" s="10">
        <v>3322.9700000000003</v>
      </c>
      <c r="I77" s="10">
        <v>29088.000000000004</v>
      </c>
      <c r="J77" s="10">
        <v>32409.620000000003</v>
      </c>
      <c r="K77" s="10">
        <v>104486.35</v>
      </c>
      <c r="L77" s="10">
        <v>292140.90000000002</v>
      </c>
    </row>
    <row r="78" spans="1:12">
      <c r="A78" s="8" t="s">
        <v>123</v>
      </c>
      <c r="B78" s="10">
        <v>17719.099999999999</v>
      </c>
      <c r="C78" s="10">
        <v>24249.87</v>
      </c>
      <c r="D78" s="10">
        <v>19210.3</v>
      </c>
      <c r="E78" s="10">
        <v>35329.409999999989</v>
      </c>
      <c r="F78" s="10">
        <v>96508.68</v>
      </c>
      <c r="G78" s="10">
        <v>31251.629999999997</v>
      </c>
      <c r="H78" s="10">
        <v>19813.7</v>
      </c>
      <c r="I78" s="10">
        <v>28332.67</v>
      </c>
      <c r="J78" s="10">
        <v>39503.64</v>
      </c>
      <c r="K78" s="10">
        <v>118901.64</v>
      </c>
      <c r="L78" s="10">
        <v>215410.32</v>
      </c>
    </row>
    <row r="79" spans="1:12">
      <c r="A79" s="8" t="s">
        <v>33</v>
      </c>
      <c r="B79" s="10">
        <v>72758.840000000011</v>
      </c>
      <c r="C79" s="10">
        <v>13687.099999999999</v>
      </c>
      <c r="D79" s="10">
        <v>14673.97</v>
      </c>
      <c r="E79" s="10">
        <v>90186.21</v>
      </c>
      <c r="F79" s="10">
        <v>191306.12</v>
      </c>
      <c r="G79" s="10">
        <v>15119.02</v>
      </c>
      <c r="H79" s="10">
        <v>20125.519999999997</v>
      </c>
      <c r="I79" s="10">
        <v>36793.770000000004</v>
      </c>
      <c r="J79" s="10">
        <v>45296.350000000006</v>
      </c>
      <c r="K79" s="10">
        <v>117334.66</v>
      </c>
      <c r="L79" s="10">
        <v>308640.78000000003</v>
      </c>
    </row>
    <row r="80" spans="1:12">
      <c r="A80" s="8" t="s">
        <v>73</v>
      </c>
      <c r="B80" s="10">
        <v>113750</v>
      </c>
      <c r="C80" s="10">
        <v>5781.5599999999995</v>
      </c>
      <c r="D80" s="10">
        <v>44340.509999999995</v>
      </c>
      <c r="E80" s="10">
        <v>35733.26</v>
      </c>
      <c r="F80" s="10">
        <v>199605.33000000002</v>
      </c>
      <c r="G80" s="10">
        <v>1003.6800000000001</v>
      </c>
      <c r="H80" s="10">
        <v>6356.62</v>
      </c>
      <c r="I80" s="10">
        <v>20244.22</v>
      </c>
      <c r="J80" s="10">
        <v>45444.2</v>
      </c>
      <c r="K80" s="10">
        <v>73048.72</v>
      </c>
      <c r="L80" s="10">
        <v>272654.05</v>
      </c>
    </row>
    <row r="81" spans="1:12">
      <c r="A81" s="8" t="s">
        <v>2016</v>
      </c>
      <c r="B81" s="10">
        <v>567044.16999999993</v>
      </c>
      <c r="C81" s="10">
        <v>255698.65000000002</v>
      </c>
      <c r="D81" s="10">
        <v>464009.08</v>
      </c>
      <c r="E81" s="10">
        <v>438498.63999999996</v>
      </c>
      <c r="F81" s="10">
        <v>1725250.54</v>
      </c>
      <c r="G81" s="10">
        <v>300093.15999999997</v>
      </c>
      <c r="H81" s="10">
        <v>368008.76</v>
      </c>
      <c r="I81" s="10">
        <v>320418.15000000002</v>
      </c>
      <c r="J81" s="10">
        <v>441786.73999999993</v>
      </c>
      <c r="K81" s="10">
        <v>1430306.8099999998</v>
      </c>
      <c r="L81" s="10">
        <v>3155557.3499999996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BB45F-C327-479D-8FA5-6F5A9C877A62}">
  <dimension ref="A1:Y53"/>
  <sheetViews>
    <sheetView tabSelected="1" zoomScale="70" zoomScaleNormal="70" workbookViewId="0">
      <selection activeCell="F43" sqref="F43"/>
    </sheetView>
  </sheetViews>
  <sheetFormatPr defaultRowHeight="12.45"/>
  <cols>
    <col min="4" max="8" width="23.53515625" customWidth="1"/>
    <col min="9" max="9" width="0.69140625" customWidth="1"/>
    <col min="10" max="12" width="9.15234375" hidden="1" customWidth="1"/>
  </cols>
  <sheetData>
    <row r="1" spans="1:25">
      <c r="A1" s="20" t="s">
        <v>2056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</row>
    <row r="2" spans="1: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</row>
    <row r="3" spans="1: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</row>
    <row r="39" spans="4:8" ht="24.9">
      <c r="D39" s="19" t="s">
        <v>2046</v>
      </c>
      <c r="E39" s="19"/>
      <c r="F39" s="19"/>
      <c r="G39" s="19"/>
    </row>
    <row r="40" spans="4:8">
      <c r="D40" s="15" t="s">
        <v>2041</v>
      </c>
      <c r="E40" s="15" t="s">
        <v>2042</v>
      </c>
      <c r="F40" s="15" t="s">
        <v>2043</v>
      </c>
      <c r="G40" s="15" t="s">
        <v>2044</v>
      </c>
      <c r="H40" s="15" t="s">
        <v>2045</v>
      </c>
    </row>
    <row r="41" spans="4:8">
      <c r="D41" t="str">
        <f>IF(Sheet11!A6="","",Sheet11!A6)</f>
        <v>Arizona</v>
      </c>
      <c r="E41">
        <f>IFERROR(GETPIVOTDATA("Sales",Sheet11!$A$3,"State",Sheet11!A6),"")</f>
        <v>402867.15000000008</v>
      </c>
      <c r="G41" s="15"/>
    </row>
    <row r="42" spans="4:8">
      <c r="D42" t="str">
        <f>IF(Sheet11!A7="","",Sheet11!A7)</f>
        <v>California</v>
      </c>
      <c r="E42">
        <f>IFERROR(GETPIVOTDATA("Sales",Sheet11!$A$3,"State",Sheet11!A7),"")</f>
        <v>1277786.3800000001</v>
      </c>
    </row>
    <row r="43" spans="4:8">
      <c r="D43" t="str">
        <f>IF(Sheet11!A8="","",Sheet11!A8)</f>
        <v>Florida</v>
      </c>
      <c r="E43">
        <f>IFERROR(GETPIVOTDATA("Sales",Sheet11!$A$3,"State",Sheet11!A8),"")</f>
        <v>449771.75</v>
      </c>
    </row>
    <row r="44" spans="4:8">
      <c r="D44" t="str">
        <f>IF(Sheet11!A9="","",Sheet11!A9)</f>
        <v>Georgia</v>
      </c>
      <c r="E44">
        <f>IFERROR(GETPIVOTDATA("Sales",Sheet11!$A$3,"State",Sheet11!A9),"")</f>
        <v>526895.79</v>
      </c>
    </row>
    <row r="45" spans="4:8">
      <c r="D45" t="str">
        <f>IF(Sheet11!A10="","",Sheet11!A10)</f>
        <v>Illinois</v>
      </c>
      <c r="E45">
        <f>IFERROR(GETPIVOTDATA("Sales",Sheet11!$A$3,"State",Sheet11!A10),"")</f>
        <v>1093077.7800000003</v>
      </c>
    </row>
    <row r="46" spans="4:8">
      <c r="D46" t="str">
        <f>IF(Sheet11!A11="","",Sheet11!A11)</f>
        <v>Kansas</v>
      </c>
      <c r="E46">
        <f>IFERROR(GETPIVOTDATA("Sales",Sheet11!$A$3,"State",Sheet11!A11),"")</f>
        <v>224596.04</v>
      </c>
    </row>
    <row r="47" spans="4:8">
      <c r="D47" t="str">
        <f>IF(Sheet11!A12="","",Sheet11!A12)</f>
        <v>Michigan</v>
      </c>
      <c r="E47">
        <f>IFERROR(GETPIVOTDATA("Sales",Sheet11!$A$3,"State",Sheet11!A12),"")</f>
        <v>54858.71</v>
      </c>
    </row>
    <row r="48" spans="4:8">
      <c r="D48" t="str">
        <f>IF(Sheet11!A13="","",Sheet11!A13)</f>
        <v>New York</v>
      </c>
      <c r="E48">
        <f>IFERROR(GETPIVOTDATA("Sales",Sheet11!$A$3,"State",Sheet11!A13),"")</f>
        <v>876128.54000000015</v>
      </c>
    </row>
    <row r="49" spans="4:5">
      <c r="D49" t="str">
        <f>IF(Sheet11!A14="","",Sheet11!A14)</f>
        <v>North Carolina</v>
      </c>
      <c r="E49">
        <f>IFERROR(GETPIVOTDATA("Sales",Sheet11!$A$3,"State",Sheet11!A14),"")</f>
        <v>51949.590000000004</v>
      </c>
    </row>
    <row r="50" spans="4:5">
      <c r="D50" t="str">
        <f>IF(Sheet11!A15="","",Sheet11!A15)</f>
        <v>Pennsylvania</v>
      </c>
      <c r="E50">
        <f>IFERROR(GETPIVOTDATA("Sales",Sheet11!$A$3,"State",Sheet11!A15),"")</f>
        <v>743202.04</v>
      </c>
    </row>
    <row r="51" spans="4:5">
      <c r="D51" t="str">
        <f>IF(Sheet11!A16="","",Sheet11!A16)</f>
        <v>Texas</v>
      </c>
      <c r="E51">
        <f>IFERROR(GETPIVOTDATA("Sales",Sheet11!$A$3,"State",Sheet11!A16),"")</f>
        <v>632072.65999999992</v>
      </c>
    </row>
    <row r="52" spans="4:5">
      <c r="D52" t="str">
        <f>IF(Sheet11!A17="","",Sheet11!A17)</f>
        <v>Utah</v>
      </c>
      <c r="E52">
        <f>IFERROR(GETPIVOTDATA("Sales",Sheet11!$A$3,"State",Sheet11!A17),"")</f>
        <v>768437.04</v>
      </c>
    </row>
    <row r="53" spans="4:5">
      <c r="D53" t="str">
        <f>IF(Sheet11!A18="","",Sheet11!A18)</f>
        <v>Washington</v>
      </c>
      <c r="E53">
        <f>IFERROR(GETPIVOTDATA("Sales",Sheet11!$A$3,"State",Sheet11!A18),"")</f>
        <v>487639.2</v>
      </c>
    </row>
  </sheetData>
  <mergeCells count="1">
    <mergeCell ref="A1:Y3"/>
  </mergeCells>
  <phoneticPr fontId="1" type="noConversion"/>
  <conditionalFormatting sqref="E41:E53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{0AE1B2C8-F660-4EE7-8513-1713E62CD896}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AE1B2C8-F660-4EE7-8513-1713E62CD8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E41:E53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5F6FABDE-FF03-4BBC-B35B-05F65329FC6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Sheet11!B27:J27</xm:f>
              <xm:sqref>F41</xm:sqref>
            </x14:sparkline>
            <x14:sparkline>
              <xm:f>Sheet11!B28:J28</xm:f>
              <xm:sqref>F42</xm:sqref>
            </x14:sparkline>
            <x14:sparkline>
              <xm:f>Sheet11!B29:J29</xm:f>
              <xm:sqref>F43</xm:sqref>
            </x14:sparkline>
            <x14:sparkline>
              <xm:f>Sheet11!B30:J30</xm:f>
              <xm:sqref>F44</xm:sqref>
            </x14:sparkline>
            <x14:sparkline>
              <xm:f>Sheet11!B31:J31</xm:f>
              <xm:sqref>F45</xm:sqref>
            </x14:sparkline>
            <x14:sparkline>
              <xm:f>Sheet11!B32:J32</xm:f>
              <xm:sqref>F46</xm:sqref>
            </x14:sparkline>
            <x14:sparkline>
              <xm:f>Sheet11!B33:J33</xm:f>
              <xm:sqref>F47</xm:sqref>
            </x14:sparkline>
            <x14:sparkline>
              <xm:f>Sheet11!B34:J34</xm:f>
              <xm:sqref>F48</xm:sqref>
            </x14:sparkline>
            <x14:sparkline>
              <xm:f>Sheet11!B35:J35</xm:f>
              <xm:sqref>F49</xm:sqref>
            </x14:sparkline>
            <x14:sparkline>
              <xm:f>Sheet11!B36:J36</xm:f>
              <xm:sqref>F50</xm:sqref>
            </x14:sparkline>
            <x14:sparkline>
              <xm:f>Sheet11!B37:J37</xm:f>
              <xm:sqref>F51</xm:sqref>
            </x14:sparkline>
            <x14:sparkline>
              <xm:f>Sheet11!B38:J38</xm:f>
              <xm:sqref>F52</xm:sqref>
            </x14:sparkline>
            <x14:sparkline>
              <xm:f>Sheet11!B39:J39</xm:f>
              <xm:sqref>F53</xm:sqref>
            </x14:sparkline>
          </x14:sparklines>
        </x14:sparklineGroup>
        <x14:sparklineGroup displayEmptyCellsAs="gap" xr2:uid="{443578C6-786A-4CCA-82DB-A415FF9BED9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Sheet11!B48:J48</xm:f>
              <xm:sqref>G41</xm:sqref>
            </x14:sparkline>
            <x14:sparkline>
              <xm:f>Sheet11!B49:J49</xm:f>
              <xm:sqref>G42</xm:sqref>
            </x14:sparkline>
            <x14:sparkline>
              <xm:f>Sheet11!B50:J50</xm:f>
              <xm:sqref>G43</xm:sqref>
            </x14:sparkline>
            <x14:sparkline>
              <xm:f>Sheet11!B51:J51</xm:f>
              <xm:sqref>G44</xm:sqref>
            </x14:sparkline>
            <x14:sparkline>
              <xm:f>Sheet11!B52:J52</xm:f>
              <xm:sqref>G45</xm:sqref>
            </x14:sparkline>
            <x14:sparkline>
              <xm:f>Sheet11!B53:J53</xm:f>
              <xm:sqref>G46</xm:sqref>
            </x14:sparkline>
            <x14:sparkline>
              <xm:f>Sheet11!B54:J54</xm:f>
              <xm:sqref>G47</xm:sqref>
            </x14:sparkline>
            <x14:sparkline>
              <xm:f>Sheet11!B55:J55</xm:f>
              <xm:sqref>G48</xm:sqref>
            </x14:sparkline>
            <x14:sparkline>
              <xm:f>Sheet11!B56:J56</xm:f>
              <xm:sqref>G49</xm:sqref>
            </x14:sparkline>
            <x14:sparkline>
              <xm:f>Sheet11!B57:J57</xm:f>
              <xm:sqref>G50</xm:sqref>
            </x14:sparkline>
            <x14:sparkline>
              <xm:f>Sheet11!B58:J58</xm:f>
              <xm:sqref>G51</xm:sqref>
            </x14:sparkline>
            <x14:sparkline>
              <xm:f>Sheet11!B59:J59</xm:f>
              <xm:sqref>G52</xm:sqref>
            </x14:sparkline>
            <x14:sparkline>
              <xm:f>Sheet11!B60:J60</xm:f>
              <xm:sqref>G53</xm:sqref>
            </x14:sparkline>
          </x14:sparklines>
        </x14:sparklineGroup>
        <x14:sparklineGroup displayEmptyCellsAs="gap" xr2:uid="{912C5BB1-F380-4D8E-8241-F65C545929C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Sheet11!B68:L68</xm:f>
              <xm:sqref>H41</xm:sqref>
            </x14:sparkline>
            <x14:sparkline>
              <xm:f>Sheet11!B69:L69</xm:f>
              <xm:sqref>H42</xm:sqref>
            </x14:sparkline>
            <x14:sparkline>
              <xm:f>Sheet11!B70:L70</xm:f>
              <xm:sqref>H43</xm:sqref>
            </x14:sparkline>
            <x14:sparkline>
              <xm:f>Sheet11!B71:L71</xm:f>
              <xm:sqref>H44</xm:sqref>
            </x14:sparkline>
            <x14:sparkline>
              <xm:f>Sheet11!B72:L72</xm:f>
              <xm:sqref>H45</xm:sqref>
            </x14:sparkline>
            <x14:sparkline>
              <xm:f>Sheet11!B73:L73</xm:f>
              <xm:sqref>H46</xm:sqref>
            </x14:sparkline>
            <x14:sparkline>
              <xm:f>Sheet11!B74:L74</xm:f>
              <xm:sqref>H47</xm:sqref>
            </x14:sparkline>
            <x14:sparkline>
              <xm:f>Sheet11!B75:L75</xm:f>
              <xm:sqref>H48</xm:sqref>
            </x14:sparkline>
            <x14:sparkline>
              <xm:f>Sheet11!B76:L76</xm:f>
              <xm:sqref>H49</xm:sqref>
            </x14:sparkline>
            <x14:sparkline>
              <xm:f>Sheet11!B77:L77</xm:f>
              <xm:sqref>H50</xm:sqref>
            </x14:sparkline>
            <x14:sparkline>
              <xm:f>Sheet11!B78:L78</xm:f>
              <xm:sqref>H51</xm:sqref>
            </x14:sparkline>
            <x14:sparkline>
              <xm:f>Sheet11!B79:L79</xm:f>
              <xm:sqref>H52</xm:sqref>
            </x14:sparkline>
            <x14:sparkline>
              <xm:f>Sheet11!B80:L80</xm:f>
              <xm:sqref>H53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1E3FB-1494-4CDA-AE37-D5E109C76E79}">
  <dimension ref="A2:E8"/>
  <sheetViews>
    <sheetView workbookViewId="0">
      <selection activeCell="D32" sqref="D32"/>
    </sheetView>
  </sheetViews>
  <sheetFormatPr defaultRowHeight="12.45"/>
  <cols>
    <col min="1" max="1" width="13.23046875" bestFit="1" customWidth="1"/>
    <col min="2" max="2" width="11.3046875" bestFit="1" customWidth="1"/>
    <col min="3" max="3" width="14.69140625" bestFit="1" customWidth="1"/>
    <col min="4" max="4" width="11.3828125" bestFit="1" customWidth="1"/>
    <col min="5" max="5" width="11.3046875" bestFit="1" customWidth="1"/>
  </cols>
  <sheetData>
    <row r="2" spans="1:5">
      <c r="A2" s="7" t="s">
        <v>2026</v>
      </c>
      <c r="B2" s="7" t="s">
        <v>2035</v>
      </c>
    </row>
    <row r="3" spans="1:5">
      <c r="A3" s="7" t="s">
        <v>2015</v>
      </c>
      <c r="B3" t="s">
        <v>56</v>
      </c>
      <c r="C3" t="s">
        <v>35</v>
      </c>
      <c r="D3" t="s">
        <v>69</v>
      </c>
      <c r="E3" t="s">
        <v>2016</v>
      </c>
    </row>
    <row r="4" spans="1:5">
      <c r="A4" s="8" t="s">
        <v>48</v>
      </c>
      <c r="B4" s="10">
        <v>585750.17999999993</v>
      </c>
      <c r="C4" s="10">
        <v>309255.38999999984</v>
      </c>
      <c r="D4" s="10">
        <v>749764.64000000013</v>
      </c>
      <c r="E4" s="10">
        <v>1644770.21</v>
      </c>
    </row>
    <row r="5" spans="1:5">
      <c r="A5" s="8" t="s">
        <v>55</v>
      </c>
      <c r="B5" s="10">
        <v>917370.19999999949</v>
      </c>
      <c r="C5" s="10">
        <v>715114.48</v>
      </c>
      <c r="D5" s="10">
        <v>1044080.6100000007</v>
      </c>
      <c r="E5" s="10">
        <v>2676565.29</v>
      </c>
    </row>
    <row r="6" spans="1:5">
      <c r="A6" s="8" t="s">
        <v>34</v>
      </c>
      <c r="B6" s="10">
        <v>666675.18999999994</v>
      </c>
      <c r="C6" s="10">
        <v>431199.10000000056</v>
      </c>
      <c r="D6" s="10">
        <v>821394.80000000051</v>
      </c>
      <c r="E6" s="10">
        <v>1919269.090000001</v>
      </c>
    </row>
    <row r="7" spans="1:5">
      <c r="A7" s="8" t="s">
        <v>42</v>
      </c>
      <c r="B7" s="10">
        <v>432496.13999999996</v>
      </c>
      <c r="C7" s="10">
        <v>375864.64000000042</v>
      </c>
      <c r="D7" s="10">
        <v>540317.29999999993</v>
      </c>
      <c r="E7" s="10">
        <v>1348678.0800000003</v>
      </c>
    </row>
    <row r="8" spans="1:5">
      <c r="A8" s="8" t="s">
        <v>2016</v>
      </c>
      <c r="B8" s="10">
        <v>2602291.7099999995</v>
      </c>
      <c r="C8" s="10">
        <v>1831433.6100000008</v>
      </c>
      <c r="D8" s="10">
        <v>3155557.3500000015</v>
      </c>
      <c r="E8" s="10">
        <v>7589282.6700000009</v>
      </c>
    </row>
  </sheetData>
  <phoneticPr fontId="1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99BB7-8827-429C-934F-0881C786D6E8}">
  <dimension ref="A3:B7"/>
  <sheetViews>
    <sheetView workbookViewId="0">
      <selection activeCell="A3" sqref="A3:B7"/>
    </sheetView>
  </sheetViews>
  <sheetFormatPr defaultRowHeight="12.45"/>
  <cols>
    <col min="1" max="1" width="13.23046875" bestFit="1" customWidth="1"/>
    <col min="2" max="2" width="11.921875" bestFit="1" customWidth="1"/>
    <col min="3" max="3" width="24.3828125" bestFit="1" customWidth="1"/>
  </cols>
  <sheetData>
    <row r="3" spans="1:2">
      <c r="A3" s="7" t="s">
        <v>2015</v>
      </c>
      <c r="B3" t="s">
        <v>2026</v>
      </c>
    </row>
    <row r="4" spans="1:2">
      <c r="A4" s="8" t="s">
        <v>56</v>
      </c>
      <c r="B4" s="11">
        <v>0.34289033933163549</v>
      </c>
    </row>
    <row r="5" spans="1:2">
      <c r="A5" s="8" t="s">
        <v>35</v>
      </c>
      <c r="B5" s="11">
        <v>0.24131840776461674</v>
      </c>
    </row>
    <row r="6" spans="1:2">
      <c r="A6" s="8" t="s">
        <v>69</v>
      </c>
      <c r="B6" s="11">
        <v>0.4157912529037478</v>
      </c>
    </row>
    <row r="7" spans="1:2">
      <c r="A7" s="8" t="s">
        <v>2016</v>
      </c>
      <c r="B7" s="11">
        <v>1</v>
      </c>
    </row>
  </sheetData>
  <phoneticPr fontId="1" type="noConversion"/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059"/>
  <sheetViews>
    <sheetView topLeftCell="G1" workbookViewId="0">
      <pane ySplit="1" topLeftCell="A17" activePane="bottomLeft" state="frozen"/>
      <selection pane="bottomLeft" activeCell="M2" sqref="M2:M4059"/>
    </sheetView>
  </sheetViews>
  <sheetFormatPr defaultColWidth="17.3828125" defaultRowHeight="15" customHeight="1"/>
  <cols>
    <col min="1" max="1" width="11" style="3" customWidth="1"/>
    <col min="2" max="2" width="18.15234375" style="3" customWidth="1"/>
    <col min="3" max="3" width="15.84375" style="3" customWidth="1"/>
    <col min="4" max="5" width="16.84375" style="3" customWidth="1"/>
    <col min="6" max="6" width="13.15234375" style="3" customWidth="1"/>
    <col min="7" max="7" width="11.3828125" style="3" customWidth="1"/>
    <col min="8" max="8" width="18.53515625" style="3" bestFit="1" customWidth="1"/>
    <col min="9" max="9" width="16.3828125" style="3" customWidth="1"/>
    <col min="10" max="10" width="18.3828125" style="3" customWidth="1"/>
    <col min="11" max="13" width="17" style="3" customWidth="1"/>
    <col min="14" max="14" width="11.69140625" style="3" customWidth="1"/>
    <col min="15" max="15" width="21.3828125" style="3" customWidth="1"/>
    <col min="16" max="16" width="19.84375" style="3" customWidth="1"/>
    <col min="17" max="17" width="35.15234375" style="3" bestFit="1" customWidth="1"/>
    <col min="18" max="18" width="109.53515625" style="3" bestFit="1" customWidth="1"/>
    <col min="19" max="19" width="20.3828125" style="3" customWidth="1"/>
    <col min="20" max="20" width="23.3828125" style="14" customWidth="1"/>
    <col min="21" max="21" width="18.3828125" style="3" customWidth="1"/>
    <col min="22" max="16384" width="17.3828125" style="3"/>
  </cols>
  <sheetData>
    <row r="1" spans="1:21" ht="25.5" customHeight="1">
      <c r="A1" s="4" t="s">
        <v>2</v>
      </c>
      <c r="B1" s="5" t="s">
        <v>3</v>
      </c>
      <c r="C1" s="5" t="s">
        <v>6</v>
      </c>
      <c r="D1" s="5" t="s">
        <v>7</v>
      </c>
      <c r="E1" s="5" t="s">
        <v>8</v>
      </c>
      <c r="F1" s="5" t="s">
        <v>2028</v>
      </c>
      <c r="G1" s="5" t="s">
        <v>9</v>
      </c>
      <c r="H1" s="5" t="s">
        <v>10</v>
      </c>
      <c r="I1" s="5" t="s">
        <v>11</v>
      </c>
      <c r="J1" s="5" t="s">
        <v>12</v>
      </c>
      <c r="K1" s="5" t="s">
        <v>13</v>
      </c>
      <c r="L1" s="5" t="s">
        <v>0</v>
      </c>
      <c r="M1" s="5" t="s">
        <v>2036</v>
      </c>
      <c r="N1" s="5" t="s">
        <v>2032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12" t="s">
        <v>2030</v>
      </c>
      <c r="U1" s="5" t="s">
        <v>20</v>
      </c>
    </row>
    <row r="2" spans="1:21" ht="12.75" customHeight="1">
      <c r="A2" s="2">
        <v>13729</v>
      </c>
      <c r="B2" s="6">
        <v>39814</v>
      </c>
      <c r="C2" s="2" t="s">
        <v>30</v>
      </c>
      <c r="D2" s="2">
        <v>9</v>
      </c>
      <c r="E2" s="2">
        <v>863.18999999999994</v>
      </c>
      <c r="F2" s="2" t="str">
        <f>VLOOKUP(A2,Returns!$A:$B,2,0)</f>
        <v>Returned</v>
      </c>
      <c r="G2" s="2">
        <v>0.08</v>
      </c>
      <c r="H2" s="2" t="s">
        <v>31</v>
      </c>
      <c r="I2" s="2">
        <v>35</v>
      </c>
      <c r="J2" s="2" t="s">
        <v>32</v>
      </c>
      <c r="K2" s="2" t="s">
        <v>33</v>
      </c>
      <c r="L2" s="2" t="s">
        <v>21</v>
      </c>
      <c r="M2" s="2" t="str">
        <f>VLOOKUP(L2,Users!$A$1:$B$6,2,0)</f>
        <v>Chris</v>
      </c>
      <c r="N2" s="2" t="str">
        <f>VLOOKUP(L2,Users!$A$2:$B$6,2,0)</f>
        <v>Chris</v>
      </c>
      <c r="O2" s="2" t="s">
        <v>34</v>
      </c>
      <c r="P2" s="2" t="s">
        <v>35</v>
      </c>
      <c r="Q2" s="2" t="s">
        <v>36</v>
      </c>
      <c r="R2" s="2" t="s">
        <v>37</v>
      </c>
      <c r="S2" s="2" t="s">
        <v>38</v>
      </c>
      <c r="T2" s="13"/>
      <c r="U2" s="6">
        <v>39816</v>
      </c>
    </row>
    <row r="3" spans="1:21" ht="12.75" customHeight="1">
      <c r="A3" s="2">
        <v>28774</v>
      </c>
      <c r="B3" s="6">
        <v>39814</v>
      </c>
      <c r="C3" s="2" t="s">
        <v>39</v>
      </c>
      <c r="D3" s="2">
        <v>32</v>
      </c>
      <c r="E3" s="2">
        <v>188.16000000000003</v>
      </c>
      <c r="F3" s="2" t="s">
        <v>2029</v>
      </c>
      <c r="G3" s="2">
        <v>0.1</v>
      </c>
      <c r="H3" s="2" t="s">
        <v>40</v>
      </c>
      <c r="I3" s="2">
        <v>4.6900000000000004</v>
      </c>
      <c r="J3" s="2" t="s">
        <v>41</v>
      </c>
      <c r="K3" s="2" t="s">
        <v>2013</v>
      </c>
      <c r="L3" s="2" t="s">
        <v>27</v>
      </c>
      <c r="M3" s="2" t="str">
        <f>VLOOKUP(L3,Users!$A$1:$B$6,2,0)</f>
        <v>William</v>
      </c>
      <c r="N3" s="2" t="str">
        <f>VLOOKUP(L3,Users!$A$2:$B$6,2,0)</f>
        <v>William</v>
      </c>
      <c r="O3" s="2" t="s">
        <v>42</v>
      </c>
      <c r="P3" s="2" t="s">
        <v>35</v>
      </c>
      <c r="Q3" s="2" t="s">
        <v>36</v>
      </c>
      <c r="R3" s="2" t="s">
        <v>43</v>
      </c>
      <c r="S3" s="2" t="s">
        <v>44</v>
      </c>
      <c r="T3" s="13">
        <v>0.68</v>
      </c>
      <c r="U3" s="6">
        <v>39815</v>
      </c>
    </row>
    <row r="4" spans="1:21" ht="12.75" customHeight="1">
      <c r="A4" s="2">
        <v>9285</v>
      </c>
      <c r="B4" s="6">
        <v>39815</v>
      </c>
      <c r="C4" s="2" t="s">
        <v>45</v>
      </c>
      <c r="D4" s="2">
        <v>3</v>
      </c>
      <c r="E4" s="2">
        <v>122.75999999999999</v>
      </c>
      <c r="F4" s="2" t="s">
        <v>2029</v>
      </c>
      <c r="G4" s="2">
        <v>0.06</v>
      </c>
      <c r="H4" s="2" t="s">
        <v>40</v>
      </c>
      <c r="I4" s="2">
        <v>2.99</v>
      </c>
      <c r="J4" s="2" t="s">
        <v>46</v>
      </c>
      <c r="K4" s="2" t="s">
        <v>47</v>
      </c>
      <c r="L4" s="2" t="s">
        <v>23</v>
      </c>
      <c r="M4" s="2" t="str">
        <f>VLOOKUP(L4,Users!$A$1:$B$6,2,0)</f>
        <v>Erin</v>
      </c>
      <c r="N4" s="2" t="str">
        <f>VLOOKUP(L4,Users!$A$2:$B$6,2,0)</f>
        <v>Erin</v>
      </c>
      <c r="O4" s="2" t="s">
        <v>48</v>
      </c>
      <c r="P4" s="2" t="s">
        <v>35</v>
      </c>
      <c r="Q4" s="2" t="s">
        <v>49</v>
      </c>
      <c r="R4" s="2" t="s">
        <v>50</v>
      </c>
      <c r="S4" s="2" t="s">
        <v>44</v>
      </c>
      <c r="T4" s="13">
        <v>0.36</v>
      </c>
      <c r="U4" s="6">
        <v>39817</v>
      </c>
    </row>
    <row r="5" spans="1:21" ht="12.75" customHeight="1">
      <c r="A5" s="2">
        <v>37537</v>
      </c>
      <c r="B5" s="6">
        <v>39815</v>
      </c>
      <c r="C5" s="2" t="s">
        <v>51</v>
      </c>
      <c r="D5" s="2">
        <v>4</v>
      </c>
      <c r="E5" s="2">
        <v>1166.92</v>
      </c>
      <c r="F5" s="2" t="s">
        <v>2029</v>
      </c>
      <c r="G5" s="2">
        <v>0</v>
      </c>
      <c r="H5" s="2" t="s">
        <v>52</v>
      </c>
      <c r="I5" s="2">
        <v>48.8</v>
      </c>
      <c r="J5" s="2" t="s">
        <v>53</v>
      </c>
      <c r="K5" s="2" t="s">
        <v>54</v>
      </c>
      <c r="L5" s="2" t="s">
        <v>2014</v>
      </c>
      <c r="M5" s="2" t="str">
        <f>VLOOKUP(L5,Users!$A$1:$B$6,2,0)</f>
        <v>Pat</v>
      </c>
      <c r="N5" s="2" t="str">
        <f>VLOOKUP(L5,Users!$A$2:$B$6,2,0)</f>
        <v>Pat</v>
      </c>
      <c r="O5" s="2" t="s">
        <v>55</v>
      </c>
      <c r="P5" s="2" t="s">
        <v>56</v>
      </c>
      <c r="Q5" s="2" t="s">
        <v>57</v>
      </c>
      <c r="R5" s="2" t="s">
        <v>58</v>
      </c>
      <c r="S5" s="2" t="s">
        <v>59</v>
      </c>
      <c r="T5" s="13">
        <v>0.56000000000000005</v>
      </c>
      <c r="U5" s="6">
        <v>39815</v>
      </c>
    </row>
    <row r="6" spans="1:21" ht="12.75" customHeight="1">
      <c r="A6" s="2">
        <v>37537</v>
      </c>
      <c r="B6" s="6">
        <v>39815</v>
      </c>
      <c r="C6" s="2" t="s">
        <v>51</v>
      </c>
      <c r="D6" s="2">
        <v>43</v>
      </c>
      <c r="E6" s="2">
        <v>4339.13</v>
      </c>
      <c r="F6" s="2" t="s">
        <v>2029</v>
      </c>
      <c r="G6" s="2">
        <v>7.0000000000000007E-2</v>
      </c>
      <c r="H6" s="2" t="s">
        <v>52</v>
      </c>
      <c r="I6" s="2">
        <v>45</v>
      </c>
      <c r="J6" s="2" t="s">
        <v>53</v>
      </c>
      <c r="K6" s="2" t="s">
        <v>54</v>
      </c>
      <c r="L6" s="2" t="s">
        <v>2014</v>
      </c>
      <c r="M6" s="2" t="str">
        <f>VLOOKUP(L6,Users!$A$1:$B$6,2,0)</f>
        <v>Pat</v>
      </c>
      <c r="N6" s="2" t="str">
        <f>VLOOKUP(L6,Users!$A$2:$B$6,2,0)</f>
        <v>Pat</v>
      </c>
      <c r="O6" s="2" t="s">
        <v>55</v>
      </c>
      <c r="P6" s="2" t="s">
        <v>56</v>
      </c>
      <c r="Q6" s="2" t="s">
        <v>57</v>
      </c>
      <c r="R6" s="2" t="s">
        <v>60</v>
      </c>
      <c r="S6" s="2" t="s">
        <v>59</v>
      </c>
      <c r="T6" s="13">
        <v>0.69</v>
      </c>
      <c r="U6" s="6">
        <v>39817</v>
      </c>
    </row>
    <row r="7" spans="1:21" ht="12.75" customHeight="1">
      <c r="A7" s="2">
        <v>37537</v>
      </c>
      <c r="B7" s="6">
        <v>39815</v>
      </c>
      <c r="C7" s="2" t="s">
        <v>51</v>
      </c>
      <c r="D7" s="2">
        <v>32</v>
      </c>
      <c r="E7" s="2">
        <v>4960.32</v>
      </c>
      <c r="F7" s="2" t="s">
        <v>2029</v>
      </c>
      <c r="G7" s="2">
        <v>0.05</v>
      </c>
      <c r="H7" s="2" t="s">
        <v>40</v>
      </c>
      <c r="I7" s="2">
        <v>7.07</v>
      </c>
      <c r="J7" s="2" t="s">
        <v>53</v>
      </c>
      <c r="K7" s="2" t="s">
        <v>54</v>
      </c>
      <c r="L7" s="2" t="s">
        <v>2014</v>
      </c>
      <c r="M7" s="2" t="str">
        <f>VLOOKUP(L7,Users!$A$1:$B$6,2,0)</f>
        <v>Pat</v>
      </c>
      <c r="N7" s="2" t="str">
        <f>VLOOKUP(L7,Users!$A$2:$B$6,2,0)</f>
        <v>Pat</v>
      </c>
      <c r="O7" s="2" t="s">
        <v>55</v>
      </c>
      <c r="P7" s="2" t="s">
        <v>35</v>
      </c>
      <c r="Q7" s="2" t="s">
        <v>36</v>
      </c>
      <c r="R7" s="2" t="s">
        <v>61</v>
      </c>
      <c r="S7" s="2" t="s">
        <v>44</v>
      </c>
      <c r="T7" s="13">
        <v>0.59</v>
      </c>
      <c r="U7" s="6">
        <v>39822</v>
      </c>
    </row>
    <row r="8" spans="1:21" ht="12.75" customHeight="1">
      <c r="A8" s="2">
        <v>44069</v>
      </c>
      <c r="B8" s="6">
        <v>39815</v>
      </c>
      <c r="C8" s="2" t="s">
        <v>45</v>
      </c>
      <c r="D8" s="2">
        <v>16</v>
      </c>
      <c r="E8" s="2">
        <v>144.32</v>
      </c>
      <c r="F8" s="2" t="s">
        <v>2029</v>
      </c>
      <c r="G8" s="2">
        <v>0.09</v>
      </c>
      <c r="H8" s="2" t="s">
        <v>31</v>
      </c>
      <c r="I8" s="2">
        <v>2.15</v>
      </c>
      <c r="J8" s="2" t="s">
        <v>62</v>
      </c>
      <c r="K8" s="2" t="s">
        <v>54</v>
      </c>
      <c r="L8" s="2" t="s">
        <v>2014</v>
      </c>
      <c r="M8" s="2" t="str">
        <f>VLOOKUP(L8,Users!$A$1:$B$6,2,0)</f>
        <v>Pat</v>
      </c>
      <c r="N8" s="2" t="str">
        <f>VLOOKUP(L8,Users!$A$2:$B$6,2,0)</f>
        <v>Pat</v>
      </c>
      <c r="O8" s="2" t="s">
        <v>48</v>
      </c>
      <c r="P8" s="2" t="s">
        <v>35</v>
      </c>
      <c r="Q8" s="2" t="s">
        <v>63</v>
      </c>
      <c r="R8" s="2" t="s">
        <v>64</v>
      </c>
      <c r="S8" s="2" t="s">
        <v>65</v>
      </c>
      <c r="T8" s="13">
        <v>0.4</v>
      </c>
      <c r="U8" s="6">
        <v>39817</v>
      </c>
    </row>
    <row r="9" spans="1:21" ht="12.75" customHeight="1">
      <c r="A9" s="2">
        <v>44069</v>
      </c>
      <c r="B9" s="6">
        <v>39815</v>
      </c>
      <c r="C9" s="2" t="s">
        <v>45</v>
      </c>
      <c r="D9" s="2">
        <v>43</v>
      </c>
      <c r="E9" s="2">
        <v>643.28</v>
      </c>
      <c r="F9" s="2" t="s">
        <v>2029</v>
      </c>
      <c r="G9" s="2">
        <v>0.08</v>
      </c>
      <c r="H9" s="2" t="s">
        <v>40</v>
      </c>
      <c r="I9" s="2">
        <v>1.97</v>
      </c>
      <c r="J9" s="2" t="s">
        <v>62</v>
      </c>
      <c r="K9" s="2" t="s">
        <v>54</v>
      </c>
      <c r="L9" s="2" t="s">
        <v>2014</v>
      </c>
      <c r="M9" s="2" t="str">
        <f>VLOOKUP(L9,Users!$A$1:$B$6,2,0)</f>
        <v>Pat</v>
      </c>
      <c r="N9" s="2" t="str">
        <f>VLOOKUP(L9,Users!$A$2:$B$6,2,0)</f>
        <v>Pat</v>
      </c>
      <c r="O9" s="2" t="s">
        <v>48</v>
      </c>
      <c r="P9" s="2" t="s">
        <v>35</v>
      </c>
      <c r="Q9" s="2" t="s">
        <v>63</v>
      </c>
      <c r="R9" s="2" t="s">
        <v>66</v>
      </c>
      <c r="S9" s="2" t="s">
        <v>65</v>
      </c>
      <c r="T9" s="13">
        <v>0.39</v>
      </c>
      <c r="U9" s="6">
        <v>39815</v>
      </c>
    </row>
    <row r="10" spans="1:21" ht="12.75" customHeight="1">
      <c r="A10" s="2">
        <v>30016</v>
      </c>
      <c r="B10" s="6">
        <v>39816</v>
      </c>
      <c r="C10" s="2" t="s">
        <v>45</v>
      </c>
      <c r="D10" s="2">
        <v>15</v>
      </c>
      <c r="E10" s="2">
        <v>78.75</v>
      </c>
      <c r="F10" s="2" t="s">
        <v>2029</v>
      </c>
      <c r="G10" s="2">
        <v>0.03</v>
      </c>
      <c r="H10" s="2" t="s">
        <v>40</v>
      </c>
      <c r="I10" s="2">
        <v>5.66</v>
      </c>
      <c r="J10" s="2" t="s">
        <v>67</v>
      </c>
      <c r="K10" s="2" t="s">
        <v>2013</v>
      </c>
      <c r="L10" s="2" t="s">
        <v>27</v>
      </c>
      <c r="M10" s="2" t="str">
        <f>VLOOKUP(L10,Users!$A$1:$B$6,2,0)</f>
        <v>William</v>
      </c>
      <c r="N10" s="2" t="str">
        <f>VLOOKUP(L10,Users!$A$2:$B$6,2,0)</f>
        <v>William</v>
      </c>
      <c r="O10" s="2" t="s">
        <v>55</v>
      </c>
      <c r="P10" s="2" t="s">
        <v>35</v>
      </c>
      <c r="Q10" s="2" t="s">
        <v>63</v>
      </c>
      <c r="R10" s="2" t="s">
        <v>68</v>
      </c>
      <c r="S10" s="2" t="s">
        <v>44</v>
      </c>
      <c r="T10" s="13">
        <v>0.4</v>
      </c>
      <c r="U10" s="6">
        <v>39818</v>
      </c>
    </row>
    <row r="11" spans="1:21" ht="12.75" customHeight="1">
      <c r="A11" s="2">
        <v>30016</v>
      </c>
      <c r="B11" s="6">
        <v>39816</v>
      </c>
      <c r="C11" s="2" t="s">
        <v>45</v>
      </c>
      <c r="D11" s="2">
        <v>8</v>
      </c>
      <c r="E11" s="2">
        <v>887.83999999999992</v>
      </c>
      <c r="F11" s="2" t="s">
        <v>2029</v>
      </c>
      <c r="G11" s="2">
        <v>0.01</v>
      </c>
      <c r="H11" s="2" t="s">
        <v>40</v>
      </c>
      <c r="I11" s="2">
        <v>2.5</v>
      </c>
      <c r="J11" s="2" t="s">
        <v>67</v>
      </c>
      <c r="K11" s="2" t="s">
        <v>2013</v>
      </c>
      <c r="L11" s="2" t="s">
        <v>27</v>
      </c>
      <c r="M11" s="2" t="str">
        <f>VLOOKUP(L11,Users!$A$1:$B$6,2,0)</f>
        <v>William</v>
      </c>
      <c r="N11" s="2" t="str">
        <f>VLOOKUP(L11,Users!$A$2:$B$6,2,0)</f>
        <v>William</v>
      </c>
      <c r="O11" s="2" t="s">
        <v>55</v>
      </c>
      <c r="P11" s="2" t="s">
        <v>69</v>
      </c>
      <c r="Q11" s="2" t="s">
        <v>70</v>
      </c>
      <c r="R11" s="2" t="s">
        <v>71</v>
      </c>
      <c r="S11" s="2" t="s">
        <v>44</v>
      </c>
      <c r="T11" s="13">
        <v>0.56999999999999995</v>
      </c>
      <c r="U11" s="6">
        <v>39819</v>
      </c>
    </row>
    <row r="12" spans="1:21" ht="12.75" customHeight="1">
      <c r="A12" s="2">
        <v>40354</v>
      </c>
      <c r="B12" s="6">
        <v>39816</v>
      </c>
      <c r="C12" s="2" t="s">
        <v>39</v>
      </c>
      <c r="D12" s="2">
        <v>29</v>
      </c>
      <c r="E12" s="2">
        <v>160.94999999999999</v>
      </c>
      <c r="F12" s="2" t="str">
        <f>VLOOKUP(A12,Returns!$A:$B,2,0)</f>
        <v>Returned</v>
      </c>
      <c r="G12" s="2">
        <v>0.03</v>
      </c>
      <c r="H12" s="2" t="s">
        <v>40</v>
      </c>
      <c r="I12" s="2">
        <v>2.99</v>
      </c>
      <c r="J12" s="2" t="s">
        <v>72</v>
      </c>
      <c r="K12" s="2" t="s">
        <v>73</v>
      </c>
      <c r="L12" s="2" t="s">
        <v>27</v>
      </c>
      <c r="M12" s="2" t="str">
        <f>VLOOKUP(L12,Users!$A$1:$B$6,2,0)</f>
        <v>William</v>
      </c>
      <c r="N12" s="2" t="str">
        <f>VLOOKUP(L12,Users!$A$2:$B$6,2,0)</f>
        <v>William</v>
      </c>
      <c r="O12" s="2" t="s">
        <v>34</v>
      </c>
      <c r="P12" s="2" t="s">
        <v>35</v>
      </c>
      <c r="Q12" s="2" t="s">
        <v>49</v>
      </c>
      <c r="R12" s="2" t="s">
        <v>74</v>
      </c>
      <c r="S12" s="2" t="s">
        <v>44</v>
      </c>
      <c r="T12" s="13">
        <v>0.37</v>
      </c>
      <c r="U12" s="6">
        <v>39817</v>
      </c>
    </row>
    <row r="13" spans="1:21" ht="12.75" customHeight="1">
      <c r="A13" s="2">
        <v>40354</v>
      </c>
      <c r="B13" s="6">
        <v>39816</v>
      </c>
      <c r="C13" s="2" t="s">
        <v>39</v>
      </c>
      <c r="D13" s="2">
        <v>4</v>
      </c>
      <c r="E13" s="2">
        <v>850.04</v>
      </c>
      <c r="F13" s="2" t="str">
        <f>VLOOKUP(A13,Returns!$A:$B,2,0)</f>
        <v>Returned</v>
      </c>
      <c r="G13" s="2">
        <v>0.09</v>
      </c>
      <c r="H13" s="2" t="s">
        <v>52</v>
      </c>
      <c r="I13" s="2">
        <v>52.2</v>
      </c>
      <c r="J13" s="2" t="s">
        <v>72</v>
      </c>
      <c r="K13" s="2" t="s">
        <v>73</v>
      </c>
      <c r="L13" s="2" t="s">
        <v>27</v>
      </c>
      <c r="M13" s="2" t="str">
        <f>VLOOKUP(L13,Users!$A$1:$B$6,2,0)</f>
        <v>William</v>
      </c>
      <c r="N13" s="2" t="str">
        <f>VLOOKUP(L13,Users!$A$2:$B$6,2,0)</f>
        <v>William</v>
      </c>
      <c r="O13" s="2" t="s">
        <v>34</v>
      </c>
      <c r="P13" s="2" t="s">
        <v>56</v>
      </c>
      <c r="Q13" s="2" t="s">
        <v>75</v>
      </c>
      <c r="R13" s="2" t="s">
        <v>76</v>
      </c>
      <c r="S13" s="2" t="s">
        <v>77</v>
      </c>
      <c r="T13" s="13">
        <v>0.64</v>
      </c>
      <c r="U13" s="6">
        <v>39817</v>
      </c>
    </row>
    <row r="14" spans="1:21" ht="12.75" customHeight="1">
      <c r="A14" s="2">
        <v>9637</v>
      </c>
      <c r="B14" s="6">
        <v>39816</v>
      </c>
      <c r="C14" s="2" t="s">
        <v>51</v>
      </c>
      <c r="D14" s="2">
        <v>12</v>
      </c>
      <c r="E14" s="2">
        <v>517.68000000000006</v>
      </c>
      <c r="F14" s="2" t="s">
        <v>2029</v>
      </c>
      <c r="G14" s="2">
        <v>0.08</v>
      </c>
      <c r="H14" s="2" t="s">
        <v>40</v>
      </c>
      <c r="I14" s="2">
        <v>16.71</v>
      </c>
      <c r="J14" s="2" t="s">
        <v>78</v>
      </c>
      <c r="K14" s="2" t="s">
        <v>79</v>
      </c>
      <c r="L14" s="2" t="s">
        <v>23</v>
      </c>
      <c r="M14" s="2" t="str">
        <f>VLOOKUP(L14,Users!$A$1:$B$6,2,0)</f>
        <v>Erin</v>
      </c>
      <c r="N14" s="2" t="str">
        <f>VLOOKUP(L14,Users!$A$2:$B$6,2,0)</f>
        <v>Erin</v>
      </c>
      <c r="O14" s="2" t="s">
        <v>55</v>
      </c>
      <c r="P14" s="2" t="s">
        <v>69</v>
      </c>
      <c r="Q14" s="2" t="s">
        <v>80</v>
      </c>
      <c r="R14" s="2" t="s">
        <v>81</v>
      </c>
      <c r="S14" s="2" t="s">
        <v>44</v>
      </c>
      <c r="T14" s="13">
        <v>0.66</v>
      </c>
      <c r="U14" s="6">
        <v>39818</v>
      </c>
    </row>
    <row r="15" spans="1:21" ht="12.75" customHeight="1">
      <c r="A15" s="2">
        <v>9637</v>
      </c>
      <c r="B15" s="6">
        <v>39816</v>
      </c>
      <c r="C15" s="2" t="s">
        <v>51</v>
      </c>
      <c r="D15" s="2">
        <v>49</v>
      </c>
      <c r="E15" s="2">
        <v>28159.81</v>
      </c>
      <c r="F15" s="2" t="s">
        <v>2029</v>
      </c>
      <c r="G15" s="2">
        <v>0.05</v>
      </c>
      <c r="H15" s="2" t="s">
        <v>40</v>
      </c>
      <c r="I15" s="2">
        <v>24.49</v>
      </c>
      <c r="J15" s="2" t="s">
        <v>78</v>
      </c>
      <c r="K15" s="2" t="s">
        <v>79</v>
      </c>
      <c r="L15" s="2" t="s">
        <v>23</v>
      </c>
      <c r="M15" s="2" t="str">
        <f>VLOOKUP(L15,Users!$A$1:$B$6,2,0)</f>
        <v>Erin</v>
      </c>
      <c r="N15" s="2" t="str">
        <f>VLOOKUP(L15,Users!$A$2:$B$6,2,0)</f>
        <v>Erin</v>
      </c>
      <c r="O15" s="2" t="s">
        <v>55</v>
      </c>
      <c r="P15" s="2" t="s">
        <v>69</v>
      </c>
      <c r="Q15" s="2" t="s">
        <v>82</v>
      </c>
      <c r="R15" s="2" t="s">
        <v>83</v>
      </c>
      <c r="S15" s="2" t="s">
        <v>38</v>
      </c>
      <c r="T15" s="13">
        <v>0.37</v>
      </c>
      <c r="U15" s="6">
        <v>39823</v>
      </c>
    </row>
    <row r="16" spans="1:21" ht="12.75" customHeight="1">
      <c r="A16" s="2">
        <v>9637</v>
      </c>
      <c r="B16" s="6">
        <v>39816</v>
      </c>
      <c r="C16" s="2" t="s">
        <v>51</v>
      </c>
      <c r="D16" s="2">
        <v>12</v>
      </c>
      <c r="E16" s="2">
        <v>121.20000000000002</v>
      </c>
      <c r="F16" s="2" t="s">
        <v>2029</v>
      </c>
      <c r="G16" s="2">
        <v>0.04</v>
      </c>
      <c r="H16" s="2" t="s">
        <v>40</v>
      </c>
      <c r="I16" s="2">
        <v>2.27</v>
      </c>
      <c r="J16" s="2" t="s">
        <v>78</v>
      </c>
      <c r="K16" s="2" t="s">
        <v>79</v>
      </c>
      <c r="L16" s="2" t="s">
        <v>23</v>
      </c>
      <c r="M16" s="2" t="str">
        <f>VLOOKUP(L16,Users!$A$1:$B$6,2,0)</f>
        <v>Erin</v>
      </c>
      <c r="N16" s="2" t="str">
        <f>VLOOKUP(L16,Users!$A$2:$B$6,2,0)</f>
        <v>Erin</v>
      </c>
      <c r="O16" s="2" t="s">
        <v>55</v>
      </c>
      <c r="P16" s="2" t="s">
        <v>35</v>
      </c>
      <c r="Q16" s="2" t="s">
        <v>63</v>
      </c>
      <c r="R16" s="2" t="s">
        <v>84</v>
      </c>
      <c r="S16" s="2" t="s">
        <v>65</v>
      </c>
      <c r="T16" s="13">
        <v>0.36</v>
      </c>
      <c r="U16" s="6">
        <v>39820</v>
      </c>
    </row>
    <row r="17" spans="1:21" ht="12.75" customHeight="1">
      <c r="A17" s="2">
        <v>7909</v>
      </c>
      <c r="B17" s="6">
        <v>39816</v>
      </c>
      <c r="C17" s="2" t="s">
        <v>39</v>
      </c>
      <c r="D17" s="2">
        <v>29</v>
      </c>
      <c r="E17" s="2">
        <v>122.66999999999999</v>
      </c>
      <c r="F17" s="2" t="s">
        <v>2029</v>
      </c>
      <c r="G17" s="2">
        <v>0.03</v>
      </c>
      <c r="H17" s="2" t="s">
        <v>40</v>
      </c>
      <c r="I17" s="2">
        <v>1.2</v>
      </c>
      <c r="J17" s="2" t="s">
        <v>85</v>
      </c>
      <c r="K17" s="2" t="s">
        <v>86</v>
      </c>
      <c r="L17" s="2" t="s">
        <v>23</v>
      </c>
      <c r="M17" s="2" t="str">
        <f>VLOOKUP(L17,Users!$A$1:$B$6,2,0)</f>
        <v>Erin</v>
      </c>
      <c r="N17" s="2" t="str">
        <f>VLOOKUP(L17,Users!$A$2:$B$6,2,0)</f>
        <v>Erin</v>
      </c>
      <c r="O17" s="2" t="s">
        <v>34</v>
      </c>
      <c r="P17" s="2" t="s">
        <v>35</v>
      </c>
      <c r="Q17" s="2" t="s">
        <v>87</v>
      </c>
      <c r="R17" s="2" t="s">
        <v>88</v>
      </c>
      <c r="S17" s="2" t="s">
        <v>65</v>
      </c>
      <c r="T17" s="13">
        <v>0.44</v>
      </c>
      <c r="U17" s="6">
        <v>39817</v>
      </c>
    </row>
    <row r="18" spans="1:21" ht="12.75" customHeight="1">
      <c r="A18" s="2">
        <v>9762</v>
      </c>
      <c r="B18" s="6">
        <v>39816</v>
      </c>
      <c r="C18" s="2" t="s">
        <v>39</v>
      </c>
      <c r="D18" s="2">
        <v>12</v>
      </c>
      <c r="E18" s="2">
        <v>251.16</v>
      </c>
      <c r="F18" s="2" t="str">
        <f>VLOOKUP(A18,Returns!$A:$B,2,0)</f>
        <v>Returned</v>
      </c>
      <c r="G18" s="2">
        <v>0.05</v>
      </c>
      <c r="H18" s="2" t="s">
        <v>40</v>
      </c>
      <c r="I18" s="2">
        <v>21.2</v>
      </c>
      <c r="J18" s="2" t="s">
        <v>89</v>
      </c>
      <c r="K18" s="2" t="s">
        <v>86</v>
      </c>
      <c r="L18" s="2" t="s">
        <v>23</v>
      </c>
      <c r="M18" s="2" t="str">
        <f>VLOOKUP(L18,Users!$A$1:$B$6,2,0)</f>
        <v>Erin</v>
      </c>
      <c r="N18" s="2" t="str">
        <f>VLOOKUP(L18,Users!$A$2:$B$6,2,0)</f>
        <v>Erin</v>
      </c>
      <c r="O18" s="2" t="s">
        <v>34</v>
      </c>
      <c r="P18" s="2" t="s">
        <v>56</v>
      </c>
      <c r="Q18" s="2" t="s">
        <v>90</v>
      </c>
      <c r="R18" s="2" t="s">
        <v>91</v>
      </c>
      <c r="S18" s="2" t="s">
        <v>92</v>
      </c>
      <c r="T18" s="13">
        <v>0.78</v>
      </c>
      <c r="U18" s="6">
        <v>39817</v>
      </c>
    </row>
    <row r="19" spans="1:21" ht="12.75" customHeight="1">
      <c r="A19" s="2">
        <v>11972</v>
      </c>
      <c r="B19" s="6">
        <v>39816</v>
      </c>
      <c r="C19" s="2" t="s">
        <v>30</v>
      </c>
      <c r="D19" s="2">
        <v>4</v>
      </c>
      <c r="E19" s="2">
        <v>853.8</v>
      </c>
      <c r="F19" s="2" t="s">
        <v>2029</v>
      </c>
      <c r="G19" s="2">
        <v>0</v>
      </c>
      <c r="H19" s="2" t="s">
        <v>52</v>
      </c>
      <c r="I19" s="2">
        <v>14.7</v>
      </c>
      <c r="J19" s="2" t="s">
        <v>93</v>
      </c>
      <c r="K19" s="2" t="s">
        <v>86</v>
      </c>
      <c r="L19" s="2" t="s">
        <v>23</v>
      </c>
      <c r="M19" s="2" t="str">
        <f>VLOOKUP(L19,Users!$A$1:$B$6,2,0)</f>
        <v>Erin</v>
      </c>
      <c r="N19" s="2" t="str">
        <f>VLOOKUP(L19,Users!$A$2:$B$6,2,0)</f>
        <v>Erin</v>
      </c>
      <c r="O19" s="2" t="s">
        <v>55</v>
      </c>
      <c r="P19" s="2" t="s">
        <v>69</v>
      </c>
      <c r="Q19" s="2" t="s">
        <v>82</v>
      </c>
      <c r="R19" s="2" t="s">
        <v>94</v>
      </c>
      <c r="S19" s="2" t="s">
        <v>59</v>
      </c>
      <c r="T19" s="13">
        <v>0.59</v>
      </c>
      <c r="U19" s="6">
        <v>39818</v>
      </c>
    </row>
    <row r="20" spans="1:21" ht="12.75" customHeight="1">
      <c r="A20" s="2">
        <v>8710</v>
      </c>
      <c r="B20" s="6">
        <v>39817</v>
      </c>
      <c r="C20" s="2" t="s">
        <v>45</v>
      </c>
      <c r="D20" s="2">
        <v>17</v>
      </c>
      <c r="E20" s="2">
        <v>56.61</v>
      </c>
      <c r="F20" s="2" t="s">
        <v>2029</v>
      </c>
      <c r="G20" s="2">
        <v>0.03</v>
      </c>
      <c r="H20" s="2" t="s">
        <v>40</v>
      </c>
      <c r="I20" s="2">
        <v>6.27</v>
      </c>
      <c r="J20" s="2" t="s">
        <v>95</v>
      </c>
      <c r="K20" s="2" t="s">
        <v>2013</v>
      </c>
      <c r="L20" s="2" t="s">
        <v>27</v>
      </c>
      <c r="M20" s="2" t="str">
        <f>VLOOKUP(L20,Users!$A$1:$B$6,2,0)</f>
        <v>William</v>
      </c>
      <c r="N20" s="2" t="str">
        <f>VLOOKUP(L20,Users!$A$2:$B$6,2,0)</f>
        <v>William</v>
      </c>
      <c r="O20" s="2" t="s">
        <v>55</v>
      </c>
      <c r="P20" s="2" t="s">
        <v>35</v>
      </c>
      <c r="Q20" s="2" t="s">
        <v>49</v>
      </c>
      <c r="R20" s="2" t="s">
        <v>96</v>
      </c>
      <c r="S20" s="2" t="s">
        <v>44</v>
      </c>
      <c r="T20" s="13">
        <v>0.4</v>
      </c>
      <c r="U20" s="6">
        <v>39818</v>
      </c>
    </row>
    <row r="21" spans="1:21" ht="12.75" customHeight="1">
      <c r="A21" s="2">
        <v>8710</v>
      </c>
      <c r="B21" s="6">
        <v>39817</v>
      </c>
      <c r="C21" s="2" t="s">
        <v>45</v>
      </c>
      <c r="D21" s="2">
        <v>42</v>
      </c>
      <c r="E21" s="2">
        <v>152.88</v>
      </c>
      <c r="F21" s="2" t="s">
        <v>2029</v>
      </c>
      <c r="G21" s="2">
        <v>7.0000000000000007E-2</v>
      </c>
      <c r="H21" s="2" t="s">
        <v>31</v>
      </c>
      <c r="I21" s="2">
        <v>1.93</v>
      </c>
      <c r="J21" s="2" t="s">
        <v>95</v>
      </c>
      <c r="K21" s="2" t="s">
        <v>2013</v>
      </c>
      <c r="L21" s="2" t="s">
        <v>27</v>
      </c>
      <c r="M21" s="2" t="str">
        <f>VLOOKUP(L21,Users!$A$1:$B$6,2,0)</f>
        <v>William</v>
      </c>
      <c r="N21" s="2" t="str">
        <f>VLOOKUP(L21,Users!$A$2:$B$6,2,0)</f>
        <v>William</v>
      </c>
      <c r="O21" s="2" t="s">
        <v>55</v>
      </c>
      <c r="P21" s="2" t="s">
        <v>35</v>
      </c>
      <c r="Q21" s="2" t="s">
        <v>63</v>
      </c>
      <c r="R21" s="2" t="s">
        <v>97</v>
      </c>
      <c r="S21" s="2" t="s">
        <v>65</v>
      </c>
      <c r="T21" s="13">
        <v>0.35</v>
      </c>
      <c r="U21" s="6">
        <v>39819</v>
      </c>
    </row>
    <row r="22" spans="1:21" ht="12.75" customHeight="1">
      <c r="A22" s="2">
        <v>49730</v>
      </c>
      <c r="B22" s="6">
        <v>39817</v>
      </c>
      <c r="C22" s="2" t="s">
        <v>39</v>
      </c>
      <c r="D22" s="2">
        <v>3</v>
      </c>
      <c r="E22" s="2">
        <v>1052.76</v>
      </c>
      <c r="F22" s="2" t="s">
        <v>2029</v>
      </c>
      <c r="G22" s="2">
        <v>0.06</v>
      </c>
      <c r="H22" s="2" t="s">
        <v>52</v>
      </c>
      <c r="I22" s="2">
        <v>30</v>
      </c>
      <c r="J22" s="2" t="s">
        <v>98</v>
      </c>
      <c r="K22" s="2" t="s">
        <v>2013</v>
      </c>
      <c r="L22" s="2" t="s">
        <v>27</v>
      </c>
      <c r="M22" s="2" t="str">
        <f>VLOOKUP(L22,Users!$A$1:$B$6,2,0)</f>
        <v>William</v>
      </c>
      <c r="N22" s="2" t="str">
        <f>VLOOKUP(L22,Users!$A$2:$B$6,2,0)</f>
        <v>William</v>
      </c>
      <c r="O22" s="2" t="s">
        <v>34</v>
      </c>
      <c r="P22" s="2" t="s">
        <v>56</v>
      </c>
      <c r="Q22" s="2" t="s">
        <v>57</v>
      </c>
      <c r="R22" s="2" t="s">
        <v>99</v>
      </c>
      <c r="S22" s="2" t="s">
        <v>59</v>
      </c>
      <c r="T22" s="13">
        <v>0.61</v>
      </c>
      <c r="U22" s="6">
        <v>39818</v>
      </c>
    </row>
    <row r="23" spans="1:21" ht="12.75" customHeight="1">
      <c r="A23" s="2">
        <v>52386</v>
      </c>
      <c r="B23" s="6">
        <v>39818</v>
      </c>
      <c r="C23" s="2" t="s">
        <v>39</v>
      </c>
      <c r="D23" s="2">
        <v>6</v>
      </c>
      <c r="E23" s="2">
        <v>725.34</v>
      </c>
      <c r="F23" s="2" t="s">
        <v>2029</v>
      </c>
      <c r="G23" s="2">
        <v>0.08</v>
      </c>
      <c r="H23" s="2" t="s">
        <v>52</v>
      </c>
      <c r="I23" s="2">
        <v>26.3</v>
      </c>
      <c r="J23" s="2" t="s">
        <v>100</v>
      </c>
      <c r="K23" s="2" t="s">
        <v>101</v>
      </c>
      <c r="L23" s="2" t="s">
        <v>21</v>
      </c>
      <c r="M23" s="2" t="str">
        <f>VLOOKUP(L23,Users!$A$1:$B$6,2,0)</f>
        <v>Chris</v>
      </c>
      <c r="N23" s="2" t="str">
        <f>VLOOKUP(L23,Users!$A$2:$B$6,2,0)</f>
        <v>Chris</v>
      </c>
      <c r="O23" s="2" t="s">
        <v>34</v>
      </c>
      <c r="P23" s="2" t="s">
        <v>69</v>
      </c>
      <c r="Q23" s="2" t="s">
        <v>82</v>
      </c>
      <c r="R23" s="2" t="s">
        <v>102</v>
      </c>
      <c r="S23" s="2" t="s">
        <v>59</v>
      </c>
      <c r="T23" s="13">
        <v>0.38</v>
      </c>
      <c r="U23" s="6">
        <v>39820</v>
      </c>
    </row>
    <row r="24" spans="1:21" ht="12.75" customHeight="1">
      <c r="A24" s="2">
        <v>1028</v>
      </c>
      <c r="B24" s="6">
        <v>39818</v>
      </c>
      <c r="C24" s="2" t="s">
        <v>39</v>
      </c>
      <c r="D24" s="2">
        <v>6</v>
      </c>
      <c r="E24" s="2">
        <v>170.7</v>
      </c>
      <c r="F24" s="2" t="s">
        <v>2029</v>
      </c>
      <c r="G24" s="2">
        <v>0.03</v>
      </c>
      <c r="H24" s="2" t="s">
        <v>40</v>
      </c>
      <c r="I24" s="2">
        <v>1.99</v>
      </c>
      <c r="J24" s="2" t="s">
        <v>103</v>
      </c>
      <c r="K24" s="2" t="s">
        <v>54</v>
      </c>
      <c r="L24" s="2" t="s">
        <v>2014</v>
      </c>
      <c r="M24" s="2" t="str">
        <f>VLOOKUP(L24,Users!$A$1:$B$6,2,0)</f>
        <v>Pat</v>
      </c>
      <c r="N24" s="2" t="str">
        <f>VLOOKUP(L24,Users!$A$2:$B$6,2,0)</f>
        <v>Pat</v>
      </c>
      <c r="O24" s="2" t="s">
        <v>48</v>
      </c>
      <c r="P24" s="2" t="s">
        <v>69</v>
      </c>
      <c r="Q24" s="2" t="s">
        <v>80</v>
      </c>
      <c r="R24" s="2" t="s">
        <v>104</v>
      </c>
      <c r="S24" s="2" t="s">
        <v>105</v>
      </c>
      <c r="T24" s="13">
        <v>0.4</v>
      </c>
      <c r="U24" s="6">
        <v>39819</v>
      </c>
    </row>
    <row r="25" spans="1:21" ht="12.75" customHeight="1">
      <c r="A25" s="2">
        <v>1028</v>
      </c>
      <c r="B25" s="6">
        <v>39818</v>
      </c>
      <c r="C25" s="2" t="s">
        <v>39</v>
      </c>
      <c r="D25" s="2">
        <v>11</v>
      </c>
      <c r="E25" s="2">
        <v>2265.7800000000002</v>
      </c>
      <c r="F25" s="2" t="s">
        <v>2029</v>
      </c>
      <c r="G25" s="2">
        <v>0.01</v>
      </c>
      <c r="H25" s="2" t="s">
        <v>40</v>
      </c>
      <c r="I25" s="2">
        <v>5.99</v>
      </c>
      <c r="J25" s="2" t="s">
        <v>103</v>
      </c>
      <c r="K25" s="2" t="s">
        <v>54</v>
      </c>
      <c r="L25" s="2" t="s">
        <v>2014</v>
      </c>
      <c r="M25" s="2" t="str">
        <f>VLOOKUP(L25,Users!$A$1:$B$6,2,0)</f>
        <v>Pat</v>
      </c>
      <c r="N25" s="2" t="str">
        <f>VLOOKUP(L25,Users!$A$2:$B$6,2,0)</f>
        <v>Pat</v>
      </c>
      <c r="O25" s="2" t="s">
        <v>48</v>
      </c>
      <c r="P25" s="2" t="s">
        <v>69</v>
      </c>
      <c r="Q25" s="2" t="s">
        <v>70</v>
      </c>
      <c r="R25" s="2" t="s">
        <v>106</v>
      </c>
      <c r="S25" s="2" t="s">
        <v>44</v>
      </c>
      <c r="T25" s="13">
        <v>0.59</v>
      </c>
      <c r="U25" s="6">
        <v>39820</v>
      </c>
    </row>
    <row r="26" spans="1:21" ht="12.75" customHeight="1">
      <c r="A26" s="2">
        <v>32418</v>
      </c>
      <c r="B26" s="6">
        <v>39818</v>
      </c>
      <c r="C26" s="2" t="s">
        <v>30</v>
      </c>
      <c r="D26" s="2">
        <v>5</v>
      </c>
      <c r="E26" s="2">
        <v>1219.5</v>
      </c>
      <c r="F26" s="2" t="s">
        <v>2029</v>
      </c>
      <c r="G26" s="2">
        <v>0.08</v>
      </c>
      <c r="H26" s="2" t="s">
        <v>52</v>
      </c>
      <c r="I26" s="2">
        <v>43.32</v>
      </c>
      <c r="J26" s="2" t="s">
        <v>107</v>
      </c>
      <c r="K26" s="2" t="s">
        <v>54</v>
      </c>
      <c r="L26" s="2" t="s">
        <v>2014</v>
      </c>
      <c r="M26" s="2" t="str">
        <f>VLOOKUP(L26,Users!$A$1:$B$6,2,0)</f>
        <v>Pat</v>
      </c>
      <c r="N26" s="2" t="str">
        <f>VLOOKUP(L26,Users!$A$2:$B$6,2,0)</f>
        <v>Pat</v>
      </c>
      <c r="O26" s="2" t="s">
        <v>55</v>
      </c>
      <c r="P26" s="2" t="s">
        <v>56</v>
      </c>
      <c r="Q26" s="2" t="s">
        <v>57</v>
      </c>
      <c r="R26" s="2" t="s">
        <v>108</v>
      </c>
      <c r="S26" s="2" t="s">
        <v>59</v>
      </c>
      <c r="T26" s="13">
        <v>0.55000000000000004</v>
      </c>
      <c r="U26" s="6">
        <v>39819</v>
      </c>
    </row>
    <row r="27" spans="1:21" ht="12.75" customHeight="1">
      <c r="A27" s="2">
        <v>28451</v>
      </c>
      <c r="B27" s="6">
        <v>39818</v>
      </c>
      <c r="C27" s="2" t="s">
        <v>45</v>
      </c>
      <c r="D27" s="2">
        <v>21</v>
      </c>
      <c r="E27" s="2">
        <v>4080.0900000000006</v>
      </c>
      <c r="F27" s="2" t="s">
        <v>2029</v>
      </c>
      <c r="G27" s="2">
        <v>0.01</v>
      </c>
      <c r="H27" s="2" t="s">
        <v>40</v>
      </c>
      <c r="I27" s="2">
        <v>11.54</v>
      </c>
      <c r="J27" s="2" t="s">
        <v>109</v>
      </c>
      <c r="K27" s="2" t="s">
        <v>2013</v>
      </c>
      <c r="L27" s="2" t="s">
        <v>27</v>
      </c>
      <c r="M27" s="2" t="str">
        <f>VLOOKUP(L27,Users!$A$1:$B$6,2,0)</f>
        <v>William</v>
      </c>
      <c r="N27" s="2" t="str">
        <f>VLOOKUP(L27,Users!$A$2:$B$6,2,0)</f>
        <v>William</v>
      </c>
      <c r="O27" s="2" t="s">
        <v>42</v>
      </c>
      <c r="P27" s="2" t="s">
        <v>56</v>
      </c>
      <c r="Q27" s="2" t="s">
        <v>90</v>
      </c>
      <c r="R27" s="2" t="s">
        <v>110</v>
      </c>
      <c r="S27" s="2" t="s">
        <v>38</v>
      </c>
      <c r="T27" s="13">
        <v>0.59</v>
      </c>
      <c r="U27" s="6">
        <v>39820</v>
      </c>
    </row>
    <row r="28" spans="1:21" ht="12.75" customHeight="1">
      <c r="A28" s="2">
        <v>28451</v>
      </c>
      <c r="B28" s="6">
        <v>39818</v>
      </c>
      <c r="C28" s="2" t="s">
        <v>45</v>
      </c>
      <c r="D28" s="2">
        <v>41</v>
      </c>
      <c r="E28" s="2">
        <v>8602.619999999999</v>
      </c>
      <c r="F28" s="2" t="s">
        <v>2029</v>
      </c>
      <c r="G28" s="2">
        <v>0.02</v>
      </c>
      <c r="H28" s="2" t="s">
        <v>40</v>
      </c>
      <c r="I28" s="2">
        <v>21.21</v>
      </c>
      <c r="J28" s="2" t="s">
        <v>109</v>
      </c>
      <c r="K28" s="2" t="s">
        <v>2013</v>
      </c>
      <c r="L28" s="2" t="s">
        <v>27</v>
      </c>
      <c r="M28" s="2" t="str">
        <f>VLOOKUP(L28,Users!$A$1:$B$6,2,0)</f>
        <v>William</v>
      </c>
      <c r="N28" s="2" t="str">
        <f>VLOOKUP(L28,Users!$A$2:$B$6,2,0)</f>
        <v>William</v>
      </c>
      <c r="O28" s="2" t="s">
        <v>42</v>
      </c>
      <c r="P28" s="2" t="s">
        <v>56</v>
      </c>
      <c r="Q28" s="2" t="s">
        <v>90</v>
      </c>
      <c r="R28" s="2" t="s">
        <v>111</v>
      </c>
      <c r="S28" s="2" t="s">
        <v>38</v>
      </c>
      <c r="T28" s="13">
        <v>0.59</v>
      </c>
      <c r="U28" s="6">
        <v>39819</v>
      </c>
    </row>
    <row r="29" spans="1:21" ht="12.75" customHeight="1">
      <c r="A29" s="2">
        <v>28451</v>
      </c>
      <c r="B29" s="6">
        <v>39818</v>
      </c>
      <c r="C29" s="2" t="s">
        <v>45</v>
      </c>
      <c r="D29" s="2">
        <v>33</v>
      </c>
      <c r="E29" s="2">
        <v>4799.8499999999995</v>
      </c>
      <c r="F29" s="2" t="s">
        <v>2029</v>
      </c>
      <c r="G29" s="2">
        <v>0</v>
      </c>
      <c r="H29" s="2" t="s">
        <v>52</v>
      </c>
      <c r="I29" s="2">
        <v>17.850000000000001</v>
      </c>
      <c r="J29" s="2" t="s">
        <v>109</v>
      </c>
      <c r="K29" s="2" t="s">
        <v>2013</v>
      </c>
      <c r="L29" s="2" t="s">
        <v>27</v>
      </c>
      <c r="M29" s="2" t="str">
        <f>VLOOKUP(L29,Users!$A$1:$B$6,2,0)</f>
        <v>William</v>
      </c>
      <c r="N29" s="2" t="str">
        <f>VLOOKUP(L29,Users!$A$2:$B$6,2,0)</f>
        <v>William</v>
      </c>
      <c r="O29" s="2" t="s">
        <v>42</v>
      </c>
      <c r="P29" s="2" t="s">
        <v>69</v>
      </c>
      <c r="Q29" s="2" t="s">
        <v>82</v>
      </c>
      <c r="R29" s="2" t="s">
        <v>112</v>
      </c>
      <c r="S29" s="2" t="s">
        <v>59</v>
      </c>
      <c r="T29" s="13">
        <v>0.56000000000000005</v>
      </c>
      <c r="U29" s="6">
        <v>39820</v>
      </c>
    </row>
    <row r="30" spans="1:21" ht="12.75" customHeight="1">
      <c r="A30" s="2">
        <v>57253</v>
      </c>
      <c r="B30" s="6">
        <v>39818</v>
      </c>
      <c r="C30" s="2" t="s">
        <v>45</v>
      </c>
      <c r="D30" s="2">
        <v>43</v>
      </c>
      <c r="E30" s="2">
        <v>74.39</v>
      </c>
      <c r="F30" s="2" t="str">
        <f>VLOOKUP(A30,Returns!$A:$B,2,0)</f>
        <v>Returned</v>
      </c>
      <c r="G30" s="2">
        <v>0.08</v>
      </c>
      <c r="H30" s="2" t="s">
        <v>40</v>
      </c>
      <c r="I30" s="2">
        <v>0.75</v>
      </c>
      <c r="J30" s="2" t="s">
        <v>113</v>
      </c>
      <c r="K30" s="2" t="s">
        <v>2013</v>
      </c>
      <c r="L30" s="2" t="s">
        <v>27</v>
      </c>
      <c r="M30" s="2" t="str">
        <f>VLOOKUP(L30,Users!$A$1:$B$6,2,0)</f>
        <v>William</v>
      </c>
      <c r="N30" s="2" t="str">
        <f>VLOOKUP(L30,Users!$A$2:$B$6,2,0)</f>
        <v>William</v>
      </c>
      <c r="O30" s="2" t="s">
        <v>48</v>
      </c>
      <c r="P30" s="2" t="s">
        <v>56</v>
      </c>
      <c r="Q30" s="2" t="s">
        <v>57</v>
      </c>
      <c r="R30" s="2" t="s">
        <v>114</v>
      </c>
      <c r="S30" s="2" t="s">
        <v>59</v>
      </c>
      <c r="T30" s="13">
        <v>0.57999999999999996</v>
      </c>
      <c r="U30" s="6">
        <v>39819</v>
      </c>
    </row>
    <row r="31" spans="1:21" ht="12.75" customHeight="1">
      <c r="A31" s="2">
        <v>290</v>
      </c>
      <c r="B31" s="6">
        <v>39818</v>
      </c>
      <c r="C31" s="2" t="s">
        <v>30</v>
      </c>
      <c r="D31" s="2">
        <v>24</v>
      </c>
      <c r="E31" s="2">
        <v>182.16</v>
      </c>
      <c r="F31" s="2" t="s">
        <v>2029</v>
      </c>
      <c r="G31" s="2">
        <v>0.05</v>
      </c>
      <c r="H31" s="2" t="s">
        <v>40</v>
      </c>
      <c r="I31" s="2">
        <v>5.83</v>
      </c>
      <c r="J31" s="2" t="s">
        <v>119</v>
      </c>
      <c r="K31" s="2" t="s">
        <v>33</v>
      </c>
      <c r="L31" s="2" t="s">
        <v>21</v>
      </c>
      <c r="M31" s="2" t="str">
        <f>VLOOKUP(L31,Users!$A$1:$B$6,2,0)</f>
        <v>Chris</v>
      </c>
      <c r="N31" s="2" t="str">
        <f>VLOOKUP(L31,Users!$A$2:$B$6,2,0)</f>
        <v>Chris</v>
      </c>
      <c r="O31" s="2" t="s">
        <v>34</v>
      </c>
      <c r="P31" s="2" t="s">
        <v>35</v>
      </c>
      <c r="Q31" s="2" t="s">
        <v>63</v>
      </c>
      <c r="R31" s="2" t="s">
        <v>120</v>
      </c>
      <c r="S31" s="2" t="s">
        <v>65</v>
      </c>
      <c r="T31" s="13">
        <v>0.36</v>
      </c>
      <c r="U31" s="6">
        <v>39819</v>
      </c>
    </row>
    <row r="32" spans="1:21" ht="12.75" customHeight="1">
      <c r="A32" s="2">
        <v>25601</v>
      </c>
      <c r="B32" s="6">
        <v>39818</v>
      </c>
      <c r="C32" s="2" t="s">
        <v>121</v>
      </c>
      <c r="D32" s="2">
        <v>43</v>
      </c>
      <c r="E32" s="2">
        <v>253.27000000000004</v>
      </c>
      <c r="F32" s="2" t="s">
        <v>2029</v>
      </c>
      <c r="G32" s="2">
        <v>0.09</v>
      </c>
      <c r="H32" s="2" t="s">
        <v>40</v>
      </c>
      <c r="I32" s="2">
        <v>4.6900000000000004</v>
      </c>
      <c r="J32" s="2" t="s">
        <v>122</v>
      </c>
      <c r="K32" s="2" t="s">
        <v>123</v>
      </c>
      <c r="L32" s="2" t="s">
        <v>25</v>
      </c>
      <c r="M32" s="2" t="str">
        <f>VLOOKUP(L32,Users!$A$1:$B$6,2,0)</f>
        <v>Sam</v>
      </c>
      <c r="N32" s="2" t="str">
        <f>VLOOKUP(L32,Users!$A$2:$B$6,2,0)</f>
        <v>Sam</v>
      </c>
      <c r="O32" s="2" t="s">
        <v>55</v>
      </c>
      <c r="P32" s="2" t="s">
        <v>35</v>
      </c>
      <c r="Q32" s="2" t="s">
        <v>36</v>
      </c>
      <c r="R32" s="2" t="s">
        <v>43</v>
      </c>
      <c r="S32" s="2" t="s">
        <v>44</v>
      </c>
      <c r="T32" s="13">
        <v>0.68</v>
      </c>
      <c r="U32" s="6">
        <v>39819</v>
      </c>
    </row>
    <row r="33" spans="1:21" ht="12.75" customHeight="1">
      <c r="A33" s="2">
        <v>59232</v>
      </c>
      <c r="B33" s="6">
        <v>39818</v>
      </c>
      <c r="C33" s="2" t="s">
        <v>39</v>
      </c>
      <c r="D33" s="2">
        <v>23</v>
      </c>
      <c r="E33" s="2">
        <v>712.54</v>
      </c>
      <c r="F33" s="2" t="s">
        <v>2029</v>
      </c>
      <c r="G33" s="2">
        <v>0</v>
      </c>
      <c r="H33" s="2" t="s">
        <v>40</v>
      </c>
      <c r="I33" s="2">
        <v>5.76</v>
      </c>
      <c r="J33" s="2" t="s">
        <v>124</v>
      </c>
      <c r="K33" s="2" t="s">
        <v>79</v>
      </c>
      <c r="L33" s="2" t="s">
        <v>23</v>
      </c>
      <c r="M33" s="2" t="str">
        <f>VLOOKUP(L33,Users!$A$1:$B$6,2,0)</f>
        <v>Erin</v>
      </c>
      <c r="N33" s="2" t="str">
        <f>VLOOKUP(L33,Users!$A$2:$B$6,2,0)</f>
        <v>Erin</v>
      </c>
      <c r="O33" s="2" t="s">
        <v>34</v>
      </c>
      <c r="P33" s="2" t="s">
        <v>35</v>
      </c>
      <c r="Q33" s="2" t="s">
        <v>63</v>
      </c>
      <c r="R33" s="2" t="s">
        <v>125</v>
      </c>
      <c r="S33" s="2" t="s">
        <v>44</v>
      </c>
      <c r="T33" s="13">
        <v>0.4</v>
      </c>
      <c r="U33" s="6">
        <v>39820</v>
      </c>
    </row>
    <row r="34" spans="1:21" ht="12.75" customHeight="1">
      <c r="A34" s="2">
        <v>23488</v>
      </c>
      <c r="B34" s="6">
        <v>39819</v>
      </c>
      <c r="C34" s="2" t="s">
        <v>45</v>
      </c>
      <c r="D34" s="2">
        <v>30</v>
      </c>
      <c r="E34" s="2">
        <v>26428.2</v>
      </c>
      <c r="F34" s="2" t="str">
        <f>VLOOKUP(A34,Returns!$A:$B,2,0)</f>
        <v>Returned</v>
      </c>
      <c r="G34" s="2">
        <v>0.04</v>
      </c>
      <c r="H34" s="2" t="s">
        <v>52</v>
      </c>
      <c r="I34" s="2">
        <v>44.55</v>
      </c>
      <c r="J34" s="2" t="s">
        <v>126</v>
      </c>
      <c r="K34" s="2" t="s">
        <v>101</v>
      </c>
      <c r="L34" s="2" t="s">
        <v>21</v>
      </c>
      <c r="M34" s="2" t="str">
        <f>VLOOKUP(L34,Users!$A$1:$B$6,2,0)</f>
        <v>Chris</v>
      </c>
      <c r="N34" s="2" t="str">
        <f>VLOOKUP(L34,Users!$A$2:$B$6,2,0)</f>
        <v>Chris</v>
      </c>
      <c r="O34" s="2" t="s">
        <v>34</v>
      </c>
      <c r="P34" s="2" t="s">
        <v>56</v>
      </c>
      <c r="Q34" s="2" t="s">
        <v>127</v>
      </c>
      <c r="R34" s="2" t="s">
        <v>128</v>
      </c>
      <c r="S34" s="2" t="s">
        <v>77</v>
      </c>
      <c r="T34" s="13">
        <v>0.62</v>
      </c>
      <c r="U34" s="6">
        <v>39820</v>
      </c>
    </row>
    <row r="35" spans="1:21" ht="12.75" customHeight="1">
      <c r="A35" s="2">
        <v>48226</v>
      </c>
      <c r="B35" s="6">
        <v>39819</v>
      </c>
      <c r="C35" s="2" t="s">
        <v>51</v>
      </c>
      <c r="D35" s="2">
        <v>23</v>
      </c>
      <c r="E35" s="2">
        <v>2322.0800000000004</v>
      </c>
      <c r="F35" s="2" t="s">
        <v>2029</v>
      </c>
      <c r="G35" s="2">
        <v>0.02</v>
      </c>
      <c r="H35" s="2" t="s">
        <v>52</v>
      </c>
      <c r="I35" s="2">
        <v>35.840000000000003</v>
      </c>
      <c r="J35" s="2" t="s">
        <v>129</v>
      </c>
      <c r="K35" s="2" t="s">
        <v>130</v>
      </c>
      <c r="L35" s="2" t="s">
        <v>2014</v>
      </c>
      <c r="M35" s="2" t="str">
        <f>VLOOKUP(L35,Users!$A$1:$B$6,2,0)</f>
        <v>Pat</v>
      </c>
      <c r="N35" s="2" t="str">
        <f>VLOOKUP(L35,Users!$A$2:$B$6,2,0)</f>
        <v>Pat</v>
      </c>
      <c r="O35" s="2" t="s">
        <v>42</v>
      </c>
      <c r="P35" s="2" t="s">
        <v>56</v>
      </c>
      <c r="Q35" s="2" t="s">
        <v>127</v>
      </c>
      <c r="R35" s="2" t="s">
        <v>131</v>
      </c>
      <c r="S35" s="2" t="s">
        <v>77</v>
      </c>
      <c r="T35" s="13">
        <v>0.62</v>
      </c>
      <c r="U35" s="6">
        <v>39819</v>
      </c>
    </row>
    <row r="36" spans="1:21" ht="12.75" customHeight="1">
      <c r="A36" s="2">
        <v>6854</v>
      </c>
      <c r="B36" s="6">
        <v>39819</v>
      </c>
      <c r="C36" s="2" t="s">
        <v>121</v>
      </c>
      <c r="D36" s="2">
        <v>1</v>
      </c>
      <c r="E36" s="2">
        <v>7.6099999999999994</v>
      </c>
      <c r="F36" s="2" t="s">
        <v>2029</v>
      </c>
      <c r="G36" s="2">
        <v>7.0000000000000007E-2</v>
      </c>
      <c r="H36" s="2" t="s">
        <v>31</v>
      </c>
      <c r="I36" s="2">
        <v>6.16</v>
      </c>
      <c r="J36" s="2" t="s">
        <v>132</v>
      </c>
      <c r="K36" s="2" t="s">
        <v>123</v>
      </c>
      <c r="L36" s="2" t="s">
        <v>25</v>
      </c>
      <c r="M36" s="2" t="str">
        <f>VLOOKUP(L36,Users!$A$1:$B$6,2,0)</f>
        <v>Sam</v>
      </c>
      <c r="N36" s="2" t="str">
        <f>VLOOKUP(L36,Users!$A$2:$B$6,2,0)</f>
        <v>Sam</v>
      </c>
      <c r="O36" s="2" t="s">
        <v>48</v>
      </c>
      <c r="P36" s="2" t="s">
        <v>35</v>
      </c>
      <c r="Q36" s="2" t="s">
        <v>49</v>
      </c>
      <c r="R36" s="2" t="s">
        <v>133</v>
      </c>
      <c r="S36" s="2" t="s">
        <v>44</v>
      </c>
      <c r="T36" s="13">
        <v>0.35</v>
      </c>
      <c r="U36" s="6">
        <v>39821</v>
      </c>
    </row>
    <row r="37" spans="1:21" ht="12.75" customHeight="1">
      <c r="A37" s="2">
        <v>6854</v>
      </c>
      <c r="B37" s="6">
        <v>39819</v>
      </c>
      <c r="C37" s="2" t="s">
        <v>121</v>
      </c>
      <c r="D37" s="2">
        <v>19</v>
      </c>
      <c r="E37" s="2">
        <v>125.21</v>
      </c>
      <c r="F37" s="2" t="s">
        <v>2029</v>
      </c>
      <c r="G37" s="2">
        <v>0.05</v>
      </c>
      <c r="H37" s="2" t="s">
        <v>31</v>
      </c>
      <c r="I37" s="2">
        <v>4.95</v>
      </c>
      <c r="J37" s="2" t="s">
        <v>132</v>
      </c>
      <c r="K37" s="2" t="s">
        <v>123</v>
      </c>
      <c r="L37" s="2" t="s">
        <v>25</v>
      </c>
      <c r="M37" s="2" t="str">
        <f>VLOOKUP(L37,Users!$A$1:$B$6,2,0)</f>
        <v>Sam</v>
      </c>
      <c r="N37" s="2" t="str">
        <f>VLOOKUP(L37,Users!$A$2:$B$6,2,0)</f>
        <v>Sam</v>
      </c>
      <c r="O37" s="2" t="s">
        <v>48</v>
      </c>
      <c r="P37" s="2" t="s">
        <v>56</v>
      </c>
      <c r="Q37" s="2" t="s">
        <v>90</v>
      </c>
      <c r="R37" s="2" t="s">
        <v>134</v>
      </c>
      <c r="S37" s="2" t="s">
        <v>105</v>
      </c>
      <c r="T37" s="13">
        <v>0.37</v>
      </c>
      <c r="U37" s="6">
        <v>39821</v>
      </c>
    </row>
    <row r="38" spans="1:21" ht="12.75" customHeight="1">
      <c r="A38" s="2">
        <v>14274</v>
      </c>
      <c r="B38" s="6">
        <v>39819</v>
      </c>
      <c r="C38" s="2" t="s">
        <v>30</v>
      </c>
      <c r="D38" s="2">
        <v>23</v>
      </c>
      <c r="E38" s="2">
        <v>3472.31</v>
      </c>
      <c r="F38" s="2" t="s">
        <v>2029</v>
      </c>
      <c r="G38" s="2">
        <v>0.01</v>
      </c>
      <c r="H38" s="2" t="s">
        <v>52</v>
      </c>
      <c r="I38" s="2">
        <v>30</v>
      </c>
      <c r="J38" s="2" t="s">
        <v>135</v>
      </c>
      <c r="K38" s="2" t="s">
        <v>79</v>
      </c>
      <c r="L38" s="2" t="s">
        <v>23</v>
      </c>
      <c r="M38" s="2" t="str">
        <f>VLOOKUP(L38,Users!$A$1:$B$6,2,0)</f>
        <v>Erin</v>
      </c>
      <c r="N38" s="2" t="str">
        <f>VLOOKUP(L38,Users!$A$2:$B$6,2,0)</f>
        <v>Erin</v>
      </c>
      <c r="O38" s="2" t="s">
        <v>48</v>
      </c>
      <c r="P38" s="2" t="s">
        <v>56</v>
      </c>
      <c r="Q38" s="2" t="s">
        <v>57</v>
      </c>
      <c r="R38" s="2" t="s">
        <v>136</v>
      </c>
      <c r="S38" s="2" t="s">
        <v>59</v>
      </c>
      <c r="T38" s="13">
        <v>0.74</v>
      </c>
      <c r="U38" s="6">
        <v>39821</v>
      </c>
    </row>
    <row r="39" spans="1:21" ht="12.75" customHeight="1">
      <c r="A39" s="2">
        <v>14274</v>
      </c>
      <c r="B39" s="6">
        <v>39819</v>
      </c>
      <c r="C39" s="2" t="s">
        <v>30</v>
      </c>
      <c r="D39" s="2">
        <v>46</v>
      </c>
      <c r="E39" s="2">
        <v>1300.42</v>
      </c>
      <c r="F39" s="2" t="s">
        <v>2029</v>
      </c>
      <c r="G39" s="2">
        <v>0.01</v>
      </c>
      <c r="H39" s="2" t="s">
        <v>31</v>
      </c>
      <c r="I39" s="2">
        <v>13.99</v>
      </c>
      <c r="J39" s="2" t="s">
        <v>135</v>
      </c>
      <c r="K39" s="2" t="s">
        <v>79</v>
      </c>
      <c r="L39" s="2" t="s">
        <v>23</v>
      </c>
      <c r="M39" s="2" t="str">
        <f>VLOOKUP(L39,Users!$A$1:$B$6,2,0)</f>
        <v>Erin</v>
      </c>
      <c r="N39" s="2" t="str">
        <f>VLOOKUP(L39,Users!$A$2:$B$6,2,0)</f>
        <v>Erin</v>
      </c>
      <c r="O39" s="2" t="s">
        <v>48</v>
      </c>
      <c r="P39" s="2" t="s">
        <v>35</v>
      </c>
      <c r="Q39" s="2" t="s">
        <v>36</v>
      </c>
      <c r="R39" s="2" t="s">
        <v>137</v>
      </c>
      <c r="S39" s="2" t="s">
        <v>92</v>
      </c>
      <c r="T39" s="13">
        <v>0.57999999999999996</v>
      </c>
      <c r="U39" s="6">
        <v>39821</v>
      </c>
    </row>
    <row r="40" spans="1:21" ht="12.75" customHeight="1">
      <c r="A40" s="2">
        <v>14274</v>
      </c>
      <c r="B40" s="6">
        <v>39819</v>
      </c>
      <c r="C40" s="2" t="s">
        <v>30</v>
      </c>
      <c r="D40" s="2">
        <v>2</v>
      </c>
      <c r="E40" s="2">
        <v>71.92</v>
      </c>
      <c r="F40" s="2" t="s">
        <v>2029</v>
      </c>
      <c r="G40" s="2">
        <v>0.03</v>
      </c>
      <c r="H40" s="2" t="s">
        <v>40</v>
      </c>
      <c r="I40" s="2">
        <v>1.1000000000000001</v>
      </c>
      <c r="J40" s="2" t="s">
        <v>135</v>
      </c>
      <c r="K40" s="2" t="s">
        <v>79</v>
      </c>
      <c r="L40" s="2" t="s">
        <v>23</v>
      </c>
      <c r="M40" s="2" t="str">
        <f>VLOOKUP(L40,Users!$A$1:$B$6,2,0)</f>
        <v>Erin</v>
      </c>
      <c r="N40" s="2" t="str">
        <f>VLOOKUP(L40,Users!$A$2:$B$6,2,0)</f>
        <v>Erin</v>
      </c>
      <c r="O40" s="2" t="s">
        <v>48</v>
      </c>
      <c r="P40" s="2" t="s">
        <v>69</v>
      </c>
      <c r="Q40" s="2" t="s">
        <v>70</v>
      </c>
      <c r="R40" s="2" t="s">
        <v>138</v>
      </c>
      <c r="S40" s="2" t="s">
        <v>44</v>
      </c>
      <c r="T40" s="13">
        <v>0.55000000000000004</v>
      </c>
      <c r="U40" s="6">
        <v>39820</v>
      </c>
    </row>
    <row r="41" spans="1:21" ht="12.75" customHeight="1">
      <c r="A41" s="2">
        <v>16770</v>
      </c>
      <c r="B41" s="6">
        <v>39819</v>
      </c>
      <c r="C41" s="2" t="s">
        <v>45</v>
      </c>
      <c r="D41" s="2">
        <v>17</v>
      </c>
      <c r="E41" s="2">
        <v>35.190000000000005</v>
      </c>
      <c r="F41" s="2" t="s">
        <v>2029</v>
      </c>
      <c r="G41" s="2">
        <v>0.03</v>
      </c>
      <c r="H41" s="2" t="s">
        <v>40</v>
      </c>
      <c r="I41" s="2">
        <v>0.7</v>
      </c>
      <c r="J41" s="2" t="s">
        <v>139</v>
      </c>
      <c r="K41" s="2" t="s">
        <v>73</v>
      </c>
      <c r="L41" s="2" t="s">
        <v>27</v>
      </c>
      <c r="M41" s="2" t="str">
        <f>VLOOKUP(L41,Users!$A$1:$B$6,2,0)</f>
        <v>William</v>
      </c>
      <c r="N41" s="2" t="str">
        <f>VLOOKUP(L41,Users!$A$2:$B$6,2,0)</f>
        <v>William</v>
      </c>
      <c r="O41" s="2" t="s">
        <v>48</v>
      </c>
      <c r="P41" s="2" t="s">
        <v>35</v>
      </c>
      <c r="Q41" s="2" t="s">
        <v>87</v>
      </c>
      <c r="R41" s="2" t="s">
        <v>140</v>
      </c>
      <c r="S41" s="2" t="s">
        <v>65</v>
      </c>
      <c r="T41" s="13">
        <v>0.56999999999999995</v>
      </c>
      <c r="U41" s="6">
        <v>39820</v>
      </c>
    </row>
    <row r="42" spans="1:21" ht="12.75" customHeight="1">
      <c r="A42" s="2">
        <v>16961</v>
      </c>
      <c r="B42" s="6">
        <v>39819</v>
      </c>
      <c r="C42" s="2" t="s">
        <v>30</v>
      </c>
      <c r="D42" s="2">
        <v>27</v>
      </c>
      <c r="E42" s="2">
        <v>44.279999999999994</v>
      </c>
      <c r="F42" s="2" t="str">
        <f>VLOOKUP(A42,Returns!$A:$B,2,0)</f>
        <v>Returned</v>
      </c>
      <c r="G42" s="2">
        <v>0.06</v>
      </c>
      <c r="H42" s="2" t="s">
        <v>40</v>
      </c>
      <c r="I42" s="2">
        <v>1.99</v>
      </c>
      <c r="J42" s="2" t="s">
        <v>141</v>
      </c>
      <c r="K42" s="2" t="s">
        <v>73</v>
      </c>
      <c r="L42" s="2" t="s">
        <v>27</v>
      </c>
      <c r="M42" s="2" t="str">
        <f>VLOOKUP(L42,Users!$A$1:$B$6,2,0)</f>
        <v>William</v>
      </c>
      <c r="N42" s="2" t="str">
        <f>VLOOKUP(L42,Users!$A$2:$B$6,2,0)</f>
        <v>William</v>
      </c>
      <c r="O42" s="2" t="s">
        <v>48</v>
      </c>
      <c r="P42" s="2" t="s">
        <v>69</v>
      </c>
      <c r="Q42" s="2" t="s">
        <v>80</v>
      </c>
      <c r="R42" s="2" t="s">
        <v>142</v>
      </c>
      <c r="S42" s="2" t="s">
        <v>105</v>
      </c>
      <c r="T42" s="13">
        <v>0.51</v>
      </c>
      <c r="U42" s="6">
        <v>39820</v>
      </c>
    </row>
    <row r="43" spans="1:21" ht="12.75" customHeight="1">
      <c r="A43" s="2">
        <v>16961</v>
      </c>
      <c r="B43" s="6">
        <v>39819</v>
      </c>
      <c r="C43" s="2" t="s">
        <v>30</v>
      </c>
      <c r="D43" s="2">
        <v>34</v>
      </c>
      <c r="E43" s="2">
        <v>1052.98</v>
      </c>
      <c r="F43" s="2" t="str">
        <f>VLOOKUP(A43,Returns!$A:$B,2,0)</f>
        <v>Returned</v>
      </c>
      <c r="G43" s="2">
        <v>0.01</v>
      </c>
      <c r="H43" s="2" t="s">
        <v>40</v>
      </c>
      <c r="I43" s="2">
        <v>5.09</v>
      </c>
      <c r="J43" s="2" t="s">
        <v>141</v>
      </c>
      <c r="K43" s="2" t="s">
        <v>73</v>
      </c>
      <c r="L43" s="2" t="s">
        <v>27</v>
      </c>
      <c r="M43" s="2" t="str">
        <f>VLOOKUP(L43,Users!$A$1:$B$6,2,0)</f>
        <v>William</v>
      </c>
      <c r="N43" s="2" t="str">
        <f>VLOOKUP(L43,Users!$A$2:$B$6,2,0)</f>
        <v>William</v>
      </c>
      <c r="O43" s="2" t="s">
        <v>48</v>
      </c>
      <c r="P43" s="2" t="s">
        <v>35</v>
      </c>
      <c r="Q43" s="2" t="s">
        <v>63</v>
      </c>
      <c r="R43" s="2" t="s">
        <v>143</v>
      </c>
      <c r="S43" s="2" t="s">
        <v>44</v>
      </c>
      <c r="T43" s="13">
        <v>0.4</v>
      </c>
      <c r="U43" s="6">
        <v>39821</v>
      </c>
    </row>
    <row r="44" spans="1:21" ht="12.75" customHeight="1">
      <c r="A44" s="2">
        <v>41094</v>
      </c>
      <c r="B44" s="6">
        <v>39819</v>
      </c>
      <c r="C44" s="2" t="s">
        <v>51</v>
      </c>
      <c r="D44" s="2">
        <v>46</v>
      </c>
      <c r="E44" s="2">
        <v>293.94000000000005</v>
      </c>
      <c r="F44" s="2" t="s">
        <v>2029</v>
      </c>
      <c r="G44" s="2">
        <v>0.09</v>
      </c>
      <c r="H44" s="2" t="s">
        <v>40</v>
      </c>
      <c r="I44" s="2">
        <v>8.73</v>
      </c>
      <c r="J44" s="2" t="s">
        <v>144</v>
      </c>
      <c r="K44" s="2" t="s">
        <v>73</v>
      </c>
      <c r="L44" s="2" t="s">
        <v>27</v>
      </c>
      <c r="M44" s="2" t="str">
        <f>VLOOKUP(L44,Users!$A$1:$B$6,2,0)</f>
        <v>William</v>
      </c>
      <c r="N44" s="2" t="str">
        <f>VLOOKUP(L44,Users!$A$2:$B$6,2,0)</f>
        <v>William</v>
      </c>
      <c r="O44" s="2" t="s">
        <v>55</v>
      </c>
      <c r="P44" s="2" t="s">
        <v>35</v>
      </c>
      <c r="Q44" s="2" t="s">
        <v>63</v>
      </c>
      <c r="R44" s="2" t="s">
        <v>145</v>
      </c>
      <c r="S44" s="2" t="s">
        <v>44</v>
      </c>
      <c r="T44" s="13">
        <v>0.37</v>
      </c>
      <c r="U44" s="6">
        <v>39821</v>
      </c>
    </row>
    <row r="45" spans="1:21" ht="12.75" customHeight="1">
      <c r="A45" s="2">
        <v>41094</v>
      </c>
      <c r="B45" s="6">
        <v>39819</v>
      </c>
      <c r="C45" s="2" t="s">
        <v>51</v>
      </c>
      <c r="D45" s="2">
        <v>6</v>
      </c>
      <c r="E45" s="2">
        <v>121.74</v>
      </c>
      <c r="F45" s="2" t="s">
        <v>2029</v>
      </c>
      <c r="G45" s="2">
        <v>0.05</v>
      </c>
      <c r="H45" s="2" t="s">
        <v>40</v>
      </c>
      <c r="I45" s="2">
        <v>35</v>
      </c>
      <c r="J45" s="2" t="s">
        <v>144</v>
      </c>
      <c r="K45" s="2" t="s">
        <v>73</v>
      </c>
      <c r="L45" s="2" t="s">
        <v>27</v>
      </c>
      <c r="M45" s="2" t="str">
        <f>VLOOKUP(L45,Users!$A$1:$B$6,2,0)</f>
        <v>William</v>
      </c>
      <c r="N45" s="2" t="str">
        <f>VLOOKUP(L45,Users!$A$2:$B$6,2,0)</f>
        <v>William</v>
      </c>
      <c r="O45" s="2" t="s">
        <v>55</v>
      </c>
      <c r="P45" s="2" t="s">
        <v>35</v>
      </c>
      <c r="Q45" s="2" t="s">
        <v>36</v>
      </c>
      <c r="R45" s="2" t="s">
        <v>146</v>
      </c>
      <c r="S45" s="2" t="s">
        <v>38</v>
      </c>
      <c r="T45" s="13">
        <v>0.84</v>
      </c>
      <c r="U45" s="6">
        <v>39823</v>
      </c>
    </row>
    <row r="46" spans="1:21" ht="12.75" customHeight="1">
      <c r="A46" s="2">
        <v>23488</v>
      </c>
      <c r="B46" s="6">
        <v>39819</v>
      </c>
      <c r="C46" s="2" t="s">
        <v>39</v>
      </c>
      <c r="D46" s="2">
        <v>29</v>
      </c>
      <c r="E46" s="2">
        <v>94.25</v>
      </c>
      <c r="F46" s="2" t="str">
        <f>VLOOKUP(A46,Returns!$A:$B,2,0)</f>
        <v>Returned</v>
      </c>
      <c r="G46" s="2">
        <v>0.03</v>
      </c>
      <c r="H46" s="2" t="s">
        <v>40</v>
      </c>
      <c r="I46" s="2">
        <v>3.97</v>
      </c>
      <c r="J46" s="2" t="s">
        <v>147</v>
      </c>
      <c r="K46" s="2" t="s">
        <v>148</v>
      </c>
      <c r="L46" s="2" t="s">
        <v>23</v>
      </c>
      <c r="M46" s="2" t="str">
        <f>VLOOKUP(L46,Users!$A$1:$B$6,2,0)</f>
        <v>Erin</v>
      </c>
      <c r="N46" s="2" t="str">
        <f>VLOOKUP(L46,Users!$A$2:$B$6,2,0)</f>
        <v>Erin</v>
      </c>
      <c r="O46" s="2" t="s">
        <v>34</v>
      </c>
      <c r="P46" s="2" t="s">
        <v>35</v>
      </c>
      <c r="Q46" s="2" t="s">
        <v>87</v>
      </c>
      <c r="R46" s="2" t="s">
        <v>149</v>
      </c>
      <c r="S46" s="2" t="s">
        <v>65</v>
      </c>
      <c r="T46" s="13">
        <v>0.56000000000000005</v>
      </c>
      <c r="U46" s="6">
        <v>39821</v>
      </c>
    </row>
    <row r="47" spans="1:21" ht="12.75" customHeight="1">
      <c r="A47" s="2">
        <v>40704</v>
      </c>
      <c r="B47" s="6">
        <v>39820</v>
      </c>
      <c r="C47" s="2" t="s">
        <v>51</v>
      </c>
      <c r="D47" s="2">
        <v>6</v>
      </c>
      <c r="E47" s="2">
        <v>10.5</v>
      </c>
      <c r="F47" s="2" t="s">
        <v>2029</v>
      </c>
      <c r="G47" s="2">
        <v>0.01</v>
      </c>
      <c r="H47" s="2" t="s">
        <v>40</v>
      </c>
      <c r="I47" s="2">
        <v>0.7</v>
      </c>
      <c r="J47" s="2" t="s">
        <v>154</v>
      </c>
      <c r="K47" s="2" t="s">
        <v>47</v>
      </c>
      <c r="L47" s="2" t="s">
        <v>23</v>
      </c>
      <c r="M47" s="2" t="str">
        <f>VLOOKUP(L47,Users!$A$1:$B$6,2,0)</f>
        <v>Erin</v>
      </c>
      <c r="N47" s="2" t="str">
        <f>VLOOKUP(L47,Users!$A$2:$B$6,2,0)</f>
        <v>Erin</v>
      </c>
      <c r="O47" s="2" t="s">
        <v>55</v>
      </c>
      <c r="P47" s="2" t="s">
        <v>35</v>
      </c>
      <c r="Q47" s="2" t="s">
        <v>87</v>
      </c>
      <c r="R47" s="2" t="s">
        <v>155</v>
      </c>
      <c r="S47" s="2" t="s">
        <v>65</v>
      </c>
      <c r="T47" s="13">
        <v>0.56000000000000005</v>
      </c>
      <c r="U47" s="6">
        <v>39825</v>
      </c>
    </row>
    <row r="48" spans="1:21" ht="12.75" customHeight="1">
      <c r="A48" s="2">
        <v>3073</v>
      </c>
      <c r="B48" s="6">
        <v>39820</v>
      </c>
      <c r="C48" s="2" t="s">
        <v>121</v>
      </c>
      <c r="D48" s="2">
        <v>3</v>
      </c>
      <c r="E48" s="2">
        <v>5.79</v>
      </c>
      <c r="F48" s="2" t="s">
        <v>2029</v>
      </c>
      <c r="G48" s="2">
        <v>0.05</v>
      </c>
      <c r="H48" s="2" t="s">
        <v>40</v>
      </c>
      <c r="I48" s="2">
        <v>4.7699999999999996</v>
      </c>
      <c r="J48" s="2" t="s">
        <v>156</v>
      </c>
      <c r="K48" s="2" t="s">
        <v>33</v>
      </c>
      <c r="L48" s="2" t="s">
        <v>21</v>
      </c>
      <c r="M48" s="2" t="str">
        <f>VLOOKUP(L48,Users!$A$1:$B$6,2,0)</f>
        <v>Chris</v>
      </c>
      <c r="N48" s="2" t="str">
        <f>VLOOKUP(L48,Users!$A$2:$B$6,2,0)</f>
        <v>Chris</v>
      </c>
      <c r="O48" s="2" t="s">
        <v>34</v>
      </c>
      <c r="P48" s="2" t="s">
        <v>35</v>
      </c>
      <c r="Q48" s="2" t="s">
        <v>49</v>
      </c>
      <c r="R48" s="2" t="s">
        <v>157</v>
      </c>
      <c r="S48" s="2" t="s">
        <v>44</v>
      </c>
      <c r="T48" s="13">
        <v>0.4</v>
      </c>
      <c r="U48" s="6">
        <v>39821</v>
      </c>
    </row>
    <row r="49" spans="1:21" ht="12.75" customHeight="1">
      <c r="A49" s="2">
        <v>3073</v>
      </c>
      <c r="B49" s="6">
        <v>39820</v>
      </c>
      <c r="C49" s="2" t="s">
        <v>121</v>
      </c>
      <c r="D49" s="2">
        <v>3</v>
      </c>
      <c r="E49" s="2">
        <v>2099.7599999999998</v>
      </c>
      <c r="F49" s="2" t="s">
        <v>2029</v>
      </c>
      <c r="G49" s="2">
        <v>7.0000000000000007E-2</v>
      </c>
      <c r="H49" s="2" t="s">
        <v>31</v>
      </c>
      <c r="I49" s="2">
        <v>24.49</v>
      </c>
      <c r="J49" s="2" t="s">
        <v>156</v>
      </c>
      <c r="K49" s="2" t="s">
        <v>33</v>
      </c>
      <c r="L49" s="2" t="s">
        <v>21</v>
      </c>
      <c r="M49" s="2" t="str">
        <f>VLOOKUP(L49,Users!$A$1:$B$6,2,0)</f>
        <v>Chris</v>
      </c>
      <c r="N49" s="2" t="str">
        <f>VLOOKUP(L49,Users!$A$2:$B$6,2,0)</f>
        <v>Chris</v>
      </c>
      <c r="O49" s="2" t="s">
        <v>34</v>
      </c>
      <c r="P49" s="2" t="s">
        <v>69</v>
      </c>
      <c r="Q49" s="2" t="s">
        <v>158</v>
      </c>
      <c r="R49" s="2" t="s">
        <v>159</v>
      </c>
      <c r="S49" s="2" t="s">
        <v>38</v>
      </c>
      <c r="T49" s="13">
        <v>0.41</v>
      </c>
      <c r="U49" s="6">
        <v>39821</v>
      </c>
    </row>
    <row r="50" spans="1:21" ht="12.75" customHeight="1">
      <c r="A50" s="2">
        <v>3073</v>
      </c>
      <c r="B50" s="6">
        <v>39820</v>
      </c>
      <c r="C50" s="2" t="s">
        <v>121</v>
      </c>
      <c r="D50" s="2">
        <v>7</v>
      </c>
      <c r="E50" s="2">
        <v>47480.650000000009</v>
      </c>
      <c r="F50" s="2" t="s">
        <v>2029</v>
      </c>
      <c r="G50" s="2">
        <v>7.0000000000000007E-2</v>
      </c>
      <c r="H50" s="2" t="s">
        <v>40</v>
      </c>
      <c r="I50" s="2">
        <v>24.49</v>
      </c>
      <c r="J50" s="2" t="s">
        <v>156</v>
      </c>
      <c r="K50" s="2" t="s">
        <v>33</v>
      </c>
      <c r="L50" s="2" t="s">
        <v>21</v>
      </c>
      <c r="M50" s="2" t="str">
        <f>VLOOKUP(L50,Users!$A$1:$B$6,2,0)</f>
        <v>Chris</v>
      </c>
      <c r="N50" s="2" t="str">
        <f>VLOOKUP(L50,Users!$A$2:$B$6,2,0)</f>
        <v>Chris</v>
      </c>
      <c r="O50" s="2" t="s">
        <v>34</v>
      </c>
      <c r="P50" s="2" t="s">
        <v>69</v>
      </c>
      <c r="Q50" s="2" t="s">
        <v>82</v>
      </c>
      <c r="R50" s="2" t="s">
        <v>160</v>
      </c>
      <c r="S50" s="2" t="s">
        <v>38</v>
      </c>
      <c r="T50" s="13">
        <v>0.39</v>
      </c>
      <c r="U50" s="6">
        <v>39821</v>
      </c>
    </row>
    <row r="51" spans="1:21" ht="12.75" customHeight="1">
      <c r="A51" s="2">
        <v>33923</v>
      </c>
      <c r="B51" s="6">
        <v>39820</v>
      </c>
      <c r="C51" s="2" t="s">
        <v>51</v>
      </c>
      <c r="D51" s="2">
        <v>34</v>
      </c>
      <c r="E51" s="2">
        <v>2241.96</v>
      </c>
      <c r="F51" s="2" t="s">
        <v>2029</v>
      </c>
      <c r="G51" s="2">
        <v>0.05</v>
      </c>
      <c r="H51" s="2" t="s">
        <v>40</v>
      </c>
      <c r="I51" s="2">
        <v>5.99</v>
      </c>
      <c r="J51" s="2" t="s">
        <v>161</v>
      </c>
      <c r="K51" s="2" t="s">
        <v>54</v>
      </c>
      <c r="L51" s="2" t="s">
        <v>2014</v>
      </c>
      <c r="M51" s="2" t="str">
        <f>VLOOKUP(L51,Users!$A$1:$B$6,2,0)</f>
        <v>Pat</v>
      </c>
      <c r="N51" s="2" t="str">
        <f>VLOOKUP(L51,Users!$A$2:$B$6,2,0)</f>
        <v>Pat</v>
      </c>
      <c r="O51" s="2" t="s">
        <v>42</v>
      </c>
      <c r="P51" s="2" t="s">
        <v>69</v>
      </c>
      <c r="Q51" s="2" t="s">
        <v>70</v>
      </c>
      <c r="R51" s="2" t="s">
        <v>150</v>
      </c>
      <c r="S51" s="2" t="s">
        <v>44</v>
      </c>
      <c r="T51" s="13">
        <v>0.57999999999999996</v>
      </c>
      <c r="U51" s="6">
        <v>39824</v>
      </c>
    </row>
    <row r="52" spans="1:21" ht="12.75" customHeight="1">
      <c r="A52" s="2">
        <v>43909</v>
      </c>
      <c r="B52" s="6">
        <v>39820</v>
      </c>
      <c r="C52" s="2" t="s">
        <v>39</v>
      </c>
      <c r="D52" s="2">
        <v>46</v>
      </c>
      <c r="E52" s="2">
        <v>731.86</v>
      </c>
      <c r="F52" s="2" t="s">
        <v>2029</v>
      </c>
      <c r="G52" s="2">
        <v>0.08</v>
      </c>
      <c r="H52" s="2" t="s">
        <v>40</v>
      </c>
      <c r="I52" s="2">
        <v>13.18</v>
      </c>
      <c r="J52" s="2" t="s">
        <v>162</v>
      </c>
      <c r="K52" s="2" t="s">
        <v>86</v>
      </c>
      <c r="L52" s="2" t="s">
        <v>23</v>
      </c>
      <c r="M52" s="2" t="str">
        <f>VLOOKUP(L52,Users!$A$1:$B$6,2,0)</f>
        <v>Erin</v>
      </c>
      <c r="N52" s="2" t="str">
        <f>VLOOKUP(L52,Users!$A$2:$B$6,2,0)</f>
        <v>Erin</v>
      </c>
      <c r="O52" s="2" t="s">
        <v>48</v>
      </c>
      <c r="P52" s="2" t="s">
        <v>35</v>
      </c>
      <c r="Q52" s="2" t="s">
        <v>49</v>
      </c>
      <c r="R52" s="2" t="s">
        <v>163</v>
      </c>
      <c r="S52" s="2" t="s">
        <v>44</v>
      </c>
      <c r="T52" s="13">
        <v>0.37</v>
      </c>
      <c r="U52" s="6">
        <v>39821</v>
      </c>
    </row>
    <row r="53" spans="1:21" ht="12.75" customHeight="1">
      <c r="A53" s="2">
        <v>30083</v>
      </c>
      <c r="B53" s="6">
        <v>39821</v>
      </c>
      <c r="C53" s="2" t="s">
        <v>30</v>
      </c>
      <c r="D53" s="2">
        <v>23</v>
      </c>
      <c r="E53" s="2">
        <v>333.27</v>
      </c>
      <c r="F53" s="2" t="s">
        <v>2029</v>
      </c>
      <c r="G53" s="2">
        <v>7.0000000000000007E-2</v>
      </c>
      <c r="H53" s="2" t="s">
        <v>40</v>
      </c>
      <c r="I53" s="2">
        <v>3.5</v>
      </c>
      <c r="J53" s="2" t="s">
        <v>168</v>
      </c>
      <c r="K53" s="2" t="s">
        <v>79</v>
      </c>
      <c r="L53" s="2" t="s">
        <v>23</v>
      </c>
      <c r="M53" s="2" t="str">
        <f>VLOOKUP(L53,Users!$A$1:$B$6,2,0)</f>
        <v>Erin</v>
      </c>
      <c r="N53" s="2" t="str">
        <f>VLOOKUP(L53,Users!$A$2:$B$6,2,0)</f>
        <v>Erin</v>
      </c>
      <c r="O53" s="2" t="s">
        <v>34</v>
      </c>
      <c r="P53" s="2" t="s">
        <v>35</v>
      </c>
      <c r="Q53" s="2" t="s">
        <v>169</v>
      </c>
      <c r="R53" s="2" t="s">
        <v>170</v>
      </c>
      <c r="S53" s="2" t="s">
        <v>44</v>
      </c>
      <c r="T53" s="13">
        <v>0.57999999999999996</v>
      </c>
      <c r="U53" s="6">
        <v>39822</v>
      </c>
    </row>
    <row r="54" spans="1:21" ht="12.75" customHeight="1">
      <c r="A54" s="2">
        <v>7203</v>
      </c>
      <c r="B54" s="6">
        <v>39821</v>
      </c>
      <c r="C54" s="2" t="s">
        <v>39</v>
      </c>
      <c r="D54" s="2">
        <v>25</v>
      </c>
      <c r="E54" s="2">
        <v>22424</v>
      </c>
      <c r="F54" s="2" t="str">
        <f>VLOOKUP(A54,Returns!$A:$B,2,0)</f>
        <v>Returned</v>
      </c>
      <c r="G54" s="2">
        <v>0.03</v>
      </c>
      <c r="H54" s="2" t="s">
        <v>40</v>
      </c>
      <c r="I54" s="2">
        <v>19.989999999999998</v>
      </c>
      <c r="J54" s="2" t="s">
        <v>171</v>
      </c>
      <c r="K54" s="2" t="s">
        <v>86</v>
      </c>
      <c r="L54" s="2" t="s">
        <v>23</v>
      </c>
      <c r="M54" s="2" t="str">
        <f>VLOOKUP(L54,Users!$A$1:$B$6,2,0)</f>
        <v>Erin</v>
      </c>
      <c r="N54" s="2" t="str">
        <f>VLOOKUP(L54,Users!$A$2:$B$6,2,0)</f>
        <v>Erin</v>
      </c>
      <c r="O54" s="2" t="s">
        <v>55</v>
      </c>
      <c r="P54" s="2" t="s">
        <v>35</v>
      </c>
      <c r="Q54" s="2" t="s">
        <v>49</v>
      </c>
      <c r="R54" s="2" t="s">
        <v>172</v>
      </c>
      <c r="S54" s="2" t="s">
        <v>44</v>
      </c>
      <c r="T54" s="13">
        <v>0.38</v>
      </c>
      <c r="U54" s="6">
        <v>39823</v>
      </c>
    </row>
    <row r="55" spans="1:21" ht="12.75" customHeight="1">
      <c r="A55" s="2">
        <v>31715</v>
      </c>
      <c r="B55" s="6">
        <v>39822</v>
      </c>
      <c r="C55" s="2" t="s">
        <v>30</v>
      </c>
      <c r="D55" s="2">
        <v>24</v>
      </c>
      <c r="E55" s="2">
        <v>64.56</v>
      </c>
      <c r="F55" s="2" t="s">
        <v>2029</v>
      </c>
      <c r="G55" s="2">
        <v>0.09</v>
      </c>
      <c r="H55" s="2" t="s">
        <v>40</v>
      </c>
      <c r="I55" s="2">
        <v>0.97</v>
      </c>
      <c r="J55" s="2" t="s">
        <v>177</v>
      </c>
      <c r="K55" s="2" t="s">
        <v>47</v>
      </c>
      <c r="L55" s="2" t="s">
        <v>23</v>
      </c>
      <c r="M55" s="2" t="str">
        <f>VLOOKUP(L55,Users!$A$1:$B$6,2,0)</f>
        <v>Erin</v>
      </c>
      <c r="N55" s="2" t="str">
        <f>VLOOKUP(L55,Users!$A$2:$B$6,2,0)</f>
        <v>Erin</v>
      </c>
      <c r="O55" s="2" t="s">
        <v>42</v>
      </c>
      <c r="P55" s="2" t="s">
        <v>35</v>
      </c>
      <c r="Q55" s="2" t="s">
        <v>87</v>
      </c>
      <c r="R55" s="2" t="s">
        <v>178</v>
      </c>
      <c r="S55" s="2" t="s">
        <v>65</v>
      </c>
      <c r="T55" s="13">
        <v>0.59</v>
      </c>
      <c r="U55" s="6">
        <v>39824</v>
      </c>
    </row>
    <row r="56" spans="1:21" ht="12.75" customHeight="1">
      <c r="A56" s="2">
        <v>58343</v>
      </c>
      <c r="B56" s="6">
        <v>39822</v>
      </c>
      <c r="C56" s="2" t="s">
        <v>30</v>
      </c>
      <c r="D56" s="2">
        <v>39</v>
      </c>
      <c r="E56" s="2">
        <v>125.58000000000001</v>
      </c>
      <c r="F56" s="2" t="s">
        <v>2029</v>
      </c>
      <c r="G56" s="2">
        <v>7.0000000000000007E-2</v>
      </c>
      <c r="H56" s="2" t="s">
        <v>40</v>
      </c>
      <c r="I56" s="2">
        <v>1.35</v>
      </c>
      <c r="J56" s="2" t="s">
        <v>179</v>
      </c>
      <c r="K56" s="2" t="s">
        <v>33</v>
      </c>
      <c r="L56" s="2" t="s">
        <v>21</v>
      </c>
      <c r="M56" s="2" t="str">
        <f>VLOOKUP(L56,Users!$A$1:$B$6,2,0)</f>
        <v>Chris</v>
      </c>
      <c r="N56" s="2" t="str">
        <f>VLOOKUP(L56,Users!$A$2:$B$6,2,0)</f>
        <v>Chris</v>
      </c>
      <c r="O56" s="2" t="s">
        <v>55</v>
      </c>
      <c r="P56" s="2" t="s">
        <v>35</v>
      </c>
      <c r="Q56" s="2" t="s">
        <v>180</v>
      </c>
      <c r="R56" s="2" t="s">
        <v>181</v>
      </c>
      <c r="S56" s="2" t="s">
        <v>65</v>
      </c>
      <c r="T56" s="13">
        <v>0.4</v>
      </c>
      <c r="U56" s="6">
        <v>39824</v>
      </c>
    </row>
    <row r="57" spans="1:21" ht="12.75" customHeight="1">
      <c r="A57" s="2">
        <v>8576</v>
      </c>
      <c r="B57" s="6">
        <v>39822</v>
      </c>
      <c r="C57" s="2" t="s">
        <v>39</v>
      </c>
      <c r="D57" s="2">
        <v>43</v>
      </c>
      <c r="E57" s="2">
        <v>501.38</v>
      </c>
      <c r="F57" s="2" t="s">
        <v>2029</v>
      </c>
      <c r="G57" s="2">
        <v>0</v>
      </c>
      <c r="H57" s="2" t="s">
        <v>31</v>
      </c>
      <c r="I57" s="2">
        <v>8.99</v>
      </c>
      <c r="J57" s="2" t="s">
        <v>184</v>
      </c>
      <c r="K57" s="2" t="s">
        <v>148</v>
      </c>
      <c r="L57" s="2" t="s">
        <v>23</v>
      </c>
      <c r="M57" s="2" t="str">
        <f>VLOOKUP(L57,Users!$A$1:$B$6,2,0)</f>
        <v>Erin</v>
      </c>
      <c r="N57" s="2" t="str">
        <f>VLOOKUP(L57,Users!$A$2:$B$6,2,0)</f>
        <v>Erin</v>
      </c>
      <c r="O57" s="2" t="s">
        <v>55</v>
      </c>
      <c r="P57" s="2" t="s">
        <v>35</v>
      </c>
      <c r="Q57" s="2" t="s">
        <v>87</v>
      </c>
      <c r="R57" s="2" t="s">
        <v>185</v>
      </c>
      <c r="S57" s="2" t="s">
        <v>105</v>
      </c>
      <c r="T57" s="13">
        <v>0.59</v>
      </c>
      <c r="U57" s="6">
        <v>39824</v>
      </c>
    </row>
    <row r="58" spans="1:21" ht="12.75" customHeight="1">
      <c r="A58" s="2">
        <v>31715</v>
      </c>
      <c r="B58" s="6">
        <v>39822</v>
      </c>
      <c r="C58" s="2" t="s">
        <v>30</v>
      </c>
      <c r="D58" s="2">
        <v>11</v>
      </c>
      <c r="E58" s="2">
        <v>59.07</v>
      </c>
      <c r="F58" s="2" t="s">
        <v>2029</v>
      </c>
      <c r="G58" s="2">
        <v>0.01</v>
      </c>
      <c r="H58" s="2" t="s">
        <v>40</v>
      </c>
      <c r="I58" s="2">
        <v>7.57</v>
      </c>
      <c r="J58" s="2" t="s">
        <v>177</v>
      </c>
      <c r="K58" s="2" t="s">
        <v>54</v>
      </c>
      <c r="L58" s="2" t="s">
        <v>2014</v>
      </c>
      <c r="M58" s="2" t="str">
        <f>VLOOKUP(L58,Users!$A$1:$B$6,2,0)</f>
        <v>Pat</v>
      </c>
      <c r="N58" s="2" t="str">
        <f>VLOOKUP(L58,Users!$A$2:$B$6,2,0)</f>
        <v>Pat</v>
      </c>
      <c r="O58" s="2" t="s">
        <v>42</v>
      </c>
      <c r="P58" s="2" t="s">
        <v>35</v>
      </c>
      <c r="Q58" s="2" t="s">
        <v>49</v>
      </c>
      <c r="R58" s="2" t="s">
        <v>186</v>
      </c>
      <c r="S58" s="2" t="s">
        <v>44</v>
      </c>
      <c r="T58" s="13">
        <v>0.36</v>
      </c>
      <c r="U58" s="6">
        <v>39823</v>
      </c>
    </row>
    <row r="59" spans="1:21" ht="12.75" customHeight="1">
      <c r="A59" s="2">
        <v>31715</v>
      </c>
      <c r="B59" s="6">
        <v>39822</v>
      </c>
      <c r="C59" s="2" t="s">
        <v>30</v>
      </c>
      <c r="D59" s="2">
        <v>44</v>
      </c>
      <c r="E59" s="2">
        <v>142.12</v>
      </c>
      <c r="F59" s="2" t="s">
        <v>2029</v>
      </c>
      <c r="G59" s="2">
        <v>0.05</v>
      </c>
      <c r="H59" s="2" t="s">
        <v>40</v>
      </c>
      <c r="I59" s="2">
        <v>3.97</v>
      </c>
      <c r="J59" s="2" t="s">
        <v>177</v>
      </c>
      <c r="K59" s="2" t="s">
        <v>54</v>
      </c>
      <c r="L59" s="2" t="s">
        <v>2014</v>
      </c>
      <c r="M59" s="2" t="str">
        <f>VLOOKUP(L59,Users!$A$1:$B$6,2,0)</f>
        <v>Pat</v>
      </c>
      <c r="N59" s="2" t="str">
        <f>VLOOKUP(L59,Users!$A$2:$B$6,2,0)</f>
        <v>Pat</v>
      </c>
      <c r="O59" s="2" t="s">
        <v>42</v>
      </c>
      <c r="P59" s="2" t="s">
        <v>35</v>
      </c>
      <c r="Q59" s="2" t="s">
        <v>87</v>
      </c>
      <c r="R59" s="2" t="s">
        <v>187</v>
      </c>
      <c r="S59" s="2" t="s">
        <v>65</v>
      </c>
      <c r="T59" s="13">
        <v>0.56000000000000005</v>
      </c>
      <c r="U59" s="6">
        <v>39822</v>
      </c>
    </row>
    <row r="60" spans="1:21" ht="12.75" customHeight="1">
      <c r="A60" s="2">
        <v>55367</v>
      </c>
      <c r="B60" s="6">
        <v>39823</v>
      </c>
      <c r="C60" s="2" t="s">
        <v>45</v>
      </c>
      <c r="D60" s="2">
        <v>31</v>
      </c>
      <c r="E60" s="2">
        <v>2198.8300000000004</v>
      </c>
      <c r="F60" s="2" t="s">
        <v>2029</v>
      </c>
      <c r="G60" s="2">
        <v>0.05</v>
      </c>
      <c r="H60" s="2" t="s">
        <v>52</v>
      </c>
      <c r="I60" s="2">
        <v>46.74</v>
      </c>
      <c r="J60" s="2" t="s">
        <v>188</v>
      </c>
      <c r="K60" s="2" t="s">
        <v>47</v>
      </c>
      <c r="L60" s="2" t="s">
        <v>23</v>
      </c>
      <c r="M60" s="2" t="str">
        <f>VLOOKUP(L60,Users!$A$1:$B$6,2,0)</f>
        <v>Erin</v>
      </c>
      <c r="N60" s="2" t="str">
        <f>VLOOKUP(L60,Users!$A$2:$B$6,2,0)</f>
        <v>Erin</v>
      </c>
      <c r="O60" s="2" t="s">
        <v>48</v>
      </c>
      <c r="P60" s="2" t="s">
        <v>56</v>
      </c>
      <c r="Q60" s="2" t="s">
        <v>127</v>
      </c>
      <c r="R60" s="2" t="s">
        <v>189</v>
      </c>
      <c r="S60" s="2" t="s">
        <v>77</v>
      </c>
      <c r="T60" s="13">
        <v>0.56000000000000005</v>
      </c>
      <c r="U60" s="6">
        <v>39824</v>
      </c>
    </row>
    <row r="61" spans="1:21" ht="12.75" customHeight="1">
      <c r="A61" s="2">
        <v>55367</v>
      </c>
      <c r="B61" s="6">
        <v>39823</v>
      </c>
      <c r="C61" s="2" t="s">
        <v>45</v>
      </c>
      <c r="D61" s="2">
        <v>48</v>
      </c>
      <c r="E61" s="2">
        <v>552</v>
      </c>
      <c r="F61" s="2" t="s">
        <v>2029</v>
      </c>
      <c r="G61" s="2">
        <v>0.05</v>
      </c>
      <c r="H61" s="2" t="s">
        <v>40</v>
      </c>
      <c r="I61" s="2">
        <v>2.36</v>
      </c>
      <c r="J61" s="2" t="s">
        <v>188</v>
      </c>
      <c r="K61" s="2" t="s">
        <v>47</v>
      </c>
      <c r="L61" s="2" t="s">
        <v>23</v>
      </c>
      <c r="M61" s="2" t="str">
        <f>VLOOKUP(L61,Users!$A$1:$B$6,2,0)</f>
        <v>Erin</v>
      </c>
      <c r="N61" s="2" t="str">
        <f>VLOOKUP(L61,Users!$A$2:$B$6,2,0)</f>
        <v>Erin</v>
      </c>
      <c r="O61" s="2" t="s">
        <v>48</v>
      </c>
      <c r="P61" s="2" t="s">
        <v>35</v>
      </c>
      <c r="Q61" s="2" t="s">
        <v>87</v>
      </c>
      <c r="R61" s="2" t="s">
        <v>190</v>
      </c>
      <c r="S61" s="2" t="s">
        <v>65</v>
      </c>
      <c r="T61" s="13">
        <v>0.55000000000000004</v>
      </c>
      <c r="U61" s="6">
        <v>39825</v>
      </c>
    </row>
    <row r="62" spans="1:21" ht="12.75" customHeight="1">
      <c r="A62" s="2">
        <v>31553</v>
      </c>
      <c r="B62" s="6">
        <v>39823</v>
      </c>
      <c r="C62" s="2" t="s">
        <v>45</v>
      </c>
      <c r="D62" s="2">
        <v>32</v>
      </c>
      <c r="E62" s="2">
        <v>5210.88</v>
      </c>
      <c r="F62" s="2" t="s">
        <v>2029</v>
      </c>
      <c r="G62" s="2">
        <v>0.09</v>
      </c>
      <c r="H62" s="2" t="s">
        <v>40</v>
      </c>
      <c r="I62" s="2">
        <v>19.989999999999998</v>
      </c>
      <c r="J62" s="2" t="s">
        <v>191</v>
      </c>
      <c r="K62" s="2" t="s">
        <v>54</v>
      </c>
      <c r="L62" s="2" t="s">
        <v>2014</v>
      </c>
      <c r="M62" s="2" t="str">
        <f>VLOOKUP(L62,Users!$A$1:$B$6,2,0)</f>
        <v>Pat</v>
      </c>
      <c r="N62" s="2" t="str">
        <f>VLOOKUP(L62,Users!$A$2:$B$6,2,0)</f>
        <v>Pat</v>
      </c>
      <c r="O62" s="2" t="s">
        <v>55</v>
      </c>
      <c r="P62" s="2" t="s">
        <v>35</v>
      </c>
      <c r="Q62" s="2" t="s">
        <v>192</v>
      </c>
      <c r="R62" s="2" t="s">
        <v>193</v>
      </c>
      <c r="S62" s="2" t="s">
        <v>44</v>
      </c>
      <c r="T62" s="13">
        <v>0.39</v>
      </c>
      <c r="U62" s="6">
        <v>39825</v>
      </c>
    </row>
    <row r="63" spans="1:21" ht="12.75" customHeight="1">
      <c r="A63" s="2">
        <v>20037</v>
      </c>
      <c r="B63" s="6">
        <v>39823</v>
      </c>
      <c r="C63" s="2" t="s">
        <v>51</v>
      </c>
      <c r="D63" s="2">
        <v>35</v>
      </c>
      <c r="E63" s="2">
        <v>1020.6</v>
      </c>
      <c r="F63" s="2" t="s">
        <v>2029</v>
      </c>
      <c r="G63" s="2">
        <v>0.02</v>
      </c>
      <c r="H63" s="2" t="s">
        <v>40</v>
      </c>
      <c r="I63" s="2">
        <v>8.5500000000000007</v>
      </c>
      <c r="J63" s="2" t="s">
        <v>203</v>
      </c>
      <c r="K63" s="2" t="s">
        <v>79</v>
      </c>
      <c r="L63" s="2" t="s">
        <v>23</v>
      </c>
      <c r="M63" s="2" t="str">
        <f>VLOOKUP(L63,Users!$A$1:$B$6,2,0)</f>
        <v>Erin</v>
      </c>
      <c r="N63" s="2" t="str">
        <f>VLOOKUP(L63,Users!$A$2:$B$6,2,0)</f>
        <v>Erin</v>
      </c>
      <c r="O63" s="2" t="s">
        <v>55</v>
      </c>
      <c r="P63" s="2" t="s">
        <v>56</v>
      </c>
      <c r="Q63" s="2" t="s">
        <v>90</v>
      </c>
      <c r="R63" s="2" t="s">
        <v>204</v>
      </c>
      <c r="S63" s="2" t="s">
        <v>44</v>
      </c>
      <c r="T63" s="13">
        <v>0.42</v>
      </c>
      <c r="U63" s="6">
        <v>39828</v>
      </c>
    </row>
    <row r="64" spans="1:21" ht="12.75" customHeight="1">
      <c r="A64" s="2">
        <v>20037</v>
      </c>
      <c r="B64" s="6">
        <v>39823</v>
      </c>
      <c r="C64" s="2" t="s">
        <v>51</v>
      </c>
      <c r="D64" s="2">
        <v>49</v>
      </c>
      <c r="E64" s="2">
        <v>14582.890000000001</v>
      </c>
      <c r="F64" s="2" t="s">
        <v>2029</v>
      </c>
      <c r="G64" s="2">
        <v>0.03</v>
      </c>
      <c r="H64" s="2" t="s">
        <v>52</v>
      </c>
      <c r="I64" s="2">
        <v>14.7</v>
      </c>
      <c r="J64" s="2" t="s">
        <v>203</v>
      </c>
      <c r="K64" s="2" t="s">
        <v>79</v>
      </c>
      <c r="L64" s="2" t="s">
        <v>23</v>
      </c>
      <c r="M64" s="2" t="str">
        <f>VLOOKUP(L64,Users!$A$1:$B$6,2,0)</f>
        <v>Erin</v>
      </c>
      <c r="N64" s="2" t="str">
        <f>VLOOKUP(L64,Users!$A$2:$B$6,2,0)</f>
        <v>Erin</v>
      </c>
      <c r="O64" s="2" t="s">
        <v>55</v>
      </c>
      <c r="P64" s="2" t="s">
        <v>69</v>
      </c>
      <c r="Q64" s="2" t="s">
        <v>82</v>
      </c>
      <c r="R64" s="2" t="s">
        <v>205</v>
      </c>
      <c r="S64" s="2" t="s">
        <v>59</v>
      </c>
      <c r="T64" s="13">
        <v>0.56999999999999995</v>
      </c>
      <c r="U64" s="6">
        <v>39828</v>
      </c>
    </row>
    <row r="65" spans="1:21" ht="12.75" customHeight="1">
      <c r="A65" s="2">
        <v>44391</v>
      </c>
      <c r="B65" s="6">
        <v>39823</v>
      </c>
      <c r="C65" s="2" t="s">
        <v>30</v>
      </c>
      <c r="D65" s="2">
        <v>16</v>
      </c>
      <c r="E65" s="2">
        <v>103.36000000000001</v>
      </c>
      <c r="F65" s="2" t="s">
        <v>2029</v>
      </c>
      <c r="G65" s="2">
        <v>0.02</v>
      </c>
      <c r="H65" s="2" t="s">
        <v>40</v>
      </c>
      <c r="I65" s="2">
        <v>9.17</v>
      </c>
      <c r="J65" s="2" t="s">
        <v>93</v>
      </c>
      <c r="K65" s="2" t="s">
        <v>86</v>
      </c>
      <c r="L65" s="2" t="s">
        <v>23</v>
      </c>
      <c r="M65" s="2" t="str">
        <f>VLOOKUP(L65,Users!$A$1:$B$6,2,0)</f>
        <v>Erin</v>
      </c>
      <c r="N65" s="2" t="str">
        <f>VLOOKUP(L65,Users!$A$2:$B$6,2,0)</f>
        <v>Erin</v>
      </c>
      <c r="O65" s="2" t="s">
        <v>55</v>
      </c>
      <c r="P65" s="2" t="s">
        <v>35</v>
      </c>
      <c r="Q65" s="2" t="s">
        <v>63</v>
      </c>
      <c r="R65" s="2" t="s">
        <v>206</v>
      </c>
      <c r="S65" s="2" t="s">
        <v>44</v>
      </c>
      <c r="T65" s="13">
        <v>0.37</v>
      </c>
      <c r="U65" s="6">
        <v>39824</v>
      </c>
    </row>
    <row r="66" spans="1:21" ht="12.75" customHeight="1">
      <c r="A66" s="2">
        <v>19655</v>
      </c>
      <c r="B66" s="6">
        <v>39824</v>
      </c>
      <c r="C66" s="2" t="s">
        <v>39</v>
      </c>
      <c r="D66" s="2">
        <v>31</v>
      </c>
      <c r="E66" s="2">
        <v>1214.58</v>
      </c>
      <c r="F66" s="2" t="s">
        <v>2029</v>
      </c>
      <c r="G66" s="2">
        <v>0.06</v>
      </c>
      <c r="H66" s="2" t="s">
        <v>40</v>
      </c>
      <c r="I66" s="2">
        <v>1.99</v>
      </c>
      <c r="J66" s="2" t="s">
        <v>207</v>
      </c>
      <c r="K66" s="2" t="s">
        <v>101</v>
      </c>
      <c r="L66" s="2" t="s">
        <v>21</v>
      </c>
      <c r="M66" s="2" t="str">
        <f>VLOOKUP(L66,Users!$A$1:$B$6,2,0)</f>
        <v>Chris</v>
      </c>
      <c r="N66" s="2" t="str">
        <f>VLOOKUP(L66,Users!$A$2:$B$6,2,0)</f>
        <v>Chris</v>
      </c>
      <c r="O66" s="2" t="s">
        <v>55</v>
      </c>
      <c r="P66" s="2" t="s">
        <v>69</v>
      </c>
      <c r="Q66" s="2" t="s">
        <v>80</v>
      </c>
      <c r="R66" s="2" t="s">
        <v>208</v>
      </c>
      <c r="S66" s="2" t="s">
        <v>105</v>
      </c>
      <c r="T66" s="13">
        <v>0.51</v>
      </c>
      <c r="U66" s="6">
        <v>39825</v>
      </c>
    </row>
    <row r="67" spans="1:21" ht="12.75" customHeight="1">
      <c r="A67" s="2">
        <v>33797</v>
      </c>
      <c r="B67" s="6">
        <v>39824</v>
      </c>
      <c r="C67" s="2" t="s">
        <v>30</v>
      </c>
      <c r="D67" s="2">
        <v>20</v>
      </c>
      <c r="E67" s="2">
        <v>5951.2</v>
      </c>
      <c r="F67" s="2" t="s">
        <v>2029</v>
      </c>
      <c r="G67" s="2">
        <v>0.08</v>
      </c>
      <c r="H67" s="2" t="s">
        <v>52</v>
      </c>
      <c r="I67" s="2">
        <v>14.7</v>
      </c>
      <c r="J67" s="2" t="s">
        <v>209</v>
      </c>
      <c r="K67" s="2" t="s">
        <v>47</v>
      </c>
      <c r="L67" s="2" t="s">
        <v>23</v>
      </c>
      <c r="M67" s="2" t="str">
        <f>VLOOKUP(L67,Users!$A$1:$B$6,2,0)</f>
        <v>Erin</v>
      </c>
      <c r="N67" s="2" t="str">
        <f>VLOOKUP(L67,Users!$A$2:$B$6,2,0)</f>
        <v>Erin</v>
      </c>
      <c r="O67" s="2" t="s">
        <v>42</v>
      </c>
      <c r="P67" s="2" t="s">
        <v>69</v>
      </c>
      <c r="Q67" s="2" t="s">
        <v>82</v>
      </c>
      <c r="R67" s="2" t="s">
        <v>205</v>
      </c>
      <c r="S67" s="2" t="s">
        <v>59</v>
      </c>
      <c r="T67" s="13">
        <v>0.56999999999999995</v>
      </c>
      <c r="U67" s="6">
        <v>39824</v>
      </c>
    </row>
    <row r="68" spans="1:21" ht="12.75" customHeight="1">
      <c r="A68" s="2">
        <v>33797</v>
      </c>
      <c r="B68" s="6">
        <v>39824</v>
      </c>
      <c r="C68" s="2" t="s">
        <v>30</v>
      </c>
      <c r="D68" s="2">
        <v>44</v>
      </c>
      <c r="E68" s="2">
        <v>570.68000000000006</v>
      </c>
      <c r="F68" s="2" t="s">
        <v>2029</v>
      </c>
      <c r="G68" s="2">
        <v>0.02</v>
      </c>
      <c r="H68" s="2" t="s">
        <v>40</v>
      </c>
      <c r="I68" s="2">
        <v>14.37</v>
      </c>
      <c r="J68" s="2" t="s">
        <v>209</v>
      </c>
      <c r="K68" s="2" t="s">
        <v>47</v>
      </c>
      <c r="L68" s="2" t="s">
        <v>23</v>
      </c>
      <c r="M68" s="2" t="str">
        <f>VLOOKUP(L68,Users!$A$1:$B$6,2,0)</f>
        <v>Erin</v>
      </c>
      <c r="N68" s="2" t="str">
        <f>VLOOKUP(L68,Users!$A$2:$B$6,2,0)</f>
        <v>Erin</v>
      </c>
      <c r="O68" s="2" t="s">
        <v>42</v>
      </c>
      <c r="P68" s="2" t="s">
        <v>56</v>
      </c>
      <c r="Q68" s="2" t="s">
        <v>90</v>
      </c>
      <c r="R68" s="2" t="s">
        <v>210</v>
      </c>
      <c r="S68" s="2" t="s">
        <v>38</v>
      </c>
      <c r="T68" s="13">
        <v>0.73</v>
      </c>
      <c r="U68" s="6">
        <v>39825</v>
      </c>
    </row>
    <row r="69" spans="1:21" ht="12.75" customHeight="1">
      <c r="A69" s="2">
        <v>33797</v>
      </c>
      <c r="B69" s="6">
        <v>39824</v>
      </c>
      <c r="C69" s="2" t="s">
        <v>30</v>
      </c>
      <c r="D69" s="2">
        <v>18</v>
      </c>
      <c r="E69" s="2">
        <v>258.48</v>
      </c>
      <c r="F69" s="2" t="s">
        <v>2029</v>
      </c>
      <c r="G69" s="2">
        <v>0.06</v>
      </c>
      <c r="H69" s="2" t="s">
        <v>40</v>
      </c>
      <c r="I69" s="2">
        <v>6.75</v>
      </c>
      <c r="J69" s="2" t="s">
        <v>209</v>
      </c>
      <c r="K69" s="2" t="s">
        <v>47</v>
      </c>
      <c r="L69" s="2" t="s">
        <v>23</v>
      </c>
      <c r="M69" s="2" t="str">
        <f>VLOOKUP(L69,Users!$A$1:$B$6,2,0)</f>
        <v>Erin</v>
      </c>
      <c r="N69" s="2" t="str">
        <f>VLOOKUP(L69,Users!$A$2:$B$6,2,0)</f>
        <v>Erin</v>
      </c>
      <c r="O69" s="2" t="s">
        <v>42</v>
      </c>
      <c r="P69" s="2" t="s">
        <v>35</v>
      </c>
      <c r="Q69" s="2" t="s">
        <v>169</v>
      </c>
      <c r="R69" s="2" t="s">
        <v>211</v>
      </c>
      <c r="S69" s="2" t="s">
        <v>92</v>
      </c>
      <c r="T69" s="13">
        <v>0.52</v>
      </c>
      <c r="U69" s="6">
        <v>39825</v>
      </c>
    </row>
    <row r="70" spans="1:21" ht="12.75" customHeight="1">
      <c r="A70" s="2">
        <v>33797</v>
      </c>
      <c r="B70" s="6">
        <v>39824</v>
      </c>
      <c r="C70" s="2" t="s">
        <v>30</v>
      </c>
      <c r="D70" s="2">
        <v>29</v>
      </c>
      <c r="E70" s="2">
        <v>118.61</v>
      </c>
      <c r="F70" s="2" t="s">
        <v>2029</v>
      </c>
      <c r="G70" s="2">
        <v>0.05</v>
      </c>
      <c r="H70" s="2" t="s">
        <v>31</v>
      </c>
      <c r="I70" s="2">
        <v>6.6</v>
      </c>
      <c r="J70" s="2" t="s">
        <v>209</v>
      </c>
      <c r="K70" s="2" t="s">
        <v>33</v>
      </c>
      <c r="L70" s="2" t="s">
        <v>21</v>
      </c>
      <c r="M70" s="2" t="str">
        <f>VLOOKUP(L70,Users!$A$1:$B$6,2,0)</f>
        <v>Chris</v>
      </c>
      <c r="N70" s="2" t="str">
        <f>VLOOKUP(L70,Users!$A$2:$B$6,2,0)</f>
        <v>Chris</v>
      </c>
      <c r="O70" s="2" t="s">
        <v>42</v>
      </c>
      <c r="P70" s="2" t="s">
        <v>56</v>
      </c>
      <c r="Q70" s="2" t="s">
        <v>90</v>
      </c>
      <c r="R70" s="2" t="s">
        <v>212</v>
      </c>
      <c r="S70" s="2" t="s">
        <v>44</v>
      </c>
      <c r="T70" s="13">
        <v>0.49</v>
      </c>
      <c r="U70" s="6">
        <v>39826</v>
      </c>
    </row>
    <row r="71" spans="1:21" ht="12.75" customHeight="1">
      <c r="A71" s="2">
        <v>33797</v>
      </c>
      <c r="B71" s="6">
        <v>39824</v>
      </c>
      <c r="C71" s="2" t="s">
        <v>30</v>
      </c>
      <c r="D71" s="2">
        <v>18</v>
      </c>
      <c r="E71" s="2">
        <v>203.58</v>
      </c>
      <c r="F71" s="2" t="s">
        <v>2029</v>
      </c>
      <c r="G71" s="2">
        <v>0.03</v>
      </c>
      <c r="H71" s="2" t="s">
        <v>40</v>
      </c>
      <c r="I71" s="2">
        <v>5.01</v>
      </c>
      <c r="J71" s="2" t="s">
        <v>209</v>
      </c>
      <c r="K71" s="2" t="s">
        <v>33</v>
      </c>
      <c r="L71" s="2" t="s">
        <v>21</v>
      </c>
      <c r="M71" s="2" t="str">
        <f>VLOOKUP(L71,Users!$A$1:$B$6,2,0)</f>
        <v>Chris</v>
      </c>
      <c r="N71" s="2" t="str">
        <f>VLOOKUP(L71,Users!$A$2:$B$6,2,0)</f>
        <v>Chris</v>
      </c>
      <c r="O71" s="2" t="s">
        <v>42</v>
      </c>
      <c r="P71" s="2" t="s">
        <v>35</v>
      </c>
      <c r="Q71" s="2" t="s">
        <v>63</v>
      </c>
      <c r="R71" s="2" t="s">
        <v>213</v>
      </c>
      <c r="S71" s="2" t="s">
        <v>44</v>
      </c>
      <c r="T71" s="13">
        <v>0.36</v>
      </c>
      <c r="U71" s="6">
        <v>39824</v>
      </c>
    </row>
    <row r="72" spans="1:21" ht="12.75" customHeight="1">
      <c r="A72" s="2">
        <v>21830</v>
      </c>
      <c r="B72" s="6">
        <v>39824</v>
      </c>
      <c r="C72" s="2" t="s">
        <v>51</v>
      </c>
      <c r="D72" s="2">
        <v>19</v>
      </c>
      <c r="E72" s="2">
        <v>7598.1</v>
      </c>
      <c r="F72" s="2" t="s">
        <v>2029</v>
      </c>
      <c r="G72" s="2">
        <v>0.08</v>
      </c>
      <c r="H72" s="2" t="s">
        <v>52</v>
      </c>
      <c r="I72" s="2">
        <v>12.06</v>
      </c>
      <c r="J72" s="2" t="s">
        <v>214</v>
      </c>
      <c r="K72" s="2" t="s">
        <v>79</v>
      </c>
      <c r="L72" s="2" t="s">
        <v>23</v>
      </c>
      <c r="M72" s="2" t="str">
        <f>VLOOKUP(L72,Users!$A$1:$B$6,2,0)</f>
        <v>Erin</v>
      </c>
      <c r="N72" s="2" t="str">
        <f>VLOOKUP(L72,Users!$A$2:$B$6,2,0)</f>
        <v>Erin</v>
      </c>
      <c r="O72" s="2" t="s">
        <v>48</v>
      </c>
      <c r="P72" s="2" t="s">
        <v>69</v>
      </c>
      <c r="Q72" s="2" t="s">
        <v>82</v>
      </c>
      <c r="R72" s="2" t="s">
        <v>215</v>
      </c>
      <c r="S72" s="2" t="s">
        <v>77</v>
      </c>
      <c r="T72" s="13">
        <v>0.56000000000000005</v>
      </c>
      <c r="U72" s="6">
        <v>39831</v>
      </c>
    </row>
    <row r="73" spans="1:21" ht="12.75" customHeight="1">
      <c r="A73" s="2">
        <v>43362</v>
      </c>
      <c r="B73" s="6">
        <v>39825</v>
      </c>
      <c r="C73" s="2" t="s">
        <v>45</v>
      </c>
      <c r="D73" s="2">
        <v>45</v>
      </c>
      <c r="E73" s="2">
        <v>15792.750000000002</v>
      </c>
      <c r="F73" s="2" t="s">
        <v>2029</v>
      </c>
      <c r="G73" s="2">
        <v>0.03</v>
      </c>
      <c r="H73" s="2" t="s">
        <v>52</v>
      </c>
      <c r="I73" s="2">
        <v>30</v>
      </c>
      <c r="J73" s="2" t="s">
        <v>218</v>
      </c>
      <c r="K73" s="2" t="s">
        <v>33</v>
      </c>
      <c r="L73" s="2" t="s">
        <v>21</v>
      </c>
      <c r="M73" s="2" t="str">
        <f>VLOOKUP(L73,Users!$A$1:$B$6,2,0)</f>
        <v>Chris</v>
      </c>
      <c r="N73" s="2" t="str">
        <f>VLOOKUP(L73,Users!$A$2:$B$6,2,0)</f>
        <v>Chris</v>
      </c>
      <c r="O73" s="2" t="s">
        <v>48</v>
      </c>
      <c r="P73" s="2" t="s">
        <v>56</v>
      </c>
      <c r="Q73" s="2" t="s">
        <v>57</v>
      </c>
      <c r="R73" s="2" t="s">
        <v>99</v>
      </c>
      <c r="S73" s="2" t="s">
        <v>59</v>
      </c>
      <c r="T73" s="13">
        <v>0.61</v>
      </c>
      <c r="U73" s="6">
        <v>39828</v>
      </c>
    </row>
    <row r="74" spans="1:21" ht="12.75" customHeight="1">
      <c r="A74" s="2">
        <v>43362</v>
      </c>
      <c r="B74" s="6">
        <v>39825</v>
      </c>
      <c r="C74" s="2" t="s">
        <v>45</v>
      </c>
      <c r="D74" s="2">
        <v>33</v>
      </c>
      <c r="E74" s="2">
        <v>54.12</v>
      </c>
      <c r="F74" s="2" t="s">
        <v>2029</v>
      </c>
      <c r="G74" s="2">
        <v>0.04</v>
      </c>
      <c r="H74" s="2" t="s">
        <v>40</v>
      </c>
      <c r="I74" s="2">
        <v>1</v>
      </c>
      <c r="J74" s="2" t="s">
        <v>218</v>
      </c>
      <c r="K74" s="2" t="s">
        <v>33</v>
      </c>
      <c r="L74" s="2" t="s">
        <v>21</v>
      </c>
      <c r="M74" s="2" t="str">
        <f>VLOOKUP(L74,Users!$A$1:$B$6,2,0)</f>
        <v>Chris</v>
      </c>
      <c r="N74" s="2" t="str">
        <f>VLOOKUP(L74,Users!$A$2:$B$6,2,0)</f>
        <v>Chris</v>
      </c>
      <c r="O74" s="2" t="s">
        <v>48</v>
      </c>
      <c r="P74" s="2" t="s">
        <v>35</v>
      </c>
      <c r="Q74" s="2" t="s">
        <v>87</v>
      </c>
      <c r="R74" s="2" t="s">
        <v>219</v>
      </c>
      <c r="S74" s="2" t="s">
        <v>65</v>
      </c>
      <c r="T74" s="13">
        <v>0.35</v>
      </c>
      <c r="U74" s="6">
        <v>39827</v>
      </c>
    </row>
    <row r="75" spans="1:21" ht="12.75" customHeight="1">
      <c r="A75" s="2">
        <v>20549</v>
      </c>
      <c r="B75" s="6">
        <v>39825</v>
      </c>
      <c r="C75" s="2" t="s">
        <v>30</v>
      </c>
      <c r="D75" s="2">
        <v>40</v>
      </c>
      <c r="E75" s="2">
        <v>1106.4000000000001</v>
      </c>
      <c r="F75" s="2" t="s">
        <v>2029</v>
      </c>
      <c r="G75" s="2">
        <v>0.09</v>
      </c>
      <c r="H75" s="2" t="s">
        <v>40</v>
      </c>
      <c r="I75" s="2">
        <v>19.989999999999998</v>
      </c>
      <c r="J75" s="2" t="s">
        <v>220</v>
      </c>
      <c r="K75" s="2" t="s">
        <v>79</v>
      </c>
      <c r="L75" s="2" t="s">
        <v>23</v>
      </c>
      <c r="M75" s="2" t="str">
        <f>VLOOKUP(L75,Users!$A$1:$B$6,2,0)</f>
        <v>Erin</v>
      </c>
      <c r="N75" s="2" t="str">
        <f>VLOOKUP(L75,Users!$A$2:$B$6,2,0)</f>
        <v>Erin</v>
      </c>
      <c r="O75" s="2" t="s">
        <v>55</v>
      </c>
      <c r="P75" s="2" t="s">
        <v>35</v>
      </c>
      <c r="Q75" s="2" t="s">
        <v>36</v>
      </c>
      <c r="R75" s="2" t="s">
        <v>221</v>
      </c>
      <c r="S75" s="2" t="s">
        <v>44</v>
      </c>
      <c r="T75" s="13">
        <v>0.67</v>
      </c>
      <c r="U75" s="6">
        <v>39826</v>
      </c>
    </row>
    <row r="76" spans="1:21" ht="12.75" customHeight="1">
      <c r="A76" s="2">
        <v>27813</v>
      </c>
      <c r="B76" s="6">
        <v>39825</v>
      </c>
      <c r="C76" s="2" t="s">
        <v>121</v>
      </c>
      <c r="D76" s="2">
        <v>10</v>
      </c>
      <c r="E76" s="2">
        <v>408.79999999999995</v>
      </c>
      <c r="F76" s="2" t="s">
        <v>2029</v>
      </c>
      <c r="G76" s="2">
        <v>0.1</v>
      </c>
      <c r="H76" s="2" t="s">
        <v>40</v>
      </c>
      <c r="I76" s="2">
        <v>6.5</v>
      </c>
      <c r="J76" s="2" t="s">
        <v>222</v>
      </c>
      <c r="K76" s="2" t="s">
        <v>79</v>
      </c>
      <c r="L76" s="2" t="s">
        <v>23</v>
      </c>
      <c r="M76" s="2" t="str">
        <f>VLOOKUP(L76,Users!$A$1:$B$6,2,0)</f>
        <v>Erin</v>
      </c>
      <c r="N76" s="2" t="str">
        <f>VLOOKUP(L76,Users!$A$2:$B$6,2,0)</f>
        <v>Erin</v>
      </c>
      <c r="O76" s="2" t="s">
        <v>48</v>
      </c>
      <c r="P76" s="2" t="s">
        <v>69</v>
      </c>
      <c r="Q76" s="2" t="s">
        <v>80</v>
      </c>
      <c r="R76" s="2" t="s">
        <v>223</v>
      </c>
      <c r="S76" s="2" t="s">
        <v>44</v>
      </c>
      <c r="T76" s="13">
        <v>0.74</v>
      </c>
      <c r="U76" s="6">
        <v>39827</v>
      </c>
    </row>
    <row r="77" spans="1:21" ht="12.75" customHeight="1">
      <c r="A77" s="2">
        <v>7461</v>
      </c>
      <c r="B77" s="6">
        <v>39825</v>
      </c>
      <c r="C77" s="2" t="s">
        <v>51</v>
      </c>
      <c r="D77" s="2">
        <v>12</v>
      </c>
      <c r="E77" s="2">
        <v>4211.28</v>
      </c>
      <c r="F77" s="2" t="s">
        <v>2029</v>
      </c>
      <c r="G77" s="2">
        <v>0.05</v>
      </c>
      <c r="H77" s="2" t="s">
        <v>52</v>
      </c>
      <c r="I77" s="2">
        <v>39</v>
      </c>
      <c r="J77" s="2" t="s">
        <v>224</v>
      </c>
      <c r="K77" s="2" t="s">
        <v>54</v>
      </c>
      <c r="L77" s="2" t="s">
        <v>2014</v>
      </c>
      <c r="M77" s="2" t="str">
        <f>VLOOKUP(L77,Users!$A$1:$B$6,2,0)</f>
        <v>Pat</v>
      </c>
      <c r="N77" s="2" t="str">
        <f>VLOOKUP(L77,Users!$A$2:$B$6,2,0)</f>
        <v>Pat</v>
      </c>
      <c r="O77" s="2" t="s">
        <v>34</v>
      </c>
      <c r="P77" s="2" t="s">
        <v>56</v>
      </c>
      <c r="Q77" s="2" t="s">
        <v>57</v>
      </c>
      <c r="R77" s="2" t="s">
        <v>225</v>
      </c>
      <c r="S77" s="2" t="s">
        <v>59</v>
      </c>
      <c r="T77" s="13">
        <v>0.55000000000000004</v>
      </c>
      <c r="U77" s="6">
        <v>39827</v>
      </c>
    </row>
    <row r="78" spans="1:21" ht="12.75" customHeight="1">
      <c r="A78" s="2">
        <v>7461</v>
      </c>
      <c r="B78" s="6">
        <v>39825</v>
      </c>
      <c r="C78" s="2" t="s">
        <v>51</v>
      </c>
      <c r="D78" s="2">
        <v>28</v>
      </c>
      <c r="E78" s="2">
        <v>244.72</v>
      </c>
      <c r="F78" s="2" t="s">
        <v>2029</v>
      </c>
      <c r="G78" s="2">
        <v>0</v>
      </c>
      <c r="H78" s="2" t="s">
        <v>40</v>
      </c>
      <c r="I78" s="2">
        <v>1.39</v>
      </c>
      <c r="J78" s="2" t="s">
        <v>224</v>
      </c>
      <c r="K78" s="2" t="s">
        <v>54</v>
      </c>
      <c r="L78" s="2" t="s">
        <v>2014</v>
      </c>
      <c r="M78" s="2" t="str">
        <f>VLOOKUP(L78,Users!$A$1:$B$6,2,0)</f>
        <v>Pat</v>
      </c>
      <c r="N78" s="2" t="str">
        <f>VLOOKUP(L78,Users!$A$2:$B$6,2,0)</f>
        <v>Pat</v>
      </c>
      <c r="O78" s="2" t="s">
        <v>34</v>
      </c>
      <c r="P78" s="2" t="s">
        <v>35</v>
      </c>
      <c r="Q78" s="2" t="s">
        <v>192</v>
      </c>
      <c r="R78" s="2" t="s">
        <v>226</v>
      </c>
      <c r="S78" s="2" t="s">
        <v>44</v>
      </c>
      <c r="T78" s="13">
        <v>0.38</v>
      </c>
      <c r="U78" s="6">
        <v>39829</v>
      </c>
    </row>
    <row r="79" spans="1:21" ht="12.75" customHeight="1">
      <c r="A79" s="2">
        <v>7461</v>
      </c>
      <c r="B79" s="6">
        <v>39825</v>
      </c>
      <c r="C79" s="2" t="s">
        <v>51</v>
      </c>
      <c r="D79" s="2">
        <v>44</v>
      </c>
      <c r="E79" s="2">
        <v>86.24</v>
      </c>
      <c r="F79" s="2" t="s">
        <v>2029</v>
      </c>
      <c r="G79" s="2">
        <v>0.02</v>
      </c>
      <c r="H79" s="2" t="s">
        <v>40</v>
      </c>
      <c r="I79" s="2">
        <v>0.7</v>
      </c>
      <c r="J79" s="2" t="s">
        <v>224</v>
      </c>
      <c r="K79" s="2" t="s">
        <v>54</v>
      </c>
      <c r="L79" s="2" t="s">
        <v>2014</v>
      </c>
      <c r="M79" s="2" t="str">
        <f>VLOOKUP(L79,Users!$A$1:$B$6,2,0)</f>
        <v>Pat</v>
      </c>
      <c r="N79" s="2" t="str">
        <f>VLOOKUP(L79,Users!$A$2:$B$6,2,0)</f>
        <v>Pat</v>
      </c>
      <c r="O79" s="2" t="s">
        <v>34</v>
      </c>
      <c r="P79" s="2" t="s">
        <v>35</v>
      </c>
      <c r="Q79" s="2" t="s">
        <v>180</v>
      </c>
      <c r="R79" s="2" t="s">
        <v>227</v>
      </c>
      <c r="S79" s="2" t="s">
        <v>65</v>
      </c>
      <c r="T79" s="13">
        <v>0.83</v>
      </c>
      <c r="U79" s="6">
        <v>39829</v>
      </c>
    </row>
    <row r="80" spans="1:21" ht="12.75" customHeight="1">
      <c r="A80" s="2">
        <v>51623</v>
      </c>
      <c r="B80" s="6">
        <v>39826</v>
      </c>
      <c r="C80" s="2" t="s">
        <v>45</v>
      </c>
      <c r="D80" s="2">
        <v>17</v>
      </c>
      <c r="E80" s="2">
        <v>34.340000000000003</v>
      </c>
      <c r="F80" s="2" t="s">
        <v>2029</v>
      </c>
      <c r="G80" s="2">
        <v>0.06</v>
      </c>
      <c r="H80" s="2" t="s">
        <v>40</v>
      </c>
      <c r="I80" s="2">
        <v>5.33</v>
      </c>
      <c r="J80" s="2" t="s">
        <v>228</v>
      </c>
      <c r="K80" s="2" t="s">
        <v>33</v>
      </c>
      <c r="L80" s="2" t="s">
        <v>21</v>
      </c>
      <c r="M80" s="2" t="str">
        <f>VLOOKUP(L80,Users!$A$1:$B$6,2,0)</f>
        <v>Chris</v>
      </c>
      <c r="N80" s="2" t="str">
        <f>VLOOKUP(L80,Users!$A$2:$B$6,2,0)</f>
        <v>Chris</v>
      </c>
      <c r="O80" s="2" t="s">
        <v>34</v>
      </c>
      <c r="P80" s="2" t="s">
        <v>56</v>
      </c>
      <c r="Q80" s="2" t="s">
        <v>90</v>
      </c>
      <c r="R80" s="2" t="s">
        <v>229</v>
      </c>
      <c r="S80" s="2" t="s">
        <v>44</v>
      </c>
      <c r="T80" s="13">
        <v>0.43</v>
      </c>
      <c r="U80" s="6">
        <v>39826</v>
      </c>
    </row>
    <row r="81" spans="1:21" ht="12.75" customHeight="1">
      <c r="A81" s="2">
        <v>25541</v>
      </c>
      <c r="B81" s="6">
        <v>39826</v>
      </c>
      <c r="C81" s="2" t="s">
        <v>51</v>
      </c>
      <c r="D81" s="2">
        <v>50</v>
      </c>
      <c r="E81" s="2">
        <v>295.5</v>
      </c>
      <c r="F81" s="2" t="s">
        <v>2029</v>
      </c>
      <c r="G81" s="2">
        <v>7.0000000000000007E-2</v>
      </c>
      <c r="H81" s="2" t="s">
        <v>40</v>
      </c>
      <c r="I81" s="2">
        <v>5.79</v>
      </c>
      <c r="J81" s="2" t="s">
        <v>230</v>
      </c>
      <c r="K81" s="2" t="s">
        <v>123</v>
      </c>
      <c r="L81" s="2" t="s">
        <v>25</v>
      </c>
      <c r="M81" s="2" t="str">
        <f>VLOOKUP(L81,Users!$A$1:$B$6,2,0)</f>
        <v>Sam</v>
      </c>
      <c r="N81" s="2" t="str">
        <f>VLOOKUP(L81,Users!$A$2:$B$6,2,0)</f>
        <v>Sam</v>
      </c>
      <c r="O81" s="2" t="s">
        <v>48</v>
      </c>
      <c r="P81" s="2" t="s">
        <v>35</v>
      </c>
      <c r="Q81" s="2" t="s">
        <v>63</v>
      </c>
      <c r="R81" s="2" t="s">
        <v>231</v>
      </c>
      <c r="S81" s="2" t="s">
        <v>44</v>
      </c>
      <c r="T81" s="13">
        <v>0.36</v>
      </c>
      <c r="U81" s="6">
        <v>39828</v>
      </c>
    </row>
    <row r="82" spans="1:21" ht="12.75" customHeight="1">
      <c r="A82" s="2">
        <v>13602</v>
      </c>
      <c r="B82" s="6">
        <v>39826</v>
      </c>
      <c r="C82" s="2" t="s">
        <v>51</v>
      </c>
      <c r="D82" s="2">
        <v>3</v>
      </c>
      <c r="E82" s="2">
        <v>436.26</v>
      </c>
      <c r="F82" s="2" t="s">
        <v>2029</v>
      </c>
      <c r="G82" s="2">
        <v>0.03</v>
      </c>
      <c r="H82" s="2" t="s">
        <v>52</v>
      </c>
      <c r="I82" s="2">
        <v>17.850000000000001</v>
      </c>
      <c r="J82" s="2" t="s">
        <v>232</v>
      </c>
      <c r="K82" s="2" t="s">
        <v>148</v>
      </c>
      <c r="L82" s="2" t="s">
        <v>23</v>
      </c>
      <c r="M82" s="2" t="str">
        <f>VLOOKUP(L82,Users!$A$1:$B$6,2,0)</f>
        <v>Erin</v>
      </c>
      <c r="N82" s="2" t="str">
        <f>VLOOKUP(L82,Users!$A$2:$B$6,2,0)</f>
        <v>Erin</v>
      </c>
      <c r="O82" s="2" t="s">
        <v>55</v>
      </c>
      <c r="P82" s="2" t="s">
        <v>69</v>
      </c>
      <c r="Q82" s="2" t="s">
        <v>82</v>
      </c>
      <c r="R82" s="2" t="s">
        <v>112</v>
      </c>
      <c r="S82" s="2" t="s">
        <v>59</v>
      </c>
      <c r="T82" s="13">
        <v>0.56000000000000005</v>
      </c>
      <c r="U82" s="6">
        <v>39831</v>
      </c>
    </row>
    <row r="83" spans="1:21" ht="12.75" customHeight="1">
      <c r="A83" s="2">
        <v>13602</v>
      </c>
      <c r="B83" s="6">
        <v>39826</v>
      </c>
      <c r="C83" s="2" t="s">
        <v>51</v>
      </c>
      <c r="D83" s="2">
        <v>13</v>
      </c>
      <c r="E83" s="2">
        <v>624.26</v>
      </c>
      <c r="F83" s="2" t="s">
        <v>2029</v>
      </c>
      <c r="G83" s="2">
        <v>0.02</v>
      </c>
      <c r="H83" s="2" t="s">
        <v>40</v>
      </c>
      <c r="I83" s="2">
        <v>5.09</v>
      </c>
      <c r="J83" s="2" t="s">
        <v>232</v>
      </c>
      <c r="K83" s="2" t="s">
        <v>148</v>
      </c>
      <c r="L83" s="2" t="s">
        <v>23</v>
      </c>
      <c r="M83" s="2" t="str">
        <f>VLOOKUP(L83,Users!$A$1:$B$6,2,0)</f>
        <v>Erin</v>
      </c>
      <c r="N83" s="2" t="str">
        <f>VLOOKUP(L83,Users!$A$2:$B$6,2,0)</f>
        <v>Erin</v>
      </c>
      <c r="O83" s="2" t="s">
        <v>55</v>
      </c>
      <c r="P83" s="2" t="s">
        <v>35</v>
      </c>
      <c r="Q83" s="2" t="s">
        <v>63</v>
      </c>
      <c r="R83" s="2" t="s">
        <v>233</v>
      </c>
      <c r="S83" s="2" t="s">
        <v>44</v>
      </c>
      <c r="T83" s="13">
        <v>0.37</v>
      </c>
      <c r="U83" s="6">
        <v>39826</v>
      </c>
    </row>
    <row r="84" spans="1:21" ht="12.75" customHeight="1">
      <c r="A84" s="2">
        <v>30567</v>
      </c>
      <c r="B84" s="6">
        <v>39827</v>
      </c>
      <c r="C84" s="2" t="s">
        <v>30</v>
      </c>
      <c r="D84" s="2">
        <v>14</v>
      </c>
      <c r="E84" s="2">
        <v>2912.84</v>
      </c>
      <c r="F84" s="2" t="s">
        <v>2029</v>
      </c>
      <c r="G84" s="2">
        <v>0.1</v>
      </c>
      <c r="H84" s="2" t="s">
        <v>52</v>
      </c>
      <c r="I84" s="2">
        <v>68.02</v>
      </c>
      <c r="J84" s="2" t="s">
        <v>238</v>
      </c>
      <c r="K84" s="2" t="s">
        <v>79</v>
      </c>
      <c r="L84" s="2" t="s">
        <v>23</v>
      </c>
      <c r="M84" s="2" t="str">
        <f>VLOOKUP(L84,Users!$A$1:$B$6,2,0)</f>
        <v>Erin</v>
      </c>
      <c r="N84" s="2" t="str">
        <f>VLOOKUP(L84,Users!$A$2:$B$6,2,0)</f>
        <v>Erin</v>
      </c>
      <c r="O84" s="2" t="s">
        <v>42</v>
      </c>
      <c r="P84" s="2" t="s">
        <v>35</v>
      </c>
      <c r="Q84" s="2" t="s">
        <v>169</v>
      </c>
      <c r="R84" s="2" t="s">
        <v>239</v>
      </c>
      <c r="S84" s="2" t="s">
        <v>59</v>
      </c>
      <c r="T84" s="13">
        <v>0.57999999999999996</v>
      </c>
      <c r="U84" s="6">
        <v>39827</v>
      </c>
    </row>
    <row r="85" spans="1:21" ht="12.75" customHeight="1">
      <c r="A85" s="2">
        <v>30567</v>
      </c>
      <c r="B85" s="6">
        <v>39827</v>
      </c>
      <c r="C85" s="2" t="s">
        <v>30</v>
      </c>
      <c r="D85" s="2">
        <v>8</v>
      </c>
      <c r="E85" s="2">
        <v>723.28000000000009</v>
      </c>
      <c r="F85" s="2" t="s">
        <v>2029</v>
      </c>
      <c r="G85" s="2">
        <v>7.0000000000000007E-2</v>
      </c>
      <c r="H85" s="2" t="s">
        <v>40</v>
      </c>
      <c r="I85" s="2">
        <v>19.989999999999998</v>
      </c>
      <c r="J85" s="2" t="s">
        <v>238</v>
      </c>
      <c r="K85" s="2" t="s">
        <v>79</v>
      </c>
      <c r="L85" s="2" t="s">
        <v>23</v>
      </c>
      <c r="M85" s="2" t="str">
        <f>VLOOKUP(L85,Users!$A$1:$B$6,2,0)</f>
        <v>Erin</v>
      </c>
      <c r="N85" s="2" t="str">
        <f>VLOOKUP(L85,Users!$A$2:$B$6,2,0)</f>
        <v>Erin</v>
      </c>
      <c r="O85" s="2" t="s">
        <v>42</v>
      </c>
      <c r="P85" s="2" t="s">
        <v>35</v>
      </c>
      <c r="Q85" s="2" t="s">
        <v>192</v>
      </c>
      <c r="R85" s="2" t="s">
        <v>240</v>
      </c>
      <c r="S85" s="2" t="s">
        <v>44</v>
      </c>
      <c r="T85" s="13">
        <v>0.4</v>
      </c>
      <c r="U85" s="6">
        <v>39828</v>
      </c>
    </row>
    <row r="86" spans="1:21" ht="12.75" customHeight="1">
      <c r="A86" s="2">
        <v>30567</v>
      </c>
      <c r="B86" s="6">
        <v>39827</v>
      </c>
      <c r="C86" s="2" t="s">
        <v>30</v>
      </c>
      <c r="D86" s="2">
        <v>3</v>
      </c>
      <c r="E86" s="2">
        <v>28.410000000000004</v>
      </c>
      <c r="F86" s="2" t="s">
        <v>2029</v>
      </c>
      <c r="G86" s="2">
        <v>0.01</v>
      </c>
      <c r="H86" s="2" t="s">
        <v>31</v>
      </c>
      <c r="I86" s="2">
        <v>7.29</v>
      </c>
      <c r="J86" s="2" t="s">
        <v>238</v>
      </c>
      <c r="K86" s="2" t="s">
        <v>79</v>
      </c>
      <c r="L86" s="2" t="s">
        <v>23</v>
      </c>
      <c r="M86" s="2" t="str">
        <f>VLOOKUP(L86,Users!$A$1:$B$6,2,0)</f>
        <v>Erin</v>
      </c>
      <c r="N86" s="2" t="str">
        <f>VLOOKUP(L86,Users!$A$2:$B$6,2,0)</f>
        <v>Erin</v>
      </c>
      <c r="O86" s="2" t="s">
        <v>42</v>
      </c>
      <c r="P86" s="2" t="s">
        <v>56</v>
      </c>
      <c r="Q86" s="2" t="s">
        <v>90</v>
      </c>
      <c r="R86" s="2" t="s">
        <v>241</v>
      </c>
      <c r="S86" s="2" t="s">
        <v>105</v>
      </c>
      <c r="T86" s="13">
        <v>0.45</v>
      </c>
      <c r="U86" s="6">
        <v>39829</v>
      </c>
    </row>
    <row r="87" spans="1:21" ht="12.75" customHeight="1">
      <c r="A87" s="2">
        <v>30567</v>
      </c>
      <c r="B87" s="6">
        <v>39827</v>
      </c>
      <c r="C87" s="2" t="s">
        <v>30</v>
      </c>
      <c r="D87" s="2">
        <v>14</v>
      </c>
      <c r="E87" s="2">
        <v>59.640000000000008</v>
      </c>
      <c r="F87" s="2" t="s">
        <v>2029</v>
      </c>
      <c r="G87" s="2">
        <v>0.02</v>
      </c>
      <c r="H87" s="2" t="s">
        <v>40</v>
      </c>
      <c r="I87" s="2">
        <v>0.94</v>
      </c>
      <c r="J87" s="2" t="s">
        <v>238</v>
      </c>
      <c r="K87" s="2" t="s">
        <v>79</v>
      </c>
      <c r="L87" s="2" t="s">
        <v>23</v>
      </c>
      <c r="M87" s="2" t="str">
        <f>VLOOKUP(L87,Users!$A$1:$B$6,2,0)</f>
        <v>Erin</v>
      </c>
      <c r="N87" s="2" t="str">
        <f>VLOOKUP(L87,Users!$A$2:$B$6,2,0)</f>
        <v>Erin</v>
      </c>
      <c r="O87" s="2" t="s">
        <v>42</v>
      </c>
      <c r="P87" s="2" t="s">
        <v>35</v>
      </c>
      <c r="Q87" s="2" t="s">
        <v>87</v>
      </c>
      <c r="R87" s="2" t="s">
        <v>242</v>
      </c>
      <c r="S87" s="2" t="s">
        <v>65</v>
      </c>
      <c r="T87" s="13">
        <v>0.56000000000000005</v>
      </c>
      <c r="U87" s="6">
        <v>39828</v>
      </c>
    </row>
    <row r="88" spans="1:21" ht="12.75" customHeight="1">
      <c r="A88" s="2">
        <v>8325</v>
      </c>
      <c r="B88" s="6">
        <v>39827</v>
      </c>
      <c r="C88" s="2" t="s">
        <v>45</v>
      </c>
      <c r="D88" s="2">
        <v>21</v>
      </c>
      <c r="E88" s="2">
        <v>2434.11</v>
      </c>
      <c r="F88" s="2" t="s">
        <v>2029</v>
      </c>
      <c r="G88" s="2">
        <v>0.08</v>
      </c>
      <c r="H88" s="2" t="s">
        <v>52</v>
      </c>
      <c r="I88" s="2">
        <v>56.14</v>
      </c>
      <c r="J88" s="2" t="s">
        <v>243</v>
      </c>
      <c r="K88" s="2" t="s">
        <v>148</v>
      </c>
      <c r="L88" s="2" t="s">
        <v>23</v>
      </c>
      <c r="M88" s="2" t="str">
        <f>VLOOKUP(L88,Users!$A$1:$B$6,2,0)</f>
        <v>Erin</v>
      </c>
      <c r="N88" s="2" t="str">
        <f>VLOOKUP(L88,Users!$A$2:$B$6,2,0)</f>
        <v>Erin</v>
      </c>
      <c r="O88" s="2" t="s">
        <v>34</v>
      </c>
      <c r="P88" s="2" t="s">
        <v>69</v>
      </c>
      <c r="Q88" s="2" t="s">
        <v>82</v>
      </c>
      <c r="R88" s="2" t="s">
        <v>244</v>
      </c>
      <c r="S88" s="2" t="s">
        <v>59</v>
      </c>
      <c r="T88" s="13">
        <v>0.4</v>
      </c>
      <c r="U88" s="6">
        <v>39829</v>
      </c>
    </row>
    <row r="89" spans="1:21" ht="12.75" customHeight="1">
      <c r="A89" s="2">
        <v>8325</v>
      </c>
      <c r="B89" s="6">
        <v>39827</v>
      </c>
      <c r="C89" s="2" t="s">
        <v>45</v>
      </c>
      <c r="D89" s="2">
        <v>27</v>
      </c>
      <c r="E89" s="2">
        <v>113.4</v>
      </c>
      <c r="F89" s="2" t="s">
        <v>2029</v>
      </c>
      <c r="G89" s="2">
        <v>0.08</v>
      </c>
      <c r="H89" s="2" t="s">
        <v>40</v>
      </c>
      <c r="I89" s="2">
        <v>0.94</v>
      </c>
      <c r="J89" s="2" t="s">
        <v>243</v>
      </c>
      <c r="K89" s="2" t="s">
        <v>148</v>
      </c>
      <c r="L89" s="2" t="s">
        <v>23</v>
      </c>
      <c r="M89" s="2" t="str">
        <f>VLOOKUP(L89,Users!$A$1:$B$6,2,0)</f>
        <v>Erin</v>
      </c>
      <c r="N89" s="2" t="str">
        <f>VLOOKUP(L89,Users!$A$2:$B$6,2,0)</f>
        <v>Erin</v>
      </c>
      <c r="O89" s="2" t="s">
        <v>34</v>
      </c>
      <c r="P89" s="2" t="s">
        <v>35</v>
      </c>
      <c r="Q89" s="2" t="s">
        <v>87</v>
      </c>
      <c r="R89" s="2" t="s">
        <v>242</v>
      </c>
      <c r="S89" s="2" t="s">
        <v>65</v>
      </c>
      <c r="T89" s="13">
        <v>0.56000000000000005</v>
      </c>
      <c r="U89" s="6">
        <v>39830</v>
      </c>
    </row>
    <row r="90" spans="1:21" ht="12.75" customHeight="1">
      <c r="A90" s="2">
        <v>43911</v>
      </c>
      <c r="B90" s="6">
        <v>39827</v>
      </c>
      <c r="C90" s="2" t="s">
        <v>121</v>
      </c>
      <c r="D90" s="2">
        <v>29</v>
      </c>
      <c r="E90" s="2">
        <v>577.97</v>
      </c>
      <c r="F90" s="2" t="s">
        <v>2029</v>
      </c>
      <c r="G90" s="2">
        <v>0.06</v>
      </c>
      <c r="H90" s="2" t="s">
        <v>40</v>
      </c>
      <c r="I90" s="2">
        <v>11.17</v>
      </c>
      <c r="J90" s="2" t="s">
        <v>245</v>
      </c>
      <c r="K90" s="2" t="s">
        <v>86</v>
      </c>
      <c r="L90" s="2" t="s">
        <v>23</v>
      </c>
      <c r="M90" s="2" t="str">
        <f>VLOOKUP(L90,Users!$A$1:$B$6,2,0)</f>
        <v>Erin</v>
      </c>
      <c r="N90" s="2" t="str">
        <f>VLOOKUP(L90,Users!$A$2:$B$6,2,0)</f>
        <v>Erin</v>
      </c>
      <c r="O90" s="2" t="s">
        <v>55</v>
      </c>
      <c r="P90" s="2" t="s">
        <v>56</v>
      </c>
      <c r="Q90" s="2" t="s">
        <v>90</v>
      </c>
      <c r="R90" s="2" t="s">
        <v>116</v>
      </c>
      <c r="S90" s="2" t="s">
        <v>38</v>
      </c>
      <c r="T90" s="13">
        <v>0.6</v>
      </c>
      <c r="U90" s="6">
        <v>39827</v>
      </c>
    </row>
    <row r="91" spans="1:21" ht="12.75" customHeight="1">
      <c r="A91" s="2">
        <v>43911</v>
      </c>
      <c r="B91" s="6">
        <v>39827</v>
      </c>
      <c r="C91" s="2" t="s">
        <v>121</v>
      </c>
      <c r="D91" s="2">
        <v>36</v>
      </c>
      <c r="E91" s="2">
        <v>9539.2800000000007</v>
      </c>
      <c r="F91" s="2" t="s">
        <v>2029</v>
      </c>
      <c r="G91" s="2">
        <v>0</v>
      </c>
      <c r="H91" s="2" t="s">
        <v>52</v>
      </c>
      <c r="I91" s="2">
        <v>17.86</v>
      </c>
      <c r="J91" s="2" t="s">
        <v>245</v>
      </c>
      <c r="K91" s="2" t="s">
        <v>86</v>
      </c>
      <c r="L91" s="2" t="s">
        <v>23</v>
      </c>
      <c r="M91" s="2" t="str">
        <f>VLOOKUP(L91,Users!$A$1:$B$6,2,0)</f>
        <v>Erin</v>
      </c>
      <c r="N91" s="2" t="str">
        <f>VLOOKUP(L91,Users!$A$2:$B$6,2,0)</f>
        <v>Erin</v>
      </c>
      <c r="O91" s="2" t="s">
        <v>55</v>
      </c>
      <c r="P91" s="2" t="s">
        <v>69</v>
      </c>
      <c r="Q91" s="2" t="s">
        <v>82</v>
      </c>
      <c r="R91" s="2" t="s">
        <v>246</v>
      </c>
      <c r="S91" s="2" t="s">
        <v>59</v>
      </c>
      <c r="T91" s="13">
        <v>0.57999999999999996</v>
      </c>
      <c r="U91" s="6">
        <v>39828</v>
      </c>
    </row>
    <row r="92" spans="1:21" ht="12.75" customHeight="1">
      <c r="A92" s="2">
        <v>43911</v>
      </c>
      <c r="B92" s="6">
        <v>39827</v>
      </c>
      <c r="C92" s="2" t="s">
        <v>121</v>
      </c>
      <c r="D92" s="2">
        <v>23</v>
      </c>
      <c r="E92" s="2">
        <v>7381.1600000000008</v>
      </c>
      <c r="F92" s="2" t="s">
        <v>2029</v>
      </c>
      <c r="G92" s="2">
        <v>0.06</v>
      </c>
      <c r="H92" s="2" t="s">
        <v>52</v>
      </c>
      <c r="I92" s="2">
        <v>58.95</v>
      </c>
      <c r="J92" s="2" t="s">
        <v>245</v>
      </c>
      <c r="K92" s="2" t="s">
        <v>86</v>
      </c>
      <c r="L92" s="2" t="s">
        <v>23</v>
      </c>
      <c r="M92" s="2" t="str">
        <f>VLOOKUP(L92,Users!$A$1:$B$6,2,0)</f>
        <v>Erin</v>
      </c>
      <c r="N92" s="2" t="str">
        <f>VLOOKUP(L92,Users!$A$2:$B$6,2,0)</f>
        <v>Erin</v>
      </c>
      <c r="O92" s="2" t="s">
        <v>55</v>
      </c>
      <c r="P92" s="2" t="s">
        <v>56</v>
      </c>
      <c r="Q92" s="2" t="s">
        <v>57</v>
      </c>
      <c r="R92" s="2" t="s">
        <v>247</v>
      </c>
      <c r="S92" s="2" t="s">
        <v>59</v>
      </c>
      <c r="T92" s="13">
        <v>0.56999999999999995</v>
      </c>
      <c r="U92" s="6">
        <v>39829</v>
      </c>
    </row>
    <row r="93" spans="1:21" ht="12.75" customHeight="1">
      <c r="A93" s="2">
        <v>6884</v>
      </c>
      <c r="B93" s="6">
        <v>39828</v>
      </c>
      <c r="C93" s="2" t="s">
        <v>51</v>
      </c>
      <c r="D93" s="2">
        <v>41</v>
      </c>
      <c r="E93" s="2">
        <v>203.77000000000004</v>
      </c>
      <c r="F93" s="2" t="s">
        <v>2029</v>
      </c>
      <c r="G93" s="2">
        <v>0.01</v>
      </c>
      <c r="H93" s="2" t="s">
        <v>40</v>
      </c>
      <c r="I93" s="2">
        <v>4.75</v>
      </c>
      <c r="J93" s="2" t="s">
        <v>248</v>
      </c>
      <c r="K93" s="2" t="s">
        <v>249</v>
      </c>
      <c r="L93" s="2" t="s">
        <v>23</v>
      </c>
      <c r="M93" s="2" t="str">
        <f>VLOOKUP(L93,Users!$A$1:$B$6,2,0)</f>
        <v>Erin</v>
      </c>
      <c r="N93" s="2" t="str">
        <f>VLOOKUP(L93,Users!$A$2:$B$6,2,0)</f>
        <v>Erin</v>
      </c>
      <c r="O93" s="2" t="s">
        <v>34</v>
      </c>
      <c r="P93" s="2" t="s">
        <v>35</v>
      </c>
      <c r="Q93" s="2" t="s">
        <v>63</v>
      </c>
      <c r="R93" s="2" t="s">
        <v>250</v>
      </c>
      <c r="S93" s="2" t="s">
        <v>44</v>
      </c>
      <c r="T93" s="13">
        <v>0.36</v>
      </c>
      <c r="U93" s="6">
        <v>39833</v>
      </c>
    </row>
    <row r="94" spans="1:21" ht="12.75" customHeight="1">
      <c r="A94" s="2">
        <v>6884</v>
      </c>
      <c r="B94" s="6">
        <v>39828</v>
      </c>
      <c r="C94" s="2" t="s">
        <v>51</v>
      </c>
      <c r="D94" s="2">
        <v>47</v>
      </c>
      <c r="E94" s="2">
        <v>296.57</v>
      </c>
      <c r="F94" s="2" t="s">
        <v>2029</v>
      </c>
      <c r="G94" s="2">
        <v>0.04</v>
      </c>
      <c r="H94" s="2" t="s">
        <v>40</v>
      </c>
      <c r="I94" s="2">
        <v>1.02</v>
      </c>
      <c r="J94" s="2" t="s">
        <v>248</v>
      </c>
      <c r="K94" s="2" t="s">
        <v>249</v>
      </c>
      <c r="L94" s="2" t="s">
        <v>23</v>
      </c>
      <c r="M94" s="2" t="str">
        <f>VLOOKUP(L94,Users!$A$1:$B$6,2,0)</f>
        <v>Erin</v>
      </c>
      <c r="N94" s="2" t="str">
        <f>VLOOKUP(L94,Users!$A$2:$B$6,2,0)</f>
        <v>Erin</v>
      </c>
      <c r="O94" s="2" t="s">
        <v>34</v>
      </c>
      <c r="P94" s="2" t="s">
        <v>35</v>
      </c>
      <c r="Q94" s="2" t="s">
        <v>63</v>
      </c>
      <c r="R94" s="2" t="s">
        <v>251</v>
      </c>
      <c r="S94" s="2" t="s">
        <v>65</v>
      </c>
      <c r="T94" s="13">
        <v>0.39</v>
      </c>
      <c r="U94" s="6">
        <v>39833</v>
      </c>
    </row>
    <row r="95" spans="1:21" ht="12.75" customHeight="1">
      <c r="A95" s="2">
        <v>37729</v>
      </c>
      <c r="B95" s="6">
        <v>39828</v>
      </c>
      <c r="C95" s="2" t="s">
        <v>30</v>
      </c>
      <c r="D95" s="2">
        <v>48</v>
      </c>
      <c r="E95" s="2">
        <v>412.79999999999995</v>
      </c>
      <c r="F95" s="2" t="s">
        <v>2029</v>
      </c>
      <c r="G95" s="2">
        <v>0</v>
      </c>
      <c r="H95" s="2" t="s">
        <v>40</v>
      </c>
      <c r="I95" s="2">
        <v>6.19</v>
      </c>
      <c r="J95" s="2" t="s">
        <v>252</v>
      </c>
      <c r="K95" s="2" t="s">
        <v>54</v>
      </c>
      <c r="L95" s="2" t="s">
        <v>2014</v>
      </c>
      <c r="M95" s="2" t="str">
        <f>VLOOKUP(L95,Users!$A$1:$B$6,2,0)</f>
        <v>Pat</v>
      </c>
      <c r="N95" s="2" t="str">
        <f>VLOOKUP(L95,Users!$A$2:$B$6,2,0)</f>
        <v>Pat</v>
      </c>
      <c r="O95" s="2" t="s">
        <v>55</v>
      </c>
      <c r="P95" s="2" t="s">
        <v>35</v>
      </c>
      <c r="Q95" s="2" t="s">
        <v>49</v>
      </c>
      <c r="R95" s="2" t="s">
        <v>253</v>
      </c>
      <c r="S95" s="2" t="s">
        <v>44</v>
      </c>
      <c r="T95" s="13">
        <v>0.38</v>
      </c>
      <c r="U95" s="6">
        <v>39828</v>
      </c>
    </row>
    <row r="96" spans="1:21" ht="12.75" customHeight="1">
      <c r="A96" s="2">
        <v>12676</v>
      </c>
      <c r="B96" s="6">
        <v>39828</v>
      </c>
      <c r="C96" s="2" t="s">
        <v>39</v>
      </c>
      <c r="D96" s="2">
        <v>25</v>
      </c>
      <c r="E96" s="2">
        <v>200.25</v>
      </c>
      <c r="F96" s="2" t="s">
        <v>2029</v>
      </c>
      <c r="G96" s="2">
        <v>0.08</v>
      </c>
      <c r="H96" s="2" t="s">
        <v>31</v>
      </c>
      <c r="I96" s="2">
        <v>7.96</v>
      </c>
      <c r="J96" s="2" t="s">
        <v>256</v>
      </c>
      <c r="K96" s="2" t="s">
        <v>79</v>
      </c>
      <c r="L96" s="2" t="s">
        <v>23</v>
      </c>
      <c r="M96" s="2" t="str">
        <f>VLOOKUP(L96,Users!$A$1:$B$6,2,0)</f>
        <v>Erin</v>
      </c>
      <c r="N96" s="2" t="str">
        <f>VLOOKUP(L96,Users!$A$2:$B$6,2,0)</f>
        <v>Erin</v>
      </c>
      <c r="O96" s="2" t="s">
        <v>34</v>
      </c>
      <c r="P96" s="2" t="s">
        <v>56</v>
      </c>
      <c r="Q96" s="2" t="s">
        <v>90</v>
      </c>
      <c r="R96" s="2" t="s">
        <v>257</v>
      </c>
      <c r="S96" s="2" t="s">
        <v>44</v>
      </c>
      <c r="T96" s="13">
        <v>0.49</v>
      </c>
      <c r="U96" s="6">
        <v>39829</v>
      </c>
    </row>
    <row r="97" spans="1:21" ht="12.75" customHeight="1">
      <c r="A97" s="2">
        <v>22243</v>
      </c>
      <c r="B97" s="6">
        <v>39828</v>
      </c>
      <c r="C97" s="2" t="s">
        <v>45</v>
      </c>
      <c r="D97" s="2">
        <v>9</v>
      </c>
      <c r="E97" s="2">
        <v>25.11</v>
      </c>
      <c r="F97" s="2" t="s">
        <v>2029</v>
      </c>
      <c r="G97" s="2">
        <v>0.09</v>
      </c>
      <c r="H97" s="2" t="s">
        <v>40</v>
      </c>
      <c r="I97" s="2">
        <v>0.7</v>
      </c>
      <c r="J97" s="2" t="s">
        <v>258</v>
      </c>
      <c r="K97" s="2" t="s">
        <v>79</v>
      </c>
      <c r="L97" s="2" t="s">
        <v>23</v>
      </c>
      <c r="M97" s="2" t="str">
        <f>VLOOKUP(L97,Users!$A$1:$B$6,2,0)</f>
        <v>Erin</v>
      </c>
      <c r="N97" s="2" t="str">
        <f>VLOOKUP(L97,Users!$A$2:$B$6,2,0)</f>
        <v>Erin</v>
      </c>
      <c r="O97" s="2" t="s">
        <v>48</v>
      </c>
      <c r="P97" s="2" t="s">
        <v>35</v>
      </c>
      <c r="Q97" s="2" t="s">
        <v>87</v>
      </c>
      <c r="R97" s="2" t="s">
        <v>259</v>
      </c>
      <c r="S97" s="2" t="s">
        <v>65</v>
      </c>
      <c r="T97" s="13">
        <v>0.56000000000000005</v>
      </c>
      <c r="U97" s="6">
        <v>39829</v>
      </c>
    </row>
    <row r="98" spans="1:21" ht="12.75" customHeight="1">
      <c r="A98" s="2">
        <v>31781</v>
      </c>
      <c r="B98" s="6">
        <v>39829</v>
      </c>
      <c r="C98" s="2" t="s">
        <v>121</v>
      </c>
      <c r="D98" s="2">
        <v>46</v>
      </c>
      <c r="E98" s="2">
        <v>262.66000000000003</v>
      </c>
      <c r="F98" s="2" t="s">
        <v>2029</v>
      </c>
      <c r="G98" s="2">
        <v>0.1</v>
      </c>
      <c r="H98" s="2" t="s">
        <v>40</v>
      </c>
      <c r="I98" s="2">
        <v>8.49</v>
      </c>
      <c r="J98" s="2" t="s">
        <v>260</v>
      </c>
      <c r="K98" s="2" t="s">
        <v>101</v>
      </c>
      <c r="L98" s="2" t="s">
        <v>21</v>
      </c>
      <c r="M98" s="2" t="str">
        <f>VLOOKUP(L98,Users!$A$1:$B$6,2,0)</f>
        <v>Chris</v>
      </c>
      <c r="N98" s="2" t="str">
        <f>VLOOKUP(L98,Users!$A$2:$B$6,2,0)</f>
        <v>Chris</v>
      </c>
      <c r="O98" s="2" t="s">
        <v>55</v>
      </c>
      <c r="P98" s="2" t="s">
        <v>35</v>
      </c>
      <c r="Q98" s="2" t="s">
        <v>49</v>
      </c>
      <c r="R98" s="2" t="s">
        <v>261</v>
      </c>
      <c r="S98" s="2" t="s">
        <v>44</v>
      </c>
      <c r="T98" s="13">
        <v>0.39</v>
      </c>
      <c r="U98" s="6">
        <v>39830</v>
      </c>
    </row>
    <row r="99" spans="1:21" ht="12.75" customHeight="1">
      <c r="A99" s="2">
        <v>31781</v>
      </c>
      <c r="B99" s="6">
        <v>39829</v>
      </c>
      <c r="C99" s="2" t="s">
        <v>121</v>
      </c>
      <c r="D99" s="2">
        <v>41</v>
      </c>
      <c r="E99" s="2">
        <v>72.98</v>
      </c>
      <c r="F99" s="2" t="s">
        <v>2029</v>
      </c>
      <c r="G99" s="2">
        <v>0.03</v>
      </c>
      <c r="H99" s="2" t="s">
        <v>40</v>
      </c>
      <c r="I99" s="2">
        <v>0.75</v>
      </c>
      <c r="J99" s="2" t="s">
        <v>260</v>
      </c>
      <c r="K99" s="2" t="s">
        <v>101</v>
      </c>
      <c r="L99" s="2" t="s">
        <v>21</v>
      </c>
      <c r="M99" s="2" t="str">
        <f>VLOOKUP(L99,Users!$A$1:$B$6,2,0)</f>
        <v>Chris</v>
      </c>
      <c r="N99" s="2" t="str">
        <f>VLOOKUP(L99,Users!$A$2:$B$6,2,0)</f>
        <v>Chris</v>
      </c>
      <c r="O99" s="2" t="s">
        <v>55</v>
      </c>
      <c r="P99" s="2" t="s">
        <v>35</v>
      </c>
      <c r="Q99" s="2" t="s">
        <v>180</v>
      </c>
      <c r="R99" s="2" t="s">
        <v>262</v>
      </c>
      <c r="S99" s="2" t="s">
        <v>65</v>
      </c>
      <c r="T99" s="13">
        <v>0.52</v>
      </c>
      <c r="U99" s="6">
        <v>39830</v>
      </c>
    </row>
    <row r="100" spans="1:21" ht="12.75" customHeight="1">
      <c r="A100" s="2">
        <v>2370</v>
      </c>
      <c r="B100" s="6">
        <v>39829</v>
      </c>
      <c r="C100" s="2" t="s">
        <v>45</v>
      </c>
      <c r="D100" s="2">
        <v>6</v>
      </c>
      <c r="E100" s="2">
        <v>665.76</v>
      </c>
      <c r="F100" s="2" t="s">
        <v>2029</v>
      </c>
      <c r="G100" s="2">
        <v>0.02</v>
      </c>
      <c r="H100" s="2" t="s">
        <v>40</v>
      </c>
      <c r="I100" s="2">
        <v>13.99</v>
      </c>
      <c r="J100" s="2" t="s">
        <v>263</v>
      </c>
      <c r="K100" s="2" t="s">
        <v>33</v>
      </c>
      <c r="L100" s="2" t="s">
        <v>21</v>
      </c>
      <c r="M100" s="2" t="str">
        <f>VLOOKUP(L100,Users!$A$1:$B$6,2,0)</f>
        <v>Chris</v>
      </c>
      <c r="N100" s="2" t="str">
        <f>VLOOKUP(L100,Users!$A$2:$B$6,2,0)</f>
        <v>Chris</v>
      </c>
      <c r="O100" s="2" t="s">
        <v>48</v>
      </c>
      <c r="P100" s="2" t="s">
        <v>56</v>
      </c>
      <c r="Q100" s="2" t="s">
        <v>90</v>
      </c>
      <c r="R100" s="2" t="s">
        <v>264</v>
      </c>
      <c r="S100" s="2" t="s">
        <v>92</v>
      </c>
      <c r="T100" s="13">
        <v>0.69</v>
      </c>
      <c r="U100" s="6">
        <v>39831</v>
      </c>
    </row>
    <row r="101" spans="1:21" ht="12.75" customHeight="1">
      <c r="A101" s="2">
        <v>2370</v>
      </c>
      <c r="B101" s="6">
        <v>39829</v>
      </c>
      <c r="C101" s="2" t="s">
        <v>45</v>
      </c>
      <c r="D101" s="2">
        <v>30</v>
      </c>
      <c r="E101" s="2">
        <v>240</v>
      </c>
      <c r="F101" s="2" t="s">
        <v>2029</v>
      </c>
      <c r="G101" s="2">
        <v>0.01</v>
      </c>
      <c r="H101" s="2" t="s">
        <v>40</v>
      </c>
      <c r="I101" s="2">
        <v>2.87</v>
      </c>
      <c r="J101" s="2" t="s">
        <v>263</v>
      </c>
      <c r="K101" s="2" t="s">
        <v>33</v>
      </c>
      <c r="L101" s="2" t="s">
        <v>21</v>
      </c>
      <c r="M101" s="2" t="str">
        <f>VLOOKUP(L101,Users!$A$1:$B$6,2,0)</f>
        <v>Chris</v>
      </c>
      <c r="N101" s="2" t="str">
        <f>VLOOKUP(L101,Users!$A$2:$B$6,2,0)</f>
        <v>Chris</v>
      </c>
      <c r="O101" s="2" t="s">
        <v>48</v>
      </c>
      <c r="P101" s="2" t="s">
        <v>35</v>
      </c>
      <c r="Q101" s="2" t="s">
        <v>63</v>
      </c>
      <c r="R101" s="2" t="s">
        <v>265</v>
      </c>
      <c r="S101" s="2" t="s">
        <v>65</v>
      </c>
      <c r="T101" s="13">
        <v>0.4</v>
      </c>
      <c r="U101" s="6">
        <v>39831</v>
      </c>
    </row>
    <row r="102" spans="1:21" ht="12.75" customHeight="1">
      <c r="A102" s="2">
        <v>39173</v>
      </c>
      <c r="B102" s="6">
        <v>39829</v>
      </c>
      <c r="C102" s="2" t="s">
        <v>45</v>
      </c>
      <c r="D102" s="2">
        <v>36</v>
      </c>
      <c r="E102" s="2">
        <v>75.240000000000009</v>
      </c>
      <c r="F102" s="2" t="s">
        <v>2029</v>
      </c>
      <c r="G102" s="2">
        <v>0.09</v>
      </c>
      <c r="H102" s="2" t="s">
        <v>40</v>
      </c>
      <c r="I102" s="2">
        <v>0.78</v>
      </c>
      <c r="J102" s="2" t="s">
        <v>266</v>
      </c>
      <c r="K102" s="2" t="s">
        <v>33</v>
      </c>
      <c r="L102" s="2" t="s">
        <v>21</v>
      </c>
      <c r="M102" s="2" t="str">
        <f>VLOOKUP(L102,Users!$A$1:$B$6,2,0)</f>
        <v>Chris</v>
      </c>
      <c r="N102" s="2" t="str">
        <f>VLOOKUP(L102,Users!$A$2:$B$6,2,0)</f>
        <v>Chris</v>
      </c>
      <c r="O102" s="2" t="s">
        <v>42</v>
      </c>
      <c r="P102" s="2" t="s">
        <v>35</v>
      </c>
      <c r="Q102" s="2" t="s">
        <v>180</v>
      </c>
      <c r="R102" s="2" t="s">
        <v>267</v>
      </c>
      <c r="S102" s="2" t="s">
        <v>65</v>
      </c>
      <c r="T102" s="13">
        <v>0.52</v>
      </c>
      <c r="U102" s="6">
        <v>39831</v>
      </c>
    </row>
    <row r="103" spans="1:21" ht="12.75" customHeight="1">
      <c r="A103" s="2">
        <v>39173</v>
      </c>
      <c r="B103" s="6">
        <v>39829</v>
      </c>
      <c r="C103" s="2" t="s">
        <v>45</v>
      </c>
      <c r="D103" s="2">
        <v>2</v>
      </c>
      <c r="E103" s="2">
        <v>358.47999999999996</v>
      </c>
      <c r="F103" s="2" t="s">
        <v>2029</v>
      </c>
      <c r="G103" s="2">
        <v>0.05</v>
      </c>
      <c r="H103" s="2" t="s">
        <v>52</v>
      </c>
      <c r="I103" s="2">
        <v>29.21</v>
      </c>
      <c r="J103" s="2" t="s">
        <v>266</v>
      </c>
      <c r="K103" s="2" t="s">
        <v>33</v>
      </c>
      <c r="L103" s="2" t="s">
        <v>21</v>
      </c>
      <c r="M103" s="2" t="str">
        <f>VLOOKUP(L103,Users!$A$1:$B$6,2,0)</f>
        <v>Chris</v>
      </c>
      <c r="N103" s="2" t="str">
        <f>VLOOKUP(L103,Users!$A$2:$B$6,2,0)</f>
        <v>Chris</v>
      </c>
      <c r="O103" s="2" t="s">
        <v>42</v>
      </c>
      <c r="P103" s="2" t="s">
        <v>56</v>
      </c>
      <c r="Q103" s="2" t="s">
        <v>75</v>
      </c>
      <c r="R103" s="2" t="s">
        <v>268</v>
      </c>
      <c r="S103" s="2" t="s">
        <v>77</v>
      </c>
      <c r="T103" s="13">
        <v>0.76</v>
      </c>
      <c r="U103" s="6">
        <v>39831</v>
      </c>
    </row>
    <row r="104" spans="1:21" ht="12.75" customHeight="1">
      <c r="A104" s="2">
        <v>49541</v>
      </c>
      <c r="B104" s="6">
        <v>39829</v>
      </c>
      <c r="C104" s="2" t="s">
        <v>121</v>
      </c>
      <c r="D104" s="2">
        <v>35</v>
      </c>
      <c r="E104" s="2">
        <v>470.05</v>
      </c>
      <c r="F104" s="2" t="s">
        <v>2029</v>
      </c>
      <c r="G104" s="2">
        <v>0</v>
      </c>
      <c r="H104" s="2" t="s">
        <v>40</v>
      </c>
      <c r="I104" s="2">
        <v>5.5</v>
      </c>
      <c r="J104" s="2" t="s">
        <v>271</v>
      </c>
      <c r="K104" s="2" t="s">
        <v>123</v>
      </c>
      <c r="L104" s="2" t="s">
        <v>25</v>
      </c>
      <c r="M104" s="2" t="str">
        <f>VLOOKUP(L104,Users!$A$1:$B$6,2,0)</f>
        <v>Sam</v>
      </c>
      <c r="N104" s="2" t="str">
        <f>VLOOKUP(L104,Users!$A$2:$B$6,2,0)</f>
        <v>Sam</v>
      </c>
      <c r="O104" s="2" t="s">
        <v>34</v>
      </c>
      <c r="P104" s="2" t="s">
        <v>35</v>
      </c>
      <c r="Q104" s="2" t="s">
        <v>36</v>
      </c>
      <c r="R104" s="2" t="s">
        <v>272</v>
      </c>
      <c r="S104" s="2" t="s">
        <v>44</v>
      </c>
      <c r="T104" s="13">
        <v>0.56999999999999995</v>
      </c>
      <c r="U104" s="6">
        <v>39830</v>
      </c>
    </row>
    <row r="105" spans="1:21" ht="12.75" customHeight="1">
      <c r="A105" s="2">
        <v>22147</v>
      </c>
      <c r="B105" s="6">
        <v>39829</v>
      </c>
      <c r="C105" s="2" t="s">
        <v>51</v>
      </c>
      <c r="D105" s="2">
        <v>37</v>
      </c>
      <c r="E105" s="2">
        <v>839.16</v>
      </c>
      <c r="F105" s="2" t="s">
        <v>2029</v>
      </c>
      <c r="G105" s="2">
        <v>0.04</v>
      </c>
      <c r="H105" s="2" t="s">
        <v>40</v>
      </c>
      <c r="I105" s="2">
        <v>8.99</v>
      </c>
      <c r="J105" s="2" t="s">
        <v>273</v>
      </c>
      <c r="K105" s="2" t="s">
        <v>79</v>
      </c>
      <c r="L105" s="2" t="s">
        <v>23</v>
      </c>
      <c r="M105" s="2" t="str">
        <f>VLOOKUP(L105,Users!$A$1:$B$6,2,0)</f>
        <v>Erin</v>
      </c>
      <c r="N105" s="2" t="str">
        <f>VLOOKUP(L105,Users!$A$2:$B$6,2,0)</f>
        <v>Erin</v>
      </c>
      <c r="O105" s="2" t="s">
        <v>55</v>
      </c>
      <c r="P105" s="2" t="s">
        <v>56</v>
      </c>
      <c r="Q105" s="2" t="s">
        <v>90</v>
      </c>
      <c r="R105" s="2" t="s">
        <v>167</v>
      </c>
      <c r="S105" s="2" t="s">
        <v>105</v>
      </c>
      <c r="T105" s="13">
        <v>0.44</v>
      </c>
      <c r="U105" s="6">
        <v>39833</v>
      </c>
    </row>
    <row r="106" spans="1:21" ht="12.75" customHeight="1">
      <c r="A106" s="2">
        <v>12771</v>
      </c>
      <c r="B106" s="6">
        <v>39830</v>
      </c>
      <c r="C106" s="2" t="s">
        <v>45</v>
      </c>
      <c r="D106" s="2">
        <v>40</v>
      </c>
      <c r="E106" s="2">
        <v>1218</v>
      </c>
      <c r="F106" s="2" t="s">
        <v>2029</v>
      </c>
      <c r="G106" s="2">
        <v>0.08</v>
      </c>
      <c r="H106" s="2" t="s">
        <v>40</v>
      </c>
      <c r="I106" s="2">
        <v>19.989999999999998</v>
      </c>
      <c r="J106" s="2" t="s">
        <v>274</v>
      </c>
      <c r="K106" s="2" t="s">
        <v>101</v>
      </c>
      <c r="L106" s="2" t="s">
        <v>21</v>
      </c>
      <c r="M106" s="2" t="str">
        <f>VLOOKUP(L106,Users!$A$1:$B$6,2,0)</f>
        <v>Chris</v>
      </c>
      <c r="N106" s="2" t="str">
        <f>VLOOKUP(L106,Users!$A$2:$B$6,2,0)</f>
        <v>Chris</v>
      </c>
      <c r="O106" s="2" t="s">
        <v>42</v>
      </c>
      <c r="P106" s="2" t="s">
        <v>35</v>
      </c>
      <c r="Q106" s="2" t="s">
        <v>165</v>
      </c>
      <c r="R106" s="2" t="s">
        <v>275</v>
      </c>
      <c r="S106" s="2" t="s">
        <v>44</v>
      </c>
      <c r="T106" s="13">
        <v>0.39</v>
      </c>
      <c r="U106" s="6">
        <v>39830</v>
      </c>
    </row>
    <row r="107" spans="1:21" ht="12.75" customHeight="1">
      <c r="A107" s="2">
        <v>12771</v>
      </c>
      <c r="B107" s="6">
        <v>39830</v>
      </c>
      <c r="C107" s="2" t="s">
        <v>45</v>
      </c>
      <c r="D107" s="2">
        <v>46</v>
      </c>
      <c r="E107" s="2">
        <v>76.819999999999993</v>
      </c>
      <c r="F107" s="2" t="s">
        <v>2029</v>
      </c>
      <c r="G107" s="2">
        <v>0.01</v>
      </c>
      <c r="H107" s="2" t="s">
        <v>40</v>
      </c>
      <c r="I107" s="2">
        <v>1.57</v>
      </c>
      <c r="J107" s="2" t="s">
        <v>274</v>
      </c>
      <c r="K107" s="2" t="s">
        <v>101</v>
      </c>
      <c r="L107" s="2" t="s">
        <v>21</v>
      </c>
      <c r="M107" s="2" t="str">
        <f>VLOOKUP(L107,Users!$A$1:$B$6,2,0)</f>
        <v>Chris</v>
      </c>
      <c r="N107" s="2" t="str">
        <f>VLOOKUP(L107,Users!$A$2:$B$6,2,0)</f>
        <v>Chris</v>
      </c>
      <c r="O107" s="2" t="s">
        <v>42</v>
      </c>
      <c r="P107" s="2" t="s">
        <v>35</v>
      </c>
      <c r="Q107" s="2" t="s">
        <v>87</v>
      </c>
      <c r="R107" s="2" t="s">
        <v>276</v>
      </c>
      <c r="S107" s="2" t="s">
        <v>65</v>
      </c>
      <c r="T107" s="13">
        <v>0.59</v>
      </c>
      <c r="U107" s="6">
        <v>39832</v>
      </c>
    </row>
    <row r="108" spans="1:21" ht="12.75" customHeight="1">
      <c r="A108" s="2">
        <v>1921</v>
      </c>
      <c r="B108" s="6">
        <v>39830</v>
      </c>
      <c r="C108" s="2" t="s">
        <v>121</v>
      </c>
      <c r="D108" s="2">
        <v>24</v>
      </c>
      <c r="E108" s="2">
        <v>7874.16</v>
      </c>
      <c r="F108" s="2" t="str">
        <f>VLOOKUP(A108,Returns!$A:$B,2,0)</f>
        <v>Returned</v>
      </c>
      <c r="G108" s="2">
        <v>0.05</v>
      </c>
      <c r="H108" s="2" t="s">
        <v>52</v>
      </c>
      <c r="I108" s="2">
        <v>91.05</v>
      </c>
      <c r="J108" s="2" t="s">
        <v>161</v>
      </c>
      <c r="K108" s="2" t="s">
        <v>2013</v>
      </c>
      <c r="L108" s="2" t="s">
        <v>27</v>
      </c>
      <c r="M108" s="2" t="str">
        <f>VLOOKUP(L108,Users!$A$1:$B$6,2,0)</f>
        <v>William</v>
      </c>
      <c r="N108" s="2" t="str">
        <f>VLOOKUP(L108,Users!$A$2:$B$6,2,0)</f>
        <v>William</v>
      </c>
      <c r="O108" s="2" t="s">
        <v>42</v>
      </c>
      <c r="P108" s="2" t="s">
        <v>35</v>
      </c>
      <c r="Q108" s="2" t="s">
        <v>169</v>
      </c>
      <c r="R108" s="2" t="s">
        <v>278</v>
      </c>
      <c r="S108" s="2" t="s">
        <v>59</v>
      </c>
      <c r="T108" s="13">
        <v>0.56999999999999995</v>
      </c>
      <c r="U108" s="6">
        <v>39832</v>
      </c>
    </row>
    <row r="109" spans="1:21" ht="12.75" customHeight="1">
      <c r="A109" s="2">
        <v>18945</v>
      </c>
      <c r="B109" s="6">
        <v>39830</v>
      </c>
      <c r="C109" s="2" t="s">
        <v>121</v>
      </c>
      <c r="D109" s="2">
        <v>33</v>
      </c>
      <c r="E109" s="2">
        <v>541.86</v>
      </c>
      <c r="F109" s="2" t="s">
        <v>2029</v>
      </c>
      <c r="G109" s="2">
        <v>0.06</v>
      </c>
      <c r="H109" s="2" t="s">
        <v>40</v>
      </c>
      <c r="I109" s="2">
        <v>1.99</v>
      </c>
      <c r="J109" s="2" t="s">
        <v>279</v>
      </c>
      <c r="K109" s="2" t="s">
        <v>73</v>
      </c>
      <c r="L109" s="2" t="s">
        <v>27</v>
      </c>
      <c r="M109" s="2" t="str">
        <f>VLOOKUP(L109,Users!$A$1:$B$6,2,0)</f>
        <v>William</v>
      </c>
      <c r="N109" s="2" t="str">
        <f>VLOOKUP(L109,Users!$A$2:$B$6,2,0)</f>
        <v>William</v>
      </c>
      <c r="O109" s="2" t="s">
        <v>55</v>
      </c>
      <c r="P109" s="2" t="s">
        <v>69</v>
      </c>
      <c r="Q109" s="2" t="s">
        <v>80</v>
      </c>
      <c r="R109" s="2" t="s">
        <v>280</v>
      </c>
      <c r="S109" s="2" t="s">
        <v>105</v>
      </c>
      <c r="T109" s="13">
        <v>0.42</v>
      </c>
      <c r="U109" s="6">
        <v>39832</v>
      </c>
    </row>
    <row r="110" spans="1:21" ht="12.75" customHeight="1">
      <c r="A110" s="2">
        <v>10272</v>
      </c>
      <c r="B110" s="6">
        <v>39830</v>
      </c>
      <c r="C110" s="2" t="s">
        <v>121</v>
      </c>
      <c r="D110" s="2">
        <v>3</v>
      </c>
      <c r="E110" s="2">
        <v>271.35000000000002</v>
      </c>
      <c r="F110" s="2" t="s">
        <v>2029</v>
      </c>
      <c r="G110" s="2">
        <v>0.03</v>
      </c>
      <c r="H110" s="2" t="s">
        <v>40</v>
      </c>
      <c r="I110" s="2">
        <v>19.989999999999998</v>
      </c>
      <c r="J110" s="2" t="s">
        <v>281</v>
      </c>
      <c r="K110" s="2" t="s">
        <v>123</v>
      </c>
      <c r="L110" s="2" t="s">
        <v>25</v>
      </c>
      <c r="M110" s="2" t="str">
        <f>VLOOKUP(L110,Users!$A$1:$B$6,2,0)</f>
        <v>Sam</v>
      </c>
      <c r="N110" s="2" t="str">
        <f>VLOOKUP(L110,Users!$A$2:$B$6,2,0)</f>
        <v>Sam</v>
      </c>
      <c r="O110" s="2" t="s">
        <v>55</v>
      </c>
      <c r="P110" s="2" t="s">
        <v>35</v>
      </c>
      <c r="Q110" s="2" t="s">
        <v>192</v>
      </c>
      <c r="R110" s="2" t="s">
        <v>240</v>
      </c>
      <c r="S110" s="2" t="s">
        <v>44</v>
      </c>
      <c r="T110" s="13">
        <v>0.4</v>
      </c>
      <c r="U110" s="6">
        <v>39832</v>
      </c>
    </row>
    <row r="111" spans="1:21" ht="12.75" customHeight="1">
      <c r="A111" s="2">
        <v>10272</v>
      </c>
      <c r="B111" s="6">
        <v>39830</v>
      </c>
      <c r="C111" s="2" t="s">
        <v>121</v>
      </c>
      <c r="D111" s="2">
        <v>26</v>
      </c>
      <c r="E111" s="2">
        <v>592.28</v>
      </c>
      <c r="F111" s="2" t="s">
        <v>2029</v>
      </c>
      <c r="G111" s="2">
        <v>0.06</v>
      </c>
      <c r="H111" s="2" t="s">
        <v>40</v>
      </c>
      <c r="I111" s="2">
        <v>8.18</v>
      </c>
      <c r="J111" s="2" t="s">
        <v>281</v>
      </c>
      <c r="K111" s="2" t="s">
        <v>123</v>
      </c>
      <c r="L111" s="2" t="s">
        <v>25</v>
      </c>
      <c r="M111" s="2" t="str">
        <f>VLOOKUP(L111,Users!$A$1:$B$6,2,0)</f>
        <v>Sam</v>
      </c>
      <c r="N111" s="2" t="str">
        <f>VLOOKUP(L111,Users!$A$2:$B$6,2,0)</f>
        <v>Sam</v>
      </c>
      <c r="O111" s="2" t="s">
        <v>55</v>
      </c>
      <c r="P111" s="2" t="s">
        <v>35</v>
      </c>
      <c r="Q111" s="2" t="s">
        <v>63</v>
      </c>
      <c r="R111" s="2" t="s">
        <v>282</v>
      </c>
      <c r="S111" s="2" t="s">
        <v>44</v>
      </c>
      <c r="T111" s="13">
        <v>0.39</v>
      </c>
      <c r="U111" s="6">
        <v>39830</v>
      </c>
    </row>
    <row r="112" spans="1:21" ht="12.75" customHeight="1">
      <c r="A112" s="2">
        <v>43620</v>
      </c>
      <c r="B112" s="6">
        <v>39830</v>
      </c>
      <c r="C112" s="2" t="s">
        <v>121</v>
      </c>
      <c r="D112" s="2">
        <v>13</v>
      </c>
      <c r="E112" s="2">
        <v>191.88</v>
      </c>
      <c r="F112" s="2" t="s">
        <v>2029</v>
      </c>
      <c r="G112" s="2">
        <v>0.05</v>
      </c>
      <c r="H112" s="2" t="s">
        <v>40</v>
      </c>
      <c r="I112" s="2">
        <v>13.32</v>
      </c>
      <c r="J112" s="2" t="s">
        <v>283</v>
      </c>
      <c r="K112" s="2" t="s">
        <v>79</v>
      </c>
      <c r="L112" s="2" t="s">
        <v>23</v>
      </c>
      <c r="M112" s="2" t="str">
        <f>VLOOKUP(L112,Users!$A$1:$B$6,2,0)</f>
        <v>Erin</v>
      </c>
      <c r="N112" s="2" t="str">
        <f>VLOOKUP(L112,Users!$A$2:$B$6,2,0)</f>
        <v>Erin</v>
      </c>
      <c r="O112" s="2" t="s">
        <v>34</v>
      </c>
      <c r="P112" s="2" t="s">
        <v>35</v>
      </c>
      <c r="Q112" s="2" t="s">
        <v>169</v>
      </c>
      <c r="R112" s="2" t="s">
        <v>284</v>
      </c>
      <c r="S112" s="2" t="s">
        <v>44</v>
      </c>
      <c r="T112" s="13">
        <v>0.43</v>
      </c>
      <c r="U112" s="6">
        <v>39833</v>
      </c>
    </row>
    <row r="113" spans="1:21" ht="12.75" customHeight="1">
      <c r="A113" s="2">
        <v>43620</v>
      </c>
      <c r="B113" s="6">
        <v>39830</v>
      </c>
      <c r="C113" s="2" t="s">
        <v>121</v>
      </c>
      <c r="D113" s="2">
        <v>11</v>
      </c>
      <c r="E113" s="2">
        <v>45.650000000000006</v>
      </c>
      <c r="F113" s="2" t="s">
        <v>2029</v>
      </c>
      <c r="G113" s="2">
        <v>0.05</v>
      </c>
      <c r="H113" s="2" t="s">
        <v>31</v>
      </c>
      <c r="I113" s="2">
        <v>2.2599999999999998</v>
      </c>
      <c r="J113" s="2" t="s">
        <v>283</v>
      </c>
      <c r="K113" s="2" t="s">
        <v>79</v>
      </c>
      <c r="L113" s="2" t="s">
        <v>23</v>
      </c>
      <c r="M113" s="2" t="str">
        <f>VLOOKUP(L113,Users!$A$1:$B$6,2,0)</f>
        <v>Erin</v>
      </c>
      <c r="N113" s="2" t="str">
        <f>VLOOKUP(L113,Users!$A$2:$B$6,2,0)</f>
        <v>Erin</v>
      </c>
      <c r="O113" s="2" t="s">
        <v>34</v>
      </c>
      <c r="P113" s="2" t="s">
        <v>35</v>
      </c>
      <c r="Q113" s="2" t="s">
        <v>63</v>
      </c>
      <c r="R113" s="2" t="s">
        <v>285</v>
      </c>
      <c r="S113" s="2" t="s">
        <v>65</v>
      </c>
      <c r="T113" s="13">
        <v>0.36</v>
      </c>
      <c r="U113" s="6">
        <v>39832</v>
      </c>
    </row>
    <row r="114" spans="1:21" ht="12.75" customHeight="1">
      <c r="A114" s="2">
        <v>32868</v>
      </c>
      <c r="B114" s="6">
        <v>39830</v>
      </c>
      <c r="C114" s="2" t="s">
        <v>30</v>
      </c>
      <c r="D114" s="2">
        <v>39</v>
      </c>
      <c r="E114" s="2">
        <v>1095.8999999999999</v>
      </c>
      <c r="F114" s="2" t="s">
        <v>2029</v>
      </c>
      <c r="G114" s="2">
        <v>0.05</v>
      </c>
      <c r="H114" s="2" t="s">
        <v>40</v>
      </c>
      <c r="I114" s="2">
        <v>6.17</v>
      </c>
      <c r="J114" s="2" t="s">
        <v>286</v>
      </c>
      <c r="K114" s="2" t="s">
        <v>79</v>
      </c>
      <c r="L114" s="2" t="s">
        <v>23</v>
      </c>
      <c r="M114" s="2" t="str">
        <f>VLOOKUP(L114,Users!$A$1:$B$6,2,0)</f>
        <v>Erin</v>
      </c>
      <c r="N114" s="2" t="str">
        <f>VLOOKUP(L114,Users!$A$2:$B$6,2,0)</f>
        <v>Erin</v>
      </c>
      <c r="O114" s="2" t="s">
        <v>34</v>
      </c>
      <c r="P114" s="2" t="s">
        <v>35</v>
      </c>
      <c r="Q114" s="2" t="s">
        <v>87</v>
      </c>
      <c r="R114" s="2" t="s">
        <v>287</v>
      </c>
      <c r="S114" s="2" t="s">
        <v>105</v>
      </c>
      <c r="T114" s="13">
        <v>0.55000000000000004</v>
      </c>
      <c r="U114" s="6">
        <v>39831</v>
      </c>
    </row>
    <row r="115" spans="1:21" ht="12.75" customHeight="1">
      <c r="A115" s="2">
        <v>46884</v>
      </c>
      <c r="B115" s="6">
        <v>39830</v>
      </c>
      <c r="C115" s="2" t="s">
        <v>121</v>
      </c>
      <c r="D115" s="2">
        <v>18</v>
      </c>
      <c r="E115" s="2">
        <v>135.72</v>
      </c>
      <c r="F115" s="2" t="s">
        <v>2029</v>
      </c>
      <c r="G115" s="2">
        <v>0.1</v>
      </c>
      <c r="H115" s="2" t="s">
        <v>40</v>
      </c>
      <c r="I115" s="2">
        <v>1.39</v>
      </c>
      <c r="J115" s="2" t="s">
        <v>277</v>
      </c>
      <c r="K115" s="2" t="s">
        <v>79</v>
      </c>
      <c r="L115" s="2" t="s">
        <v>23</v>
      </c>
      <c r="M115" s="2" t="str">
        <f>VLOOKUP(L115,Users!$A$1:$B$6,2,0)</f>
        <v>Erin</v>
      </c>
      <c r="N115" s="2" t="str">
        <f>VLOOKUP(L115,Users!$A$2:$B$6,2,0)</f>
        <v>Erin</v>
      </c>
      <c r="O115" s="2" t="s">
        <v>55</v>
      </c>
      <c r="P115" s="2" t="s">
        <v>35</v>
      </c>
      <c r="Q115" s="2" t="s">
        <v>192</v>
      </c>
      <c r="R115" s="2" t="s">
        <v>288</v>
      </c>
      <c r="S115" s="2" t="s">
        <v>44</v>
      </c>
      <c r="T115" s="13">
        <v>0.36</v>
      </c>
      <c r="U115" s="6">
        <v>39832</v>
      </c>
    </row>
    <row r="116" spans="1:21" ht="12.75" customHeight="1">
      <c r="A116" s="2">
        <v>46884</v>
      </c>
      <c r="B116" s="6">
        <v>39830</v>
      </c>
      <c r="C116" s="2" t="s">
        <v>121</v>
      </c>
      <c r="D116" s="2">
        <v>3</v>
      </c>
      <c r="E116" s="2">
        <v>377.96999999999997</v>
      </c>
      <c r="F116" s="2" t="s">
        <v>2029</v>
      </c>
      <c r="G116" s="2">
        <v>0</v>
      </c>
      <c r="H116" s="2" t="s">
        <v>40</v>
      </c>
      <c r="I116" s="2">
        <v>2.5</v>
      </c>
      <c r="J116" s="2" t="s">
        <v>277</v>
      </c>
      <c r="K116" s="2" t="s">
        <v>79</v>
      </c>
      <c r="L116" s="2" t="s">
        <v>23</v>
      </c>
      <c r="M116" s="2" t="str">
        <f>VLOOKUP(L116,Users!$A$1:$B$6,2,0)</f>
        <v>Erin</v>
      </c>
      <c r="N116" s="2" t="str">
        <f>VLOOKUP(L116,Users!$A$2:$B$6,2,0)</f>
        <v>Erin</v>
      </c>
      <c r="O116" s="2" t="s">
        <v>55</v>
      </c>
      <c r="P116" s="2" t="s">
        <v>69</v>
      </c>
      <c r="Q116" s="2" t="s">
        <v>70</v>
      </c>
      <c r="R116" s="2" t="s">
        <v>289</v>
      </c>
      <c r="S116" s="2" t="s">
        <v>44</v>
      </c>
      <c r="T116" s="13">
        <v>0.59</v>
      </c>
      <c r="U116" s="6">
        <v>39832</v>
      </c>
    </row>
    <row r="117" spans="1:21" ht="12.75" customHeight="1">
      <c r="A117" s="2">
        <v>48199</v>
      </c>
      <c r="B117" s="6">
        <v>39831</v>
      </c>
      <c r="C117" s="2" t="s">
        <v>30</v>
      </c>
      <c r="D117" s="2">
        <v>47</v>
      </c>
      <c r="E117" s="2">
        <v>735.08</v>
      </c>
      <c r="F117" s="2" t="s">
        <v>2029</v>
      </c>
      <c r="G117" s="2">
        <v>0.1</v>
      </c>
      <c r="H117" s="2" t="s">
        <v>40</v>
      </c>
      <c r="I117" s="2">
        <v>1.39</v>
      </c>
      <c r="J117" s="2" t="s">
        <v>290</v>
      </c>
      <c r="K117" s="2" t="s">
        <v>291</v>
      </c>
      <c r="L117" s="2" t="s">
        <v>21</v>
      </c>
      <c r="M117" s="2" t="str">
        <f>VLOOKUP(L117,Users!$A$1:$B$6,2,0)</f>
        <v>Chris</v>
      </c>
      <c r="N117" s="2" t="str">
        <f>VLOOKUP(L117,Users!$A$2:$B$6,2,0)</f>
        <v>Chris</v>
      </c>
      <c r="O117" s="2" t="s">
        <v>55</v>
      </c>
      <c r="P117" s="2" t="s">
        <v>35</v>
      </c>
      <c r="Q117" s="2" t="s">
        <v>192</v>
      </c>
      <c r="R117" s="2" t="s">
        <v>292</v>
      </c>
      <c r="S117" s="2" t="s">
        <v>44</v>
      </c>
      <c r="T117" s="13">
        <v>0.4</v>
      </c>
      <c r="U117" s="6">
        <v>39834</v>
      </c>
    </row>
    <row r="118" spans="1:21" ht="12.75" customHeight="1">
      <c r="A118" s="2">
        <v>58784</v>
      </c>
      <c r="B118" s="6">
        <v>39831</v>
      </c>
      <c r="C118" s="2" t="s">
        <v>121</v>
      </c>
      <c r="D118" s="2">
        <v>25</v>
      </c>
      <c r="E118" s="2">
        <v>8773.5</v>
      </c>
      <c r="F118" s="2" t="s">
        <v>2029</v>
      </c>
      <c r="G118" s="2">
        <v>0.05</v>
      </c>
      <c r="H118" s="2" t="s">
        <v>52</v>
      </c>
      <c r="I118" s="2">
        <v>39</v>
      </c>
      <c r="J118" s="2" t="s">
        <v>293</v>
      </c>
      <c r="K118" s="2" t="s">
        <v>2013</v>
      </c>
      <c r="L118" s="2" t="s">
        <v>27</v>
      </c>
      <c r="M118" s="2" t="str">
        <f>VLOOKUP(L118,Users!$A$1:$B$6,2,0)</f>
        <v>William</v>
      </c>
      <c r="N118" s="2" t="str">
        <f>VLOOKUP(L118,Users!$A$2:$B$6,2,0)</f>
        <v>William</v>
      </c>
      <c r="O118" s="2" t="s">
        <v>55</v>
      </c>
      <c r="P118" s="2" t="s">
        <v>56</v>
      </c>
      <c r="Q118" s="2" t="s">
        <v>57</v>
      </c>
      <c r="R118" s="2" t="s">
        <v>225</v>
      </c>
      <c r="S118" s="2" t="s">
        <v>59</v>
      </c>
      <c r="T118" s="13">
        <v>0.55000000000000004</v>
      </c>
      <c r="U118" s="6">
        <v>39833</v>
      </c>
    </row>
    <row r="119" spans="1:21" ht="12.75" customHeight="1">
      <c r="A119" s="2">
        <v>58784</v>
      </c>
      <c r="B119" s="6">
        <v>39831</v>
      </c>
      <c r="C119" s="2" t="s">
        <v>121</v>
      </c>
      <c r="D119" s="2">
        <v>20</v>
      </c>
      <c r="E119" s="2">
        <v>319</v>
      </c>
      <c r="F119" s="2" t="s">
        <v>2029</v>
      </c>
      <c r="G119" s="2">
        <v>0.04</v>
      </c>
      <c r="H119" s="2" t="s">
        <v>31</v>
      </c>
      <c r="I119" s="2">
        <v>9.4</v>
      </c>
      <c r="J119" s="2" t="s">
        <v>293</v>
      </c>
      <c r="K119" s="2" t="s">
        <v>2013</v>
      </c>
      <c r="L119" s="2" t="s">
        <v>27</v>
      </c>
      <c r="M119" s="2" t="str">
        <f>VLOOKUP(L119,Users!$A$1:$B$6,2,0)</f>
        <v>William</v>
      </c>
      <c r="N119" s="2" t="str">
        <f>VLOOKUP(L119,Users!$A$2:$B$6,2,0)</f>
        <v>William</v>
      </c>
      <c r="O119" s="2" t="s">
        <v>55</v>
      </c>
      <c r="P119" s="2" t="s">
        <v>69</v>
      </c>
      <c r="Q119" s="2" t="s">
        <v>82</v>
      </c>
      <c r="R119" s="2" t="s">
        <v>294</v>
      </c>
      <c r="S119" s="2" t="s">
        <v>44</v>
      </c>
      <c r="T119" s="13">
        <v>0.49</v>
      </c>
      <c r="U119" s="6">
        <v>39833</v>
      </c>
    </row>
    <row r="120" spans="1:21" ht="12.75" customHeight="1">
      <c r="A120" s="2">
        <v>22118</v>
      </c>
      <c r="B120" s="6">
        <v>39831</v>
      </c>
      <c r="C120" s="2" t="s">
        <v>39</v>
      </c>
      <c r="D120" s="2">
        <v>50</v>
      </c>
      <c r="E120" s="2">
        <v>2902.5</v>
      </c>
      <c r="F120" s="2" t="s">
        <v>2029</v>
      </c>
      <c r="G120" s="2">
        <v>0.05</v>
      </c>
      <c r="H120" s="2" t="s">
        <v>40</v>
      </c>
      <c r="I120" s="2">
        <v>1.49</v>
      </c>
      <c r="J120" s="2" t="s">
        <v>295</v>
      </c>
      <c r="K120" s="2" t="s">
        <v>123</v>
      </c>
      <c r="L120" s="2" t="s">
        <v>25</v>
      </c>
      <c r="M120" s="2" t="str">
        <f>VLOOKUP(L120,Users!$A$1:$B$6,2,0)</f>
        <v>Sam</v>
      </c>
      <c r="N120" s="2" t="str">
        <f>VLOOKUP(L120,Users!$A$2:$B$6,2,0)</f>
        <v>Sam</v>
      </c>
      <c r="O120" s="2" t="s">
        <v>55</v>
      </c>
      <c r="P120" s="2" t="s">
        <v>35</v>
      </c>
      <c r="Q120" s="2" t="s">
        <v>49</v>
      </c>
      <c r="R120" s="2" t="s">
        <v>296</v>
      </c>
      <c r="S120" s="2" t="s">
        <v>44</v>
      </c>
      <c r="T120" s="13">
        <v>0.38</v>
      </c>
      <c r="U120" s="6">
        <v>39831</v>
      </c>
    </row>
    <row r="121" spans="1:21" ht="12.75" customHeight="1">
      <c r="A121" s="2">
        <v>58784</v>
      </c>
      <c r="B121" s="6">
        <v>39831</v>
      </c>
      <c r="C121" s="2" t="s">
        <v>121</v>
      </c>
      <c r="D121" s="2">
        <v>12</v>
      </c>
      <c r="E121" s="2">
        <v>138.72</v>
      </c>
      <c r="F121" s="2" t="s">
        <v>2029</v>
      </c>
      <c r="G121" s="2">
        <v>0.02</v>
      </c>
      <c r="H121" s="2" t="s">
        <v>40</v>
      </c>
      <c r="I121" s="2">
        <v>5.72</v>
      </c>
      <c r="J121" s="2" t="s">
        <v>293</v>
      </c>
      <c r="K121" s="2" t="s">
        <v>79</v>
      </c>
      <c r="L121" s="2" t="s">
        <v>23</v>
      </c>
      <c r="M121" s="2" t="str">
        <f>VLOOKUP(L121,Users!$A$1:$B$6,2,0)</f>
        <v>Erin</v>
      </c>
      <c r="N121" s="2" t="str">
        <f>VLOOKUP(L121,Users!$A$2:$B$6,2,0)</f>
        <v>Erin</v>
      </c>
      <c r="O121" s="2" t="s">
        <v>55</v>
      </c>
      <c r="P121" s="2" t="s">
        <v>35</v>
      </c>
      <c r="Q121" s="2" t="s">
        <v>192</v>
      </c>
      <c r="R121" s="2" t="s">
        <v>297</v>
      </c>
      <c r="S121" s="2" t="s">
        <v>44</v>
      </c>
      <c r="T121" s="13">
        <v>0.35</v>
      </c>
      <c r="U121" s="6">
        <v>39832</v>
      </c>
    </row>
    <row r="122" spans="1:21" ht="12.75" customHeight="1">
      <c r="A122" s="2">
        <v>58784</v>
      </c>
      <c r="B122" s="6">
        <v>39831</v>
      </c>
      <c r="C122" s="2" t="s">
        <v>121</v>
      </c>
      <c r="D122" s="2">
        <v>29</v>
      </c>
      <c r="E122" s="2">
        <v>1416.6499999999999</v>
      </c>
      <c r="F122" s="2" t="s">
        <v>2029</v>
      </c>
      <c r="G122" s="2">
        <v>0.06</v>
      </c>
      <c r="H122" s="2" t="s">
        <v>40</v>
      </c>
      <c r="I122" s="2">
        <v>5.81</v>
      </c>
      <c r="J122" s="2" t="s">
        <v>293</v>
      </c>
      <c r="K122" s="2" t="s">
        <v>79</v>
      </c>
      <c r="L122" s="2" t="s">
        <v>23</v>
      </c>
      <c r="M122" s="2" t="str">
        <f>VLOOKUP(L122,Users!$A$1:$B$6,2,0)</f>
        <v>Erin</v>
      </c>
      <c r="N122" s="2" t="str">
        <f>VLOOKUP(L122,Users!$A$2:$B$6,2,0)</f>
        <v>Erin</v>
      </c>
      <c r="O122" s="2" t="s">
        <v>55</v>
      </c>
      <c r="P122" s="2" t="s">
        <v>35</v>
      </c>
      <c r="Q122" s="2" t="s">
        <v>63</v>
      </c>
      <c r="R122" s="2" t="s">
        <v>298</v>
      </c>
      <c r="S122" s="2" t="s">
        <v>44</v>
      </c>
      <c r="T122" s="13">
        <v>0.38</v>
      </c>
      <c r="U122" s="6">
        <v>39831</v>
      </c>
    </row>
    <row r="123" spans="1:21" ht="12.75" customHeight="1">
      <c r="A123" s="2">
        <v>58784</v>
      </c>
      <c r="B123" s="6">
        <v>39831</v>
      </c>
      <c r="C123" s="2" t="s">
        <v>121</v>
      </c>
      <c r="D123" s="2">
        <v>17</v>
      </c>
      <c r="E123" s="2">
        <v>263.33</v>
      </c>
      <c r="F123" s="2" t="s">
        <v>2029</v>
      </c>
      <c r="G123" s="2">
        <v>0.02</v>
      </c>
      <c r="H123" s="2" t="s">
        <v>40</v>
      </c>
      <c r="I123" s="2">
        <v>17.78</v>
      </c>
      <c r="J123" s="2" t="s">
        <v>293</v>
      </c>
      <c r="K123" s="2" t="s">
        <v>79</v>
      </c>
      <c r="L123" s="2" t="s">
        <v>23</v>
      </c>
      <c r="M123" s="2" t="str">
        <f>VLOOKUP(L123,Users!$A$1:$B$6,2,0)</f>
        <v>Erin</v>
      </c>
      <c r="N123" s="2" t="str">
        <f>VLOOKUP(L123,Users!$A$2:$B$6,2,0)</f>
        <v>Erin</v>
      </c>
      <c r="O123" s="2" t="s">
        <v>55</v>
      </c>
      <c r="P123" s="2" t="s">
        <v>35</v>
      </c>
      <c r="Q123" s="2" t="s">
        <v>36</v>
      </c>
      <c r="R123" s="2" t="s">
        <v>299</v>
      </c>
      <c r="S123" s="2" t="s">
        <v>44</v>
      </c>
      <c r="T123" s="13">
        <v>0.59</v>
      </c>
      <c r="U123" s="6">
        <v>39832</v>
      </c>
    </row>
    <row r="124" spans="1:21" ht="12.75" customHeight="1">
      <c r="A124" s="2">
        <v>20711</v>
      </c>
      <c r="B124" s="6">
        <v>39832</v>
      </c>
      <c r="C124" s="2" t="s">
        <v>45</v>
      </c>
      <c r="D124" s="2">
        <v>5</v>
      </c>
      <c r="E124" s="2">
        <v>94.35</v>
      </c>
      <c r="F124" s="2" t="s">
        <v>2029</v>
      </c>
      <c r="G124" s="2">
        <v>0.1</v>
      </c>
      <c r="H124" s="2" t="s">
        <v>40</v>
      </c>
      <c r="I124" s="2">
        <v>9.0299999999999994</v>
      </c>
      <c r="J124" s="2" t="s">
        <v>300</v>
      </c>
      <c r="K124" s="2" t="s">
        <v>47</v>
      </c>
      <c r="L124" s="2" t="s">
        <v>23</v>
      </c>
      <c r="M124" s="2" t="str">
        <f>VLOOKUP(L124,Users!$A$1:$B$6,2,0)</f>
        <v>Erin</v>
      </c>
      <c r="N124" s="2" t="str">
        <f>VLOOKUP(L124,Users!$A$2:$B$6,2,0)</f>
        <v>Erin</v>
      </c>
      <c r="O124" s="2" t="s">
        <v>48</v>
      </c>
      <c r="P124" s="2" t="s">
        <v>35</v>
      </c>
      <c r="Q124" s="2" t="s">
        <v>63</v>
      </c>
      <c r="R124" s="2" t="s">
        <v>301</v>
      </c>
      <c r="S124" s="2" t="s">
        <v>44</v>
      </c>
      <c r="T124" s="13">
        <v>0.37</v>
      </c>
      <c r="U124" s="6">
        <v>39834</v>
      </c>
    </row>
    <row r="125" spans="1:21" ht="12.75" customHeight="1">
      <c r="A125" s="2">
        <v>16999</v>
      </c>
      <c r="B125" s="6">
        <v>39832</v>
      </c>
      <c r="C125" s="2" t="s">
        <v>45</v>
      </c>
      <c r="D125" s="2">
        <v>18</v>
      </c>
      <c r="E125" s="2">
        <v>3733.0199999999995</v>
      </c>
      <c r="F125" s="2" t="s">
        <v>2029</v>
      </c>
      <c r="G125" s="2">
        <v>0.09</v>
      </c>
      <c r="H125" s="2" t="s">
        <v>40</v>
      </c>
      <c r="I125" s="2">
        <v>0.99</v>
      </c>
      <c r="J125" s="2" t="s">
        <v>302</v>
      </c>
      <c r="K125" s="2" t="s">
        <v>2013</v>
      </c>
      <c r="L125" s="2" t="s">
        <v>27</v>
      </c>
      <c r="M125" s="2" t="str">
        <f>VLOOKUP(L125,Users!$A$1:$B$6,2,0)</f>
        <v>William</v>
      </c>
      <c r="N125" s="2" t="str">
        <f>VLOOKUP(L125,Users!$A$2:$B$6,2,0)</f>
        <v>William</v>
      </c>
      <c r="O125" s="2" t="s">
        <v>48</v>
      </c>
      <c r="P125" s="2" t="s">
        <v>35</v>
      </c>
      <c r="Q125" s="2" t="s">
        <v>169</v>
      </c>
      <c r="R125" s="2" t="s">
        <v>303</v>
      </c>
      <c r="S125" s="2" t="s">
        <v>44</v>
      </c>
      <c r="T125" s="13">
        <v>0.55000000000000004</v>
      </c>
      <c r="U125" s="6">
        <v>39834</v>
      </c>
    </row>
    <row r="126" spans="1:21" ht="12.75" customHeight="1">
      <c r="A126" s="2">
        <v>20711</v>
      </c>
      <c r="B126" s="6">
        <v>39832</v>
      </c>
      <c r="C126" s="2" t="s">
        <v>45</v>
      </c>
      <c r="D126" s="2">
        <v>18</v>
      </c>
      <c r="E126" s="2">
        <v>2159.8199999999997</v>
      </c>
      <c r="F126" s="2" t="s">
        <v>2029</v>
      </c>
      <c r="G126" s="2">
        <v>0</v>
      </c>
      <c r="H126" s="2" t="s">
        <v>52</v>
      </c>
      <c r="I126" s="2">
        <v>56.14</v>
      </c>
      <c r="J126" s="2" t="s">
        <v>300</v>
      </c>
      <c r="K126" s="2" t="s">
        <v>2013</v>
      </c>
      <c r="L126" s="2" t="s">
        <v>27</v>
      </c>
      <c r="M126" s="2" t="str">
        <f>VLOOKUP(L126,Users!$A$1:$B$6,2,0)</f>
        <v>William</v>
      </c>
      <c r="N126" s="2" t="str">
        <f>VLOOKUP(L126,Users!$A$2:$B$6,2,0)</f>
        <v>William</v>
      </c>
      <c r="O126" s="2" t="s">
        <v>48</v>
      </c>
      <c r="P126" s="2" t="s">
        <v>69</v>
      </c>
      <c r="Q126" s="2" t="s">
        <v>82</v>
      </c>
      <c r="R126" s="2" t="s">
        <v>304</v>
      </c>
      <c r="S126" s="2" t="s">
        <v>77</v>
      </c>
      <c r="T126" s="13">
        <v>0.39</v>
      </c>
      <c r="U126" s="6">
        <v>39833</v>
      </c>
    </row>
    <row r="127" spans="1:21" ht="12.75" customHeight="1">
      <c r="A127" s="2">
        <v>66</v>
      </c>
      <c r="B127" s="6">
        <v>39832</v>
      </c>
      <c r="C127" s="2" t="s">
        <v>51</v>
      </c>
      <c r="D127" s="2">
        <v>41</v>
      </c>
      <c r="E127" s="2">
        <v>114.39</v>
      </c>
      <c r="F127" s="2" t="s">
        <v>2029</v>
      </c>
      <c r="G127" s="2">
        <v>0.09</v>
      </c>
      <c r="H127" s="2" t="s">
        <v>40</v>
      </c>
      <c r="I127" s="2">
        <v>0.7</v>
      </c>
      <c r="J127" s="2" t="s">
        <v>305</v>
      </c>
      <c r="K127" s="2" t="s">
        <v>86</v>
      </c>
      <c r="L127" s="2" t="s">
        <v>23</v>
      </c>
      <c r="M127" s="2" t="str">
        <f>VLOOKUP(L127,Users!$A$1:$B$6,2,0)</f>
        <v>Erin</v>
      </c>
      <c r="N127" s="2" t="str">
        <f>VLOOKUP(L127,Users!$A$2:$B$6,2,0)</f>
        <v>Erin</v>
      </c>
      <c r="O127" s="2" t="s">
        <v>48</v>
      </c>
      <c r="P127" s="2" t="s">
        <v>35</v>
      </c>
      <c r="Q127" s="2" t="s">
        <v>87</v>
      </c>
      <c r="R127" s="2" t="s">
        <v>306</v>
      </c>
      <c r="S127" s="2" t="s">
        <v>65</v>
      </c>
      <c r="T127" s="13">
        <v>0.56000000000000005</v>
      </c>
      <c r="U127" s="6">
        <v>39832</v>
      </c>
    </row>
    <row r="128" spans="1:21" ht="12.75" customHeight="1">
      <c r="A128" s="2">
        <v>44197</v>
      </c>
      <c r="B128" s="6">
        <v>39833</v>
      </c>
      <c r="C128" s="2" t="s">
        <v>39</v>
      </c>
      <c r="D128" s="2">
        <v>27</v>
      </c>
      <c r="E128" s="2">
        <v>3805.9199999999996</v>
      </c>
      <c r="F128" s="2" t="s">
        <v>2029</v>
      </c>
      <c r="G128" s="2">
        <v>0.02</v>
      </c>
      <c r="H128" s="2" t="s">
        <v>52</v>
      </c>
      <c r="I128" s="2">
        <v>53.48</v>
      </c>
      <c r="J128" s="2" t="s">
        <v>307</v>
      </c>
      <c r="K128" s="2" t="s">
        <v>2013</v>
      </c>
      <c r="L128" s="2" t="s">
        <v>27</v>
      </c>
      <c r="M128" s="2" t="str">
        <f>VLOOKUP(L128,Users!$A$1:$B$6,2,0)</f>
        <v>William</v>
      </c>
      <c r="N128" s="2" t="str">
        <f>VLOOKUP(L128,Users!$A$2:$B$6,2,0)</f>
        <v>William</v>
      </c>
      <c r="O128" s="2" t="s">
        <v>42</v>
      </c>
      <c r="P128" s="2" t="s">
        <v>56</v>
      </c>
      <c r="Q128" s="2" t="s">
        <v>127</v>
      </c>
      <c r="R128" s="2" t="s">
        <v>308</v>
      </c>
      <c r="S128" s="2" t="s">
        <v>77</v>
      </c>
      <c r="T128" s="13">
        <v>0.65</v>
      </c>
      <c r="U128" s="6">
        <v>39836</v>
      </c>
    </row>
    <row r="129" spans="1:21" ht="12.75" customHeight="1">
      <c r="A129" s="2">
        <v>38340</v>
      </c>
      <c r="B129" s="6">
        <v>39833</v>
      </c>
      <c r="C129" s="2" t="s">
        <v>45</v>
      </c>
      <c r="D129" s="2">
        <v>36</v>
      </c>
      <c r="E129" s="2">
        <v>2167.1999999999998</v>
      </c>
      <c r="F129" s="2" t="s">
        <v>2029</v>
      </c>
      <c r="G129" s="2">
        <v>0.02</v>
      </c>
      <c r="H129" s="2" t="s">
        <v>40</v>
      </c>
      <c r="I129" s="2">
        <v>3.5</v>
      </c>
      <c r="J129" s="2" t="s">
        <v>309</v>
      </c>
      <c r="K129" s="2" t="s">
        <v>123</v>
      </c>
      <c r="L129" s="2" t="s">
        <v>25</v>
      </c>
      <c r="M129" s="2" t="str">
        <f>VLOOKUP(L129,Users!$A$1:$B$6,2,0)</f>
        <v>Sam</v>
      </c>
      <c r="N129" s="2" t="str">
        <f>VLOOKUP(L129,Users!$A$2:$B$6,2,0)</f>
        <v>Sam</v>
      </c>
      <c r="O129" s="2" t="s">
        <v>55</v>
      </c>
      <c r="P129" s="2" t="s">
        <v>35</v>
      </c>
      <c r="Q129" s="2" t="s">
        <v>169</v>
      </c>
      <c r="R129" s="2" t="s">
        <v>310</v>
      </c>
      <c r="S129" s="2" t="s">
        <v>44</v>
      </c>
      <c r="T129" s="13">
        <v>0.56999999999999995</v>
      </c>
      <c r="U129" s="6">
        <v>39834</v>
      </c>
    </row>
    <row r="130" spans="1:21" ht="12.75" customHeight="1">
      <c r="A130" s="2">
        <v>38021</v>
      </c>
      <c r="B130" s="6">
        <v>39834</v>
      </c>
      <c r="C130" s="2" t="s">
        <v>121</v>
      </c>
      <c r="D130" s="2">
        <v>46</v>
      </c>
      <c r="E130" s="2">
        <v>1399.3200000000002</v>
      </c>
      <c r="F130" s="2" t="s">
        <v>2029</v>
      </c>
      <c r="G130" s="2">
        <v>0.02</v>
      </c>
      <c r="H130" s="2" t="s">
        <v>40</v>
      </c>
      <c r="I130" s="2">
        <v>1.49</v>
      </c>
      <c r="J130" s="2" t="s">
        <v>199</v>
      </c>
      <c r="K130" s="2" t="s">
        <v>54</v>
      </c>
      <c r="L130" s="2" t="s">
        <v>2014</v>
      </c>
      <c r="M130" s="2" t="str">
        <f>VLOOKUP(L130,Users!$A$1:$B$6,2,0)</f>
        <v>Pat</v>
      </c>
      <c r="N130" s="2" t="str">
        <f>VLOOKUP(L130,Users!$A$2:$B$6,2,0)</f>
        <v>Pat</v>
      </c>
      <c r="O130" s="2" t="s">
        <v>55</v>
      </c>
      <c r="P130" s="2" t="s">
        <v>35</v>
      </c>
      <c r="Q130" s="2" t="s">
        <v>49</v>
      </c>
      <c r="R130" s="2" t="s">
        <v>311</v>
      </c>
      <c r="S130" s="2" t="s">
        <v>44</v>
      </c>
      <c r="T130" s="13">
        <v>0.37</v>
      </c>
      <c r="U130" s="6">
        <v>39836</v>
      </c>
    </row>
    <row r="131" spans="1:21" ht="12.75" customHeight="1">
      <c r="A131" s="2">
        <v>37638</v>
      </c>
      <c r="B131" s="6">
        <v>39834</v>
      </c>
      <c r="C131" s="2" t="s">
        <v>51</v>
      </c>
      <c r="D131" s="2">
        <v>33</v>
      </c>
      <c r="E131" s="2">
        <v>133.97999999999999</v>
      </c>
      <c r="F131" s="2" t="s">
        <v>2029</v>
      </c>
      <c r="G131" s="2">
        <v>7.0000000000000007E-2</v>
      </c>
      <c r="H131" s="2" t="s">
        <v>40</v>
      </c>
      <c r="I131" s="2">
        <v>6.89</v>
      </c>
      <c r="J131" s="2" t="s">
        <v>312</v>
      </c>
      <c r="K131" s="2" t="s">
        <v>33</v>
      </c>
      <c r="L131" s="2" t="s">
        <v>21</v>
      </c>
      <c r="M131" s="2" t="str">
        <f>VLOOKUP(L131,Users!$A$1:$B$6,2,0)</f>
        <v>Chris</v>
      </c>
      <c r="N131" s="2" t="str">
        <f>VLOOKUP(L131,Users!$A$2:$B$6,2,0)</f>
        <v>Chris</v>
      </c>
      <c r="O131" s="2" t="s">
        <v>42</v>
      </c>
      <c r="P131" s="2" t="s">
        <v>35</v>
      </c>
      <c r="Q131" s="2" t="s">
        <v>165</v>
      </c>
      <c r="R131" s="2" t="s">
        <v>174</v>
      </c>
      <c r="S131" s="2" t="s">
        <v>44</v>
      </c>
      <c r="T131" s="13">
        <v>0.39</v>
      </c>
      <c r="U131" s="6">
        <v>39836</v>
      </c>
    </row>
    <row r="132" spans="1:21" ht="12.75" customHeight="1">
      <c r="A132" s="2">
        <v>31138</v>
      </c>
      <c r="B132" s="6">
        <v>39834</v>
      </c>
      <c r="C132" s="2" t="s">
        <v>39</v>
      </c>
      <c r="D132" s="2">
        <v>37</v>
      </c>
      <c r="E132" s="2">
        <v>1173.27</v>
      </c>
      <c r="F132" s="2" t="s">
        <v>2029</v>
      </c>
      <c r="G132" s="2">
        <v>0.05</v>
      </c>
      <c r="H132" s="2" t="s">
        <v>52</v>
      </c>
      <c r="I132" s="2">
        <v>45.51</v>
      </c>
      <c r="J132" s="2" t="s">
        <v>313</v>
      </c>
      <c r="K132" s="2" t="s">
        <v>2013</v>
      </c>
      <c r="L132" s="2" t="s">
        <v>27</v>
      </c>
      <c r="M132" s="2" t="str">
        <f>VLOOKUP(L132,Users!$A$1:$B$6,2,0)</f>
        <v>William</v>
      </c>
      <c r="N132" s="2" t="str">
        <f>VLOOKUP(L132,Users!$A$2:$B$6,2,0)</f>
        <v>William</v>
      </c>
      <c r="O132" s="2" t="s">
        <v>42</v>
      </c>
      <c r="P132" s="2" t="s">
        <v>56</v>
      </c>
      <c r="Q132" s="2" t="s">
        <v>75</v>
      </c>
      <c r="R132" s="2" t="s">
        <v>314</v>
      </c>
      <c r="S132" s="2" t="s">
        <v>77</v>
      </c>
      <c r="T132" s="13">
        <v>0.65</v>
      </c>
      <c r="U132" s="6">
        <v>39836</v>
      </c>
    </row>
    <row r="133" spans="1:21" ht="12.75" customHeight="1">
      <c r="A133" s="2">
        <v>49505</v>
      </c>
      <c r="B133" s="6">
        <v>39834</v>
      </c>
      <c r="C133" s="2" t="s">
        <v>45</v>
      </c>
      <c r="D133" s="2">
        <v>12</v>
      </c>
      <c r="E133" s="2">
        <v>93.6</v>
      </c>
      <c r="F133" s="2" t="s">
        <v>2029</v>
      </c>
      <c r="G133" s="2">
        <v>0.04</v>
      </c>
      <c r="H133" s="2" t="s">
        <v>40</v>
      </c>
      <c r="I133" s="2">
        <v>4.71</v>
      </c>
      <c r="J133" s="2" t="s">
        <v>315</v>
      </c>
      <c r="K133" s="2" t="s">
        <v>2013</v>
      </c>
      <c r="L133" s="2" t="s">
        <v>27</v>
      </c>
      <c r="M133" s="2" t="str">
        <f>VLOOKUP(L133,Users!$A$1:$B$6,2,0)</f>
        <v>William</v>
      </c>
      <c r="N133" s="2" t="str">
        <f>VLOOKUP(L133,Users!$A$2:$B$6,2,0)</f>
        <v>William</v>
      </c>
      <c r="O133" s="2" t="s">
        <v>34</v>
      </c>
      <c r="P133" s="2" t="s">
        <v>35</v>
      </c>
      <c r="Q133" s="2" t="s">
        <v>49</v>
      </c>
      <c r="R133" s="2" t="s">
        <v>316</v>
      </c>
      <c r="S133" s="2" t="s">
        <v>44</v>
      </c>
      <c r="T133" s="13">
        <v>0.35</v>
      </c>
      <c r="U133" s="6">
        <v>39836</v>
      </c>
    </row>
    <row r="134" spans="1:21" ht="12.75" customHeight="1">
      <c r="A134" s="2">
        <v>49505</v>
      </c>
      <c r="B134" s="6">
        <v>39834</v>
      </c>
      <c r="C134" s="2" t="s">
        <v>45</v>
      </c>
      <c r="D134" s="2">
        <v>34</v>
      </c>
      <c r="E134" s="2">
        <v>331.16</v>
      </c>
      <c r="F134" s="2" t="s">
        <v>2029</v>
      </c>
      <c r="G134" s="2">
        <v>0.04</v>
      </c>
      <c r="H134" s="2" t="s">
        <v>31</v>
      </c>
      <c r="I134" s="2">
        <v>1.99</v>
      </c>
      <c r="J134" s="2" t="s">
        <v>315</v>
      </c>
      <c r="K134" s="2" t="s">
        <v>2013</v>
      </c>
      <c r="L134" s="2" t="s">
        <v>27</v>
      </c>
      <c r="M134" s="2" t="str">
        <f>VLOOKUP(L134,Users!$A$1:$B$6,2,0)</f>
        <v>William</v>
      </c>
      <c r="N134" s="2" t="str">
        <f>VLOOKUP(L134,Users!$A$2:$B$6,2,0)</f>
        <v>William</v>
      </c>
      <c r="O134" s="2" t="s">
        <v>34</v>
      </c>
      <c r="P134" s="2" t="s">
        <v>69</v>
      </c>
      <c r="Q134" s="2" t="s">
        <v>80</v>
      </c>
      <c r="R134" s="2" t="s">
        <v>317</v>
      </c>
      <c r="S134" s="2" t="s">
        <v>105</v>
      </c>
      <c r="T134" s="13">
        <v>0.43</v>
      </c>
      <c r="U134" s="6">
        <v>39835</v>
      </c>
    </row>
    <row r="135" spans="1:21" ht="12.75" customHeight="1">
      <c r="A135" s="2">
        <v>38021</v>
      </c>
      <c r="B135" s="6">
        <v>39834</v>
      </c>
      <c r="C135" s="2" t="s">
        <v>121</v>
      </c>
      <c r="D135" s="2">
        <v>16</v>
      </c>
      <c r="E135" s="2">
        <v>4476.32</v>
      </c>
      <c r="F135" s="2" t="s">
        <v>2029</v>
      </c>
      <c r="G135" s="2">
        <v>0.04</v>
      </c>
      <c r="H135" s="2" t="s">
        <v>52</v>
      </c>
      <c r="I135" s="2">
        <v>23.19</v>
      </c>
      <c r="J135" s="2" t="s">
        <v>199</v>
      </c>
      <c r="K135" s="2" t="s">
        <v>2013</v>
      </c>
      <c r="L135" s="2" t="s">
        <v>27</v>
      </c>
      <c r="M135" s="2" t="str">
        <f>VLOOKUP(L135,Users!$A$1:$B$6,2,0)</f>
        <v>William</v>
      </c>
      <c r="N135" s="2" t="str">
        <f>VLOOKUP(L135,Users!$A$2:$B$6,2,0)</f>
        <v>William</v>
      </c>
      <c r="O135" s="2" t="s">
        <v>55</v>
      </c>
      <c r="P135" s="2" t="s">
        <v>35</v>
      </c>
      <c r="Q135" s="2" t="s">
        <v>169</v>
      </c>
      <c r="R135" s="2" t="s">
        <v>318</v>
      </c>
      <c r="S135" s="2" t="s">
        <v>59</v>
      </c>
      <c r="T135" s="13">
        <v>0.59</v>
      </c>
      <c r="U135" s="6">
        <v>39835</v>
      </c>
    </row>
    <row r="136" spans="1:21" ht="12.75" customHeight="1">
      <c r="A136" s="2">
        <v>38021</v>
      </c>
      <c r="B136" s="6">
        <v>39834</v>
      </c>
      <c r="C136" s="2" t="s">
        <v>121</v>
      </c>
      <c r="D136" s="2">
        <v>36</v>
      </c>
      <c r="E136" s="2">
        <v>176.04000000000002</v>
      </c>
      <c r="F136" s="2" t="s">
        <v>2029</v>
      </c>
      <c r="G136" s="2">
        <v>0.02</v>
      </c>
      <c r="H136" s="2" t="s">
        <v>40</v>
      </c>
      <c r="I136" s="2">
        <v>0.5</v>
      </c>
      <c r="J136" s="2" t="s">
        <v>199</v>
      </c>
      <c r="K136" s="2" t="s">
        <v>2013</v>
      </c>
      <c r="L136" s="2" t="s">
        <v>27</v>
      </c>
      <c r="M136" s="2" t="str">
        <f>VLOOKUP(L136,Users!$A$1:$B$6,2,0)</f>
        <v>William</v>
      </c>
      <c r="N136" s="2" t="str">
        <f>VLOOKUP(L136,Users!$A$2:$B$6,2,0)</f>
        <v>William</v>
      </c>
      <c r="O136" s="2" t="s">
        <v>55</v>
      </c>
      <c r="P136" s="2" t="s">
        <v>35</v>
      </c>
      <c r="Q136" s="2" t="s">
        <v>165</v>
      </c>
      <c r="R136" s="2" t="s">
        <v>319</v>
      </c>
      <c r="S136" s="2" t="s">
        <v>44</v>
      </c>
      <c r="T136" s="13">
        <v>0.36</v>
      </c>
      <c r="U136" s="6">
        <v>39835</v>
      </c>
    </row>
    <row r="137" spans="1:21" ht="12.75" customHeight="1">
      <c r="A137" s="2">
        <v>52608</v>
      </c>
      <c r="B137" s="6">
        <v>39834</v>
      </c>
      <c r="C137" s="2" t="s">
        <v>51</v>
      </c>
      <c r="D137" s="2">
        <v>36</v>
      </c>
      <c r="E137" s="2">
        <v>141.48000000000002</v>
      </c>
      <c r="F137" s="2" t="str">
        <f>VLOOKUP(A137,Returns!$A:$B,2,0)</f>
        <v>Returned</v>
      </c>
      <c r="G137" s="2">
        <v>0.05</v>
      </c>
      <c r="H137" s="2" t="s">
        <v>40</v>
      </c>
      <c r="I137" s="2">
        <v>0.7</v>
      </c>
      <c r="J137" s="2" t="s">
        <v>320</v>
      </c>
      <c r="K137" s="2" t="s">
        <v>123</v>
      </c>
      <c r="L137" s="2" t="s">
        <v>25</v>
      </c>
      <c r="M137" s="2" t="str">
        <f>VLOOKUP(L137,Users!$A$1:$B$6,2,0)</f>
        <v>Sam</v>
      </c>
      <c r="N137" s="2" t="str">
        <f>VLOOKUP(L137,Users!$A$2:$B$6,2,0)</f>
        <v>Sam</v>
      </c>
      <c r="O137" s="2" t="s">
        <v>48</v>
      </c>
      <c r="P137" s="2" t="s">
        <v>35</v>
      </c>
      <c r="Q137" s="2" t="s">
        <v>87</v>
      </c>
      <c r="R137" s="2" t="s">
        <v>321</v>
      </c>
      <c r="S137" s="2" t="s">
        <v>65</v>
      </c>
      <c r="T137" s="13">
        <v>0.52</v>
      </c>
      <c r="U137" s="6">
        <v>39838</v>
      </c>
    </row>
    <row r="138" spans="1:21" ht="12.75" customHeight="1">
      <c r="A138" s="2">
        <v>58759</v>
      </c>
      <c r="B138" s="6">
        <v>39834</v>
      </c>
      <c r="C138" s="2" t="s">
        <v>51</v>
      </c>
      <c r="D138" s="2">
        <v>4</v>
      </c>
      <c r="E138" s="2">
        <v>31.64</v>
      </c>
      <c r="F138" s="2" t="s">
        <v>2029</v>
      </c>
      <c r="G138" s="2">
        <v>0.1</v>
      </c>
      <c r="H138" s="2" t="s">
        <v>40</v>
      </c>
      <c r="I138" s="2">
        <v>2.87</v>
      </c>
      <c r="J138" s="2" t="s">
        <v>322</v>
      </c>
      <c r="K138" s="2" t="s">
        <v>54</v>
      </c>
      <c r="L138" s="2" t="s">
        <v>2014</v>
      </c>
      <c r="M138" s="2" t="str">
        <f>VLOOKUP(L138,Users!$A$1:$B$6,2,0)</f>
        <v>Pat</v>
      </c>
      <c r="N138" s="2" t="str">
        <f>VLOOKUP(L138,Users!$A$2:$B$6,2,0)</f>
        <v>Pat</v>
      </c>
      <c r="O138" s="2" t="s">
        <v>55</v>
      </c>
      <c r="P138" s="2" t="s">
        <v>35</v>
      </c>
      <c r="Q138" s="2" t="s">
        <v>63</v>
      </c>
      <c r="R138" s="2" t="s">
        <v>265</v>
      </c>
      <c r="S138" s="2" t="s">
        <v>65</v>
      </c>
      <c r="T138" s="13">
        <v>0.4</v>
      </c>
      <c r="U138" s="6">
        <v>39841</v>
      </c>
    </row>
    <row r="139" spans="1:21" ht="12.75" customHeight="1">
      <c r="A139" s="2">
        <v>32800</v>
      </c>
      <c r="B139" s="6">
        <v>39834</v>
      </c>
      <c r="C139" s="2" t="s">
        <v>30</v>
      </c>
      <c r="D139" s="2">
        <v>33</v>
      </c>
      <c r="E139" s="2">
        <v>11746.02</v>
      </c>
      <c r="F139" s="2" t="s">
        <v>2029</v>
      </c>
      <c r="G139" s="2">
        <v>0.04</v>
      </c>
      <c r="H139" s="2" t="s">
        <v>52</v>
      </c>
      <c r="I139" s="2">
        <v>58.92</v>
      </c>
      <c r="J139" s="2" t="s">
        <v>89</v>
      </c>
      <c r="K139" s="2" t="s">
        <v>86</v>
      </c>
      <c r="L139" s="2" t="s">
        <v>23</v>
      </c>
      <c r="M139" s="2" t="str">
        <f>VLOOKUP(L139,Users!$A$1:$B$6,2,0)</f>
        <v>Erin</v>
      </c>
      <c r="N139" s="2" t="str">
        <f>VLOOKUP(L139,Users!$A$2:$B$6,2,0)</f>
        <v>Erin</v>
      </c>
      <c r="O139" s="2" t="s">
        <v>34</v>
      </c>
      <c r="P139" s="2" t="s">
        <v>56</v>
      </c>
      <c r="Q139" s="2" t="s">
        <v>57</v>
      </c>
      <c r="R139" s="2" t="s">
        <v>115</v>
      </c>
      <c r="S139" s="2" t="s">
        <v>59</v>
      </c>
      <c r="T139" s="13">
        <v>0.64</v>
      </c>
      <c r="U139" s="6">
        <v>39835</v>
      </c>
    </row>
    <row r="140" spans="1:21" ht="12.75" customHeight="1">
      <c r="A140" s="2">
        <v>32800</v>
      </c>
      <c r="B140" s="6">
        <v>39834</v>
      </c>
      <c r="C140" s="2" t="s">
        <v>30</v>
      </c>
      <c r="D140" s="2">
        <v>19</v>
      </c>
      <c r="E140" s="2">
        <v>377.91</v>
      </c>
      <c r="F140" s="2" t="s">
        <v>2029</v>
      </c>
      <c r="G140" s="2">
        <v>0.09</v>
      </c>
      <c r="H140" s="2" t="s">
        <v>40</v>
      </c>
      <c r="I140" s="2">
        <v>8.68</v>
      </c>
      <c r="J140" s="2" t="s">
        <v>89</v>
      </c>
      <c r="K140" s="2" t="s">
        <v>86</v>
      </c>
      <c r="L140" s="2" t="s">
        <v>23</v>
      </c>
      <c r="M140" s="2" t="str">
        <f>VLOOKUP(L140,Users!$A$1:$B$6,2,0)</f>
        <v>Erin</v>
      </c>
      <c r="N140" s="2" t="str">
        <f>VLOOKUP(L140,Users!$A$2:$B$6,2,0)</f>
        <v>Erin</v>
      </c>
      <c r="O140" s="2" t="s">
        <v>34</v>
      </c>
      <c r="P140" s="2" t="s">
        <v>35</v>
      </c>
      <c r="Q140" s="2" t="s">
        <v>63</v>
      </c>
      <c r="R140" s="2" t="s">
        <v>323</v>
      </c>
      <c r="S140" s="2" t="s">
        <v>44</v>
      </c>
      <c r="T140" s="13">
        <v>0.37</v>
      </c>
      <c r="U140" s="6">
        <v>39835</v>
      </c>
    </row>
    <row r="141" spans="1:21" ht="12.75" customHeight="1">
      <c r="A141" s="2">
        <v>32800</v>
      </c>
      <c r="B141" s="6">
        <v>39834</v>
      </c>
      <c r="C141" s="2" t="s">
        <v>30</v>
      </c>
      <c r="D141" s="2">
        <v>40</v>
      </c>
      <c r="E141" s="2">
        <v>796.4</v>
      </c>
      <c r="F141" s="2" t="s">
        <v>2029</v>
      </c>
      <c r="G141" s="2">
        <v>7.0000000000000007E-2</v>
      </c>
      <c r="H141" s="2" t="s">
        <v>40</v>
      </c>
      <c r="I141" s="2">
        <v>8.68</v>
      </c>
      <c r="J141" s="2" t="s">
        <v>89</v>
      </c>
      <c r="K141" s="2" t="s">
        <v>86</v>
      </c>
      <c r="L141" s="2" t="s">
        <v>23</v>
      </c>
      <c r="M141" s="2" t="str">
        <f>VLOOKUP(L141,Users!$A$1:$B$6,2,0)</f>
        <v>Erin</v>
      </c>
      <c r="N141" s="2" t="str">
        <f>VLOOKUP(L141,Users!$A$2:$B$6,2,0)</f>
        <v>Erin</v>
      </c>
      <c r="O141" s="2" t="s">
        <v>34</v>
      </c>
      <c r="P141" s="2" t="s">
        <v>35</v>
      </c>
      <c r="Q141" s="2" t="s">
        <v>63</v>
      </c>
      <c r="R141" s="2" t="s">
        <v>323</v>
      </c>
      <c r="S141" s="2" t="s">
        <v>44</v>
      </c>
      <c r="T141" s="13">
        <v>0.37</v>
      </c>
      <c r="U141" s="6">
        <v>39836</v>
      </c>
    </row>
    <row r="142" spans="1:21" ht="12.75" customHeight="1">
      <c r="A142" s="2">
        <v>35936</v>
      </c>
      <c r="B142" s="6">
        <v>39834</v>
      </c>
      <c r="C142" s="2" t="s">
        <v>121</v>
      </c>
      <c r="D142" s="2">
        <v>41</v>
      </c>
      <c r="E142" s="2">
        <v>318.15999999999997</v>
      </c>
      <c r="F142" s="2" t="str">
        <f>VLOOKUP(A142,Returns!$A:$B,2,0)</f>
        <v>Returned</v>
      </c>
      <c r="G142" s="2">
        <v>0.08</v>
      </c>
      <c r="H142" s="2" t="s">
        <v>40</v>
      </c>
      <c r="I142" s="2">
        <v>4.71</v>
      </c>
      <c r="J142" s="2" t="s">
        <v>324</v>
      </c>
      <c r="K142" s="2" t="s">
        <v>86</v>
      </c>
      <c r="L142" s="2" t="s">
        <v>23</v>
      </c>
      <c r="M142" s="2" t="str">
        <f>VLOOKUP(L142,Users!$A$1:$B$6,2,0)</f>
        <v>Erin</v>
      </c>
      <c r="N142" s="2" t="str">
        <f>VLOOKUP(L142,Users!$A$2:$B$6,2,0)</f>
        <v>Erin</v>
      </c>
      <c r="O142" s="2" t="s">
        <v>55</v>
      </c>
      <c r="P142" s="2" t="s">
        <v>35</v>
      </c>
      <c r="Q142" s="2" t="s">
        <v>49</v>
      </c>
      <c r="R142" s="2" t="s">
        <v>316</v>
      </c>
      <c r="S142" s="2" t="s">
        <v>44</v>
      </c>
      <c r="T142" s="13">
        <v>0.35</v>
      </c>
      <c r="U142" s="6">
        <v>39835</v>
      </c>
    </row>
    <row r="143" spans="1:21" ht="12.75" customHeight="1">
      <c r="A143" s="2">
        <v>35936</v>
      </c>
      <c r="B143" s="6">
        <v>39834</v>
      </c>
      <c r="C143" s="2" t="s">
        <v>121</v>
      </c>
      <c r="D143" s="2">
        <v>40</v>
      </c>
      <c r="E143" s="2">
        <v>4212.3999999999996</v>
      </c>
      <c r="F143" s="2" t="str">
        <f>VLOOKUP(A143,Returns!$A:$B,2,0)</f>
        <v>Returned</v>
      </c>
      <c r="G143" s="2">
        <v>0.03</v>
      </c>
      <c r="H143" s="2" t="s">
        <v>40</v>
      </c>
      <c r="I143" s="2">
        <v>24.49</v>
      </c>
      <c r="J143" s="2" t="s">
        <v>324</v>
      </c>
      <c r="K143" s="2" t="s">
        <v>86</v>
      </c>
      <c r="L143" s="2" t="s">
        <v>23</v>
      </c>
      <c r="M143" s="2" t="str">
        <f>VLOOKUP(L143,Users!$A$1:$B$6,2,0)</f>
        <v>Erin</v>
      </c>
      <c r="N143" s="2" t="str">
        <f>VLOOKUP(L143,Users!$A$2:$B$6,2,0)</f>
        <v>Erin</v>
      </c>
      <c r="O143" s="2" t="s">
        <v>55</v>
      </c>
      <c r="P143" s="2" t="s">
        <v>56</v>
      </c>
      <c r="Q143" s="2" t="s">
        <v>90</v>
      </c>
      <c r="R143" s="2" t="s">
        <v>325</v>
      </c>
      <c r="S143" s="2" t="s">
        <v>38</v>
      </c>
      <c r="T143" s="13">
        <v>0.61</v>
      </c>
      <c r="U143" s="6">
        <v>39835</v>
      </c>
    </row>
    <row r="144" spans="1:21" ht="12.75" customHeight="1">
      <c r="A144" s="2">
        <v>28225</v>
      </c>
      <c r="B144" s="6">
        <v>39835</v>
      </c>
      <c r="C144" s="2" t="s">
        <v>45</v>
      </c>
      <c r="D144" s="2">
        <v>9</v>
      </c>
      <c r="E144" s="2">
        <v>182.52</v>
      </c>
      <c r="F144" s="2" t="s">
        <v>2029</v>
      </c>
      <c r="G144" s="2">
        <v>0</v>
      </c>
      <c r="H144" s="2" t="s">
        <v>40</v>
      </c>
      <c r="I144" s="2">
        <v>14.39</v>
      </c>
      <c r="J144" s="2" t="s">
        <v>326</v>
      </c>
      <c r="K144" s="2" t="s">
        <v>54</v>
      </c>
      <c r="L144" s="2" t="s">
        <v>2014</v>
      </c>
      <c r="M144" s="2" t="str">
        <f>VLOOKUP(L144,Users!$A$1:$B$6,2,0)</f>
        <v>Pat</v>
      </c>
      <c r="N144" s="2" t="str">
        <f>VLOOKUP(L144,Users!$A$2:$B$6,2,0)</f>
        <v>Pat</v>
      </c>
      <c r="O144" s="2" t="s">
        <v>55</v>
      </c>
      <c r="P144" s="2" t="s">
        <v>56</v>
      </c>
      <c r="Q144" s="2" t="s">
        <v>90</v>
      </c>
      <c r="R144" s="2" t="s">
        <v>327</v>
      </c>
      <c r="S144" s="2" t="s">
        <v>44</v>
      </c>
      <c r="T144" s="13">
        <v>0.47</v>
      </c>
      <c r="U144" s="6">
        <v>39835</v>
      </c>
    </row>
    <row r="145" spans="1:21" ht="12.75" customHeight="1">
      <c r="A145" s="2">
        <v>13636</v>
      </c>
      <c r="B145" s="6">
        <v>39835</v>
      </c>
      <c r="C145" s="2" t="s">
        <v>51</v>
      </c>
      <c r="D145" s="2">
        <v>32</v>
      </c>
      <c r="E145" s="2">
        <v>28190.720000000001</v>
      </c>
      <c r="F145" s="2" t="s">
        <v>2029</v>
      </c>
      <c r="G145" s="2">
        <v>0.02</v>
      </c>
      <c r="H145" s="2" t="s">
        <v>52</v>
      </c>
      <c r="I145" s="2">
        <v>44.55</v>
      </c>
      <c r="J145" s="2" t="s">
        <v>328</v>
      </c>
      <c r="K145" s="2" t="s">
        <v>47</v>
      </c>
      <c r="L145" s="2" t="s">
        <v>23</v>
      </c>
      <c r="M145" s="2" t="str">
        <f>VLOOKUP(L145,Users!$A$1:$B$6,2,0)</f>
        <v>Erin</v>
      </c>
      <c r="N145" s="2" t="str">
        <f>VLOOKUP(L145,Users!$A$2:$B$6,2,0)</f>
        <v>Erin</v>
      </c>
      <c r="O145" s="2" t="s">
        <v>34</v>
      </c>
      <c r="P145" s="2" t="s">
        <v>56</v>
      </c>
      <c r="Q145" s="2" t="s">
        <v>127</v>
      </c>
      <c r="R145" s="2" t="s">
        <v>128</v>
      </c>
      <c r="S145" s="2" t="s">
        <v>77</v>
      </c>
      <c r="T145" s="13">
        <v>0.62</v>
      </c>
      <c r="U145" s="6">
        <v>39839</v>
      </c>
    </row>
    <row r="146" spans="1:21" ht="12.75" customHeight="1">
      <c r="A146" s="2">
        <v>53891</v>
      </c>
      <c r="B146" s="6">
        <v>39835</v>
      </c>
      <c r="C146" s="2" t="s">
        <v>39</v>
      </c>
      <c r="D146" s="2">
        <v>36</v>
      </c>
      <c r="E146" s="2">
        <v>547.20000000000005</v>
      </c>
      <c r="F146" s="2" t="s">
        <v>2029</v>
      </c>
      <c r="G146" s="2">
        <v>0.02</v>
      </c>
      <c r="H146" s="2" t="s">
        <v>40</v>
      </c>
      <c r="I146" s="2">
        <v>9.73</v>
      </c>
      <c r="J146" s="2" t="s">
        <v>329</v>
      </c>
      <c r="K146" s="2" t="s">
        <v>123</v>
      </c>
      <c r="L146" s="2" t="s">
        <v>25</v>
      </c>
      <c r="M146" s="2" t="str">
        <f>VLOOKUP(L146,Users!$A$1:$B$6,2,0)</f>
        <v>Sam</v>
      </c>
      <c r="N146" s="2" t="str">
        <f>VLOOKUP(L146,Users!$A$2:$B$6,2,0)</f>
        <v>Sam</v>
      </c>
      <c r="O146" s="2" t="s">
        <v>34</v>
      </c>
      <c r="P146" s="2" t="s">
        <v>35</v>
      </c>
      <c r="Q146" s="2" t="s">
        <v>49</v>
      </c>
      <c r="R146" s="2" t="s">
        <v>330</v>
      </c>
      <c r="S146" s="2" t="s">
        <v>44</v>
      </c>
      <c r="T146" s="13">
        <v>0.36</v>
      </c>
      <c r="U146" s="6">
        <v>39835</v>
      </c>
    </row>
    <row r="147" spans="1:21" ht="12.75" customHeight="1">
      <c r="A147" s="2">
        <v>28225</v>
      </c>
      <c r="B147" s="6">
        <v>39835</v>
      </c>
      <c r="C147" s="2" t="s">
        <v>45</v>
      </c>
      <c r="D147" s="2">
        <v>13</v>
      </c>
      <c r="E147" s="2">
        <v>1052.6099999999999</v>
      </c>
      <c r="F147" s="2" t="s">
        <v>2029</v>
      </c>
      <c r="G147" s="2">
        <v>0.01</v>
      </c>
      <c r="H147" s="2" t="s">
        <v>40</v>
      </c>
      <c r="I147" s="2">
        <v>35</v>
      </c>
      <c r="J147" s="2" t="s">
        <v>331</v>
      </c>
      <c r="K147" s="2" t="s">
        <v>2013</v>
      </c>
      <c r="L147" s="2" t="s">
        <v>27</v>
      </c>
      <c r="M147" s="2" t="str">
        <f>VLOOKUP(L147,Users!$A$1:$B$6,2,0)</f>
        <v>William</v>
      </c>
      <c r="N147" s="2" t="str">
        <f>VLOOKUP(L147,Users!$A$2:$B$6,2,0)</f>
        <v>William</v>
      </c>
      <c r="O147" s="2" t="s">
        <v>55</v>
      </c>
      <c r="P147" s="2" t="s">
        <v>35</v>
      </c>
      <c r="Q147" s="2" t="s">
        <v>36</v>
      </c>
      <c r="R147" s="2" t="s">
        <v>332</v>
      </c>
      <c r="S147" s="2" t="s">
        <v>38</v>
      </c>
      <c r="T147" s="13">
        <v>0.83</v>
      </c>
      <c r="U147" s="6">
        <v>39837</v>
      </c>
    </row>
    <row r="148" spans="1:21" ht="12.75" customHeight="1">
      <c r="A148" s="2">
        <v>53891</v>
      </c>
      <c r="B148" s="6">
        <v>39835</v>
      </c>
      <c r="C148" s="2" t="s">
        <v>39</v>
      </c>
      <c r="D148" s="2">
        <v>27</v>
      </c>
      <c r="E148" s="2">
        <v>4857.84</v>
      </c>
      <c r="F148" s="2" t="s">
        <v>2029</v>
      </c>
      <c r="G148" s="2">
        <v>7.0000000000000007E-2</v>
      </c>
      <c r="H148" s="2" t="s">
        <v>40</v>
      </c>
      <c r="I148" s="2">
        <v>19.989999999999998</v>
      </c>
      <c r="J148" s="2" t="s">
        <v>329</v>
      </c>
      <c r="K148" s="2" t="s">
        <v>73</v>
      </c>
      <c r="L148" s="2" t="s">
        <v>27</v>
      </c>
      <c r="M148" s="2" t="str">
        <f>VLOOKUP(L148,Users!$A$1:$B$6,2,0)</f>
        <v>William</v>
      </c>
      <c r="N148" s="2" t="str">
        <f>VLOOKUP(L148,Users!$A$2:$B$6,2,0)</f>
        <v>William</v>
      </c>
      <c r="O148" s="2" t="s">
        <v>34</v>
      </c>
      <c r="P148" s="2" t="s">
        <v>69</v>
      </c>
      <c r="Q148" s="2" t="s">
        <v>80</v>
      </c>
      <c r="R148" s="2" t="s">
        <v>333</v>
      </c>
      <c r="S148" s="2" t="s">
        <v>44</v>
      </c>
      <c r="T148" s="13">
        <v>0.48</v>
      </c>
      <c r="U148" s="6">
        <v>39836</v>
      </c>
    </row>
    <row r="149" spans="1:21" ht="12.75" customHeight="1">
      <c r="A149" s="2">
        <v>53891</v>
      </c>
      <c r="B149" s="6">
        <v>39835</v>
      </c>
      <c r="C149" s="2" t="s">
        <v>39</v>
      </c>
      <c r="D149" s="2">
        <v>44</v>
      </c>
      <c r="E149" s="2">
        <v>4057.2400000000002</v>
      </c>
      <c r="F149" s="2" t="s">
        <v>2029</v>
      </c>
      <c r="G149" s="2">
        <v>0.02</v>
      </c>
      <c r="H149" s="2" t="s">
        <v>31</v>
      </c>
      <c r="I149" s="2">
        <v>39.61</v>
      </c>
      <c r="J149" s="2" t="s">
        <v>329</v>
      </c>
      <c r="K149" s="2" t="s">
        <v>73</v>
      </c>
      <c r="L149" s="2" t="s">
        <v>27</v>
      </c>
      <c r="M149" s="2" t="str">
        <f>VLOOKUP(L149,Users!$A$1:$B$6,2,0)</f>
        <v>William</v>
      </c>
      <c r="N149" s="2" t="str">
        <f>VLOOKUP(L149,Users!$A$2:$B$6,2,0)</f>
        <v>William</v>
      </c>
      <c r="O149" s="2" t="s">
        <v>34</v>
      </c>
      <c r="P149" s="2" t="s">
        <v>56</v>
      </c>
      <c r="Q149" s="2" t="s">
        <v>90</v>
      </c>
      <c r="R149" s="2" t="s">
        <v>334</v>
      </c>
      <c r="S149" s="2" t="s">
        <v>92</v>
      </c>
      <c r="T149" s="13">
        <v>0.67</v>
      </c>
      <c r="U149" s="6">
        <v>39836</v>
      </c>
    </row>
    <row r="150" spans="1:21" ht="12.75" customHeight="1">
      <c r="A150" s="2">
        <v>53891</v>
      </c>
      <c r="B150" s="6">
        <v>39835</v>
      </c>
      <c r="C150" s="2" t="s">
        <v>39</v>
      </c>
      <c r="D150" s="2">
        <v>25</v>
      </c>
      <c r="E150" s="2">
        <v>2899</v>
      </c>
      <c r="F150" s="2" t="s">
        <v>2029</v>
      </c>
      <c r="G150" s="2">
        <v>0.03</v>
      </c>
      <c r="H150" s="2" t="s">
        <v>31</v>
      </c>
      <c r="I150" s="2">
        <v>5.92</v>
      </c>
      <c r="J150" s="2" t="s">
        <v>329</v>
      </c>
      <c r="K150" s="2" t="s">
        <v>73</v>
      </c>
      <c r="L150" s="2" t="s">
        <v>27</v>
      </c>
      <c r="M150" s="2" t="str">
        <f>VLOOKUP(L150,Users!$A$1:$B$6,2,0)</f>
        <v>William</v>
      </c>
      <c r="N150" s="2" t="str">
        <f>VLOOKUP(L150,Users!$A$2:$B$6,2,0)</f>
        <v>William</v>
      </c>
      <c r="O150" s="2" t="s">
        <v>34</v>
      </c>
      <c r="P150" s="2" t="s">
        <v>69</v>
      </c>
      <c r="Q150" s="2" t="s">
        <v>70</v>
      </c>
      <c r="R150" s="2" t="s">
        <v>335</v>
      </c>
      <c r="S150" s="2" t="s">
        <v>44</v>
      </c>
      <c r="T150" s="13">
        <v>0.57999999999999996</v>
      </c>
      <c r="U150" s="6">
        <v>39836</v>
      </c>
    </row>
    <row r="151" spans="1:21" ht="12.75" customHeight="1">
      <c r="A151" s="2">
        <v>55360</v>
      </c>
      <c r="B151" s="6">
        <v>39835</v>
      </c>
      <c r="C151" s="2" t="s">
        <v>121</v>
      </c>
      <c r="D151" s="2">
        <v>49</v>
      </c>
      <c r="E151" s="2">
        <v>138.18</v>
      </c>
      <c r="F151" s="2" t="s">
        <v>2029</v>
      </c>
      <c r="G151" s="2">
        <v>7.0000000000000007E-2</v>
      </c>
      <c r="H151" s="2" t="s">
        <v>40</v>
      </c>
      <c r="I151" s="2">
        <v>0.5</v>
      </c>
      <c r="J151" s="2" t="s">
        <v>336</v>
      </c>
      <c r="K151" s="2" t="s">
        <v>123</v>
      </c>
      <c r="L151" s="2" t="s">
        <v>25</v>
      </c>
      <c r="M151" s="2" t="str">
        <f>VLOOKUP(L151,Users!$A$1:$B$6,2,0)</f>
        <v>Sam</v>
      </c>
      <c r="N151" s="2" t="str">
        <f>VLOOKUP(L151,Users!$A$2:$B$6,2,0)</f>
        <v>Sam</v>
      </c>
      <c r="O151" s="2" t="s">
        <v>42</v>
      </c>
      <c r="P151" s="2" t="s">
        <v>35</v>
      </c>
      <c r="Q151" s="2" t="s">
        <v>165</v>
      </c>
      <c r="R151" s="2" t="s">
        <v>337</v>
      </c>
      <c r="S151" s="2" t="s">
        <v>44</v>
      </c>
      <c r="T151" s="13">
        <v>0.38</v>
      </c>
      <c r="U151" s="6">
        <v>39837</v>
      </c>
    </row>
    <row r="152" spans="1:21" ht="12.75" customHeight="1">
      <c r="A152" s="2">
        <v>55360</v>
      </c>
      <c r="B152" s="6">
        <v>39835</v>
      </c>
      <c r="C152" s="2" t="s">
        <v>121</v>
      </c>
      <c r="D152" s="2">
        <v>39</v>
      </c>
      <c r="E152" s="2">
        <v>8496.15</v>
      </c>
      <c r="F152" s="2" t="s">
        <v>2029</v>
      </c>
      <c r="G152" s="2">
        <v>0</v>
      </c>
      <c r="H152" s="2" t="s">
        <v>52</v>
      </c>
      <c r="I152" s="2">
        <v>29.1</v>
      </c>
      <c r="J152" s="2" t="s">
        <v>336</v>
      </c>
      <c r="K152" s="2" t="s">
        <v>123</v>
      </c>
      <c r="L152" s="2" t="s">
        <v>25</v>
      </c>
      <c r="M152" s="2" t="str">
        <f>VLOOKUP(L152,Users!$A$1:$B$6,2,0)</f>
        <v>Sam</v>
      </c>
      <c r="N152" s="2" t="str">
        <f>VLOOKUP(L152,Users!$A$2:$B$6,2,0)</f>
        <v>Sam</v>
      </c>
      <c r="O152" s="2" t="s">
        <v>42</v>
      </c>
      <c r="P152" s="2" t="s">
        <v>56</v>
      </c>
      <c r="Q152" s="2" t="s">
        <v>75</v>
      </c>
      <c r="R152" s="2" t="s">
        <v>338</v>
      </c>
      <c r="S152" s="2" t="s">
        <v>77</v>
      </c>
      <c r="T152" s="13">
        <v>0.68</v>
      </c>
      <c r="U152" s="6">
        <v>39836</v>
      </c>
    </row>
    <row r="153" spans="1:21" ht="12.75" customHeight="1">
      <c r="A153" s="2">
        <v>7815</v>
      </c>
      <c r="B153" s="6">
        <v>39835</v>
      </c>
      <c r="C153" s="2" t="s">
        <v>45</v>
      </c>
      <c r="D153" s="2">
        <v>6</v>
      </c>
      <c r="E153" s="2">
        <v>197.33999999999997</v>
      </c>
      <c r="F153" s="2" t="str">
        <f>VLOOKUP(A153,Returns!$A:$B,2,0)</f>
        <v>Returned</v>
      </c>
      <c r="G153" s="2">
        <v>0.09</v>
      </c>
      <c r="H153" s="2" t="s">
        <v>40</v>
      </c>
      <c r="I153" s="2">
        <v>5.5</v>
      </c>
      <c r="J153" s="2" t="s">
        <v>258</v>
      </c>
      <c r="K153" s="2" t="s">
        <v>79</v>
      </c>
      <c r="L153" s="2" t="s">
        <v>23</v>
      </c>
      <c r="M153" s="2" t="str">
        <f>VLOOKUP(L153,Users!$A$1:$B$6,2,0)</f>
        <v>Erin</v>
      </c>
      <c r="N153" s="2" t="str">
        <f>VLOOKUP(L153,Users!$A$2:$B$6,2,0)</f>
        <v>Erin</v>
      </c>
      <c r="O153" s="2" t="s">
        <v>34</v>
      </c>
      <c r="P153" s="2" t="s">
        <v>69</v>
      </c>
      <c r="Q153" s="2" t="s">
        <v>80</v>
      </c>
      <c r="R153" s="2" t="s">
        <v>339</v>
      </c>
      <c r="S153" s="2" t="s">
        <v>44</v>
      </c>
      <c r="T153" s="13">
        <v>0.75</v>
      </c>
      <c r="U153" s="6">
        <v>39836</v>
      </c>
    </row>
    <row r="154" spans="1:21" ht="12.75" customHeight="1">
      <c r="A154" s="2">
        <v>10661</v>
      </c>
      <c r="B154" s="6">
        <v>39836</v>
      </c>
      <c r="C154" s="2" t="s">
        <v>30</v>
      </c>
      <c r="D154" s="2">
        <v>18</v>
      </c>
      <c r="E154" s="2">
        <v>123.12</v>
      </c>
      <c r="F154" s="2" t="s">
        <v>2029</v>
      </c>
      <c r="G154" s="2">
        <v>0</v>
      </c>
      <c r="H154" s="2" t="s">
        <v>40</v>
      </c>
      <c r="I154" s="2">
        <v>8.3699999999999992</v>
      </c>
      <c r="J154" s="2" t="s">
        <v>340</v>
      </c>
      <c r="K154" s="2" t="s">
        <v>54</v>
      </c>
      <c r="L154" s="2" t="s">
        <v>2014</v>
      </c>
      <c r="M154" s="2" t="str">
        <f>VLOOKUP(L154,Users!$A$1:$B$6,2,0)</f>
        <v>Pat</v>
      </c>
      <c r="N154" s="2" t="str">
        <f>VLOOKUP(L154,Users!$A$2:$B$6,2,0)</f>
        <v>Pat</v>
      </c>
      <c r="O154" s="2" t="s">
        <v>48</v>
      </c>
      <c r="P154" s="2" t="s">
        <v>35</v>
      </c>
      <c r="Q154" s="2" t="s">
        <v>341</v>
      </c>
      <c r="R154" s="2" t="s">
        <v>342</v>
      </c>
      <c r="S154" s="2" t="s">
        <v>105</v>
      </c>
      <c r="T154" s="13">
        <v>0.57999999999999996</v>
      </c>
      <c r="U154" s="6">
        <v>39837</v>
      </c>
    </row>
    <row r="155" spans="1:21" ht="12.75" customHeight="1">
      <c r="A155" s="2">
        <v>10661</v>
      </c>
      <c r="B155" s="6">
        <v>39836</v>
      </c>
      <c r="C155" s="2" t="s">
        <v>30</v>
      </c>
      <c r="D155" s="2">
        <v>42</v>
      </c>
      <c r="E155" s="2">
        <v>1298.22</v>
      </c>
      <c r="F155" s="2" t="s">
        <v>2029</v>
      </c>
      <c r="G155" s="2">
        <v>7.0000000000000007E-2</v>
      </c>
      <c r="H155" s="2" t="s">
        <v>40</v>
      </c>
      <c r="I155" s="2">
        <v>5.76</v>
      </c>
      <c r="J155" s="2" t="s">
        <v>340</v>
      </c>
      <c r="K155" s="2" t="s">
        <v>73</v>
      </c>
      <c r="L155" s="2" t="s">
        <v>27</v>
      </c>
      <c r="M155" s="2" t="str">
        <f>VLOOKUP(L155,Users!$A$1:$B$6,2,0)</f>
        <v>William</v>
      </c>
      <c r="N155" s="2" t="str">
        <f>VLOOKUP(L155,Users!$A$2:$B$6,2,0)</f>
        <v>William</v>
      </c>
      <c r="O155" s="2" t="s">
        <v>48</v>
      </c>
      <c r="P155" s="2" t="s">
        <v>35</v>
      </c>
      <c r="Q155" s="2" t="s">
        <v>63</v>
      </c>
      <c r="R155" s="2" t="s">
        <v>125</v>
      </c>
      <c r="S155" s="2" t="s">
        <v>44</v>
      </c>
      <c r="T155" s="13">
        <v>0.4</v>
      </c>
      <c r="U155" s="6">
        <v>39838</v>
      </c>
    </row>
    <row r="156" spans="1:21" ht="12.75" customHeight="1">
      <c r="A156" s="2">
        <v>24802</v>
      </c>
      <c r="B156" s="6">
        <v>39836</v>
      </c>
      <c r="C156" s="2" t="s">
        <v>121</v>
      </c>
      <c r="D156" s="2">
        <v>18</v>
      </c>
      <c r="E156" s="2">
        <v>1331.46</v>
      </c>
      <c r="F156" s="2" t="s">
        <v>2029</v>
      </c>
      <c r="G156" s="2">
        <v>0.01</v>
      </c>
      <c r="H156" s="2" t="s">
        <v>40</v>
      </c>
      <c r="I156" s="2">
        <v>12.14</v>
      </c>
      <c r="J156" s="2" t="s">
        <v>343</v>
      </c>
      <c r="K156" s="2" t="s">
        <v>86</v>
      </c>
      <c r="L156" s="2" t="s">
        <v>23</v>
      </c>
      <c r="M156" s="2" t="str">
        <f>VLOOKUP(L156,Users!$A$1:$B$6,2,0)</f>
        <v>Erin</v>
      </c>
      <c r="N156" s="2" t="str">
        <f>VLOOKUP(L156,Users!$A$2:$B$6,2,0)</f>
        <v>Erin</v>
      </c>
      <c r="O156" s="2" t="s">
        <v>42</v>
      </c>
      <c r="P156" s="2" t="s">
        <v>69</v>
      </c>
      <c r="Q156" s="2" t="s">
        <v>80</v>
      </c>
      <c r="R156" s="2" t="s">
        <v>344</v>
      </c>
      <c r="S156" s="2" t="s">
        <v>44</v>
      </c>
      <c r="T156" s="13">
        <v>0.67</v>
      </c>
      <c r="U156" s="6">
        <v>39838</v>
      </c>
    </row>
    <row r="157" spans="1:21" ht="12.75" customHeight="1">
      <c r="A157" s="2">
        <v>29319</v>
      </c>
      <c r="B157" s="6">
        <v>39837</v>
      </c>
      <c r="C157" s="2" t="s">
        <v>51</v>
      </c>
      <c r="D157" s="2">
        <v>30</v>
      </c>
      <c r="E157" s="2">
        <v>7149</v>
      </c>
      <c r="F157" s="2" t="s">
        <v>2029</v>
      </c>
      <c r="G157" s="2">
        <v>0.1</v>
      </c>
      <c r="H157" s="2" t="s">
        <v>40</v>
      </c>
      <c r="I157" s="2">
        <v>24.49</v>
      </c>
      <c r="J157" s="2" t="s">
        <v>345</v>
      </c>
      <c r="K157" s="2" t="s">
        <v>291</v>
      </c>
      <c r="L157" s="2" t="s">
        <v>21</v>
      </c>
      <c r="M157" s="2" t="str">
        <f>VLOOKUP(L157,Users!$A$1:$B$6,2,0)</f>
        <v>Chris</v>
      </c>
      <c r="N157" s="2" t="str">
        <f>VLOOKUP(L157,Users!$A$2:$B$6,2,0)</f>
        <v>Chris</v>
      </c>
      <c r="O157" s="2" t="s">
        <v>42</v>
      </c>
      <c r="P157" s="2" t="s">
        <v>56</v>
      </c>
      <c r="Q157" s="2" t="s">
        <v>57</v>
      </c>
      <c r="R157" s="2" t="s">
        <v>346</v>
      </c>
      <c r="S157" s="2" t="s">
        <v>38</v>
      </c>
      <c r="T157" s="13">
        <v>0</v>
      </c>
      <c r="U157" s="6">
        <v>39839</v>
      </c>
    </row>
    <row r="158" spans="1:21" ht="12.75" customHeight="1">
      <c r="A158" s="2">
        <v>29319</v>
      </c>
      <c r="B158" s="6">
        <v>39837</v>
      </c>
      <c r="C158" s="2" t="s">
        <v>51</v>
      </c>
      <c r="D158" s="2">
        <v>21</v>
      </c>
      <c r="E158" s="2">
        <v>4199.16</v>
      </c>
      <c r="F158" s="2" t="s">
        <v>2029</v>
      </c>
      <c r="G158" s="2">
        <v>0.03</v>
      </c>
      <c r="H158" s="2" t="s">
        <v>31</v>
      </c>
      <c r="I158" s="2">
        <v>24.49</v>
      </c>
      <c r="J158" s="2" t="s">
        <v>345</v>
      </c>
      <c r="K158" s="2" t="s">
        <v>291</v>
      </c>
      <c r="L158" s="2" t="s">
        <v>21</v>
      </c>
      <c r="M158" s="2" t="str">
        <f>VLOOKUP(L158,Users!$A$1:$B$6,2,0)</f>
        <v>Chris</v>
      </c>
      <c r="N158" s="2" t="str">
        <f>VLOOKUP(L158,Users!$A$2:$B$6,2,0)</f>
        <v>Chris</v>
      </c>
      <c r="O158" s="2" t="s">
        <v>42</v>
      </c>
      <c r="P158" s="2" t="s">
        <v>69</v>
      </c>
      <c r="Q158" s="2" t="s">
        <v>158</v>
      </c>
      <c r="R158" s="2" t="s">
        <v>347</v>
      </c>
      <c r="S158" s="2" t="s">
        <v>38</v>
      </c>
      <c r="T158" s="13">
        <v>0.46</v>
      </c>
      <c r="U158" s="6">
        <v>39839</v>
      </c>
    </row>
    <row r="159" spans="1:21" ht="12.75" customHeight="1">
      <c r="A159" s="2">
        <v>58277</v>
      </c>
      <c r="B159" s="6">
        <v>39837</v>
      </c>
      <c r="C159" s="2" t="s">
        <v>121</v>
      </c>
      <c r="D159" s="2">
        <v>23</v>
      </c>
      <c r="E159" s="2">
        <v>268.87</v>
      </c>
      <c r="F159" s="2" t="s">
        <v>2029</v>
      </c>
      <c r="G159" s="2">
        <v>0.01</v>
      </c>
      <c r="H159" s="2" t="s">
        <v>40</v>
      </c>
      <c r="I159" s="2">
        <v>6.96</v>
      </c>
      <c r="J159" s="2" t="s">
        <v>348</v>
      </c>
      <c r="K159" s="2" t="s">
        <v>2013</v>
      </c>
      <c r="L159" s="2" t="s">
        <v>27</v>
      </c>
      <c r="M159" s="2" t="str">
        <f>VLOOKUP(L159,Users!$A$1:$B$6,2,0)</f>
        <v>William</v>
      </c>
      <c r="N159" s="2" t="str">
        <f>VLOOKUP(L159,Users!$A$2:$B$6,2,0)</f>
        <v>William</v>
      </c>
      <c r="O159" s="2" t="s">
        <v>34</v>
      </c>
      <c r="P159" s="2" t="s">
        <v>35</v>
      </c>
      <c r="Q159" s="2" t="s">
        <v>169</v>
      </c>
      <c r="R159" s="2" t="s">
        <v>349</v>
      </c>
      <c r="S159" s="2" t="s">
        <v>92</v>
      </c>
      <c r="T159" s="13">
        <v>0.5</v>
      </c>
      <c r="U159" s="6">
        <v>39839</v>
      </c>
    </row>
    <row r="160" spans="1:21" ht="12.75" customHeight="1">
      <c r="A160" s="2">
        <v>33025</v>
      </c>
      <c r="B160" s="6">
        <v>39837</v>
      </c>
      <c r="C160" s="2" t="s">
        <v>51</v>
      </c>
      <c r="D160" s="2">
        <v>5</v>
      </c>
      <c r="E160" s="2">
        <v>338.8</v>
      </c>
      <c r="F160" s="2" t="s">
        <v>2029</v>
      </c>
      <c r="G160" s="2">
        <v>0.08</v>
      </c>
      <c r="H160" s="2" t="s">
        <v>40</v>
      </c>
      <c r="I160" s="2">
        <v>0.99</v>
      </c>
      <c r="J160" s="2" t="s">
        <v>350</v>
      </c>
      <c r="K160" s="2" t="s">
        <v>33</v>
      </c>
      <c r="L160" s="2" t="s">
        <v>21</v>
      </c>
      <c r="M160" s="2" t="str">
        <f>VLOOKUP(L160,Users!$A$1:$B$6,2,0)</f>
        <v>Chris</v>
      </c>
      <c r="N160" s="2" t="str">
        <f>VLOOKUP(L160,Users!$A$2:$B$6,2,0)</f>
        <v>Chris</v>
      </c>
      <c r="O160" s="2" t="s">
        <v>42</v>
      </c>
      <c r="P160" s="2" t="s">
        <v>35</v>
      </c>
      <c r="Q160" s="2" t="s">
        <v>169</v>
      </c>
      <c r="R160" s="2" t="s">
        <v>351</v>
      </c>
      <c r="S160" s="2" t="s">
        <v>44</v>
      </c>
      <c r="T160" s="13">
        <v>0.57999999999999996</v>
      </c>
      <c r="U160" s="6">
        <v>39842</v>
      </c>
    </row>
    <row r="161" spans="1:21" ht="12.75" customHeight="1">
      <c r="A161" s="2">
        <v>19234</v>
      </c>
      <c r="B161" s="6">
        <v>39837</v>
      </c>
      <c r="C161" s="2" t="s">
        <v>39</v>
      </c>
      <c r="D161" s="2">
        <v>24</v>
      </c>
      <c r="E161" s="2">
        <v>345.84000000000003</v>
      </c>
      <c r="F161" s="2" t="s">
        <v>2029</v>
      </c>
      <c r="G161" s="2">
        <v>0.01</v>
      </c>
      <c r="H161" s="2" t="s">
        <v>40</v>
      </c>
      <c r="I161" s="2">
        <v>6.75</v>
      </c>
      <c r="J161" s="2" t="s">
        <v>352</v>
      </c>
      <c r="K161" s="2" t="s">
        <v>54</v>
      </c>
      <c r="L161" s="2" t="s">
        <v>2014</v>
      </c>
      <c r="M161" s="2" t="str">
        <f>VLOOKUP(L161,Users!$A$1:$B$6,2,0)</f>
        <v>Pat</v>
      </c>
      <c r="N161" s="2" t="str">
        <f>VLOOKUP(L161,Users!$A$2:$B$6,2,0)</f>
        <v>Pat</v>
      </c>
      <c r="O161" s="2" t="s">
        <v>55</v>
      </c>
      <c r="P161" s="2" t="s">
        <v>35</v>
      </c>
      <c r="Q161" s="2" t="s">
        <v>169</v>
      </c>
      <c r="R161" s="2" t="s">
        <v>211</v>
      </c>
      <c r="S161" s="2" t="s">
        <v>92</v>
      </c>
      <c r="T161" s="13">
        <v>0.52</v>
      </c>
      <c r="U161" s="6">
        <v>39837</v>
      </c>
    </row>
    <row r="162" spans="1:21" ht="12.75" customHeight="1">
      <c r="A162" s="2">
        <v>12869</v>
      </c>
      <c r="B162" s="6">
        <v>39838</v>
      </c>
      <c r="C162" s="2" t="s">
        <v>30</v>
      </c>
      <c r="D162" s="2">
        <v>15</v>
      </c>
      <c r="E162" s="2">
        <v>1888.35</v>
      </c>
      <c r="F162" s="2" t="s">
        <v>2029</v>
      </c>
      <c r="G162" s="2">
        <v>0.1</v>
      </c>
      <c r="H162" s="2" t="s">
        <v>40</v>
      </c>
      <c r="I162" s="2">
        <v>8.99</v>
      </c>
      <c r="J162" s="2" t="s">
        <v>353</v>
      </c>
      <c r="K162" s="2" t="s">
        <v>79</v>
      </c>
      <c r="L162" s="2" t="s">
        <v>23</v>
      </c>
      <c r="M162" s="2" t="str">
        <f>VLOOKUP(L162,Users!$A$1:$B$6,2,0)</f>
        <v>Erin</v>
      </c>
      <c r="N162" s="2" t="str">
        <f>VLOOKUP(L162,Users!$A$2:$B$6,2,0)</f>
        <v>Erin</v>
      </c>
      <c r="O162" s="2" t="s">
        <v>48</v>
      </c>
      <c r="P162" s="2" t="s">
        <v>69</v>
      </c>
      <c r="Q162" s="2" t="s">
        <v>70</v>
      </c>
      <c r="R162" s="2" t="s">
        <v>354</v>
      </c>
      <c r="S162" s="2" t="s">
        <v>44</v>
      </c>
      <c r="T162" s="13">
        <v>0.56999999999999995</v>
      </c>
      <c r="U162" s="6">
        <v>39841</v>
      </c>
    </row>
    <row r="163" spans="1:21" ht="12.75" customHeight="1">
      <c r="A163" s="2">
        <v>7043</v>
      </c>
      <c r="B163" s="6">
        <v>39838</v>
      </c>
      <c r="C163" s="2" t="s">
        <v>45</v>
      </c>
      <c r="D163" s="2">
        <v>4</v>
      </c>
      <c r="E163" s="2">
        <v>6.72</v>
      </c>
      <c r="F163" s="2" t="s">
        <v>2029</v>
      </c>
      <c r="G163" s="2">
        <v>0.06</v>
      </c>
      <c r="H163" s="2" t="s">
        <v>40</v>
      </c>
      <c r="I163" s="2">
        <v>4.08</v>
      </c>
      <c r="J163" s="2" t="s">
        <v>201</v>
      </c>
      <c r="K163" s="2" t="s">
        <v>148</v>
      </c>
      <c r="L163" s="2" t="s">
        <v>23</v>
      </c>
      <c r="M163" s="2" t="str">
        <f>VLOOKUP(L163,Users!$A$1:$B$6,2,0)</f>
        <v>Erin</v>
      </c>
      <c r="N163" s="2" t="str">
        <f>VLOOKUP(L163,Users!$A$2:$B$6,2,0)</f>
        <v>Erin</v>
      </c>
      <c r="O163" s="2" t="s">
        <v>55</v>
      </c>
      <c r="P163" s="2" t="s">
        <v>56</v>
      </c>
      <c r="Q163" s="2" t="s">
        <v>90</v>
      </c>
      <c r="R163" s="2" t="s">
        <v>355</v>
      </c>
      <c r="S163" s="2" t="s">
        <v>105</v>
      </c>
      <c r="T163" s="13">
        <v>0.53</v>
      </c>
      <c r="U163" s="6">
        <v>39839</v>
      </c>
    </row>
    <row r="164" spans="1:21" ht="12.75" customHeight="1">
      <c r="A164" s="2">
        <v>20422</v>
      </c>
      <c r="B164" s="6">
        <v>39839</v>
      </c>
      <c r="C164" s="2" t="s">
        <v>39</v>
      </c>
      <c r="D164" s="2">
        <v>30</v>
      </c>
      <c r="E164" s="2">
        <v>429.3</v>
      </c>
      <c r="F164" s="2" t="s">
        <v>2029</v>
      </c>
      <c r="G164" s="2">
        <v>0.03</v>
      </c>
      <c r="H164" s="2" t="s">
        <v>40</v>
      </c>
      <c r="I164" s="2">
        <v>5</v>
      </c>
      <c r="J164" s="2" t="s">
        <v>356</v>
      </c>
      <c r="K164" s="2" t="s">
        <v>54</v>
      </c>
      <c r="L164" s="2" t="s">
        <v>2014</v>
      </c>
      <c r="M164" s="2" t="str">
        <f>VLOOKUP(L164,Users!$A$1:$B$6,2,0)</f>
        <v>Pat</v>
      </c>
      <c r="N164" s="2" t="str">
        <f>VLOOKUP(L164,Users!$A$2:$B$6,2,0)</f>
        <v>Pat</v>
      </c>
      <c r="O164" s="2" t="s">
        <v>48</v>
      </c>
      <c r="P164" s="2" t="s">
        <v>56</v>
      </c>
      <c r="Q164" s="2" t="s">
        <v>90</v>
      </c>
      <c r="R164" s="2" t="s">
        <v>357</v>
      </c>
      <c r="S164" s="2" t="s">
        <v>105</v>
      </c>
      <c r="T164" s="13">
        <v>0.49</v>
      </c>
      <c r="U164" s="6">
        <v>39840</v>
      </c>
    </row>
    <row r="165" spans="1:21" ht="12.75" customHeight="1">
      <c r="A165" s="2">
        <v>20422</v>
      </c>
      <c r="B165" s="6">
        <v>39839</v>
      </c>
      <c r="C165" s="2" t="s">
        <v>39</v>
      </c>
      <c r="D165" s="2">
        <v>5</v>
      </c>
      <c r="E165" s="2">
        <v>14.400000000000002</v>
      </c>
      <c r="F165" s="2" t="s">
        <v>2029</v>
      </c>
      <c r="G165" s="2">
        <v>0.01</v>
      </c>
      <c r="H165" s="2" t="s">
        <v>40</v>
      </c>
      <c r="I165" s="2">
        <v>0.5</v>
      </c>
      <c r="J165" s="2" t="s">
        <v>356</v>
      </c>
      <c r="K165" s="2" t="s">
        <v>54</v>
      </c>
      <c r="L165" s="2" t="s">
        <v>2014</v>
      </c>
      <c r="M165" s="2" t="str">
        <f>VLOOKUP(L165,Users!$A$1:$B$6,2,0)</f>
        <v>Pat</v>
      </c>
      <c r="N165" s="2" t="str">
        <f>VLOOKUP(L165,Users!$A$2:$B$6,2,0)</f>
        <v>Pat</v>
      </c>
      <c r="O165" s="2" t="s">
        <v>48</v>
      </c>
      <c r="P165" s="2" t="s">
        <v>35</v>
      </c>
      <c r="Q165" s="2" t="s">
        <v>165</v>
      </c>
      <c r="R165" s="2" t="s">
        <v>337</v>
      </c>
      <c r="S165" s="2" t="s">
        <v>44</v>
      </c>
      <c r="T165" s="13">
        <v>0.38</v>
      </c>
      <c r="U165" s="6">
        <v>39841</v>
      </c>
    </row>
    <row r="166" spans="1:21" ht="12.75" customHeight="1">
      <c r="A166" s="2">
        <v>17186</v>
      </c>
      <c r="B166" s="6">
        <v>39839</v>
      </c>
      <c r="C166" s="2" t="s">
        <v>121</v>
      </c>
      <c r="D166" s="2">
        <v>49</v>
      </c>
      <c r="E166" s="2">
        <v>4454.1000000000004</v>
      </c>
      <c r="F166" s="2" t="s">
        <v>2029</v>
      </c>
      <c r="G166" s="2">
        <v>0.08</v>
      </c>
      <c r="H166" s="2" t="s">
        <v>40</v>
      </c>
      <c r="I166" s="2">
        <v>56.2</v>
      </c>
      <c r="J166" s="2" t="s">
        <v>358</v>
      </c>
      <c r="K166" s="2" t="s">
        <v>2013</v>
      </c>
      <c r="L166" s="2" t="s">
        <v>27</v>
      </c>
      <c r="M166" s="2" t="str">
        <f>VLOOKUP(L166,Users!$A$1:$B$6,2,0)</f>
        <v>William</v>
      </c>
      <c r="N166" s="2" t="str">
        <f>VLOOKUP(L166,Users!$A$2:$B$6,2,0)</f>
        <v>William</v>
      </c>
      <c r="O166" s="2" t="s">
        <v>48</v>
      </c>
      <c r="P166" s="2" t="s">
        <v>56</v>
      </c>
      <c r="Q166" s="2" t="s">
        <v>90</v>
      </c>
      <c r="R166" s="2" t="s">
        <v>359</v>
      </c>
      <c r="S166" s="2" t="s">
        <v>92</v>
      </c>
      <c r="T166" s="13">
        <v>0.74</v>
      </c>
      <c r="U166" s="6">
        <v>39841</v>
      </c>
    </row>
    <row r="167" spans="1:21" ht="12.75" customHeight="1">
      <c r="A167" s="2">
        <v>17186</v>
      </c>
      <c r="B167" s="6">
        <v>39839</v>
      </c>
      <c r="C167" s="2" t="s">
        <v>121</v>
      </c>
      <c r="D167" s="2">
        <v>11</v>
      </c>
      <c r="E167" s="2">
        <v>65.010000000000005</v>
      </c>
      <c r="F167" s="2" t="s">
        <v>2029</v>
      </c>
      <c r="G167" s="2">
        <v>7.0000000000000007E-2</v>
      </c>
      <c r="H167" s="2" t="s">
        <v>40</v>
      </c>
      <c r="I167" s="2">
        <v>5.35</v>
      </c>
      <c r="J167" s="2" t="s">
        <v>358</v>
      </c>
      <c r="K167" s="2" t="s">
        <v>2013</v>
      </c>
      <c r="L167" s="2" t="s">
        <v>27</v>
      </c>
      <c r="M167" s="2" t="str">
        <f>VLOOKUP(L167,Users!$A$1:$B$6,2,0)</f>
        <v>William</v>
      </c>
      <c r="N167" s="2" t="str">
        <f>VLOOKUP(L167,Users!$A$2:$B$6,2,0)</f>
        <v>William</v>
      </c>
      <c r="O167" s="2" t="s">
        <v>48</v>
      </c>
      <c r="P167" s="2" t="s">
        <v>35</v>
      </c>
      <c r="Q167" s="2" t="s">
        <v>63</v>
      </c>
      <c r="R167" s="2" t="s">
        <v>360</v>
      </c>
      <c r="S167" s="2" t="s">
        <v>44</v>
      </c>
      <c r="T167" s="13">
        <v>0.4</v>
      </c>
      <c r="U167" s="6">
        <v>39841</v>
      </c>
    </row>
    <row r="168" spans="1:21" ht="12.75" customHeight="1">
      <c r="A168" s="2">
        <v>55937</v>
      </c>
      <c r="B168" s="6">
        <v>39839</v>
      </c>
      <c r="C168" s="2" t="s">
        <v>121</v>
      </c>
      <c r="D168" s="2">
        <v>10</v>
      </c>
      <c r="E168" s="2">
        <v>398.89999999999992</v>
      </c>
      <c r="F168" s="2" t="s">
        <v>2029</v>
      </c>
      <c r="G168" s="2">
        <v>0.09</v>
      </c>
      <c r="H168" s="2" t="s">
        <v>40</v>
      </c>
      <c r="I168" s="2">
        <v>7.12</v>
      </c>
      <c r="J168" s="2" t="s">
        <v>361</v>
      </c>
      <c r="K168" s="2" t="s">
        <v>123</v>
      </c>
      <c r="L168" s="2" t="s">
        <v>25</v>
      </c>
      <c r="M168" s="2" t="str">
        <f>VLOOKUP(L168,Users!$A$1:$B$6,2,0)</f>
        <v>Sam</v>
      </c>
      <c r="N168" s="2" t="str">
        <f>VLOOKUP(L168,Users!$A$2:$B$6,2,0)</f>
        <v>Sam</v>
      </c>
      <c r="O168" s="2" t="s">
        <v>42</v>
      </c>
      <c r="P168" s="2" t="s">
        <v>69</v>
      </c>
      <c r="Q168" s="2" t="s">
        <v>80</v>
      </c>
      <c r="R168" s="2" t="s">
        <v>362</v>
      </c>
      <c r="S168" s="2" t="s">
        <v>44</v>
      </c>
      <c r="T168" s="13">
        <v>0.67</v>
      </c>
      <c r="U168" s="6">
        <v>39841</v>
      </c>
    </row>
    <row r="169" spans="1:21" ht="12.75" customHeight="1">
      <c r="A169" s="2">
        <v>55937</v>
      </c>
      <c r="B169" s="6">
        <v>39839</v>
      </c>
      <c r="C169" s="2" t="s">
        <v>121</v>
      </c>
      <c r="D169" s="2">
        <v>24</v>
      </c>
      <c r="E169" s="2">
        <v>9025.68</v>
      </c>
      <c r="F169" s="2" t="s">
        <v>2029</v>
      </c>
      <c r="G169" s="2">
        <v>0.06</v>
      </c>
      <c r="H169" s="2" t="s">
        <v>52</v>
      </c>
      <c r="I169" s="2">
        <v>85.63</v>
      </c>
      <c r="J169" s="2" t="s">
        <v>361</v>
      </c>
      <c r="K169" s="2" t="s">
        <v>123</v>
      </c>
      <c r="L169" s="2" t="s">
        <v>25</v>
      </c>
      <c r="M169" s="2" t="str">
        <f>VLOOKUP(L169,Users!$A$1:$B$6,2,0)</f>
        <v>Sam</v>
      </c>
      <c r="N169" s="2" t="str">
        <f>VLOOKUP(L169,Users!$A$2:$B$6,2,0)</f>
        <v>Sam</v>
      </c>
      <c r="O169" s="2" t="s">
        <v>42</v>
      </c>
      <c r="P169" s="2" t="s">
        <v>56</v>
      </c>
      <c r="Q169" s="2" t="s">
        <v>75</v>
      </c>
      <c r="R169" s="2" t="s">
        <v>363</v>
      </c>
      <c r="S169" s="2" t="s">
        <v>77</v>
      </c>
      <c r="T169" s="13">
        <v>0.74</v>
      </c>
      <c r="U169" s="6">
        <v>39841</v>
      </c>
    </row>
    <row r="170" spans="1:21" ht="12.75" customHeight="1">
      <c r="A170" s="2">
        <v>24544</v>
      </c>
      <c r="B170" s="6">
        <v>39839</v>
      </c>
      <c r="C170" s="2" t="s">
        <v>39</v>
      </c>
      <c r="D170" s="2">
        <v>31</v>
      </c>
      <c r="E170" s="2">
        <v>4677.8999999999996</v>
      </c>
      <c r="F170" s="2" t="s">
        <v>2029</v>
      </c>
      <c r="G170" s="2">
        <v>0.08</v>
      </c>
      <c r="H170" s="2" t="s">
        <v>31</v>
      </c>
      <c r="I170" s="2">
        <v>13.99</v>
      </c>
      <c r="J170" s="2" t="s">
        <v>309</v>
      </c>
      <c r="K170" s="2" t="s">
        <v>123</v>
      </c>
      <c r="L170" s="2" t="s">
        <v>25</v>
      </c>
      <c r="M170" s="2" t="str">
        <f>VLOOKUP(L170,Users!$A$1:$B$6,2,0)</f>
        <v>Sam</v>
      </c>
      <c r="N170" s="2" t="str">
        <f>VLOOKUP(L170,Users!$A$2:$B$6,2,0)</f>
        <v>Sam</v>
      </c>
      <c r="O170" s="2" t="s">
        <v>55</v>
      </c>
      <c r="P170" s="2" t="s">
        <v>69</v>
      </c>
      <c r="Q170" s="2" t="s">
        <v>82</v>
      </c>
      <c r="R170" s="2" t="s">
        <v>364</v>
      </c>
      <c r="S170" s="2" t="s">
        <v>92</v>
      </c>
      <c r="T170" s="13">
        <v>0.38</v>
      </c>
      <c r="U170" s="6">
        <v>39840</v>
      </c>
    </row>
    <row r="171" spans="1:21" ht="12.75" customHeight="1">
      <c r="A171" s="2">
        <v>24544</v>
      </c>
      <c r="B171" s="6">
        <v>39839</v>
      </c>
      <c r="C171" s="2" t="s">
        <v>39</v>
      </c>
      <c r="D171" s="2">
        <v>15</v>
      </c>
      <c r="E171" s="2">
        <v>389.25</v>
      </c>
      <c r="F171" s="2" t="s">
        <v>2029</v>
      </c>
      <c r="G171" s="2">
        <v>0.03</v>
      </c>
      <c r="H171" s="2" t="s">
        <v>52</v>
      </c>
      <c r="I171" s="2">
        <v>14.36</v>
      </c>
      <c r="J171" s="2" t="s">
        <v>309</v>
      </c>
      <c r="K171" s="2" t="s">
        <v>123</v>
      </c>
      <c r="L171" s="2" t="s">
        <v>25</v>
      </c>
      <c r="M171" s="2" t="str">
        <f>VLOOKUP(L171,Users!$A$1:$B$6,2,0)</f>
        <v>Sam</v>
      </c>
      <c r="N171" s="2" t="str">
        <f>VLOOKUP(L171,Users!$A$2:$B$6,2,0)</f>
        <v>Sam</v>
      </c>
      <c r="O171" s="2" t="s">
        <v>55</v>
      </c>
      <c r="P171" s="2" t="s">
        <v>56</v>
      </c>
      <c r="Q171" s="2" t="s">
        <v>57</v>
      </c>
      <c r="R171" s="2" t="s">
        <v>365</v>
      </c>
      <c r="S171" s="2" t="s">
        <v>59</v>
      </c>
      <c r="T171" s="13">
        <v>0.6</v>
      </c>
      <c r="U171" s="6">
        <v>39840</v>
      </c>
    </row>
    <row r="172" spans="1:21" ht="12.75" customHeight="1">
      <c r="A172" s="2">
        <v>24544</v>
      </c>
      <c r="B172" s="6">
        <v>39839</v>
      </c>
      <c r="C172" s="2" t="s">
        <v>39</v>
      </c>
      <c r="D172" s="2">
        <v>39</v>
      </c>
      <c r="E172" s="2">
        <v>1262.8199999999997</v>
      </c>
      <c r="F172" s="2" t="s">
        <v>2029</v>
      </c>
      <c r="G172" s="2">
        <v>0.1</v>
      </c>
      <c r="H172" s="2" t="s">
        <v>40</v>
      </c>
      <c r="I172" s="2">
        <v>35</v>
      </c>
      <c r="J172" s="2" t="s">
        <v>309</v>
      </c>
      <c r="K172" s="2" t="s">
        <v>123</v>
      </c>
      <c r="L172" s="2" t="s">
        <v>25</v>
      </c>
      <c r="M172" s="2" t="str">
        <f>VLOOKUP(L172,Users!$A$1:$B$6,2,0)</f>
        <v>Sam</v>
      </c>
      <c r="N172" s="2" t="str">
        <f>VLOOKUP(L172,Users!$A$2:$B$6,2,0)</f>
        <v>Sam</v>
      </c>
      <c r="O172" s="2" t="s">
        <v>55</v>
      </c>
      <c r="P172" s="2" t="s">
        <v>35</v>
      </c>
      <c r="Q172" s="2" t="s">
        <v>36</v>
      </c>
      <c r="R172" s="2" t="s">
        <v>366</v>
      </c>
      <c r="S172" s="2" t="s">
        <v>38</v>
      </c>
      <c r="T172" s="13">
        <v>0.81</v>
      </c>
      <c r="U172" s="6">
        <v>39840</v>
      </c>
    </row>
    <row r="173" spans="1:21" ht="12.75" customHeight="1">
      <c r="A173" s="2">
        <v>15718</v>
      </c>
      <c r="B173" s="6">
        <v>39840</v>
      </c>
      <c r="C173" s="2" t="s">
        <v>45</v>
      </c>
      <c r="D173" s="2">
        <v>36</v>
      </c>
      <c r="E173" s="2">
        <v>102.60000000000001</v>
      </c>
      <c r="F173" s="2" t="str">
        <f>VLOOKUP(A173,Returns!$A:$B,2,0)</f>
        <v>Returned</v>
      </c>
      <c r="G173" s="2">
        <v>0.09</v>
      </c>
      <c r="H173" s="2" t="s">
        <v>40</v>
      </c>
      <c r="I173" s="2">
        <v>0.7</v>
      </c>
      <c r="J173" s="2" t="s">
        <v>367</v>
      </c>
      <c r="K173" s="2" t="s">
        <v>2013</v>
      </c>
      <c r="L173" s="2" t="s">
        <v>27</v>
      </c>
      <c r="M173" s="2" t="str">
        <f>VLOOKUP(L173,Users!$A$1:$B$6,2,0)</f>
        <v>William</v>
      </c>
      <c r="N173" s="2" t="str">
        <f>VLOOKUP(L173,Users!$A$2:$B$6,2,0)</f>
        <v>William</v>
      </c>
      <c r="O173" s="2" t="s">
        <v>55</v>
      </c>
      <c r="P173" s="2" t="s">
        <v>35</v>
      </c>
      <c r="Q173" s="2" t="s">
        <v>87</v>
      </c>
      <c r="R173" s="2" t="s">
        <v>368</v>
      </c>
      <c r="S173" s="2" t="s">
        <v>65</v>
      </c>
      <c r="T173" s="13">
        <v>0.57999999999999996</v>
      </c>
      <c r="U173" s="6">
        <v>39841</v>
      </c>
    </row>
    <row r="174" spans="1:21" ht="12.75" customHeight="1">
      <c r="A174" s="2">
        <v>11686</v>
      </c>
      <c r="B174" s="6">
        <v>39840</v>
      </c>
      <c r="C174" s="2" t="s">
        <v>30</v>
      </c>
      <c r="D174" s="2">
        <v>38</v>
      </c>
      <c r="E174" s="2">
        <v>7824.58</v>
      </c>
      <c r="F174" s="2" t="s">
        <v>2029</v>
      </c>
      <c r="G174" s="2">
        <v>0.08</v>
      </c>
      <c r="H174" s="2" t="s">
        <v>40</v>
      </c>
      <c r="I174" s="2">
        <v>2.5</v>
      </c>
      <c r="J174" s="2" t="s">
        <v>348</v>
      </c>
      <c r="K174" s="2" t="s">
        <v>2013</v>
      </c>
      <c r="L174" s="2" t="s">
        <v>27</v>
      </c>
      <c r="M174" s="2" t="str">
        <f>VLOOKUP(L174,Users!$A$1:$B$6,2,0)</f>
        <v>William</v>
      </c>
      <c r="N174" s="2" t="str">
        <f>VLOOKUP(L174,Users!$A$2:$B$6,2,0)</f>
        <v>William</v>
      </c>
      <c r="O174" s="2" t="s">
        <v>34</v>
      </c>
      <c r="P174" s="2" t="s">
        <v>69</v>
      </c>
      <c r="Q174" s="2" t="s">
        <v>70</v>
      </c>
      <c r="R174" s="2" t="s">
        <v>369</v>
      </c>
      <c r="S174" s="2" t="s">
        <v>44</v>
      </c>
      <c r="T174" s="13">
        <v>0.59</v>
      </c>
      <c r="U174" s="6">
        <v>39841</v>
      </c>
    </row>
    <row r="175" spans="1:21" ht="12.75" customHeight="1">
      <c r="A175" s="2">
        <v>15718</v>
      </c>
      <c r="B175" s="6">
        <v>39840</v>
      </c>
      <c r="C175" s="2" t="s">
        <v>45</v>
      </c>
      <c r="D175" s="2">
        <v>41</v>
      </c>
      <c r="E175" s="2">
        <v>1801.9499999999998</v>
      </c>
      <c r="F175" s="2" t="str">
        <f>VLOOKUP(A175,Returns!$A:$B,2,0)</f>
        <v>Returned</v>
      </c>
      <c r="G175" s="2">
        <v>0.03</v>
      </c>
      <c r="H175" s="2" t="s">
        <v>40</v>
      </c>
      <c r="I175" s="2">
        <v>8.99</v>
      </c>
      <c r="J175" s="2" t="s">
        <v>367</v>
      </c>
      <c r="K175" s="2" t="s">
        <v>2013</v>
      </c>
      <c r="L175" s="2" t="s">
        <v>27</v>
      </c>
      <c r="M175" s="2" t="str">
        <f>VLOOKUP(L175,Users!$A$1:$B$6,2,0)</f>
        <v>William</v>
      </c>
      <c r="N175" s="2" t="str">
        <f>VLOOKUP(L175,Users!$A$2:$B$6,2,0)</f>
        <v>William</v>
      </c>
      <c r="O175" s="2" t="s">
        <v>55</v>
      </c>
      <c r="P175" s="2" t="s">
        <v>35</v>
      </c>
      <c r="Q175" s="2" t="s">
        <v>87</v>
      </c>
      <c r="R175" s="2" t="s">
        <v>370</v>
      </c>
      <c r="S175" s="2" t="s">
        <v>105</v>
      </c>
      <c r="T175" s="13">
        <v>0.57999999999999996</v>
      </c>
      <c r="U175" s="6">
        <v>39842</v>
      </c>
    </row>
    <row r="176" spans="1:21" ht="12.75" customHeight="1">
      <c r="A176" s="2">
        <v>15718</v>
      </c>
      <c r="B176" s="6">
        <v>39840</v>
      </c>
      <c r="C176" s="2" t="s">
        <v>45</v>
      </c>
      <c r="D176" s="2">
        <v>50</v>
      </c>
      <c r="E176" s="2">
        <v>53.999999999999993</v>
      </c>
      <c r="F176" s="2" t="str">
        <f>VLOOKUP(A176,Returns!$A:$B,2,0)</f>
        <v>Returned</v>
      </c>
      <c r="G176" s="2">
        <v>0.06</v>
      </c>
      <c r="H176" s="2" t="s">
        <v>40</v>
      </c>
      <c r="I176" s="2">
        <v>0.7</v>
      </c>
      <c r="J176" s="2" t="s">
        <v>367</v>
      </c>
      <c r="K176" s="2" t="s">
        <v>2013</v>
      </c>
      <c r="L176" s="2" t="s">
        <v>27</v>
      </c>
      <c r="M176" s="2" t="str">
        <f>VLOOKUP(L176,Users!$A$1:$B$6,2,0)</f>
        <v>William</v>
      </c>
      <c r="N176" s="2" t="str">
        <f>VLOOKUP(L176,Users!$A$2:$B$6,2,0)</f>
        <v>William</v>
      </c>
      <c r="O176" s="2" t="s">
        <v>55</v>
      </c>
      <c r="P176" s="2" t="s">
        <v>35</v>
      </c>
      <c r="Q176" s="2" t="s">
        <v>180</v>
      </c>
      <c r="R176" s="2" t="s">
        <v>371</v>
      </c>
      <c r="S176" s="2" t="s">
        <v>65</v>
      </c>
      <c r="T176" s="13">
        <v>0.38</v>
      </c>
      <c r="U176" s="6">
        <v>39843</v>
      </c>
    </row>
    <row r="177" spans="1:21" ht="12.75" customHeight="1">
      <c r="A177" s="2">
        <v>10530</v>
      </c>
      <c r="B177" s="6">
        <v>39840</v>
      </c>
      <c r="C177" s="2" t="s">
        <v>121</v>
      </c>
      <c r="D177" s="2">
        <v>4</v>
      </c>
      <c r="E177" s="2">
        <v>443.88</v>
      </c>
      <c r="F177" s="2" t="s">
        <v>2029</v>
      </c>
      <c r="G177" s="2">
        <v>0.02</v>
      </c>
      <c r="H177" s="2" t="s">
        <v>40</v>
      </c>
      <c r="I177" s="2">
        <v>2.5</v>
      </c>
      <c r="J177" s="2" t="s">
        <v>132</v>
      </c>
      <c r="K177" s="2" t="s">
        <v>123</v>
      </c>
      <c r="L177" s="2" t="s">
        <v>25</v>
      </c>
      <c r="M177" s="2" t="str">
        <f>VLOOKUP(L177,Users!$A$1:$B$6,2,0)</f>
        <v>Sam</v>
      </c>
      <c r="N177" s="2" t="str">
        <f>VLOOKUP(L177,Users!$A$2:$B$6,2,0)</f>
        <v>Sam</v>
      </c>
      <c r="O177" s="2" t="s">
        <v>48</v>
      </c>
      <c r="P177" s="2" t="s">
        <v>69</v>
      </c>
      <c r="Q177" s="2" t="s">
        <v>70</v>
      </c>
      <c r="R177" s="2" t="s">
        <v>71</v>
      </c>
      <c r="S177" s="2" t="s">
        <v>44</v>
      </c>
      <c r="T177" s="13">
        <v>0.56999999999999995</v>
      </c>
      <c r="U177" s="6">
        <v>39842</v>
      </c>
    </row>
    <row r="178" spans="1:21" ht="12.75" customHeight="1">
      <c r="A178" s="2">
        <v>8868</v>
      </c>
      <c r="B178" s="6">
        <v>39841</v>
      </c>
      <c r="C178" s="2" t="s">
        <v>51</v>
      </c>
      <c r="D178" s="2">
        <v>3</v>
      </c>
      <c r="E178" s="2">
        <v>179.88</v>
      </c>
      <c r="F178" s="2" t="s">
        <v>2029</v>
      </c>
      <c r="G178" s="2">
        <v>0.02</v>
      </c>
      <c r="H178" s="2" t="s">
        <v>40</v>
      </c>
      <c r="I178" s="2">
        <v>3.99</v>
      </c>
      <c r="J178" s="2" t="s">
        <v>372</v>
      </c>
      <c r="K178" s="2" t="s">
        <v>148</v>
      </c>
      <c r="L178" s="2" t="s">
        <v>23</v>
      </c>
      <c r="M178" s="2" t="str">
        <f>VLOOKUP(L178,Users!$A$1:$B$6,2,0)</f>
        <v>Erin</v>
      </c>
      <c r="N178" s="2" t="str">
        <f>VLOOKUP(L178,Users!$A$2:$B$6,2,0)</f>
        <v>Erin</v>
      </c>
      <c r="O178" s="2" t="s">
        <v>55</v>
      </c>
      <c r="P178" s="2" t="s">
        <v>35</v>
      </c>
      <c r="Q178" s="2" t="s">
        <v>169</v>
      </c>
      <c r="R178" s="2" t="s">
        <v>217</v>
      </c>
      <c r="S178" s="2" t="s">
        <v>44</v>
      </c>
      <c r="T178" s="13">
        <v>0.56999999999999995</v>
      </c>
      <c r="U178" s="6">
        <v>39850</v>
      </c>
    </row>
    <row r="179" spans="1:21" ht="12.75" customHeight="1">
      <c r="A179" s="2">
        <v>8868</v>
      </c>
      <c r="B179" s="6">
        <v>39841</v>
      </c>
      <c r="C179" s="2" t="s">
        <v>51</v>
      </c>
      <c r="D179" s="2">
        <v>34</v>
      </c>
      <c r="E179" s="2">
        <v>175.1</v>
      </c>
      <c r="F179" s="2" t="s">
        <v>2029</v>
      </c>
      <c r="G179" s="2">
        <v>0.03</v>
      </c>
      <c r="H179" s="2" t="s">
        <v>40</v>
      </c>
      <c r="I179" s="2">
        <v>5.74</v>
      </c>
      <c r="J179" s="2" t="s">
        <v>372</v>
      </c>
      <c r="K179" s="2" t="s">
        <v>148</v>
      </c>
      <c r="L179" s="2" t="s">
        <v>23</v>
      </c>
      <c r="M179" s="2" t="str">
        <f>VLOOKUP(L179,Users!$A$1:$B$6,2,0)</f>
        <v>Erin</v>
      </c>
      <c r="N179" s="2" t="str">
        <f>VLOOKUP(L179,Users!$A$2:$B$6,2,0)</f>
        <v>Erin</v>
      </c>
      <c r="O179" s="2" t="s">
        <v>55</v>
      </c>
      <c r="P179" s="2" t="s">
        <v>35</v>
      </c>
      <c r="Q179" s="2" t="s">
        <v>49</v>
      </c>
      <c r="R179" s="2" t="s">
        <v>373</v>
      </c>
      <c r="S179" s="2" t="s">
        <v>44</v>
      </c>
      <c r="T179" s="13">
        <v>0.36</v>
      </c>
      <c r="U179" s="6">
        <v>39845</v>
      </c>
    </row>
    <row r="180" spans="1:21" ht="12.75" customHeight="1">
      <c r="A180" s="2">
        <v>19047</v>
      </c>
      <c r="B180" s="6">
        <v>39841</v>
      </c>
      <c r="C180" s="2" t="s">
        <v>39</v>
      </c>
      <c r="D180" s="2">
        <v>1</v>
      </c>
      <c r="E180" s="2">
        <v>55.419999999999995</v>
      </c>
      <c r="F180" s="2" t="s">
        <v>2029</v>
      </c>
      <c r="G180" s="2">
        <v>0.06</v>
      </c>
      <c r="H180" s="2" t="s">
        <v>40</v>
      </c>
      <c r="I180" s="2">
        <v>14.3</v>
      </c>
      <c r="J180" s="2" t="s">
        <v>374</v>
      </c>
      <c r="K180" s="2" t="s">
        <v>148</v>
      </c>
      <c r="L180" s="2" t="s">
        <v>23</v>
      </c>
      <c r="M180" s="2" t="str">
        <f>VLOOKUP(L180,Users!$A$1:$B$6,2,0)</f>
        <v>Erin</v>
      </c>
      <c r="N180" s="2" t="str">
        <f>VLOOKUP(L180,Users!$A$2:$B$6,2,0)</f>
        <v>Erin</v>
      </c>
      <c r="O180" s="2" t="s">
        <v>55</v>
      </c>
      <c r="P180" s="2" t="s">
        <v>35</v>
      </c>
      <c r="Q180" s="2" t="s">
        <v>63</v>
      </c>
      <c r="R180" s="2" t="s">
        <v>375</v>
      </c>
      <c r="S180" s="2" t="s">
        <v>44</v>
      </c>
      <c r="T180" s="13">
        <v>0.37</v>
      </c>
      <c r="U180" s="6">
        <v>39842</v>
      </c>
    </row>
    <row r="181" spans="1:21" ht="12.75" customHeight="1">
      <c r="A181" s="2">
        <v>19047</v>
      </c>
      <c r="B181" s="6">
        <v>39841</v>
      </c>
      <c r="C181" s="2" t="s">
        <v>39</v>
      </c>
      <c r="D181" s="2">
        <v>3</v>
      </c>
      <c r="E181" s="2">
        <v>4.9799999999999995</v>
      </c>
      <c r="F181" s="2" t="s">
        <v>2029</v>
      </c>
      <c r="G181" s="2">
        <v>0.02</v>
      </c>
      <c r="H181" s="2" t="s">
        <v>40</v>
      </c>
      <c r="I181" s="2">
        <v>1.57</v>
      </c>
      <c r="J181" s="2" t="s">
        <v>374</v>
      </c>
      <c r="K181" s="2" t="s">
        <v>148</v>
      </c>
      <c r="L181" s="2" t="s">
        <v>23</v>
      </c>
      <c r="M181" s="2" t="str">
        <f>VLOOKUP(L181,Users!$A$1:$B$6,2,0)</f>
        <v>Erin</v>
      </c>
      <c r="N181" s="2" t="str">
        <f>VLOOKUP(L181,Users!$A$2:$B$6,2,0)</f>
        <v>Erin</v>
      </c>
      <c r="O181" s="2" t="s">
        <v>55</v>
      </c>
      <c r="P181" s="2" t="s">
        <v>35</v>
      </c>
      <c r="Q181" s="2" t="s">
        <v>87</v>
      </c>
      <c r="R181" s="2" t="s">
        <v>276</v>
      </c>
      <c r="S181" s="2" t="s">
        <v>65</v>
      </c>
      <c r="T181" s="13">
        <v>0.59</v>
      </c>
      <c r="U181" s="6">
        <v>39843</v>
      </c>
    </row>
    <row r="182" spans="1:21" ht="12.75" customHeight="1">
      <c r="A182" s="2">
        <v>17155</v>
      </c>
      <c r="B182" s="6">
        <v>39841</v>
      </c>
      <c r="C182" s="2" t="s">
        <v>121</v>
      </c>
      <c r="D182" s="2">
        <v>36</v>
      </c>
      <c r="E182" s="2">
        <v>247.68</v>
      </c>
      <c r="F182" s="2" t="str">
        <f>VLOOKUP(A182,Returns!$A:$B,2,0)</f>
        <v>Returned</v>
      </c>
      <c r="G182" s="2">
        <v>0</v>
      </c>
      <c r="H182" s="2" t="s">
        <v>31</v>
      </c>
      <c r="I182" s="2">
        <v>2</v>
      </c>
      <c r="J182" s="2" t="s">
        <v>376</v>
      </c>
      <c r="K182" s="2" t="s">
        <v>86</v>
      </c>
      <c r="L182" s="2" t="s">
        <v>23</v>
      </c>
      <c r="M182" s="2" t="str">
        <f>VLOOKUP(L182,Users!$A$1:$B$6,2,0)</f>
        <v>Erin</v>
      </c>
      <c r="N182" s="2" t="str">
        <f>VLOOKUP(L182,Users!$A$2:$B$6,2,0)</f>
        <v>Erin</v>
      </c>
      <c r="O182" s="2" t="s">
        <v>34</v>
      </c>
      <c r="P182" s="2" t="s">
        <v>35</v>
      </c>
      <c r="Q182" s="2" t="s">
        <v>63</v>
      </c>
      <c r="R182" s="2" t="s">
        <v>377</v>
      </c>
      <c r="S182" s="2" t="s">
        <v>65</v>
      </c>
      <c r="T182" s="13">
        <v>0.39</v>
      </c>
      <c r="U182" s="6">
        <v>39842</v>
      </c>
    </row>
    <row r="183" spans="1:21" ht="12.75" customHeight="1">
      <c r="A183" s="2">
        <v>17155</v>
      </c>
      <c r="B183" s="6">
        <v>39841</v>
      </c>
      <c r="C183" s="2" t="s">
        <v>121</v>
      </c>
      <c r="D183" s="2">
        <v>31</v>
      </c>
      <c r="E183" s="2">
        <v>1005.9499999999998</v>
      </c>
      <c r="F183" s="2" t="str">
        <f>VLOOKUP(A183,Returns!$A:$B,2,0)</f>
        <v>Returned</v>
      </c>
      <c r="G183" s="2">
        <v>0.03</v>
      </c>
      <c r="H183" s="2" t="s">
        <v>31</v>
      </c>
      <c r="I183" s="2">
        <v>35</v>
      </c>
      <c r="J183" s="2" t="s">
        <v>376</v>
      </c>
      <c r="K183" s="2" t="s">
        <v>86</v>
      </c>
      <c r="L183" s="2" t="s">
        <v>23</v>
      </c>
      <c r="M183" s="2" t="str">
        <f>VLOOKUP(L183,Users!$A$1:$B$6,2,0)</f>
        <v>Erin</v>
      </c>
      <c r="N183" s="2" t="str">
        <f>VLOOKUP(L183,Users!$A$2:$B$6,2,0)</f>
        <v>Erin</v>
      </c>
      <c r="O183" s="2" t="s">
        <v>34</v>
      </c>
      <c r="P183" s="2" t="s">
        <v>35</v>
      </c>
      <c r="Q183" s="2" t="s">
        <v>36</v>
      </c>
      <c r="R183" s="2" t="s">
        <v>366</v>
      </c>
      <c r="S183" s="2" t="s">
        <v>38</v>
      </c>
      <c r="T183" s="13">
        <v>0.81</v>
      </c>
      <c r="U183" s="6">
        <v>39841</v>
      </c>
    </row>
    <row r="184" spans="1:21" ht="12.75" customHeight="1">
      <c r="A184" s="2">
        <v>20480</v>
      </c>
      <c r="B184" s="6">
        <v>39842</v>
      </c>
      <c r="C184" s="2" t="s">
        <v>121</v>
      </c>
      <c r="D184" s="2">
        <v>4</v>
      </c>
      <c r="E184" s="2">
        <v>963.83999999999992</v>
      </c>
      <c r="F184" s="2" t="str">
        <f>VLOOKUP(A184,Returns!$A:$B,2,0)</f>
        <v>Returned</v>
      </c>
      <c r="G184" s="2">
        <v>0.02</v>
      </c>
      <c r="H184" s="2" t="s">
        <v>52</v>
      </c>
      <c r="I184" s="2">
        <v>60.2</v>
      </c>
      <c r="J184" s="2" t="s">
        <v>378</v>
      </c>
      <c r="K184" s="2" t="s">
        <v>2013</v>
      </c>
      <c r="L184" s="2" t="s">
        <v>27</v>
      </c>
      <c r="M184" s="2" t="str">
        <f>VLOOKUP(L184,Users!$A$1:$B$6,2,0)</f>
        <v>William</v>
      </c>
      <c r="N184" s="2" t="str">
        <f>VLOOKUP(L184,Users!$A$2:$B$6,2,0)</f>
        <v>William</v>
      </c>
      <c r="O184" s="2" t="s">
        <v>55</v>
      </c>
      <c r="P184" s="2" t="s">
        <v>56</v>
      </c>
      <c r="Q184" s="2" t="s">
        <v>127</v>
      </c>
      <c r="R184" s="2" t="s">
        <v>379</v>
      </c>
      <c r="S184" s="2" t="s">
        <v>77</v>
      </c>
      <c r="T184" s="13">
        <v>0.56000000000000005</v>
      </c>
      <c r="U184" s="6">
        <v>39844</v>
      </c>
    </row>
    <row r="185" spans="1:21" ht="12.75" customHeight="1">
      <c r="A185" s="2">
        <v>20480</v>
      </c>
      <c r="B185" s="6">
        <v>39842</v>
      </c>
      <c r="C185" s="2" t="s">
        <v>121</v>
      </c>
      <c r="D185" s="2">
        <v>38</v>
      </c>
      <c r="E185" s="2">
        <v>15996.480000000001</v>
      </c>
      <c r="F185" s="2" t="str">
        <f>VLOOKUP(A185,Returns!$A:$B,2,0)</f>
        <v>Returned</v>
      </c>
      <c r="G185" s="2">
        <v>0.02</v>
      </c>
      <c r="H185" s="2" t="s">
        <v>40</v>
      </c>
      <c r="I185" s="2">
        <v>19.989999999999998</v>
      </c>
      <c r="J185" s="2" t="s">
        <v>378</v>
      </c>
      <c r="K185" s="2" t="s">
        <v>73</v>
      </c>
      <c r="L185" s="2" t="s">
        <v>27</v>
      </c>
      <c r="M185" s="2" t="str">
        <f>VLOOKUP(L185,Users!$A$1:$B$6,2,0)</f>
        <v>William</v>
      </c>
      <c r="N185" s="2" t="str">
        <f>VLOOKUP(L185,Users!$A$2:$B$6,2,0)</f>
        <v>William</v>
      </c>
      <c r="O185" s="2" t="s">
        <v>55</v>
      </c>
      <c r="P185" s="2" t="s">
        <v>35</v>
      </c>
      <c r="Q185" s="2" t="s">
        <v>49</v>
      </c>
      <c r="R185" s="2" t="s">
        <v>380</v>
      </c>
      <c r="S185" s="2" t="s">
        <v>44</v>
      </c>
      <c r="T185" s="13">
        <v>0.35</v>
      </c>
      <c r="U185" s="6">
        <v>39845</v>
      </c>
    </row>
    <row r="186" spans="1:21" ht="12.75" customHeight="1">
      <c r="A186" s="2">
        <v>20484</v>
      </c>
      <c r="B186" s="6">
        <v>39842</v>
      </c>
      <c r="C186" s="2" t="s">
        <v>45</v>
      </c>
      <c r="D186" s="2">
        <v>14</v>
      </c>
      <c r="E186" s="2">
        <v>1342.6</v>
      </c>
      <c r="F186" s="2" t="s">
        <v>2029</v>
      </c>
      <c r="G186" s="2">
        <v>0.09</v>
      </c>
      <c r="H186" s="2" t="s">
        <v>40</v>
      </c>
      <c r="I186" s="2">
        <v>4.9000000000000004</v>
      </c>
      <c r="J186" s="2" t="s">
        <v>381</v>
      </c>
      <c r="K186" s="2" t="s">
        <v>73</v>
      </c>
      <c r="L186" s="2" t="s">
        <v>27</v>
      </c>
      <c r="M186" s="2" t="str">
        <f>VLOOKUP(L186,Users!$A$1:$B$6,2,0)</f>
        <v>William</v>
      </c>
      <c r="N186" s="2" t="str">
        <f>VLOOKUP(L186,Users!$A$2:$B$6,2,0)</f>
        <v>William</v>
      </c>
      <c r="O186" s="2" t="s">
        <v>48</v>
      </c>
      <c r="P186" s="2" t="s">
        <v>69</v>
      </c>
      <c r="Q186" s="2" t="s">
        <v>70</v>
      </c>
      <c r="R186" s="2" t="s">
        <v>382</v>
      </c>
      <c r="S186" s="2" t="s">
        <v>44</v>
      </c>
      <c r="T186" s="13">
        <v>0.56000000000000005</v>
      </c>
      <c r="U186" s="6">
        <v>39844</v>
      </c>
    </row>
    <row r="187" spans="1:21" ht="12.75" customHeight="1">
      <c r="A187" s="2">
        <v>5316</v>
      </c>
      <c r="B187" s="6">
        <v>39843</v>
      </c>
      <c r="C187" s="2" t="s">
        <v>45</v>
      </c>
      <c r="D187" s="2">
        <v>42</v>
      </c>
      <c r="E187" s="2">
        <v>1330.56</v>
      </c>
      <c r="F187" s="2" t="s">
        <v>2029</v>
      </c>
      <c r="G187" s="2">
        <v>0.1</v>
      </c>
      <c r="H187" s="2" t="s">
        <v>40</v>
      </c>
      <c r="I187" s="2">
        <v>1.99</v>
      </c>
      <c r="J187" s="2" t="s">
        <v>383</v>
      </c>
      <c r="K187" s="2" t="s">
        <v>249</v>
      </c>
      <c r="L187" s="2" t="s">
        <v>23</v>
      </c>
      <c r="M187" s="2" t="str">
        <f>VLOOKUP(L187,Users!$A$1:$B$6,2,0)</f>
        <v>Erin</v>
      </c>
      <c r="N187" s="2" t="str">
        <f>VLOOKUP(L187,Users!$A$2:$B$6,2,0)</f>
        <v>Erin</v>
      </c>
      <c r="O187" s="2" t="s">
        <v>55</v>
      </c>
      <c r="P187" s="2" t="s">
        <v>69</v>
      </c>
      <c r="Q187" s="2" t="s">
        <v>80</v>
      </c>
      <c r="R187" s="2" t="s">
        <v>384</v>
      </c>
      <c r="S187" s="2" t="s">
        <v>105</v>
      </c>
      <c r="T187" s="13">
        <v>0.42</v>
      </c>
      <c r="U187" s="6">
        <v>39845</v>
      </c>
    </row>
    <row r="188" spans="1:21" ht="12.75" customHeight="1">
      <c r="A188" s="2">
        <v>21383</v>
      </c>
      <c r="B188" s="6">
        <v>39843</v>
      </c>
      <c r="C188" s="2" t="s">
        <v>51</v>
      </c>
      <c r="D188" s="2">
        <v>31</v>
      </c>
      <c r="E188" s="2">
        <v>17814.77</v>
      </c>
      <c r="F188" s="2" t="str">
        <f>VLOOKUP(A188,Returns!$A:$B,2,0)</f>
        <v>Returned</v>
      </c>
      <c r="G188" s="2">
        <v>7.0000000000000007E-2</v>
      </c>
      <c r="H188" s="2" t="s">
        <v>40</v>
      </c>
      <c r="I188" s="2">
        <v>24.49</v>
      </c>
      <c r="J188" s="2" t="s">
        <v>218</v>
      </c>
      <c r="K188" s="2" t="s">
        <v>101</v>
      </c>
      <c r="L188" s="2" t="s">
        <v>21</v>
      </c>
      <c r="M188" s="2" t="str">
        <f>VLOOKUP(L188,Users!$A$1:$B$6,2,0)</f>
        <v>Chris</v>
      </c>
      <c r="N188" s="2" t="str">
        <f>VLOOKUP(L188,Users!$A$2:$B$6,2,0)</f>
        <v>Chris</v>
      </c>
      <c r="O188" s="2" t="s">
        <v>48</v>
      </c>
      <c r="P188" s="2" t="s">
        <v>69</v>
      </c>
      <c r="Q188" s="2" t="s">
        <v>82</v>
      </c>
      <c r="R188" s="2" t="s">
        <v>83</v>
      </c>
      <c r="S188" s="2" t="s">
        <v>38</v>
      </c>
      <c r="T188" s="13">
        <v>0.37</v>
      </c>
      <c r="U188" s="6">
        <v>39848</v>
      </c>
    </row>
    <row r="189" spans="1:21" ht="12.75" customHeight="1">
      <c r="A189" s="2">
        <v>35847</v>
      </c>
      <c r="B189" s="6">
        <v>39843</v>
      </c>
      <c r="C189" s="2" t="s">
        <v>45</v>
      </c>
      <c r="D189" s="2">
        <v>23</v>
      </c>
      <c r="E189" s="2">
        <v>365.7</v>
      </c>
      <c r="F189" s="2" t="s">
        <v>2029</v>
      </c>
      <c r="G189" s="2">
        <v>0.08</v>
      </c>
      <c r="H189" s="2" t="s">
        <v>31</v>
      </c>
      <c r="I189" s="2">
        <v>8.99</v>
      </c>
      <c r="J189" s="2" t="s">
        <v>385</v>
      </c>
      <c r="K189" s="2" t="s">
        <v>101</v>
      </c>
      <c r="L189" s="2" t="s">
        <v>21</v>
      </c>
      <c r="M189" s="2" t="str">
        <f>VLOOKUP(L189,Users!$A$1:$B$6,2,0)</f>
        <v>Chris</v>
      </c>
      <c r="N189" s="2" t="str">
        <f>VLOOKUP(L189,Users!$A$2:$B$6,2,0)</f>
        <v>Chris</v>
      </c>
      <c r="O189" s="2" t="s">
        <v>55</v>
      </c>
      <c r="P189" s="2" t="s">
        <v>69</v>
      </c>
      <c r="Q189" s="2" t="s">
        <v>80</v>
      </c>
      <c r="R189" s="2" t="s">
        <v>386</v>
      </c>
      <c r="S189" s="2" t="s">
        <v>105</v>
      </c>
      <c r="T189" s="13">
        <v>0.64</v>
      </c>
      <c r="U189" s="6">
        <v>39843</v>
      </c>
    </row>
    <row r="190" spans="1:21" ht="12.75" customHeight="1">
      <c r="A190" s="2">
        <v>30341</v>
      </c>
      <c r="B190" s="6">
        <v>39844</v>
      </c>
      <c r="C190" s="2" t="s">
        <v>51</v>
      </c>
      <c r="D190" s="2">
        <v>42</v>
      </c>
      <c r="E190" s="2">
        <v>6757.3799999999992</v>
      </c>
      <c r="F190" s="2" t="s">
        <v>2029</v>
      </c>
      <c r="G190" s="2">
        <v>0.09</v>
      </c>
      <c r="H190" s="2" t="s">
        <v>52</v>
      </c>
      <c r="I190" s="2">
        <v>30</v>
      </c>
      <c r="J190" s="2" t="s">
        <v>387</v>
      </c>
      <c r="K190" s="2" t="s">
        <v>54</v>
      </c>
      <c r="L190" s="2" t="s">
        <v>2014</v>
      </c>
      <c r="M190" s="2" t="str">
        <f>VLOOKUP(L190,Users!$A$1:$B$6,2,0)</f>
        <v>Pat</v>
      </c>
      <c r="N190" s="2" t="str">
        <f>VLOOKUP(L190,Users!$A$2:$B$6,2,0)</f>
        <v>Pat</v>
      </c>
      <c r="O190" s="2" t="s">
        <v>34</v>
      </c>
      <c r="P190" s="2" t="s">
        <v>56</v>
      </c>
      <c r="Q190" s="2" t="s">
        <v>57</v>
      </c>
      <c r="R190" s="2" t="s">
        <v>388</v>
      </c>
      <c r="S190" s="2" t="s">
        <v>59</v>
      </c>
      <c r="T190" s="13">
        <v>0.62</v>
      </c>
      <c r="U190" s="6">
        <v>39844</v>
      </c>
    </row>
    <row r="191" spans="1:21" ht="12.75" customHeight="1">
      <c r="A191" s="2">
        <v>30341</v>
      </c>
      <c r="B191" s="6">
        <v>39844</v>
      </c>
      <c r="C191" s="2" t="s">
        <v>51</v>
      </c>
      <c r="D191" s="2">
        <v>41</v>
      </c>
      <c r="E191" s="2">
        <v>254.60999999999999</v>
      </c>
      <c r="F191" s="2" t="s">
        <v>2029</v>
      </c>
      <c r="G191" s="2">
        <v>0.09</v>
      </c>
      <c r="H191" s="2" t="s">
        <v>40</v>
      </c>
      <c r="I191" s="2">
        <v>0.5</v>
      </c>
      <c r="J191" s="2" t="s">
        <v>387</v>
      </c>
      <c r="K191" s="2" t="s">
        <v>54</v>
      </c>
      <c r="L191" s="2" t="s">
        <v>2014</v>
      </c>
      <c r="M191" s="2" t="str">
        <f>VLOOKUP(L191,Users!$A$1:$B$6,2,0)</f>
        <v>Pat</v>
      </c>
      <c r="N191" s="2" t="str">
        <f>VLOOKUP(L191,Users!$A$2:$B$6,2,0)</f>
        <v>Pat</v>
      </c>
      <c r="O191" s="2" t="s">
        <v>34</v>
      </c>
      <c r="P191" s="2" t="s">
        <v>35</v>
      </c>
      <c r="Q191" s="2" t="s">
        <v>165</v>
      </c>
      <c r="R191" s="2" t="s">
        <v>389</v>
      </c>
      <c r="S191" s="2" t="s">
        <v>44</v>
      </c>
      <c r="T191" s="13">
        <v>0.39</v>
      </c>
      <c r="U191" s="6">
        <v>39844</v>
      </c>
    </row>
    <row r="192" spans="1:21" ht="12.75" customHeight="1">
      <c r="A192" s="2">
        <v>30341</v>
      </c>
      <c r="B192" s="6">
        <v>39844</v>
      </c>
      <c r="C192" s="2" t="s">
        <v>51</v>
      </c>
      <c r="D192" s="2">
        <v>30</v>
      </c>
      <c r="E192" s="2">
        <v>149.4</v>
      </c>
      <c r="F192" s="2" t="s">
        <v>2029</v>
      </c>
      <c r="G192" s="2">
        <v>0</v>
      </c>
      <c r="H192" s="2" t="s">
        <v>40</v>
      </c>
      <c r="I192" s="2">
        <v>0.8</v>
      </c>
      <c r="J192" s="2" t="s">
        <v>387</v>
      </c>
      <c r="K192" s="2" t="s">
        <v>54</v>
      </c>
      <c r="L192" s="2" t="s">
        <v>2014</v>
      </c>
      <c r="M192" s="2" t="str">
        <f>VLOOKUP(L192,Users!$A$1:$B$6,2,0)</f>
        <v>Pat</v>
      </c>
      <c r="N192" s="2" t="str">
        <f>VLOOKUP(L192,Users!$A$2:$B$6,2,0)</f>
        <v>Pat</v>
      </c>
      <c r="O192" s="2" t="s">
        <v>34</v>
      </c>
      <c r="P192" s="2" t="s">
        <v>35</v>
      </c>
      <c r="Q192" s="2" t="s">
        <v>63</v>
      </c>
      <c r="R192" s="2" t="s">
        <v>390</v>
      </c>
      <c r="S192" s="2" t="s">
        <v>65</v>
      </c>
      <c r="T192" s="13">
        <v>0.36</v>
      </c>
      <c r="U192" s="6">
        <v>39851</v>
      </c>
    </row>
    <row r="193" spans="1:21" ht="12.75" customHeight="1">
      <c r="A193" s="2">
        <v>18595</v>
      </c>
      <c r="B193" s="6">
        <v>39844</v>
      </c>
      <c r="C193" s="2" t="s">
        <v>45</v>
      </c>
      <c r="D193" s="2">
        <v>6</v>
      </c>
      <c r="E193" s="2">
        <v>471.30000000000007</v>
      </c>
      <c r="F193" s="2" t="s">
        <v>2029</v>
      </c>
      <c r="G193" s="2">
        <v>0.1</v>
      </c>
      <c r="H193" s="2" t="s">
        <v>40</v>
      </c>
      <c r="I193" s="2">
        <v>13.99</v>
      </c>
      <c r="J193" s="2" t="s">
        <v>391</v>
      </c>
      <c r="K193" s="2" t="s">
        <v>2013</v>
      </c>
      <c r="L193" s="2" t="s">
        <v>27</v>
      </c>
      <c r="M193" s="2" t="str">
        <f>VLOOKUP(L193,Users!$A$1:$B$6,2,0)</f>
        <v>William</v>
      </c>
      <c r="N193" s="2" t="str">
        <f>VLOOKUP(L193,Users!$A$2:$B$6,2,0)</f>
        <v>William</v>
      </c>
      <c r="O193" s="2" t="s">
        <v>34</v>
      </c>
      <c r="P193" s="2" t="s">
        <v>35</v>
      </c>
      <c r="Q193" s="2" t="s">
        <v>169</v>
      </c>
      <c r="R193" s="2" t="s">
        <v>392</v>
      </c>
      <c r="S193" s="2" t="s">
        <v>92</v>
      </c>
      <c r="T193" s="13">
        <v>0.52</v>
      </c>
      <c r="U193" s="6">
        <v>39846</v>
      </c>
    </row>
    <row r="194" spans="1:21" ht="12.75" customHeight="1">
      <c r="A194" s="2">
        <v>18595</v>
      </c>
      <c r="B194" s="6">
        <v>39844</v>
      </c>
      <c r="C194" s="2" t="s">
        <v>45</v>
      </c>
      <c r="D194" s="2">
        <v>16</v>
      </c>
      <c r="E194" s="2">
        <v>132.96</v>
      </c>
      <c r="F194" s="2" t="s">
        <v>2029</v>
      </c>
      <c r="G194" s="2">
        <v>0.03</v>
      </c>
      <c r="H194" s="2" t="s">
        <v>40</v>
      </c>
      <c r="I194" s="2">
        <v>2.64</v>
      </c>
      <c r="J194" s="2" t="s">
        <v>391</v>
      </c>
      <c r="K194" s="2" t="s">
        <v>2013</v>
      </c>
      <c r="L194" s="2" t="s">
        <v>27</v>
      </c>
      <c r="M194" s="2" t="str">
        <f>VLOOKUP(L194,Users!$A$1:$B$6,2,0)</f>
        <v>William</v>
      </c>
      <c r="N194" s="2" t="str">
        <f>VLOOKUP(L194,Users!$A$2:$B$6,2,0)</f>
        <v>William</v>
      </c>
      <c r="O194" s="2" t="s">
        <v>34</v>
      </c>
      <c r="P194" s="2" t="s">
        <v>35</v>
      </c>
      <c r="Q194" s="2" t="s">
        <v>341</v>
      </c>
      <c r="R194" s="2" t="s">
        <v>393</v>
      </c>
      <c r="S194" s="2" t="s">
        <v>105</v>
      </c>
      <c r="T194" s="13">
        <v>0.59</v>
      </c>
      <c r="U194" s="6">
        <v>39846</v>
      </c>
    </row>
    <row r="195" spans="1:21" ht="12.75" customHeight="1">
      <c r="A195" s="2">
        <v>52416</v>
      </c>
      <c r="B195" s="6">
        <v>39844</v>
      </c>
      <c r="C195" s="2" t="s">
        <v>30</v>
      </c>
      <c r="D195" s="2">
        <v>6</v>
      </c>
      <c r="E195" s="2">
        <v>45.54</v>
      </c>
      <c r="F195" s="2" t="s">
        <v>2029</v>
      </c>
      <c r="G195" s="2">
        <v>0.05</v>
      </c>
      <c r="H195" s="2" t="s">
        <v>40</v>
      </c>
      <c r="I195" s="2">
        <v>5.83</v>
      </c>
      <c r="J195" s="2" t="s">
        <v>394</v>
      </c>
      <c r="K195" s="2" t="s">
        <v>2013</v>
      </c>
      <c r="L195" s="2" t="s">
        <v>27</v>
      </c>
      <c r="M195" s="2" t="str">
        <f>VLOOKUP(L195,Users!$A$1:$B$6,2,0)</f>
        <v>William</v>
      </c>
      <c r="N195" s="2" t="str">
        <f>VLOOKUP(L195,Users!$A$2:$B$6,2,0)</f>
        <v>William</v>
      </c>
      <c r="O195" s="2" t="s">
        <v>55</v>
      </c>
      <c r="P195" s="2" t="s">
        <v>35</v>
      </c>
      <c r="Q195" s="2" t="s">
        <v>63</v>
      </c>
      <c r="R195" s="2" t="s">
        <v>120</v>
      </c>
      <c r="S195" s="2" t="s">
        <v>65</v>
      </c>
      <c r="T195" s="13">
        <v>0.36</v>
      </c>
      <c r="U195" s="6">
        <v>39846</v>
      </c>
    </row>
    <row r="196" spans="1:21" ht="12.75" customHeight="1">
      <c r="A196" s="2">
        <v>52416</v>
      </c>
      <c r="B196" s="6">
        <v>39844</v>
      </c>
      <c r="C196" s="2" t="s">
        <v>30</v>
      </c>
      <c r="D196" s="2">
        <v>40</v>
      </c>
      <c r="E196" s="2">
        <v>8748.4</v>
      </c>
      <c r="F196" s="2" t="s">
        <v>2029</v>
      </c>
      <c r="G196" s="2">
        <v>0.04</v>
      </c>
      <c r="H196" s="2" t="s">
        <v>52</v>
      </c>
      <c r="I196" s="2">
        <v>69.64</v>
      </c>
      <c r="J196" s="2" t="s">
        <v>394</v>
      </c>
      <c r="K196" s="2" t="s">
        <v>2013</v>
      </c>
      <c r="L196" s="2" t="s">
        <v>27</v>
      </c>
      <c r="M196" s="2" t="str">
        <f>VLOOKUP(L196,Users!$A$1:$B$6,2,0)</f>
        <v>William</v>
      </c>
      <c r="N196" s="2" t="str">
        <f>VLOOKUP(L196,Users!$A$2:$B$6,2,0)</f>
        <v>William</v>
      </c>
      <c r="O196" s="2" t="s">
        <v>55</v>
      </c>
      <c r="P196" s="2" t="s">
        <v>56</v>
      </c>
      <c r="Q196" s="2" t="s">
        <v>75</v>
      </c>
      <c r="R196" s="2" t="s">
        <v>395</v>
      </c>
      <c r="S196" s="2" t="s">
        <v>77</v>
      </c>
      <c r="T196" s="13">
        <v>0.72</v>
      </c>
      <c r="U196" s="6">
        <v>39845</v>
      </c>
    </row>
    <row r="197" spans="1:21" ht="12.75" customHeight="1">
      <c r="A197" s="2">
        <v>40101</v>
      </c>
      <c r="B197" s="6">
        <v>39844</v>
      </c>
      <c r="C197" s="2" t="s">
        <v>51</v>
      </c>
      <c r="D197" s="2">
        <v>46</v>
      </c>
      <c r="E197" s="2">
        <v>2294.94</v>
      </c>
      <c r="F197" s="2" t="s">
        <v>2029</v>
      </c>
      <c r="G197" s="2">
        <v>0.1</v>
      </c>
      <c r="H197" s="2" t="s">
        <v>31</v>
      </c>
      <c r="I197" s="2">
        <v>19.989999999999998</v>
      </c>
      <c r="J197" s="2" t="s">
        <v>279</v>
      </c>
      <c r="K197" s="2" t="s">
        <v>123</v>
      </c>
      <c r="L197" s="2" t="s">
        <v>25</v>
      </c>
      <c r="M197" s="2" t="str">
        <f>VLOOKUP(L197,Users!$A$1:$B$6,2,0)</f>
        <v>Sam</v>
      </c>
      <c r="N197" s="2" t="str">
        <f>VLOOKUP(L197,Users!$A$2:$B$6,2,0)</f>
        <v>Sam</v>
      </c>
      <c r="O197" s="2" t="s">
        <v>55</v>
      </c>
      <c r="P197" s="2" t="s">
        <v>69</v>
      </c>
      <c r="Q197" s="2" t="s">
        <v>80</v>
      </c>
      <c r="R197" s="2" t="s">
        <v>396</v>
      </c>
      <c r="S197" s="2" t="s">
        <v>44</v>
      </c>
      <c r="T197" s="13">
        <v>0.45</v>
      </c>
      <c r="U197" s="6">
        <v>39849</v>
      </c>
    </row>
    <row r="198" spans="1:21" ht="12.75" customHeight="1">
      <c r="A198" s="2">
        <v>15270</v>
      </c>
      <c r="B198" s="6">
        <v>39844</v>
      </c>
      <c r="C198" s="2" t="s">
        <v>30</v>
      </c>
      <c r="D198" s="2">
        <v>36</v>
      </c>
      <c r="E198" s="2">
        <v>251.28000000000003</v>
      </c>
      <c r="F198" s="2" t="s">
        <v>2029</v>
      </c>
      <c r="G198" s="2">
        <v>0</v>
      </c>
      <c r="H198" s="2" t="s">
        <v>40</v>
      </c>
      <c r="I198" s="2">
        <v>1.6</v>
      </c>
      <c r="J198" s="2" t="s">
        <v>397</v>
      </c>
      <c r="K198" s="2" t="s">
        <v>123</v>
      </c>
      <c r="L198" s="2" t="s">
        <v>25</v>
      </c>
      <c r="M198" s="2" t="str">
        <f>VLOOKUP(L198,Users!$A$1:$B$6,2,0)</f>
        <v>Sam</v>
      </c>
      <c r="N198" s="2" t="str">
        <f>VLOOKUP(L198,Users!$A$2:$B$6,2,0)</f>
        <v>Sam</v>
      </c>
      <c r="O198" s="2" t="s">
        <v>55</v>
      </c>
      <c r="P198" s="2" t="s">
        <v>35</v>
      </c>
      <c r="Q198" s="2" t="s">
        <v>63</v>
      </c>
      <c r="R198" s="2" t="s">
        <v>398</v>
      </c>
      <c r="S198" s="2" t="s">
        <v>65</v>
      </c>
      <c r="T198" s="13">
        <v>0.38</v>
      </c>
      <c r="U198" s="6">
        <v>39846</v>
      </c>
    </row>
    <row r="199" spans="1:21" ht="12.75" customHeight="1">
      <c r="A199" s="2">
        <v>4454</v>
      </c>
      <c r="B199" s="6">
        <v>39845</v>
      </c>
      <c r="C199" s="2" t="s">
        <v>51</v>
      </c>
      <c r="D199" s="2">
        <v>17</v>
      </c>
      <c r="E199" s="2">
        <v>52.190000000000005</v>
      </c>
      <c r="F199" s="2" t="s">
        <v>2029</v>
      </c>
      <c r="G199" s="2">
        <v>0.01</v>
      </c>
      <c r="H199" s="2" t="s">
        <v>40</v>
      </c>
      <c r="I199" s="2">
        <v>0.5</v>
      </c>
      <c r="J199" s="2" t="s">
        <v>290</v>
      </c>
      <c r="K199" s="2" t="s">
        <v>291</v>
      </c>
      <c r="L199" s="2" t="s">
        <v>21</v>
      </c>
      <c r="M199" s="2" t="str">
        <f>VLOOKUP(L199,Users!$A$1:$B$6,2,0)</f>
        <v>Chris</v>
      </c>
      <c r="N199" s="2" t="str">
        <f>VLOOKUP(L199,Users!$A$2:$B$6,2,0)</f>
        <v>Chris</v>
      </c>
      <c r="O199" s="2" t="s">
        <v>55</v>
      </c>
      <c r="P199" s="2" t="s">
        <v>35</v>
      </c>
      <c r="Q199" s="2" t="s">
        <v>165</v>
      </c>
      <c r="R199" s="2" t="s">
        <v>399</v>
      </c>
      <c r="S199" s="2" t="s">
        <v>44</v>
      </c>
      <c r="T199" s="13">
        <v>0.37</v>
      </c>
      <c r="U199" s="6">
        <v>39850</v>
      </c>
    </row>
    <row r="200" spans="1:21" ht="12.75" customHeight="1">
      <c r="A200" s="2">
        <v>32676</v>
      </c>
      <c r="B200" s="6">
        <v>39845</v>
      </c>
      <c r="C200" s="2" t="s">
        <v>45</v>
      </c>
      <c r="D200" s="2">
        <v>37</v>
      </c>
      <c r="E200" s="2">
        <v>1669.81</v>
      </c>
      <c r="F200" s="2" t="s">
        <v>2029</v>
      </c>
      <c r="G200" s="2">
        <v>0.06</v>
      </c>
      <c r="H200" s="2" t="s">
        <v>40</v>
      </c>
      <c r="I200" s="2">
        <v>1.99</v>
      </c>
      <c r="J200" s="2" t="s">
        <v>400</v>
      </c>
      <c r="K200" s="2" t="s">
        <v>291</v>
      </c>
      <c r="L200" s="2" t="s">
        <v>21</v>
      </c>
      <c r="M200" s="2" t="str">
        <f>VLOOKUP(L200,Users!$A$1:$B$6,2,0)</f>
        <v>Chris</v>
      </c>
      <c r="N200" s="2" t="str">
        <f>VLOOKUP(L200,Users!$A$2:$B$6,2,0)</f>
        <v>Chris</v>
      </c>
      <c r="O200" s="2" t="s">
        <v>55</v>
      </c>
      <c r="P200" s="2" t="s">
        <v>69</v>
      </c>
      <c r="Q200" s="2" t="s">
        <v>80</v>
      </c>
      <c r="R200" s="2" t="s">
        <v>401</v>
      </c>
      <c r="S200" s="2" t="s">
        <v>105</v>
      </c>
      <c r="T200" s="13">
        <v>0.55000000000000004</v>
      </c>
      <c r="U200" s="6">
        <v>39848</v>
      </c>
    </row>
    <row r="201" spans="1:21" ht="12.75" customHeight="1">
      <c r="A201" s="2">
        <v>30053</v>
      </c>
      <c r="B201" s="6">
        <v>39845</v>
      </c>
      <c r="C201" s="2" t="s">
        <v>45</v>
      </c>
      <c r="D201" s="2">
        <v>41</v>
      </c>
      <c r="E201" s="2">
        <v>3317.31</v>
      </c>
      <c r="F201" s="2" t="s">
        <v>2029</v>
      </c>
      <c r="G201" s="2">
        <v>0.06</v>
      </c>
      <c r="H201" s="2" t="s">
        <v>52</v>
      </c>
      <c r="I201" s="2">
        <v>33.6</v>
      </c>
      <c r="J201" s="2" t="s">
        <v>402</v>
      </c>
      <c r="K201" s="2" t="s">
        <v>123</v>
      </c>
      <c r="L201" s="2" t="s">
        <v>25</v>
      </c>
      <c r="M201" s="2" t="str">
        <f>VLOOKUP(L201,Users!$A$1:$B$6,2,0)</f>
        <v>Sam</v>
      </c>
      <c r="N201" s="2" t="str">
        <f>VLOOKUP(L201,Users!$A$2:$B$6,2,0)</f>
        <v>Sam</v>
      </c>
      <c r="O201" s="2" t="s">
        <v>48</v>
      </c>
      <c r="P201" s="2" t="s">
        <v>69</v>
      </c>
      <c r="Q201" s="2" t="s">
        <v>82</v>
      </c>
      <c r="R201" s="2" t="s">
        <v>403</v>
      </c>
      <c r="S201" s="2" t="s">
        <v>59</v>
      </c>
      <c r="T201" s="13">
        <v>0.37</v>
      </c>
      <c r="U201" s="6">
        <v>39847</v>
      </c>
    </row>
    <row r="202" spans="1:21" ht="12.75" customHeight="1">
      <c r="A202" s="2">
        <v>13604</v>
      </c>
      <c r="B202" s="6">
        <v>39846</v>
      </c>
      <c r="C202" s="2" t="s">
        <v>30</v>
      </c>
      <c r="D202" s="2">
        <v>38</v>
      </c>
      <c r="E202" s="2">
        <v>3156.2799999999997</v>
      </c>
      <c r="F202" s="2" t="s">
        <v>2029</v>
      </c>
      <c r="G202" s="2">
        <v>0.04</v>
      </c>
      <c r="H202" s="2" t="s">
        <v>40</v>
      </c>
      <c r="I202" s="2">
        <v>6.13</v>
      </c>
      <c r="J202" s="2" t="s">
        <v>290</v>
      </c>
      <c r="K202" s="2" t="s">
        <v>291</v>
      </c>
      <c r="L202" s="2" t="s">
        <v>21</v>
      </c>
      <c r="M202" s="2" t="str">
        <f>VLOOKUP(L202,Users!$A$1:$B$6,2,0)</f>
        <v>Chris</v>
      </c>
      <c r="N202" s="2" t="str">
        <f>VLOOKUP(L202,Users!$A$2:$B$6,2,0)</f>
        <v>Chris</v>
      </c>
      <c r="O202" s="2" t="s">
        <v>55</v>
      </c>
      <c r="P202" s="2" t="s">
        <v>69</v>
      </c>
      <c r="Q202" s="2" t="s">
        <v>80</v>
      </c>
      <c r="R202" s="2" t="s">
        <v>404</v>
      </c>
      <c r="S202" s="2" t="s">
        <v>44</v>
      </c>
      <c r="T202" s="13">
        <v>0.45</v>
      </c>
      <c r="U202" s="6">
        <v>39848</v>
      </c>
    </row>
    <row r="203" spans="1:21" ht="12.75" customHeight="1">
      <c r="A203" s="2">
        <v>13604</v>
      </c>
      <c r="B203" s="6">
        <v>39846</v>
      </c>
      <c r="C203" s="2" t="s">
        <v>30</v>
      </c>
      <c r="D203" s="2">
        <v>42</v>
      </c>
      <c r="E203" s="2">
        <v>3818.2200000000003</v>
      </c>
      <c r="F203" s="2" t="s">
        <v>2029</v>
      </c>
      <c r="G203" s="2">
        <v>7.0000000000000007E-2</v>
      </c>
      <c r="H203" s="2" t="s">
        <v>40</v>
      </c>
      <c r="I203" s="2">
        <v>56.2</v>
      </c>
      <c r="J203" s="2" t="s">
        <v>290</v>
      </c>
      <c r="K203" s="2" t="s">
        <v>291</v>
      </c>
      <c r="L203" s="2" t="s">
        <v>21</v>
      </c>
      <c r="M203" s="2" t="str">
        <f>VLOOKUP(L203,Users!$A$1:$B$6,2,0)</f>
        <v>Chris</v>
      </c>
      <c r="N203" s="2" t="str">
        <f>VLOOKUP(L203,Users!$A$2:$B$6,2,0)</f>
        <v>Chris</v>
      </c>
      <c r="O203" s="2" t="s">
        <v>55</v>
      </c>
      <c r="P203" s="2" t="s">
        <v>56</v>
      </c>
      <c r="Q203" s="2" t="s">
        <v>90</v>
      </c>
      <c r="R203" s="2" t="s">
        <v>359</v>
      </c>
      <c r="S203" s="2" t="s">
        <v>92</v>
      </c>
      <c r="T203" s="13">
        <v>0.74</v>
      </c>
      <c r="U203" s="6">
        <v>39849</v>
      </c>
    </row>
    <row r="204" spans="1:21" ht="12.75" customHeight="1">
      <c r="A204" s="2">
        <v>19493</v>
      </c>
      <c r="B204" s="6">
        <v>39846</v>
      </c>
      <c r="C204" s="2" t="s">
        <v>45</v>
      </c>
      <c r="D204" s="2">
        <v>31</v>
      </c>
      <c r="E204" s="2">
        <v>4774.93</v>
      </c>
      <c r="F204" s="2" t="s">
        <v>2029</v>
      </c>
      <c r="G204" s="2">
        <v>0.1</v>
      </c>
      <c r="H204" s="2" t="s">
        <v>40</v>
      </c>
      <c r="I204" s="2">
        <v>69</v>
      </c>
      <c r="J204" s="2" t="s">
        <v>405</v>
      </c>
      <c r="K204" s="2" t="s">
        <v>2013</v>
      </c>
      <c r="L204" s="2" t="s">
        <v>27</v>
      </c>
      <c r="M204" s="2" t="str">
        <f>VLOOKUP(L204,Users!$A$1:$B$6,2,0)</f>
        <v>William</v>
      </c>
      <c r="N204" s="2" t="str">
        <f>VLOOKUP(L204,Users!$A$2:$B$6,2,0)</f>
        <v>William</v>
      </c>
      <c r="O204" s="2" t="s">
        <v>55</v>
      </c>
      <c r="P204" s="2" t="s">
        <v>56</v>
      </c>
      <c r="Q204" s="2" t="s">
        <v>75</v>
      </c>
      <c r="R204" s="2" t="s">
        <v>406</v>
      </c>
      <c r="S204" s="2" t="s">
        <v>38</v>
      </c>
      <c r="T204" s="13">
        <v>0.68</v>
      </c>
      <c r="U204" s="6">
        <v>39847</v>
      </c>
    </row>
    <row r="205" spans="1:21" ht="12.75" customHeight="1">
      <c r="A205" s="2">
        <v>39904</v>
      </c>
      <c r="B205" s="6">
        <v>39846</v>
      </c>
      <c r="C205" s="2" t="s">
        <v>30</v>
      </c>
      <c r="D205" s="2">
        <v>44</v>
      </c>
      <c r="E205" s="2">
        <v>355.96</v>
      </c>
      <c r="F205" s="2" t="str">
        <f>VLOOKUP(A205,Returns!$A:$B,2,0)</f>
        <v>Returned</v>
      </c>
      <c r="G205" s="2">
        <v>0</v>
      </c>
      <c r="H205" s="2" t="s">
        <v>40</v>
      </c>
      <c r="I205" s="2">
        <v>7.96</v>
      </c>
      <c r="J205" s="2" t="s">
        <v>407</v>
      </c>
      <c r="K205" s="2" t="s">
        <v>2013</v>
      </c>
      <c r="L205" s="2" t="s">
        <v>27</v>
      </c>
      <c r="M205" s="2" t="str">
        <f>VLOOKUP(L205,Users!$A$1:$B$6,2,0)</f>
        <v>William</v>
      </c>
      <c r="N205" s="2" t="str">
        <f>VLOOKUP(L205,Users!$A$2:$B$6,2,0)</f>
        <v>William</v>
      </c>
      <c r="O205" s="2" t="s">
        <v>48</v>
      </c>
      <c r="P205" s="2" t="s">
        <v>56</v>
      </c>
      <c r="Q205" s="2" t="s">
        <v>90</v>
      </c>
      <c r="R205" s="2" t="s">
        <v>257</v>
      </c>
      <c r="S205" s="2" t="s">
        <v>44</v>
      </c>
      <c r="T205" s="13">
        <v>0.49</v>
      </c>
      <c r="U205" s="6">
        <v>39847</v>
      </c>
    </row>
    <row r="206" spans="1:21" ht="12.75" customHeight="1">
      <c r="A206" s="2">
        <v>55713</v>
      </c>
      <c r="B206" s="6">
        <v>39846</v>
      </c>
      <c r="C206" s="2" t="s">
        <v>39</v>
      </c>
      <c r="D206" s="2">
        <v>49</v>
      </c>
      <c r="E206" s="2">
        <v>6022.0999999999995</v>
      </c>
      <c r="F206" s="2" t="s">
        <v>2029</v>
      </c>
      <c r="G206" s="2">
        <v>0.09</v>
      </c>
      <c r="H206" s="2" t="s">
        <v>52</v>
      </c>
      <c r="I206" s="2">
        <v>70.2</v>
      </c>
      <c r="J206" s="2" t="s">
        <v>53</v>
      </c>
      <c r="K206" s="2" t="s">
        <v>2013</v>
      </c>
      <c r="L206" s="2" t="s">
        <v>27</v>
      </c>
      <c r="M206" s="2" t="str">
        <f>VLOOKUP(L206,Users!$A$1:$B$6,2,0)</f>
        <v>William</v>
      </c>
      <c r="N206" s="2" t="str">
        <f>VLOOKUP(L206,Users!$A$2:$B$6,2,0)</f>
        <v>William</v>
      </c>
      <c r="O206" s="2" t="s">
        <v>55</v>
      </c>
      <c r="P206" s="2" t="s">
        <v>56</v>
      </c>
      <c r="Q206" s="2" t="s">
        <v>57</v>
      </c>
      <c r="R206" s="2" t="s">
        <v>408</v>
      </c>
      <c r="S206" s="2" t="s">
        <v>59</v>
      </c>
      <c r="T206" s="13">
        <v>0.74</v>
      </c>
      <c r="U206" s="6">
        <v>39848</v>
      </c>
    </row>
    <row r="207" spans="1:21" ht="12.75" customHeight="1">
      <c r="A207" s="2">
        <v>38529</v>
      </c>
      <c r="B207" s="6">
        <v>39846</v>
      </c>
      <c r="C207" s="2" t="s">
        <v>51</v>
      </c>
      <c r="D207" s="2">
        <v>38</v>
      </c>
      <c r="E207" s="2">
        <v>42.559999999999995</v>
      </c>
      <c r="F207" s="2" t="s">
        <v>2029</v>
      </c>
      <c r="G207" s="2">
        <v>0.02</v>
      </c>
      <c r="H207" s="2" t="s">
        <v>40</v>
      </c>
      <c r="I207" s="2">
        <v>0.7</v>
      </c>
      <c r="J207" s="2" t="s">
        <v>197</v>
      </c>
      <c r="K207" s="2" t="s">
        <v>86</v>
      </c>
      <c r="L207" s="2" t="s">
        <v>23</v>
      </c>
      <c r="M207" s="2" t="str">
        <f>VLOOKUP(L207,Users!$A$1:$B$6,2,0)</f>
        <v>Erin</v>
      </c>
      <c r="N207" s="2" t="str">
        <f>VLOOKUP(L207,Users!$A$2:$B$6,2,0)</f>
        <v>Erin</v>
      </c>
      <c r="O207" s="2" t="s">
        <v>55</v>
      </c>
      <c r="P207" s="2" t="s">
        <v>35</v>
      </c>
      <c r="Q207" s="2" t="s">
        <v>180</v>
      </c>
      <c r="R207" s="2" t="s">
        <v>371</v>
      </c>
      <c r="S207" s="2" t="s">
        <v>65</v>
      </c>
      <c r="T207" s="13">
        <v>0.38</v>
      </c>
      <c r="U207" s="6">
        <v>39846</v>
      </c>
    </row>
    <row r="208" spans="1:21" ht="12.75" customHeight="1">
      <c r="A208" s="2">
        <v>21222</v>
      </c>
      <c r="B208" s="6">
        <v>39847</v>
      </c>
      <c r="C208" s="2" t="s">
        <v>30</v>
      </c>
      <c r="D208" s="2">
        <v>36</v>
      </c>
      <c r="E208" s="2">
        <v>179.28000000000003</v>
      </c>
      <c r="F208" s="2" t="str">
        <f>VLOOKUP(A208,Returns!$A:$B,2,0)</f>
        <v>Returned</v>
      </c>
      <c r="G208" s="2">
        <v>0.1</v>
      </c>
      <c r="H208" s="2" t="s">
        <v>40</v>
      </c>
      <c r="I208" s="2">
        <v>3.63</v>
      </c>
      <c r="J208" s="2" t="s">
        <v>409</v>
      </c>
      <c r="K208" s="2" t="s">
        <v>54</v>
      </c>
      <c r="L208" s="2" t="s">
        <v>2014</v>
      </c>
      <c r="M208" s="2" t="str">
        <f>VLOOKUP(L208,Users!$A$1:$B$6,2,0)</f>
        <v>Pat</v>
      </c>
      <c r="N208" s="2" t="str">
        <f>VLOOKUP(L208,Users!$A$2:$B$6,2,0)</f>
        <v>Pat</v>
      </c>
      <c r="O208" s="2" t="s">
        <v>34</v>
      </c>
      <c r="P208" s="2" t="s">
        <v>56</v>
      </c>
      <c r="Q208" s="2" t="s">
        <v>90</v>
      </c>
      <c r="R208" s="2" t="s">
        <v>410</v>
      </c>
      <c r="S208" s="2" t="s">
        <v>65</v>
      </c>
      <c r="T208" s="13">
        <v>0.51</v>
      </c>
      <c r="U208" s="6">
        <v>39849</v>
      </c>
    </row>
    <row r="209" spans="1:21" ht="12.75" customHeight="1">
      <c r="A209" s="2">
        <v>21222</v>
      </c>
      <c r="B209" s="6">
        <v>39847</v>
      </c>
      <c r="C209" s="2" t="s">
        <v>30</v>
      </c>
      <c r="D209" s="2">
        <v>26</v>
      </c>
      <c r="E209" s="2">
        <v>935.22</v>
      </c>
      <c r="F209" s="2" t="str">
        <f>VLOOKUP(A209,Returns!$A:$B,2,0)</f>
        <v>Returned</v>
      </c>
      <c r="G209" s="2">
        <v>0.02</v>
      </c>
      <c r="H209" s="2" t="s">
        <v>40</v>
      </c>
      <c r="I209" s="2">
        <v>5</v>
      </c>
      <c r="J209" s="2" t="s">
        <v>409</v>
      </c>
      <c r="K209" s="2" t="s">
        <v>54</v>
      </c>
      <c r="L209" s="2" t="s">
        <v>2014</v>
      </c>
      <c r="M209" s="2" t="str">
        <f>VLOOKUP(L209,Users!$A$1:$B$6,2,0)</f>
        <v>Pat</v>
      </c>
      <c r="N209" s="2" t="str">
        <f>VLOOKUP(L209,Users!$A$2:$B$6,2,0)</f>
        <v>Pat</v>
      </c>
      <c r="O209" s="2" t="s">
        <v>34</v>
      </c>
      <c r="P209" s="2" t="s">
        <v>69</v>
      </c>
      <c r="Q209" s="2" t="s">
        <v>70</v>
      </c>
      <c r="R209" s="2" t="s">
        <v>411</v>
      </c>
      <c r="S209" s="2" t="s">
        <v>44</v>
      </c>
      <c r="T209" s="13">
        <v>0.85</v>
      </c>
      <c r="U209" s="6">
        <v>39849</v>
      </c>
    </row>
    <row r="210" spans="1:21" ht="12.75" customHeight="1">
      <c r="A210" s="2">
        <v>44387</v>
      </c>
      <c r="B210" s="6">
        <v>39848</v>
      </c>
      <c r="C210" s="2" t="s">
        <v>51</v>
      </c>
      <c r="D210" s="2">
        <v>50</v>
      </c>
      <c r="E210" s="2">
        <v>1491</v>
      </c>
      <c r="F210" s="2" t="s">
        <v>2029</v>
      </c>
      <c r="G210" s="2">
        <v>7.0000000000000007E-2</v>
      </c>
      <c r="H210" s="2" t="s">
        <v>31</v>
      </c>
      <c r="I210" s="2">
        <v>1.99</v>
      </c>
      <c r="J210" s="2" t="s">
        <v>290</v>
      </c>
      <c r="K210" s="2" t="s">
        <v>291</v>
      </c>
      <c r="L210" s="2" t="s">
        <v>21</v>
      </c>
      <c r="M210" s="2" t="str">
        <f>VLOOKUP(L210,Users!$A$1:$B$6,2,0)</f>
        <v>Chris</v>
      </c>
      <c r="N210" s="2" t="str">
        <f>VLOOKUP(L210,Users!$A$2:$B$6,2,0)</f>
        <v>Chris</v>
      </c>
      <c r="O210" s="2" t="s">
        <v>55</v>
      </c>
      <c r="P210" s="2" t="s">
        <v>69</v>
      </c>
      <c r="Q210" s="2" t="s">
        <v>80</v>
      </c>
      <c r="R210" s="2" t="s">
        <v>412</v>
      </c>
      <c r="S210" s="2" t="s">
        <v>105</v>
      </c>
      <c r="T210" s="13">
        <v>0.5</v>
      </c>
      <c r="U210" s="6">
        <v>39853</v>
      </c>
    </row>
    <row r="211" spans="1:21" ht="12.75" customHeight="1">
      <c r="A211" s="2">
        <v>44387</v>
      </c>
      <c r="B211" s="6">
        <v>39848</v>
      </c>
      <c r="C211" s="2" t="s">
        <v>51</v>
      </c>
      <c r="D211" s="2">
        <v>20</v>
      </c>
      <c r="E211" s="2">
        <v>166.20000000000002</v>
      </c>
      <c r="F211" s="2" t="s">
        <v>2029</v>
      </c>
      <c r="G211" s="2">
        <v>0.03</v>
      </c>
      <c r="H211" s="2" t="s">
        <v>40</v>
      </c>
      <c r="I211" s="2">
        <v>4.82</v>
      </c>
      <c r="J211" s="2" t="s">
        <v>290</v>
      </c>
      <c r="K211" s="2" t="s">
        <v>291</v>
      </c>
      <c r="L211" s="2" t="s">
        <v>21</v>
      </c>
      <c r="M211" s="2" t="str">
        <f>VLOOKUP(L211,Users!$A$1:$B$6,2,0)</f>
        <v>Chris</v>
      </c>
      <c r="N211" s="2" t="str">
        <f>VLOOKUP(L211,Users!$A$2:$B$6,2,0)</f>
        <v>Chris</v>
      </c>
      <c r="O211" s="2" t="s">
        <v>55</v>
      </c>
      <c r="P211" s="2" t="s">
        <v>35</v>
      </c>
      <c r="Q211" s="2" t="s">
        <v>63</v>
      </c>
      <c r="R211" s="2" t="s">
        <v>413</v>
      </c>
      <c r="S211" s="2" t="s">
        <v>44</v>
      </c>
      <c r="T211" s="13">
        <v>0.4</v>
      </c>
      <c r="U211" s="6">
        <v>39852</v>
      </c>
    </row>
    <row r="212" spans="1:21" ht="12.75" customHeight="1">
      <c r="A212" s="2">
        <v>14627</v>
      </c>
      <c r="B212" s="6">
        <v>39848</v>
      </c>
      <c r="C212" s="2" t="s">
        <v>121</v>
      </c>
      <c r="D212" s="2">
        <v>47</v>
      </c>
      <c r="E212" s="2">
        <v>677.27</v>
      </c>
      <c r="F212" s="2" t="s">
        <v>2029</v>
      </c>
      <c r="G212" s="2">
        <v>7.0000000000000007E-2</v>
      </c>
      <c r="H212" s="2" t="s">
        <v>40</v>
      </c>
      <c r="I212" s="2">
        <v>6.46</v>
      </c>
      <c r="J212" s="2" t="s">
        <v>414</v>
      </c>
      <c r="K212" s="2" t="s">
        <v>54</v>
      </c>
      <c r="L212" s="2" t="s">
        <v>2014</v>
      </c>
      <c r="M212" s="2" t="str">
        <f>VLOOKUP(L212,Users!$A$1:$B$6,2,0)</f>
        <v>Pat</v>
      </c>
      <c r="N212" s="2" t="str">
        <f>VLOOKUP(L212,Users!$A$2:$B$6,2,0)</f>
        <v>Pat</v>
      </c>
      <c r="O212" s="2" t="s">
        <v>42</v>
      </c>
      <c r="P212" s="2" t="s">
        <v>35</v>
      </c>
      <c r="Q212" s="2" t="s">
        <v>49</v>
      </c>
      <c r="R212" s="2" t="s">
        <v>415</v>
      </c>
      <c r="S212" s="2" t="s">
        <v>44</v>
      </c>
      <c r="T212" s="13">
        <v>0.38</v>
      </c>
      <c r="U212" s="6">
        <v>39849</v>
      </c>
    </row>
    <row r="213" spans="1:21" ht="12.75" customHeight="1">
      <c r="A213" s="2">
        <v>41988</v>
      </c>
      <c r="B213" s="6">
        <v>39848</v>
      </c>
      <c r="C213" s="2" t="s">
        <v>51</v>
      </c>
      <c r="D213" s="2">
        <v>33</v>
      </c>
      <c r="E213" s="2">
        <v>4797.2099999999991</v>
      </c>
      <c r="F213" s="2" t="s">
        <v>2029</v>
      </c>
      <c r="G213" s="2">
        <v>0.08</v>
      </c>
      <c r="H213" s="2" t="s">
        <v>52</v>
      </c>
      <c r="I213" s="2">
        <v>17.850000000000001</v>
      </c>
      <c r="J213" s="2" t="s">
        <v>387</v>
      </c>
      <c r="K213" s="2" t="s">
        <v>54</v>
      </c>
      <c r="L213" s="2" t="s">
        <v>2014</v>
      </c>
      <c r="M213" s="2" t="str">
        <f>VLOOKUP(L213,Users!$A$1:$B$6,2,0)</f>
        <v>Pat</v>
      </c>
      <c r="N213" s="2" t="str">
        <f>VLOOKUP(L213,Users!$A$2:$B$6,2,0)</f>
        <v>Pat</v>
      </c>
      <c r="O213" s="2" t="s">
        <v>34</v>
      </c>
      <c r="P213" s="2" t="s">
        <v>69</v>
      </c>
      <c r="Q213" s="2" t="s">
        <v>82</v>
      </c>
      <c r="R213" s="2" t="s">
        <v>112</v>
      </c>
      <c r="S213" s="2" t="s">
        <v>59</v>
      </c>
      <c r="T213" s="13">
        <v>0.56000000000000005</v>
      </c>
      <c r="U213" s="6">
        <v>39848</v>
      </c>
    </row>
    <row r="214" spans="1:21" ht="12.75" customHeight="1">
      <c r="A214" s="2">
        <v>41988</v>
      </c>
      <c r="B214" s="6">
        <v>39848</v>
      </c>
      <c r="C214" s="2" t="s">
        <v>51</v>
      </c>
      <c r="D214" s="2">
        <v>18</v>
      </c>
      <c r="E214" s="2">
        <v>609.66</v>
      </c>
      <c r="F214" s="2" t="s">
        <v>2029</v>
      </c>
      <c r="G214" s="2">
        <v>7.0000000000000007E-2</v>
      </c>
      <c r="H214" s="2" t="s">
        <v>52</v>
      </c>
      <c r="I214" s="2">
        <v>19.190000000000001</v>
      </c>
      <c r="J214" s="2" t="s">
        <v>387</v>
      </c>
      <c r="K214" s="2" t="s">
        <v>54</v>
      </c>
      <c r="L214" s="2" t="s">
        <v>2014</v>
      </c>
      <c r="M214" s="2" t="str">
        <f>VLOOKUP(L214,Users!$A$1:$B$6,2,0)</f>
        <v>Pat</v>
      </c>
      <c r="N214" s="2" t="str">
        <f>VLOOKUP(L214,Users!$A$2:$B$6,2,0)</f>
        <v>Pat</v>
      </c>
      <c r="O214" s="2" t="s">
        <v>34</v>
      </c>
      <c r="P214" s="2" t="s">
        <v>56</v>
      </c>
      <c r="Q214" s="2" t="s">
        <v>57</v>
      </c>
      <c r="R214" s="2" t="s">
        <v>114</v>
      </c>
      <c r="S214" s="2" t="s">
        <v>59</v>
      </c>
      <c r="T214" s="13">
        <v>0.57999999999999996</v>
      </c>
      <c r="U214" s="6">
        <v>39852</v>
      </c>
    </row>
    <row r="215" spans="1:21" ht="12.75" customHeight="1">
      <c r="A215" s="2">
        <v>41988</v>
      </c>
      <c r="B215" s="6">
        <v>39848</v>
      </c>
      <c r="C215" s="2" t="s">
        <v>51</v>
      </c>
      <c r="D215" s="2">
        <v>14</v>
      </c>
      <c r="E215" s="2">
        <v>186.62</v>
      </c>
      <c r="F215" s="2" t="s">
        <v>2029</v>
      </c>
      <c r="G215" s="2">
        <v>0.1</v>
      </c>
      <c r="H215" s="2" t="s">
        <v>40</v>
      </c>
      <c r="I215" s="2">
        <v>5.5</v>
      </c>
      <c r="J215" s="2" t="s">
        <v>387</v>
      </c>
      <c r="K215" s="2" t="s">
        <v>54</v>
      </c>
      <c r="L215" s="2" t="s">
        <v>2014</v>
      </c>
      <c r="M215" s="2" t="str">
        <f>VLOOKUP(L215,Users!$A$1:$B$6,2,0)</f>
        <v>Pat</v>
      </c>
      <c r="N215" s="2" t="str">
        <f>VLOOKUP(L215,Users!$A$2:$B$6,2,0)</f>
        <v>Pat</v>
      </c>
      <c r="O215" s="2" t="s">
        <v>34</v>
      </c>
      <c r="P215" s="2" t="s">
        <v>35</v>
      </c>
      <c r="Q215" s="2" t="s">
        <v>36</v>
      </c>
      <c r="R215" s="2" t="s">
        <v>272</v>
      </c>
      <c r="S215" s="2" t="s">
        <v>44</v>
      </c>
      <c r="T215" s="13">
        <v>0.56999999999999995</v>
      </c>
      <c r="U215" s="6">
        <v>39852</v>
      </c>
    </row>
    <row r="216" spans="1:21" ht="12.75" customHeight="1">
      <c r="A216" s="2">
        <v>59459</v>
      </c>
      <c r="B216" s="6">
        <v>39848</v>
      </c>
      <c r="C216" s="2" t="s">
        <v>121</v>
      </c>
      <c r="D216" s="2">
        <v>40</v>
      </c>
      <c r="E216" s="2">
        <v>65.199999999999989</v>
      </c>
      <c r="F216" s="2" t="s">
        <v>2029</v>
      </c>
      <c r="G216" s="2">
        <v>7.0000000000000007E-2</v>
      </c>
      <c r="H216" s="2" t="s">
        <v>40</v>
      </c>
      <c r="I216" s="2">
        <v>1.99</v>
      </c>
      <c r="J216" s="2" t="s">
        <v>416</v>
      </c>
      <c r="K216" s="2" t="s">
        <v>2013</v>
      </c>
      <c r="L216" s="2" t="s">
        <v>27</v>
      </c>
      <c r="M216" s="2" t="str">
        <f>VLOOKUP(L216,Users!$A$1:$B$6,2,0)</f>
        <v>William</v>
      </c>
      <c r="N216" s="2" t="str">
        <f>VLOOKUP(L216,Users!$A$2:$B$6,2,0)</f>
        <v>William</v>
      </c>
      <c r="O216" s="2" t="s">
        <v>42</v>
      </c>
      <c r="P216" s="2" t="s">
        <v>69</v>
      </c>
      <c r="Q216" s="2" t="s">
        <v>80</v>
      </c>
      <c r="R216" s="2" t="s">
        <v>142</v>
      </c>
      <c r="S216" s="2" t="s">
        <v>105</v>
      </c>
      <c r="T216" s="13">
        <v>0.51</v>
      </c>
      <c r="U216" s="6">
        <v>39849</v>
      </c>
    </row>
    <row r="217" spans="1:21" ht="12.75" customHeight="1">
      <c r="A217" s="2">
        <v>14400</v>
      </c>
      <c r="B217" s="6">
        <v>39848</v>
      </c>
      <c r="C217" s="2" t="s">
        <v>121</v>
      </c>
      <c r="D217" s="2">
        <v>32</v>
      </c>
      <c r="E217" s="2">
        <v>67.52000000000001</v>
      </c>
      <c r="F217" s="2" t="s">
        <v>2029</v>
      </c>
      <c r="G217" s="2">
        <v>0.05</v>
      </c>
      <c r="H217" s="2" t="s">
        <v>40</v>
      </c>
      <c r="I217" s="2">
        <v>6.05</v>
      </c>
      <c r="J217" s="2" t="s">
        <v>417</v>
      </c>
      <c r="K217" s="2" t="s">
        <v>123</v>
      </c>
      <c r="L217" s="2" t="s">
        <v>25</v>
      </c>
      <c r="M217" s="2" t="str">
        <f>VLOOKUP(L217,Users!$A$1:$B$6,2,0)</f>
        <v>Sam</v>
      </c>
      <c r="N217" s="2" t="str">
        <f>VLOOKUP(L217,Users!$A$2:$B$6,2,0)</f>
        <v>Sam</v>
      </c>
      <c r="O217" s="2" t="s">
        <v>34</v>
      </c>
      <c r="P217" s="2" t="s">
        <v>35</v>
      </c>
      <c r="Q217" s="2" t="s">
        <v>49</v>
      </c>
      <c r="R217" s="2" t="s">
        <v>418</v>
      </c>
      <c r="S217" s="2" t="s">
        <v>44</v>
      </c>
      <c r="T217" s="13">
        <v>0.37</v>
      </c>
      <c r="U217" s="6">
        <v>39849</v>
      </c>
    </row>
    <row r="218" spans="1:21" ht="12.75" customHeight="1">
      <c r="A218" s="2">
        <v>14400</v>
      </c>
      <c r="B218" s="6">
        <v>39848</v>
      </c>
      <c r="C218" s="2" t="s">
        <v>121</v>
      </c>
      <c r="D218" s="2">
        <v>35</v>
      </c>
      <c r="E218" s="2">
        <v>225.75</v>
      </c>
      <c r="F218" s="2" t="s">
        <v>2029</v>
      </c>
      <c r="G218" s="2">
        <v>0.03</v>
      </c>
      <c r="H218" s="2" t="s">
        <v>40</v>
      </c>
      <c r="I218" s="2">
        <v>6.6</v>
      </c>
      <c r="J218" s="2" t="s">
        <v>417</v>
      </c>
      <c r="K218" s="2" t="s">
        <v>123</v>
      </c>
      <c r="L218" s="2" t="s">
        <v>25</v>
      </c>
      <c r="M218" s="2" t="str">
        <f>VLOOKUP(L218,Users!$A$1:$B$6,2,0)</f>
        <v>Sam</v>
      </c>
      <c r="N218" s="2" t="str">
        <f>VLOOKUP(L218,Users!$A$2:$B$6,2,0)</f>
        <v>Sam</v>
      </c>
      <c r="O218" s="2" t="s">
        <v>34</v>
      </c>
      <c r="P218" s="2" t="s">
        <v>35</v>
      </c>
      <c r="Q218" s="2" t="s">
        <v>63</v>
      </c>
      <c r="R218" s="2" t="s">
        <v>419</v>
      </c>
      <c r="S218" s="2" t="s">
        <v>44</v>
      </c>
      <c r="T218" s="13">
        <v>0.37</v>
      </c>
      <c r="U218" s="6">
        <v>39849</v>
      </c>
    </row>
    <row r="219" spans="1:21" ht="12.75" customHeight="1">
      <c r="A219" s="2">
        <v>14400</v>
      </c>
      <c r="B219" s="6">
        <v>39848</v>
      </c>
      <c r="C219" s="2" t="s">
        <v>121</v>
      </c>
      <c r="D219" s="2">
        <v>43</v>
      </c>
      <c r="E219" s="2">
        <v>6276.71</v>
      </c>
      <c r="F219" s="2" t="s">
        <v>2029</v>
      </c>
      <c r="G219" s="2">
        <v>0.08</v>
      </c>
      <c r="H219" s="2" t="s">
        <v>52</v>
      </c>
      <c r="I219" s="2">
        <v>80.2</v>
      </c>
      <c r="J219" s="2" t="s">
        <v>417</v>
      </c>
      <c r="K219" s="2" t="s">
        <v>123</v>
      </c>
      <c r="L219" s="2" t="s">
        <v>25</v>
      </c>
      <c r="M219" s="2" t="str">
        <f>VLOOKUP(L219,Users!$A$1:$B$6,2,0)</f>
        <v>Sam</v>
      </c>
      <c r="N219" s="2" t="str">
        <f>VLOOKUP(L219,Users!$A$2:$B$6,2,0)</f>
        <v>Sam</v>
      </c>
      <c r="O219" s="2" t="s">
        <v>34</v>
      </c>
      <c r="P219" s="2" t="s">
        <v>56</v>
      </c>
      <c r="Q219" s="2" t="s">
        <v>75</v>
      </c>
      <c r="R219" s="2" t="s">
        <v>420</v>
      </c>
      <c r="S219" s="2" t="s">
        <v>77</v>
      </c>
      <c r="T219" s="13">
        <v>0.71</v>
      </c>
      <c r="U219" s="6">
        <v>39849</v>
      </c>
    </row>
    <row r="220" spans="1:21" ht="12.75" customHeight="1">
      <c r="A220" s="2">
        <v>35776</v>
      </c>
      <c r="B220" s="6">
        <v>39848</v>
      </c>
      <c r="C220" s="2" t="s">
        <v>121</v>
      </c>
      <c r="D220" s="2">
        <v>9</v>
      </c>
      <c r="E220" s="2">
        <v>116.28</v>
      </c>
      <c r="F220" s="2" t="s">
        <v>2029</v>
      </c>
      <c r="G220" s="2">
        <v>0.05</v>
      </c>
      <c r="H220" s="2" t="s">
        <v>40</v>
      </c>
      <c r="I220" s="2">
        <v>1.49</v>
      </c>
      <c r="J220" s="2" t="s">
        <v>421</v>
      </c>
      <c r="K220" s="2" t="s">
        <v>123</v>
      </c>
      <c r="L220" s="2" t="s">
        <v>25</v>
      </c>
      <c r="M220" s="2" t="str">
        <f>VLOOKUP(L220,Users!$A$1:$B$6,2,0)</f>
        <v>Sam</v>
      </c>
      <c r="N220" s="2" t="str">
        <f>VLOOKUP(L220,Users!$A$2:$B$6,2,0)</f>
        <v>Sam</v>
      </c>
      <c r="O220" s="2" t="s">
        <v>48</v>
      </c>
      <c r="P220" s="2" t="s">
        <v>35</v>
      </c>
      <c r="Q220" s="2" t="s">
        <v>49</v>
      </c>
      <c r="R220" s="2" t="s">
        <v>422</v>
      </c>
      <c r="S220" s="2" t="s">
        <v>44</v>
      </c>
      <c r="T220" s="13">
        <v>0.35</v>
      </c>
      <c r="U220" s="6">
        <v>39850</v>
      </c>
    </row>
    <row r="221" spans="1:21" ht="12.75" customHeight="1">
      <c r="A221" s="2">
        <v>35776</v>
      </c>
      <c r="B221" s="6">
        <v>39848</v>
      </c>
      <c r="C221" s="2" t="s">
        <v>121</v>
      </c>
      <c r="D221" s="2">
        <v>36</v>
      </c>
      <c r="E221" s="2">
        <v>207</v>
      </c>
      <c r="F221" s="2" t="s">
        <v>2029</v>
      </c>
      <c r="G221" s="2">
        <v>0.06</v>
      </c>
      <c r="H221" s="2" t="s">
        <v>40</v>
      </c>
      <c r="I221" s="2">
        <v>3.37</v>
      </c>
      <c r="J221" s="2" t="s">
        <v>421</v>
      </c>
      <c r="K221" s="2" t="s">
        <v>123</v>
      </c>
      <c r="L221" s="2" t="s">
        <v>25</v>
      </c>
      <c r="M221" s="2" t="str">
        <f>VLOOKUP(L221,Users!$A$1:$B$6,2,0)</f>
        <v>Sam</v>
      </c>
      <c r="N221" s="2" t="str">
        <f>VLOOKUP(L221,Users!$A$2:$B$6,2,0)</f>
        <v>Sam</v>
      </c>
      <c r="O221" s="2" t="s">
        <v>48</v>
      </c>
      <c r="P221" s="2" t="s">
        <v>35</v>
      </c>
      <c r="Q221" s="2" t="s">
        <v>180</v>
      </c>
      <c r="R221" s="2" t="s">
        <v>423</v>
      </c>
      <c r="S221" s="2" t="s">
        <v>65</v>
      </c>
      <c r="T221" s="13">
        <v>0.54</v>
      </c>
      <c r="U221" s="6">
        <v>39850</v>
      </c>
    </row>
    <row r="222" spans="1:21" ht="12.75" customHeight="1">
      <c r="A222" s="2">
        <v>25120</v>
      </c>
      <c r="B222" s="6">
        <v>39848</v>
      </c>
      <c r="C222" s="2" t="s">
        <v>121</v>
      </c>
      <c r="D222" s="2">
        <v>46</v>
      </c>
      <c r="E222" s="2">
        <v>225.86</v>
      </c>
      <c r="F222" s="2" t="s">
        <v>2029</v>
      </c>
      <c r="G222" s="2">
        <v>0</v>
      </c>
      <c r="H222" s="2" t="s">
        <v>40</v>
      </c>
      <c r="I222" s="2">
        <v>0.5</v>
      </c>
      <c r="J222" s="2" t="s">
        <v>424</v>
      </c>
      <c r="K222" s="2" t="s">
        <v>79</v>
      </c>
      <c r="L222" s="2" t="s">
        <v>23</v>
      </c>
      <c r="M222" s="2" t="str">
        <f>VLOOKUP(L222,Users!$A$1:$B$6,2,0)</f>
        <v>Erin</v>
      </c>
      <c r="N222" s="2" t="str">
        <f>VLOOKUP(L222,Users!$A$2:$B$6,2,0)</f>
        <v>Erin</v>
      </c>
      <c r="O222" s="2" t="s">
        <v>55</v>
      </c>
      <c r="P222" s="2" t="s">
        <v>35</v>
      </c>
      <c r="Q222" s="2" t="s">
        <v>165</v>
      </c>
      <c r="R222" s="2" t="s">
        <v>425</v>
      </c>
      <c r="S222" s="2" t="s">
        <v>44</v>
      </c>
      <c r="T222" s="13">
        <v>0.36</v>
      </c>
      <c r="U222" s="6">
        <v>39850</v>
      </c>
    </row>
    <row r="223" spans="1:21" ht="12.75" customHeight="1">
      <c r="A223" s="2">
        <v>25120</v>
      </c>
      <c r="B223" s="6">
        <v>39848</v>
      </c>
      <c r="C223" s="2" t="s">
        <v>121</v>
      </c>
      <c r="D223" s="2">
        <v>22</v>
      </c>
      <c r="E223" s="2">
        <v>159.94</v>
      </c>
      <c r="F223" s="2" t="s">
        <v>2029</v>
      </c>
      <c r="G223" s="2">
        <v>0.01</v>
      </c>
      <c r="H223" s="2" t="s">
        <v>40</v>
      </c>
      <c r="I223" s="2">
        <v>11.15</v>
      </c>
      <c r="J223" s="2" t="s">
        <v>424</v>
      </c>
      <c r="K223" s="2" t="s">
        <v>79</v>
      </c>
      <c r="L223" s="2" t="s">
        <v>23</v>
      </c>
      <c r="M223" s="2" t="str">
        <f>VLOOKUP(L223,Users!$A$1:$B$6,2,0)</f>
        <v>Erin</v>
      </c>
      <c r="N223" s="2" t="str">
        <f>VLOOKUP(L223,Users!$A$2:$B$6,2,0)</f>
        <v>Erin</v>
      </c>
      <c r="O223" s="2" t="s">
        <v>55</v>
      </c>
      <c r="P223" s="2" t="s">
        <v>35</v>
      </c>
      <c r="Q223" s="2" t="s">
        <v>63</v>
      </c>
      <c r="R223" s="2" t="s">
        <v>426</v>
      </c>
      <c r="S223" s="2" t="s">
        <v>44</v>
      </c>
      <c r="T223" s="13">
        <v>0.37</v>
      </c>
      <c r="U223" s="6">
        <v>39849</v>
      </c>
    </row>
    <row r="224" spans="1:21" ht="12.75" customHeight="1">
      <c r="A224" s="2">
        <v>25120</v>
      </c>
      <c r="B224" s="6">
        <v>39848</v>
      </c>
      <c r="C224" s="2" t="s">
        <v>121</v>
      </c>
      <c r="D224" s="2">
        <v>10</v>
      </c>
      <c r="E224" s="2">
        <v>65.8</v>
      </c>
      <c r="F224" s="2" t="s">
        <v>2029</v>
      </c>
      <c r="G224" s="2">
        <v>0.1</v>
      </c>
      <c r="H224" s="2" t="s">
        <v>40</v>
      </c>
      <c r="I224" s="2">
        <v>6.93</v>
      </c>
      <c r="J224" s="2" t="s">
        <v>424</v>
      </c>
      <c r="K224" s="2" t="s">
        <v>79</v>
      </c>
      <c r="L224" s="2" t="s">
        <v>23</v>
      </c>
      <c r="M224" s="2" t="str">
        <f>VLOOKUP(L224,Users!$A$1:$B$6,2,0)</f>
        <v>Erin</v>
      </c>
      <c r="N224" s="2" t="str">
        <f>VLOOKUP(L224,Users!$A$2:$B$6,2,0)</f>
        <v>Erin</v>
      </c>
      <c r="O224" s="2" t="s">
        <v>55</v>
      </c>
      <c r="P224" s="2" t="s">
        <v>35</v>
      </c>
      <c r="Q224" s="2" t="s">
        <v>63</v>
      </c>
      <c r="R224" s="2" t="s">
        <v>427</v>
      </c>
      <c r="S224" s="2" t="s">
        <v>44</v>
      </c>
      <c r="T224" s="13">
        <v>0.37</v>
      </c>
      <c r="U224" s="6">
        <v>39851</v>
      </c>
    </row>
    <row r="225" spans="1:21" ht="12.75" customHeight="1">
      <c r="A225" s="2">
        <v>17636</v>
      </c>
      <c r="B225" s="6">
        <v>39848</v>
      </c>
      <c r="C225" s="2" t="s">
        <v>51</v>
      </c>
      <c r="D225" s="2">
        <v>2</v>
      </c>
      <c r="E225" s="2">
        <v>5.82</v>
      </c>
      <c r="F225" s="2" t="s">
        <v>2029</v>
      </c>
      <c r="G225" s="2">
        <v>0.03</v>
      </c>
      <c r="H225" s="2" t="s">
        <v>40</v>
      </c>
      <c r="I225" s="2">
        <v>0.96</v>
      </c>
      <c r="J225" s="2" t="s">
        <v>428</v>
      </c>
      <c r="K225" s="2" t="s">
        <v>148</v>
      </c>
      <c r="L225" s="2" t="s">
        <v>23</v>
      </c>
      <c r="M225" s="2" t="str">
        <f>VLOOKUP(L225,Users!$A$1:$B$6,2,0)</f>
        <v>Erin</v>
      </c>
      <c r="N225" s="2" t="str">
        <f>VLOOKUP(L225,Users!$A$2:$B$6,2,0)</f>
        <v>Erin</v>
      </c>
      <c r="O225" s="2" t="s">
        <v>34</v>
      </c>
      <c r="P225" s="2" t="s">
        <v>35</v>
      </c>
      <c r="Q225" s="2" t="s">
        <v>87</v>
      </c>
      <c r="R225" s="2" t="s">
        <v>429</v>
      </c>
      <c r="S225" s="2" t="s">
        <v>65</v>
      </c>
      <c r="T225" s="13">
        <v>0.57999999999999996</v>
      </c>
      <c r="U225" s="6">
        <v>39852</v>
      </c>
    </row>
    <row r="226" spans="1:21" ht="12.75" customHeight="1">
      <c r="A226" s="2">
        <v>10310</v>
      </c>
      <c r="B226" s="6">
        <v>39849</v>
      </c>
      <c r="C226" s="2" t="s">
        <v>51</v>
      </c>
      <c r="D226" s="2">
        <v>48</v>
      </c>
      <c r="E226" s="2">
        <v>134.88</v>
      </c>
      <c r="F226" s="2" t="s">
        <v>2029</v>
      </c>
      <c r="G226" s="2">
        <v>7.0000000000000007E-2</v>
      </c>
      <c r="H226" s="2" t="s">
        <v>40</v>
      </c>
      <c r="I226" s="2">
        <v>1.01</v>
      </c>
      <c r="J226" s="2" t="s">
        <v>430</v>
      </c>
      <c r="K226" s="2" t="s">
        <v>54</v>
      </c>
      <c r="L226" s="2" t="s">
        <v>2014</v>
      </c>
      <c r="M226" s="2" t="str">
        <f>VLOOKUP(L226,Users!$A$1:$B$6,2,0)</f>
        <v>Pat</v>
      </c>
      <c r="N226" s="2" t="str">
        <f>VLOOKUP(L226,Users!$A$2:$B$6,2,0)</f>
        <v>Pat</v>
      </c>
      <c r="O226" s="2" t="s">
        <v>42</v>
      </c>
      <c r="P226" s="2" t="s">
        <v>35</v>
      </c>
      <c r="Q226" s="2" t="s">
        <v>87</v>
      </c>
      <c r="R226" s="2" t="s">
        <v>431</v>
      </c>
      <c r="S226" s="2" t="s">
        <v>65</v>
      </c>
      <c r="T226" s="13">
        <v>0.55000000000000004</v>
      </c>
      <c r="U226" s="6">
        <v>39853</v>
      </c>
    </row>
    <row r="227" spans="1:21" ht="12.75" customHeight="1">
      <c r="A227" s="2">
        <v>10310</v>
      </c>
      <c r="B227" s="6">
        <v>39849</v>
      </c>
      <c r="C227" s="2" t="s">
        <v>51</v>
      </c>
      <c r="D227" s="2">
        <v>6</v>
      </c>
      <c r="E227" s="2">
        <v>1175.3400000000001</v>
      </c>
      <c r="F227" s="2" t="s">
        <v>2029</v>
      </c>
      <c r="G227" s="2">
        <v>0.1</v>
      </c>
      <c r="H227" s="2" t="s">
        <v>40</v>
      </c>
      <c r="I227" s="2">
        <v>3.99</v>
      </c>
      <c r="J227" s="2" t="s">
        <v>430</v>
      </c>
      <c r="K227" s="2" t="s">
        <v>54</v>
      </c>
      <c r="L227" s="2" t="s">
        <v>2014</v>
      </c>
      <c r="M227" s="2" t="str">
        <f>VLOOKUP(L227,Users!$A$1:$B$6,2,0)</f>
        <v>Pat</v>
      </c>
      <c r="N227" s="2" t="str">
        <f>VLOOKUP(L227,Users!$A$2:$B$6,2,0)</f>
        <v>Pat</v>
      </c>
      <c r="O227" s="2" t="s">
        <v>42</v>
      </c>
      <c r="P227" s="2" t="s">
        <v>69</v>
      </c>
      <c r="Q227" s="2" t="s">
        <v>70</v>
      </c>
      <c r="R227" s="2" t="s">
        <v>432</v>
      </c>
      <c r="S227" s="2" t="s">
        <v>44</v>
      </c>
      <c r="T227" s="13">
        <v>0.57999999999999996</v>
      </c>
      <c r="U227" s="6">
        <v>39856</v>
      </c>
    </row>
    <row r="228" spans="1:21" ht="12.75" customHeight="1">
      <c r="A228" s="2">
        <v>36068</v>
      </c>
      <c r="B228" s="6">
        <v>39849</v>
      </c>
      <c r="C228" s="2" t="s">
        <v>45</v>
      </c>
      <c r="D228" s="2">
        <v>23</v>
      </c>
      <c r="E228" s="2">
        <v>6434.25</v>
      </c>
      <c r="F228" s="2" t="s">
        <v>2029</v>
      </c>
      <c r="G228" s="2">
        <v>0.06</v>
      </c>
      <c r="H228" s="2" t="s">
        <v>52</v>
      </c>
      <c r="I228" s="2">
        <v>23.19</v>
      </c>
      <c r="J228" s="2" t="s">
        <v>433</v>
      </c>
      <c r="K228" s="2" t="s">
        <v>54</v>
      </c>
      <c r="L228" s="2" t="s">
        <v>2014</v>
      </c>
      <c r="M228" s="2" t="str">
        <f>VLOOKUP(L228,Users!$A$1:$B$6,2,0)</f>
        <v>Pat</v>
      </c>
      <c r="N228" s="2" t="str">
        <f>VLOOKUP(L228,Users!$A$2:$B$6,2,0)</f>
        <v>Pat</v>
      </c>
      <c r="O228" s="2" t="s">
        <v>42</v>
      </c>
      <c r="P228" s="2" t="s">
        <v>35</v>
      </c>
      <c r="Q228" s="2" t="s">
        <v>169</v>
      </c>
      <c r="R228" s="2" t="s">
        <v>318</v>
      </c>
      <c r="S228" s="2" t="s">
        <v>59</v>
      </c>
      <c r="T228" s="13">
        <v>0.59</v>
      </c>
      <c r="U228" s="6">
        <v>39850</v>
      </c>
    </row>
    <row r="229" spans="1:21" ht="12.75" customHeight="1">
      <c r="A229" s="2">
        <v>26945</v>
      </c>
      <c r="B229" s="6">
        <v>39849</v>
      </c>
      <c r="C229" s="2" t="s">
        <v>45</v>
      </c>
      <c r="D229" s="2">
        <v>29</v>
      </c>
      <c r="E229" s="2">
        <v>211.12</v>
      </c>
      <c r="F229" s="2" t="s">
        <v>2029</v>
      </c>
      <c r="G229" s="2">
        <v>0</v>
      </c>
      <c r="H229" s="2" t="s">
        <v>40</v>
      </c>
      <c r="I229" s="2">
        <v>1.77</v>
      </c>
      <c r="J229" s="2" t="s">
        <v>434</v>
      </c>
      <c r="K229" s="2" t="s">
        <v>123</v>
      </c>
      <c r="L229" s="2" t="s">
        <v>25</v>
      </c>
      <c r="M229" s="2" t="str">
        <f>VLOOKUP(L229,Users!$A$1:$B$6,2,0)</f>
        <v>Sam</v>
      </c>
      <c r="N229" s="2" t="str">
        <f>VLOOKUP(L229,Users!$A$2:$B$6,2,0)</f>
        <v>Sam</v>
      </c>
      <c r="O229" s="2" t="s">
        <v>34</v>
      </c>
      <c r="P229" s="2" t="s">
        <v>35</v>
      </c>
      <c r="Q229" s="2" t="s">
        <v>63</v>
      </c>
      <c r="R229" s="2" t="s">
        <v>435</v>
      </c>
      <c r="S229" s="2" t="s">
        <v>65</v>
      </c>
      <c r="T229" s="13">
        <v>0.37</v>
      </c>
      <c r="U229" s="6">
        <v>39849</v>
      </c>
    </row>
    <row r="230" spans="1:21" ht="12.75" customHeight="1">
      <c r="A230" s="2">
        <v>35200</v>
      </c>
      <c r="B230" s="6">
        <v>39849</v>
      </c>
      <c r="C230" s="2" t="s">
        <v>121</v>
      </c>
      <c r="D230" s="2">
        <v>15</v>
      </c>
      <c r="E230" s="2">
        <v>148.5</v>
      </c>
      <c r="F230" s="2" t="s">
        <v>2029</v>
      </c>
      <c r="G230" s="2">
        <v>0.08</v>
      </c>
      <c r="H230" s="2" t="s">
        <v>40</v>
      </c>
      <c r="I230" s="2">
        <v>12.52</v>
      </c>
      <c r="J230" s="2" t="s">
        <v>436</v>
      </c>
      <c r="K230" s="2" t="s">
        <v>148</v>
      </c>
      <c r="L230" s="2" t="s">
        <v>23</v>
      </c>
      <c r="M230" s="2" t="str">
        <f>VLOOKUP(L230,Users!$A$1:$B$6,2,0)</f>
        <v>Erin</v>
      </c>
      <c r="N230" s="2" t="str">
        <f>VLOOKUP(L230,Users!$A$2:$B$6,2,0)</f>
        <v>Erin</v>
      </c>
      <c r="O230" s="2" t="s">
        <v>55</v>
      </c>
      <c r="P230" s="2" t="s">
        <v>56</v>
      </c>
      <c r="Q230" s="2" t="s">
        <v>90</v>
      </c>
      <c r="R230" s="2" t="s">
        <v>437</v>
      </c>
      <c r="S230" s="2" t="s">
        <v>44</v>
      </c>
      <c r="T230" s="13">
        <v>0.56999999999999995</v>
      </c>
      <c r="U230" s="6">
        <v>39851</v>
      </c>
    </row>
    <row r="231" spans="1:21" ht="12.75" customHeight="1">
      <c r="A231" s="2">
        <v>417</v>
      </c>
      <c r="B231" s="6">
        <v>39849</v>
      </c>
      <c r="C231" s="2" t="s">
        <v>121</v>
      </c>
      <c r="D231" s="2">
        <v>39</v>
      </c>
      <c r="E231" s="2">
        <v>19535.490000000002</v>
      </c>
      <c r="F231" s="2" t="s">
        <v>2029</v>
      </c>
      <c r="G231" s="2">
        <v>7.0000000000000007E-2</v>
      </c>
      <c r="H231" s="2" t="s">
        <v>52</v>
      </c>
      <c r="I231" s="2">
        <v>28.14</v>
      </c>
      <c r="J231" s="2" t="s">
        <v>438</v>
      </c>
      <c r="K231" s="2" t="s">
        <v>148</v>
      </c>
      <c r="L231" s="2" t="s">
        <v>23</v>
      </c>
      <c r="M231" s="2" t="str">
        <f>VLOOKUP(L231,Users!$A$1:$B$6,2,0)</f>
        <v>Erin</v>
      </c>
      <c r="N231" s="2" t="str">
        <f>VLOOKUP(L231,Users!$A$2:$B$6,2,0)</f>
        <v>Erin</v>
      </c>
      <c r="O231" s="2" t="s">
        <v>42</v>
      </c>
      <c r="P231" s="2" t="s">
        <v>69</v>
      </c>
      <c r="Q231" s="2" t="s">
        <v>82</v>
      </c>
      <c r="R231" s="2" t="s">
        <v>439</v>
      </c>
      <c r="S231" s="2" t="s">
        <v>59</v>
      </c>
      <c r="T231" s="13">
        <v>0.38</v>
      </c>
      <c r="U231" s="6">
        <v>39850</v>
      </c>
    </row>
    <row r="232" spans="1:21" ht="12.75" customHeight="1">
      <c r="A232" s="2">
        <v>417</v>
      </c>
      <c r="B232" s="6">
        <v>39849</v>
      </c>
      <c r="C232" s="2" t="s">
        <v>121</v>
      </c>
      <c r="D232" s="2">
        <v>3</v>
      </c>
      <c r="E232" s="2">
        <v>535.11</v>
      </c>
      <c r="F232" s="2" t="s">
        <v>2029</v>
      </c>
      <c r="G232" s="2">
        <v>0.1</v>
      </c>
      <c r="H232" s="2" t="s">
        <v>40</v>
      </c>
      <c r="I232" s="2">
        <v>19.989999999999998</v>
      </c>
      <c r="J232" s="2" t="s">
        <v>438</v>
      </c>
      <c r="K232" s="2" t="s">
        <v>148</v>
      </c>
      <c r="L232" s="2" t="s">
        <v>23</v>
      </c>
      <c r="M232" s="2" t="str">
        <f>VLOOKUP(L232,Users!$A$1:$B$6,2,0)</f>
        <v>Erin</v>
      </c>
      <c r="N232" s="2" t="str">
        <f>VLOOKUP(L232,Users!$A$2:$B$6,2,0)</f>
        <v>Erin</v>
      </c>
      <c r="O232" s="2" t="s">
        <v>42</v>
      </c>
      <c r="P232" s="2" t="s">
        <v>35</v>
      </c>
      <c r="Q232" s="2" t="s">
        <v>36</v>
      </c>
      <c r="R232" s="2" t="s">
        <v>440</v>
      </c>
      <c r="S232" s="2" t="s">
        <v>44</v>
      </c>
      <c r="T232" s="13">
        <v>0.55000000000000004</v>
      </c>
      <c r="U232" s="6">
        <v>39851</v>
      </c>
    </row>
    <row r="233" spans="1:21" ht="12.75" customHeight="1">
      <c r="A233" s="2">
        <v>41543</v>
      </c>
      <c r="B233" s="6">
        <v>39850</v>
      </c>
      <c r="C233" s="2" t="s">
        <v>51</v>
      </c>
      <c r="D233" s="2">
        <v>45</v>
      </c>
      <c r="E233" s="2">
        <v>7242.7499999999991</v>
      </c>
      <c r="F233" s="2" t="s">
        <v>2029</v>
      </c>
      <c r="G233" s="2">
        <v>0.03</v>
      </c>
      <c r="H233" s="2" t="s">
        <v>52</v>
      </c>
      <c r="I233" s="2">
        <v>30</v>
      </c>
      <c r="J233" s="2" t="s">
        <v>67</v>
      </c>
      <c r="K233" s="2" t="s">
        <v>2013</v>
      </c>
      <c r="L233" s="2" t="s">
        <v>27</v>
      </c>
      <c r="M233" s="2" t="str">
        <f>VLOOKUP(L233,Users!$A$1:$B$6,2,0)</f>
        <v>William</v>
      </c>
      <c r="N233" s="2" t="str">
        <f>VLOOKUP(L233,Users!$A$2:$B$6,2,0)</f>
        <v>William</v>
      </c>
      <c r="O233" s="2" t="s">
        <v>55</v>
      </c>
      <c r="P233" s="2" t="s">
        <v>56</v>
      </c>
      <c r="Q233" s="2" t="s">
        <v>57</v>
      </c>
      <c r="R233" s="2" t="s">
        <v>388</v>
      </c>
      <c r="S233" s="2" t="s">
        <v>59</v>
      </c>
      <c r="T233" s="13">
        <v>0.62</v>
      </c>
      <c r="U233" s="6">
        <v>39854</v>
      </c>
    </row>
    <row r="234" spans="1:21" ht="12.75" customHeight="1">
      <c r="A234" s="2">
        <v>41543</v>
      </c>
      <c r="B234" s="6">
        <v>39850</v>
      </c>
      <c r="C234" s="2" t="s">
        <v>51</v>
      </c>
      <c r="D234" s="2">
        <v>24</v>
      </c>
      <c r="E234" s="2">
        <v>1583.04</v>
      </c>
      <c r="F234" s="2" t="s">
        <v>2029</v>
      </c>
      <c r="G234" s="2">
        <v>0.03</v>
      </c>
      <c r="H234" s="2" t="s">
        <v>40</v>
      </c>
      <c r="I234" s="2">
        <v>3.99</v>
      </c>
      <c r="J234" s="2" t="s">
        <v>67</v>
      </c>
      <c r="K234" s="2" t="s">
        <v>2013</v>
      </c>
      <c r="L234" s="2" t="s">
        <v>27</v>
      </c>
      <c r="M234" s="2" t="str">
        <f>VLOOKUP(L234,Users!$A$1:$B$6,2,0)</f>
        <v>William</v>
      </c>
      <c r="N234" s="2" t="str">
        <f>VLOOKUP(L234,Users!$A$2:$B$6,2,0)</f>
        <v>William</v>
      </c>
      <c r="O234" s="2" t="s">
        <v>55</v>
      </c>
      <c r="P234" s="2" t="s">
        <v>69</v>
      </c>
      <c r="Q234" s="2" t="s">
        <v>70</v>
      </c>
      <c r="R234" s="2" t="s">
        <v>441</v>
      </c>
      <c r="S234" s="2" t="s">
        <v>44</v>
      </c>
      <c r="T234" s="13">
        <v>0.59</v>
      </c>
      <c r="U234" s="6">
        <v>39854</v>
      </c>
    </row>
    <row r="235" spans="1:21" ht="12.75" customHeight="1">
      <c r="A235" s="2">
        <v>26724</v>
      </c>
      <c r="B235" s="6">
        <v>39850</v>
      </c>
      <c r="C235" s="2" t="s">
        <v>45</v>
      </c>
      <c r="D235" s="2">
        <v>2</v>
      </c>
      <c r="E235" s="2">
        <v>1999.8</v>
      </c>
      <c r="F235" s="2" t="s">
        <v>2029</v>
      </c>
      <c r="G235" s="2">
        <v>0.09</v>
      </c>
      <c r="H235" s="2" t="s">
        <v>40</v>
      </c>
      <c r="I235" s="2">
        <v>13.99</v>
      </c>
      <c r="J235" s="2" t="s">
        <v>442</v>
      </c>
      <c r="K235" s="2" t="s">
        <v>33</v>
      </c>
      <c r="L235" s="2" t="s">
        <v>21</v>
      </c>
      <c r="M235" s="2" t="str">
        <f>VLOOKUP(L235,Users!$A$1:$B$6,2,0)</f>
        <v>Chris</v>
      </c>
      <c r="N235" s="2" t="str">
        <f>VLOOKUP(L235,Users!$A$2:$B$6,2,0)</f>
        <v>Chris</v>
      </c>
      <c r="O235" s="2" t="s">
        <v>42</v>
      </c>
      <c r="P235" s="2" t="s">
        <v>69</v>
      </c>
      <c r="Q235" s="2" t="s">
        <v>82</v>
      </c>
      <c r="R235" s="2" t="s">
        <v>443</v>
      </c>
      <c r="S235" s="2" t="s">
        <v>92</v>
      </c>
      <c r="T235" s="13">
        <v>0.36</v>
      </c>
      <c r="U235" s="6">
        <v>39852</v>
      </c>
    </row>
    <row r="236" spans="1:21" ht="12.75" customHeight="1">
      <c r="A236" s="2">
        <v>28772</v>
      </c>
      <c r="B236" s="6">
        <v>39850</v>
      </c>
      <c r="C236" s="2" t="s">
        <v>39</v>
      </c>
      <c r="D236" s="2">
        <v>16</v>
      </c>
      <c r="E236" s="2">
        <v>1141.6000000000001</v>
      </c>
      <c r="F236" s="2" t="s">
        <v>2029</v>
      </c>
      <c r="G236" s="2">
        <v>0.02</v>
      </c>
      <c r="H236" s="2" t="s">
        <v>40</v>
      </c>
      <c r="I236" s="2">
        <v>69</v>
      </c>
      <c r="J236" s="2" t="s">
        <v>444</v>
      </c>
      <c r="K236" s="2" t="s">
        <v>79</v>
      </c>
      <c r="L236" s="2" t="s">
        <v>23</v>
      </c>
      <c r="M236" s="2" t="str">
        <f>VLOOKUP(L236,Users!$A$1:$B$6,2,0)</f>
        <v>Erin</v>
      </c>
      <c r="N236" s="2" t="str">
        <f>VLOOKUP(L236,Users!$A$2:$B$6,2,0)</f>
        <v>Erin</v>
      </c>
      <c r="O236" s="2" t="s">
        <v>42</v>
      </c>
      <c r="P236" s="2" t="s">
        <v>56</v>
      </c>
      <c r="Q236" s="2" t="s">
        <v>75</v>
      </c>
      <c r="R236" s="2" t="s">
        <v>445</v>
      </c>
      <c r="S236" s="2" t="s">
        <v>38</v>
      </c>
      <c r="T236" s="13">
        <v>0.68</v>
      </c>
      <c r="U236" s="6">
        <v>39851</v>
      </c>
    </row>
    <row r="237" spans="1:21" ht="12.75" customHeight="1">
      <c r="A237" s="2">
        <v>28772</v>
      </c>
      <c r="B237" s="6">
        <v>39850</v>
      </c>
      <c r="C237" s="2" t="s">
        <v>39</v>
      </c>
      <c r="D237" s="2">
        <v>4</v>
      </c>
      <c r="E237" s="2">
        <v>823.84</v>
      </c>
      <c r="F237" s="2" t="s">
        <v>2029</v>
      </c>
      <c r="G237" s="2">
        <v>0.03</v>
      </c>
      <c r="H237" s="2" t="s">
        <v>31</v>
      </c>
      <c r="I237" s="2">
        <v>8.99</v>
      </c>
      <c r="J237" s="2" t="s">
        <v>444</v>
      </c>
      <c r="K237" s="2" t="s">
        <v>79</v>
      </c>
      <c r="L237" s="2" t="s">
        <v>23</v>
      </c>
      <c r="M237" s="2" t="str">
        <f>VLOOKUP(L237,Users!$A$1:$B$6,2,0)</f>
        <v>Erin</v>
      </c>
      <c r="N237" s="2" t="str">
        <f>VLOOKUP(L237,Users!$A$2:$B$6,2,0)</f>
        <v>Erin</v>
      </c>
      <c r="O237" s="2" t="s">
        <v>42</v>
      </c>
      <c r="P237" s="2" t="s">
        <v>69</v>
      </c>
      <c r="Q237" s="2" t="s">
        <v>70</v>
      </c>
      <c r="R237" s="2" t="s">
        <v>446</v>
      </c>
      <c r="S237" s="2" t="s">
        <v>44</v>
      </c>
      <c r="T237" s="13">
        <v>0.6</v>
      </c>
      <c r="U237" s="6">
        <v>39852</v>
      </c>
    </row>
    <row r="238" spans="1:21" ht="12.75" customHeight="1">
      <c r="A238" s="2">
        <v>25440</v>
      </c>
      <c r="B238" s="6">
        <v>39850</v>
      </c>
      <c r="C238" s="2" t="s">
        <v>39</v>
      </c>
      <c r="D238" s="2">
        <v>30</v>
      </c>
      <c r="E238" s="2">
        <v>7790.7</v>
      </c>
      <c r="F238" s="2" t="s">
        <v>2029</v>
      </c>
      <c r="G238" s="2">
        <v>0.02</v>
      </c>
      <c r="H238" s="2" t="s">
        <v>52</v>
      </c>
      <c r="I238" s="2">
        <v>66.67</v>
      </c>
      <c r="J238" s="2" t="s">
        <v>447</v>
      </c>
      <c r="K238" s="2" t="s">
        <v>79</v>
      </c>
      <c r="L238" s="2" t="s">
        <v>23</v>
      </c>
      <c r="M238" s="2" t="str">
        <f>VLOOKUP(L238,Users!$A$1:$B$6,2,0)</f>
        <v>Erin</v>
      </c>
      <c r="N238" s="2" t="str">
        <f>VLOOKUP(L238,Users!$A$2:$B$6,2,0)</f>
        <v>Erin</v>
      </c>
      <c r="O238" s="2" t="s">
        <v>34</v>
      </c>
      <c r="P238" s="2" t="s">
        <v>56</v>
      </c>
      <c r="Q238" s="2" t="s">
        <v>75</v>
      </c>
      <c r="R238" s="2" t="s">
        <v>448</v>
      </c>
      <c r="S238" s="2" t="s">
        <v>77</v>
      </c>
      <c r="T238" s="13">
        <v>0.65</v>
      </c>
      <c r="U238" s="6">
        <v>39850</v>
      </c>
    </row>
    <row r="239" spans="1:21" ht="12.75" customHeight="1">
      <c r="A239" s="2">
        <v>44002</v>
      </c>
      <c r="B239" s="6">
        <v>39851</v>
      </c>
      <c r="C239" s="2" t="s">
        <v>121</v>
      </c>
      <c r="D239" s="2">
        <v>46</v>
      </c>
      <c r="E239" s="2">
        <v>304.98</v>
      </c>
      <c r="F239" s="2" t="s">
        <v>2029</v>
      </c>
      <c r="G239" s="2">
        <v>0.05</v>
      </c>
      <c r="H239" s="2" t="s">
        <v>40</v>
      </c>
      <c r="I239" s="2">
        <v>5.66</v>
      </c>
      <c r="J239" s="2" t="s">
        <v>279</v>
      </c>
      <c r="K239" s="2" t="s">
        <v>123</v>
      </c>
      <c r="L239" s="2" t="s">
        <v>25</v>
      </c>
      <c r="M239" s="2" t="str">
        <f>VLOOKUP(L239,Users!$A$1:$B$6,2,0)</f>
        <v>Sam</v>
      </c>
      <c r="N239" s="2" t="str">
        <f>VLOOKUP(L239,Users!$A$2:$B$6,2,0)</f>
        <v>Sam</v>
      </c>
      <c r="O239" s="2" t="s">
        <v>55</v>
      </c>
      <c r="P239" s="2" t="s">
        <v>35</v>
      </c>
      <c r="Q239" s="2" t="s">
        <v>63</v>
      </c>
      <c r="R239" s="2" t="s">
        <v>449</v>
      </c>
      <c r="S239" s="2" t="s">
        <v>44</v>
      </c>
      <c r="T239" s="13">
        <v>0.37</v>
      </c>
      <c r="U239" s="6">
        <v>39853</v>
      </c>
    </row>
    <row r="240" spans="1:21" ht="12.75" customHeight="1">
      <c r="A240" s="2">
        <v>44002</v>
      </c>
      <c r="B240" s="6">
        <v>39851</v>
      </c>
      <c r="C240" s="2" t="s">
        <v>121</v>
      </c>
      <c r="D240" s="2">
        <v>14</v>
      </c>
      <c r="E240" s="2">
        <v>247.37999999999997</v>
      </c>
      <c r="F240" s="2" t="s">
        <v>2029</v>
      </c>
      <c r="G240" s="2">
        <v>0.03</v>
      </c>
      <c r="H240" s="2" t="s">
        <v>40</v>
      </c>
      <c r="I240" s="2">
        <v>9.4700000000000006</v>
      </c>
      <c r="J240" s="2" t="s">
        <v>279</v>
      </c>
      <c r="K240" s="2" t="s">
        <v>123</v>
      </c>
      <c r="L240" s="2" t="s">
        <v>25</v>
      </c>
      <c r="M240" s="2" t="str">
        <f>VLOOKUP(L240,Users!$A$1:$B$6,2,0)</f>
        <v>Sam</v>
      </c>
      <c r="N240" s="2" t="str">
        <f>VLOOKUP(L240,Users!$A$2:$B$6,2,0)</f>
        <v>Sam</v>
      </c>
      <c r="O240" s="2" t="s">
        <v>55</v>
      </c>
      <c r="P240" s="2" t="s">
        <v>35</v>
      </c>
      <c r="Q240" s="2" t="s">
        <v>36</v>
      </c>
      <c r="R240" s="2" t="s">
        <v>450</v>
      </c>
      <c r="S240" s="2" t="s">
        <v>44</v>
      </c>
      <c r="T240" s="13">
        <v>0.59</v>
      </c>
      <c r="U240" s="6">
        <v>39851</v>
      </c>
    </row>
    <row r="241" spans="1:21" ht="12.75" customHeight="1">
      <c r="A241" s="2">
        <v>46981</v>
      </c>
      <c r="B241" s="6">
        <v>39851</v>
      </c>
      <c r="C241" s="2" t="s">
        <v>121</v>
      </c>
      <c r="D241" s="2">
        <v>46</v>
      </c>
      <c r="E241" s="2">
        <v>1402.54</v>
      </c>
      <c r="F241" s="2" t="s">
        <v>2029</v>
      </c>
      <c r="G241" s="2">
        <v>7.0000000000000007E-2</v>
      </c>
      <c r="H241" s="2" t="s">
        <v>40</v>
      </c>
      <c r="I241" s="2">
        <v>2.99</v>
      </c>
      <c r="J241" s="2" t="s">
        <v>451</v>
      </c>
      <c r="K241" s="2" t="s">
        <v>79</v>
      </c>
      <c r="L241" s="2" t="s">
        <v>23</v>
      </c>
      <c r="M241" s="2" t="str">
        <f>VLOOKUP(L241,Users!$A$1:$B$6,2,0)</f>
        <v>Erin</v>
      </c>
      <c r="N241" s="2" t="str">
        <f>VLOOKUP(L241,Users!$A$2:$B$6,2,0)</f>
        <v>Erin</v>
      </c>
      <c r="O241" s="2" t="s">
        <v>55</v>
      </c>
      <c r="P241" s="2" t="s">
        <v>35</v>
      </c>
      <c r="Q241" s="2" t="s">
        <v>49</v>
      </c>
      <c r="R241" s="2" t="s">
        <v>452</v>
      </c>
      <c r="S241" s="2" t="s">
        <v>44</v>
      </c>
      <c r="T241" s="13">
        <v>0.35</v>
      </c>
      <c r="U241" s="6">
        <v>39851</v>
      </c>
    </row>
    <row r="242" spans="1:21" ht="12.75" customHeight="1">
      <c r="A242" s="2">
        <v>23808</v>
      </c>
      <c r="B242" s="6">
        <v>39851</v>
      </c>
      <c r="C242" s="2" t="s">
        <v>51</v>
      </c>
      <c r="D242" s="2">
        <v>30</v>
      </c>
      <c r="E242" s="2">
        <v>598.20000000000005</v>
      </c>
      <c r="F242" s="2" t="s">
        <v>2029</v>
      </c>
      <c r="G242" s="2">
        <v>0.04</v>
      </c>
      <c r="H242" s="2" t="s">
        <v>40</v>
      </c>
      <c r="I242" s="2">
        <v>8.68</v>
      </c>
      <c r="J242" s="2" t="s">
        <v>453</v>
      </c>
      <c r="K242" s="2" t="s">
        <v>148</v>
      </c>
      <c r="L242" s="2" t="s">
        <v>23</v>
      </c>
      <c r="M242" s="2" t="str">
        <f>VLOOKUP(L242,Users!$A$1:$B$6,2,0)</f>
        <v>Erin</v>
      </c>
      <c r="N242" s="2" t="str">
        <f>VLOOKUP(L242,Users!$A$2:$B$6,2,0)</f>
        <v>Erin</v>
      </c>
      <c r="O242" s="2" t="s">
        <v>48</v>
      </c>
      <c r="P242" s="2" t="s">
        <v>35</v>
      </c>
      <c r="Q242" s="2" t="s">
        <v>63</v>
      </c>
      <c r="R242" s="2" t="s">
        <v>323</v>
      </c>
      <c r="S242" s="2" t="s">
        <v>44</v>
      </c>
      <c r="T242" s="13">
        <v>0.37</v>
      </c>
      <c r="U242" s="6">
        <v>39858</v>
      </c>
    </row>
    <row r="243" spans="1:21" ht="12.75" customHeight="1">
      <c r="A243" s="2">
        <v>23808</v>
      </c>
      <c r="B243" s="6">
        <v>39851</v>
      </c>
      <c r="C243" s="2" t="s">
        <v>51</v>
      </c>
      <c r="D243" s="2">
        <v>28</v>
      </c>
      <c r="E243" s="2">
        <v>3525.48</v>
      </c>
      <c r="F243" s="2" t="s">
        <v>2029</v>
      </c>
      <c r="G243" s="2">
        <v>0.08</v>
      </c>
      <c r="H243" s="2" t="s">
        <v>40</v>
      </c>
      <c r="I243" s="2">
        <v>7.69</v>
      </c>
      <c r="J243" s="2" t="s">
        <v>453</v>
      </c>
      <c r="K243" s="2" t="s">
        <v>148</v>
      </c>
      <c r="L243" s="2" t="s">
        <v>23</v>
      </c>
      <c r="M243" s="2" t="str">
        <f>VLOOKUP(L243,Users!$A$1:$B$6,2,0)</f>
        <v>Erin</v>
      </c>
      <c r="N243" s="2" t="str">
        <f>VLOOKUP(L243,Users!$A$2:$B$6,2,0)</f>
        <v>Erin</v>
      </c>
      <c r="O243" s="2" t="s">
        <v>48</v>
      </c>
      <c r="P243" s="2" t="s">
        <v>69</v>
      </c>
      <c r="Q243" s="2" t="s">
        <v>70</v>
      </c>
      <c r="R243" s="2" t="s">
        <v>454</v>
      </c>
      <c r="S243" s="2" t="s">
        <v>44</v>
      </c>
      <c r="T243" s="13">
        <v>0.57999999999999996</v>
      </c>
      <c r="U243" s="6">
        <v>39853</v>
      </c>
    </row>
    <row r="244" spans="1:21" ht="12.75" customHeight="1">
      <c r="A244" s="2">
        <v>3138</v>
      </c>
      <c r="B244" s="6">
        <v>39852</v>
      </c>
      <c r="C244" s="2" t="s">
        <v>30</v>
      </c>
      <c r="D244" s="2">
        <v>4</v>
      </c>
      <c r="E244" s="2">
        <v>719.68000000000006</v>
      </c>
      <c r="F244" s="2" t="s">
        <v>2029</v>
      </c>
      <c r="G244" s="2">
        <v>7.0000000000000007E-2</v>
      </c>
      <c r="H244" s="2" t="s">
        <v>31</v>
      </c>
      <c r="I244" s="2">
        <v>19.989999999999998</v>
      </c>
      <c r="J244" s="2" t="s">
        <v>455</v>
      </c>
      <c r="K244" s="2" t="s">
        <v>33</v>
      </c>
      <c r="L244" s="2" t="s">
        <v>21</v>
      </c>
      <c r="M244" s="2" t="str">
        <f>VLOOKUP(L244,Users!$A$1:$B$6,2,0)</f>
        <v>Chris</v>
      </c>
      <c r="N244" s="2" t="str">
        <f>VLOOKUP(L244,Users!$A$2:$B$6,2,0)</f>
        <v>Chris</v>
      </c>
      <c r="O244" s="2" t="s">
        <v>48</v>
      </c>
      <c r="P244" s="2" t="s">
        <v>69</v>
      </c>
      <c r="Q244" s="2" t="s">
        <v>80</v>
      </c>
      <c r="R244" s="2" t="s">
        <v>333</v>
      </c>
      <c r="S244" s="2" t="s">
        <v>44</v>
      </c>
      <c r="T244" s="13">
        <v>0.48</v>
      </c>
      <c r="U244" s="6">
        <v>39852</v>
      </c>
    </row>
    <row r="245" spans="1:21" ht="12.75" customHeight="1">
      <c r="A245" s="2">
        <v>20162</v>
      </c>
      <c r="B245" s="6">
        <v>39852</v>
      </c>
      <c r="C245" s="2" t="s">
        <v>121</v>
      </c>
      <c r="D245" s="2">
        <v>38</v>
      </c>
      <c r="E245" s="2">
        <v>574.94000000000005</v>
      </c>
      <c r="F245" s="2" t="s">
        <v>2029</v>
      </c>
      <c r="G245" s="2">
        <v>0.03</v>
      </c>
      <c r="H245" s="2" t="s">
        <v>40</v>
      </c>
      <c r="I245" s="2">
        <v>15.09</v>
      </c>
      <c r="J245" s="2" t="s">
        <v>456</v>
      </c>
      <c r="K245" s="2" t="s">
        <v>33</v>
      </c>
      <c r="L245" s="2" t="s">
        <v>21</v>
      </c>
      <c r="M245" s="2" t="str">
        <f>VLOOKUP(L245,Users!$A$1:$B$6,2,0)</f>
        <v>Chris</v>
      </c>
      <c r="N245" s="2" t="str">
        <f>VLOOKUP(L245,Users!$A$2:$B$6,2,0)</f>
        <v>Chris</v>
      </c>
      <c r="O245" s="2" t="s">
        <v>34</v>
      </c>
      <c r="P245" s="2" t="s">
        <v>35</v>
      </c>
      <c r="Q245" s="2" t="s">
        <v>49</v>
      </c>
      <c r="R245" s="2" t="s">
        <v>457</v>
      </c>
      <c r="S245" s="2" t="s">
        <v>44</v>
      </c>
      <c r="T245" s="13">
        <v>0.39</v>
      </c>
      <c r="U245" s="6">
        <v>39853</v>
      </c>
    </row>
    <row r="246" spans="1:21" ht="12.75" customHeight="1">
      <c r="A246" s="2">
        <v>59942</v>
      </c>
      <c r="B246" s="6">
        <v>39852</v>
      </c>
      <c r="C246" s="2" t="s">
        <v>121</v>
      </c>
      <c r="D246" s="2">
        <v>47</v>
      </c>
      <c r="E246" s="2">
        <v>747.77</v>
      </c>
      <c r="F246" s="2" t="s">
        <v>2029</v>
      </c>
      <c r="G246" s="2">
        <v>7.0000000000000007E-2</v>
      </c>
      <c r="H246" s="2" t="s">
        <v>40</v>
      </c>
      <c r="I246" s="2">
        <v>8.99</v>
      </c>
      <c r="J246" s="2" t="s">
        <v>458</v>
      </c>
      <c r="K246" s="2" t="s">
        <v>86</v>
      </c>
      <c r="L246" s="2" t="s">
        <v>23</v>
      </c>
      <c r="M246" s="2" t="str">
        <f>VLOOKUP(L246,Users!$A$1:$B$6,2,0)</f>
        <v>Erin</v>
      </c>
      <c r="N246" s="2" t="str">
        <f>VLOOKUP(L246,Users!$A$2:$B$6,2,0)</f>
        <v>Erin</v>
      </c>
      <c r="O246" s="2" t="s">
        <v>55</v>
      </c>
      <c r="P246" s="2" t="s">
        <v>69</v>
      </c>
      <c r="Q246" s="2" t="s">
        <v>80</v>
      </c>
      <c r="R246" s="2" t="s">
        <v>386</v>
      </c>
      <c r="S246" s="2" t="s">
        <v>105</v>
      </c>
      <c r="T246" s="13">
        <v>0.64</v>
      </c>
      <c r="U246" s="6">
        <v>39854</v>
      </c>
    </row>
    <row r="247" spans="1:21" ht="12.75" customHeight="1">
      <c r="A247" s="2">
        <v>56581</v>
      </c>
      <c r="B247" s="6">
        <v>39852</v>
      </c>
      <c r="C247" s="2" t="s">
        <v>39</v>
      </c>
      <c r="D247" s="2">
        <v>20</v>
      </c>
      <c r="E247" s="2">
        <v>2117.6000000000004</v>
      </c>
      <c r="F247" s="2" t="s">
        <v>2029</v>
      </c>
      <c r="G247" s="2">
        <v>0.1</v>
      </c>
      <c r="H247" s="2" t="s">
        <v>31</v>
      </c>
      <c r="I247" s="2">
        <v>13.99</v>
      </c>
      <c r="J247" s="2" t="s">
        <v>459</v>
      </c>
      <c r="K247" s="2" t="s">
        <v>86</v>
      </c>
      <c r="L247" s="2" t="s">
        <v>23</v>
      </c>
      <c r="M247" s="2" t="str">
        <f>VLOOKUP(L247,Users!$A$1:$B$6,2,0)</f>
        <v>Erin</v>
      </c>
      <c r="N247" s="2" t="str">
        <f>VLOOKUP(L247,Users!$A$2:$B$6,2,0)</f>
        <v>Erin</v>
      </c>
      <c r="O247" s="2" t="s">
        <v>48</v>
      </c>
      <c r="P247" s="2" t="s">
        <v>56</v>
      </c>
      <c r="Q247" s="2" t="s">
        <v>90</v>
      </c>
      <c r="R247" s="2" t="s">
        <v>460</v>
      </c>
      <c r="S247" s="2" t="s">
        <v>92</v>
      </c>
      <c r="T247" s="13">
        <v>0.65</v>
      </c>
      <c r="U247" s="6">
        <v>39855</v>
      </c>
    </row>
    <row r="248" spans="1:21" ht="12.75" customHeight="1">
      <c r="A248" s="2">
        <v>40128</v>
      </c>
      <c r="B248" s="6">
        <v>39853</v>
      </c>
      <c r="C248" s="2" t="s">
        <v>51</v>
      </c>
      <c r="D248" s="2">
        <v>43</v>
      </c>
      <c r="E248" s="2">
        <v>10361.709999999999</v>
      </c>
      <c r="F248" s="2" t="s">
        <v>2029</v>
      </c>
      <c r="G248" s="2">
        <v>0.01</v>
      </c>
      <c r="H248" s="2" t="s">
        <v>52</v>
      </c>
      <c r="I248" s="2">
        <v>60.2</v>
      </c>
      <c r="J248" s="2" t="s">
        <v>461</v>
      </c>
      <c r="K248" s="2" t="s">
        <v>86</v>
      </c>
      <c r="L248" s="2" t="s">
        <v>23</v>
      </c>
      <c r="M248" s="2" t="str">
        <f>VLOOKUP(L248,Users!$A$1:$B$6,2,0)</f>
        <v>Erin</v>
      </c>
      <c r="N248" s="2" t="str">
        <f>VLOOKUP(L248,Users!$A$2:$B$6,2,0)</f>
        <v>Erin</v>
      </c>
      <c r="O248" s="2" t="s">
        <v>55</v>
      </c>
      <c r="P248" s="2" t="s">
        <v>56</v>
      </c>
      <c r="Q248" s="2" t="s">
        <v>127</v>
      </c>
      <c r="R248" s="2" t="s">
        <v>379</v>
      </c>
      <c r="S248" s="2" t="s">
        <v>77</v>
      </c>
      <c r="T248" s="13">
        <v>0.56000000000000005</v>
      </c>
      <c r="U248" s="6">
        <v>39860</v>
      </c>
    </row>
    <row r="249" spans="1:21" ht="12.75" customHeight="1">
      <c r="A249" s="2">
        <v>41604</v>
      </c>
      <c r="B249" s="6">
        <v>39854</v>
      </c>
      <c r="C249" s="2" t="s">
        <v>121</v>
      </c>
      <c r="D249" s="2">
        <v>22</v>
      </c>
      <c r="E249" s="2">
        <v>138.82000000000002</v>
      </c>
      <c r="F249" s="2" t="s">
        <v>2029</v>
      </c>
      <c r="G249" s="2">
        <v>0.06</v>
      </c>
      <c r="H249" s="2" t="s">
        <v>40</v>
      </c>
      <c r="I249" s="2">
        <v>5.19</v>
      </c>
      <c r="J249" s="2" t="s">
        <v>462</v>
      </c>
      <c r="K249" s="2" t="s">
        <v>2013</v>
      </c>
      <c r="L249" s="2" t="s">
        <v>27</v>
      </c>
      <c r="M249" s="2" t="str">
        <f>VLOOKUP(L249,Users!$A$1:$B$6,2,0)</f>
        <v>William</v>
      </c>
      <c r="N249" s="2" t="str">
        <f>VLOOKUP(L249,Users!$A$2:$B$6,2,0)</f>
        <v>William</v>
      </c>
      <c r="O249" s="2" t="s">
        <v>55</v>
      </c>
      <c r="P249" s="2" t="s">
        <v>35</v>
      </c>
      <c r="Q249" s="2" t="s">
        <v>49</v>
      </c>
      <c r="R249" s="2" t="s">
        <v>463</v>
      </c>
      <c r="S249" s="2" t="s">
        <v>44</v>
      </c>
      <c r="T249" s="13">
        <v>0.38</v>
      </c>
      <c r="U249" s="6">
        <v>39855</v>
      </c>
    </row>
    <row r="250" spans="1:21" ht="12.75" customHeight="1">
      <c r="A250" s="2">
        <v>9222</v>
      </c>
      <c r="B250" s="6">
        <v>39854</v>
      </c>
      <c r="C250" s="2" t="s">
        <v>39</v>
      </c>
      <c r="D250" s="2">
        <v>41</v>
      </c>
      <c r="E250" s="2">
        <v>463.3</v>
      </c>
      <c r="F250" s="2" t="s">
        <v>2029</v>
      </c>
      <c r="G250" s="2">
        <v>0.04</v>
      </c>
      <c r="H250" s="2" t="s">
        <v>40</v>
      </c>
      <c r="I250" s="2">
        <v>5.01</v>
      </c>
      <c r="J250" s="2" t="s">
        <v>464</v>
      </c>
      <c r="K250" s="2" t="s">
        <v>73</v>
      </c>
      <c r="L250" s="2" t="s">
        <v>27</v>
      </c>
      <c r="M250" s="2" t="str">
        <f>VLOOKUP(L250,Users!$A$1:$B$6,2,0)</f>
        <v>William</v>
      </c>
      <c r="N250" s="2" t="str">
        <f>VLOOKUP(L250,Users!$A$2:$B$6,2,0)</f>
        <v>William</v>
      </c>
      <c r="O250" s="2" t="s">
        <v>34</v>
      </c>
      <c r="P250" s="2" t="s">
        <v>35</v>
      </c>
      <c r="Q250" s="2" t="s">
        <v>63</v>
      </c>
      <c r="R250" s="2" t="s">
        <v>213</v>
      </c>
      <c r="S250" s="2" t="s">
        <v>44</v>
      </c>
      <c r="T250" s="13">
        <v>0.36</v>
      </c>
      <c r="U250" s="6">
        <v>39855</v>
      </c>
    </row>
    <row r="251" spans="1:21" ht="12.75" customHeight="1">
      <c r="A251" s="2">
        <v>31078</v>
      </c>
      <c r="B251" s="6">
        <v>39854</v>
      </c>
      <c r="C251" s="2" t="s">
        <v>45</v>
      </c>
      <c r="D251" s="2">
        <v>7</v>
      </c>
      <c r="E251" s="2">
        <v>97.86</v>
      </c>
      <c r="F251" s="2" t="s">
        <v>2029</v>
      </c>
      <c r="G251" s="2">
        <v>0.01</v>
      </c>
      <c r="H251" s="2" t="s">
        <v>40</v>
      </c>
      <c r="I251" s="2">
        <v>7.51</v>
      </c>
      <c r="J251" s="2" t="s">
        <v>465</v>
      </c>
      <c r="K251" s="2" t="s">
        <v>123</v>
      </c>
      <c r="L251" s="2" t="s">
        <v>25</v>
      </c>
      <c r="M251" s="2" t="str">
        <f>VLOOKUP(L251,Users!$A$1:$B$6,2,0)</f>
        <v>Sam</v>
      </c>
      <c r="N251" s="2" t="str">
        <f>VLOOKUP(L251,Users!$A$2:$B$6,2,0)</f>
        <v>Sam</v>
      </c>
      <c r="O251" s="2" t="s">
        <v>55</v>
      </c>
      <c r="P251" s="2" t="s">
        <v>69</v>
      </c>
      <c r="Q251" s="2" t="s">
        <v>82</v>
      </c>
      <c r="R251" s="2" t="s">
        <v>466</v>
      </c>
      <c r="S251" s="2" t="s">
        <v>92</v>
      </c>
      <c r="T251" s="13">
        <v>0.39</v>
      </c>
      <c r="U251" s="6">
        <v>39855</v>
      </c>
    </row>
    <row r="252" spans="1:21" ht="12.75" customHeight="1">
      <c r="A252" s="2">
        <v>44325</v>
      </c>
      <c r="B252" s="6">
        <v>39854</v>
      </c>
      <c r="C252" s="2" t="s">
        <v>121</v>
      </c>
      <c r="D252" s="2">
        <v>44</v>
      </c>
      <c r="E252" s="2">
        <v>892.32</v>
      </c>
      <c r="F252" s="2" t="s">
        <v>2029</v>
      </c>
      <c r="G252" s="2">
        <v>0</v>
      </c>
      <c r="H252" s="2" t="s">
        <v>40</v>
      </c>
      <c r="I252" s="2">
        <v>14.39</v>
      </c>
      <c r="J252" s="2" t="s">
        <v>144</v>
      </c>
      <c r="K252" s="2" t="s">
        <v>123</v>
      </c>
      <c r="L252" s="2" t="s">
        <v>25</v>
      </c>
      <c r="M252" s="2" t="str">
        <f>VLOOKUP(L252,Users!$A$1:$B$6,2,0)</f>
        <v>Sam</v>
      </c>
      <c r="N252" s="2" t="str">
        <f>VLOOKUP(L252,Users!$A$2:$B$6,2,0)</f>
        <v>Sam</v>
      </c>
      <c r="O252" s="2" t="s">
        <v>55</v>
      </c>
      <c r="P252" s="2" t="s">
        <v>56</v>
      </c>
      <c r="Q252" s="2" t="s">
        <v>90</v>
      </c>
      <c r="R252" s="2" t="s">
        <v>327</v>
      </c>
      <c r="S252" s="2" t="s">
        <v>44</v>
      </c>
      <c r="T252" s="13">
        <v>0.47</v>
      </c>
      <c r="U252" s="6">
        <v>39856</v>
      </c>
    </row>
    <row r="253" spans="1:21" ht="12.75" customHeight="1">
      <c r="A253" s="2">
        <v>52258</v>
      </c>
      <c r="B253" s="6">
        <v>39854</v>
      </c>
      <c r="C253" s="2" t="s">
        <v>51</v>
      </c>
      <c r="D253" s="2">
        <v>5</v>
      </c>
      <c r="E253" s="2">
        <v>60.900000000000006</v>
      </c>
      <c r="F253" s="2" t="str">
        <f>VLOOKUP(A253,Returns!$A:$B,2,0)</f>
        <v>Returned</v>
      </c>
      <c r="G253" s="2">
        <v>0.04</v>
      </c>
      <c r="H253" s="2" t="s">
        <v>40</v>
      </c>
      <c r="I253" s="2">
        <v>2.85</v>
      </c>
      <c r="J253" s="2" t="s">
        <v>467</v>
      </c>
      <c r="K253" s="2" t="s">
        <v>123</v>
      </c>
      <c r="L253" s="2" t="s">
        <v>25</v>
      </c>
      <c r="M253" s="2" t="str">
        <f>VLOOKUP(L253,Users!$A$1:$B$6,2,0)</f>
        <v>Sam</v>
      </c>
      <c r="N253" s="2" t="str">
        <f>VLOOKUP(L253,Users!$A$2:$B$6,2,0)</f>
        <v>Sam</v>
      </c>
      <c r="O253" s="2" t="s">
        <v>42</v>
      </c>
      <c r="P253" s="2" t="s">
        <v>56</v>
      </c>
      <c r="Q253" s="2" t="s">
        <v>90</v>
      </c>
      <c r="R253" s="2" t="s">
        <v>468</v>
      </c>
      <c r="S253" s="2" t="s">
        <v>105</v>
      </c>
      <c r="T253" s="13">
        <v>0.55000000000000004</v>
      </c>
      <c r="U253" s="6">
        <v>39861</v>
      </c>
    </row>
    <row r="254" spans="1:21" ht="12.75" customHeight="1">
      <c r="A254" s="2">
        <v>45414</v>
      </c>
      <c r="B254" s="6">
        <v>39855</v>
      </c>
      <c r="C254" s="2" t="s">
        <v>45</v>
      </c>
      <c r="D254" s="2">
        <v>17</v>
      </c>
      <c r="E254" s="2">
        <v>1035.3</v>
      </c>
      <c r="F254" s="2" t="s">
        <v>2029</v>
      </c>
      <c r="G254" s="2">
        <v>0.08</v>
      </c>
      <c r="H254" s="2" t="s">
        <v>40</v>
      </c>
      <c r="I254" s="2">
        <v>49</v>
      </c>
      <c r="J254" s="2" t="s">
        <v>151</v>
      </c>
      <c r="K254" s="2" t="s">
        <v>2013</v>
      </c>
      <c r="L254" s="2" t="s">
        <v>27</v>
      </c>
      <c r="M254" s="2" t="str">
        <f>VLOOKUP(L254,Users!$A$1:$B$6,2,0)</f>
        <v>William</v>
      </c>
      <c r="N254" s="2" t="str">
        <f>VLOOKUP(L254,Users!$A$2:$B$6,2,0)</f>
        <v>William</v>
      </c>
      <c r="O254" s="2" t="s">
        <v>48</v>
      </c>
      <c r="P254" s="2" t="s">
        <v>35</v>
      </c>
      <c r="Q254" s="2" t="s">
        <v>169</v>
      </c>
      <c r="R254" s="2" t="s">
        <v>469</v>
      </c>
      <c r="S254" s="2" t="s">
        <v>38</v>
      </c>
      <c r="T254" s="13">
        <v>0.59</v>
      </c>
      <c r="U254" s="6">
        <v>39856</v>
      </c>
    </row>
    <row r="255" spans="1:21" ht="12.75" customHeight="1">
      <c r="A255" s="2">
        <v>47493</v>
      </c>
      <c r="B255" s="6">
        <v>39855</v>
      </c>
      <c r="C255" s="2" t="s">
        <v>45</v>
      </c>
      <c r="D255" s="2">
        <v>36</v>
      </c>
      <c r="E255" s="2">
        <v>9752.76</v>
      </c>
      <c r="F255" s="2" t="s">
        <v>2029</v>
      </c>
      <c r="G255" s="2">
        <v>7.0000000000000007E-2</v>
      </c>
      <c r="H255" s="2" t="s">
        <v>52</v>
      </c>
      <c r="I255" s="2">
        <v>50</v>
      </c>
      <c r="J255" s="2" t="s">
        <v>470</v>
      </c>
      <c r="K255" s="2" t="s">
        <v>123</v>
      </c>
      <c r="L255" s="2" t="s">
        <v>25</v>
      </c>
      <c r="M255" s="2" t="str">
        <f>VLOOKUP(L255,Users!$A$1:$B$6,2,0)</f>
        <v>Sam</v>
      </c>
      <c r="N255" s="2" t="str">
        <f>VLOOKUP(L255,Users!$A$2:$B$6,2,0)</f>
        <v>Sam</v>
      </c>
      <c r="O255" s="2" t="s">
        <v>55</v>
      </c>
      <c r="P255" s="2" t="s">
        <v>56</v>
      </c>
      <c r="Q255" s="2" t="s">
        <v>57</v>
      </c>
      <c r="R255" s="2" t="s">
        <v>471</v>
      </c>
      <c r="S255" s="2" t="s">
        <v>59</v>
      </c>
      <c r="T255" s="13">
        <v>0.77</v>
      </c>
      <c r="U255" s="6">
        <v>39857</v>
      </c>
    </row>
    <row r="256" spans="1:21" ht="12.75" customHeight="1">
      <c r="A256" s="2">
        <v>14983</v>
      </c>
      <c r="B256" s="6">
        <v>39855</v>
      </c>
      <c r="C256" s="2" t="s">
        <v>39</v>
      </c>
      <c r="D256" s="2">
        <v>48</v>
      </c>
      <c r="E256" s="2">
        <v>9885.119999999999</v>
      </c>
      <c r="F256" s="2" t="s">
        <v>2029</v>
      </c>
      <c r="G256" s="2">
        <v>0.05</v>
      </c>
      <c r="H256" s="2" t="s">
        <v>31</v>
      </c>
      <c r="I256" s="2">
        <v>8.99</v>
      </c>
      <c r="J256" s="2" t="s">
        <v>472</v>
      </c>
      <c r="K256" s="2" t="s">
        <v>79</v>
      </c>
      <c r="L256" s="2" t="s">
        <v>23</v>
      </c>
      <c r="M256" s="2" t="str">
        <f>VLOOKUP(L256,Users!$A$1:$B$6,2,0)</f>
        <v>Erin</v>
      </c>
      <c r="N256" s="2" t="str">
        <f>VLOOKUP(L256,Users!$A$2:$B$6,2,0)</f>
        <v>Erin</v>
      </c>
      <c r="O256" s="2" t="s">
        <v>48</v>
      </c>
      <c r="P256" s="2" t="s">
        <v>69</v>
      </c>
      <c r="Q256" s="2" t="s">
        <v>70</v>
      </c>
      <c r="R256" s="2" t="s">
        <v>473</v>
      </c>
      <c r="S256" s="2" t="s">
        <v>44</v>
      </c>
      <c r="T256" s="13">
        <v>0.57999999999999996</v>
      </c>
      <c r="U256" s="6">
        <v>39856</v>
      </c>
    </row>
    <row r="257" spans="1:21" ht="12.75" customHeight="1">
      <c r="A257" s="2">
        <v>14983</v>
      </c>
      <c r="B257" s="6">
        <v>39855</v>
      </c>
      <c r="C257" s="2" t="s">
        <v>39</v>
      </c>
      <c r="D257" s="2">
        <v>18</v>
      </c>
      <c r="E257" s="2">
        <v>3706.38</v>
      </c>
      <c r="F257" s="2" t="s">
        <v>2029</v>
      </c>
      <c r="G257" s="2">
        <v>0.08</v>
      </c>
      <c r="H257" s="2" t="s">
        <v>40</v>
      </c>
      <c r="I257" s="2">
        <v>8.99</v>
      </c>
      <c r="J257" s="2" t="s">
        <v>472</v>
      </c>
      <c r="K257" s="2" t="s">
        <v>79</v>
      </c>
      <c r="L257" s="2" t="s">
        <v>23</v>
      </c>
      <c r="M257" s="2" t="str">
        <f>VLOOKUP(L257,Users!$A$1:$B$6,2,0)</f>
        <v>Erin</v>
      </c>
      <c r="N257" s="2" t="str">
        <f>VLOOKUP(L257,Users!$A$2:$B$6,2,0)</f>
        <v>Erin</v>
      </c>
      <c r="O257" s="2" t="s">
        <v>48</v>
      </c>
      <c r="P257" s="2" t="s">
        <v>69</v>
      </c>
      <c r="Q257" s="2" t="s">
        <v>70</v>
      </c>
      <c r="R257" s="2" t="s">
        <v>474</v>
      </c>
      <c r="S257" s="2" t="s">
        <v>44</v>
      </c>
      <c r="T257" s="13">
        <v>0.56000000000000005</v>
      </c>
      <c r="U257" s="6">
        <v>39856</v>
      </c>
    </row>
    <row r="258" spans="1:21" ht="12.75" customHeight="1">
      <c r="A258" s="2">
        <v>18790</v>
      </c>
      <c r="B258" s="6">
        <v>39855</v>
      </c>
      <c r="C258" s="2" t="s">
        <v>39</v>
      </c>
      <c r="D258" s="2">
        <v>7</v>
      </c>
      <c r="E258" s="2">
        <v>14255.29</v>
      </c>
      <c r="F258" s="2" t="s">
        <v>2029</v>
      </c>
      <c r="G258" s="2">
        <v>0.01</v>
      </c>
      <c r="H258" s="2" t="s">
        <v>52</v>
      </c>
      <c r="I258" s="2">
        <v>14.7</v>
      </c>
      <c r="J258" s="2" t="s">
        <v>475</v>
      </c>
      <c r="K258" s="2" t="s">
        <v>148</v>
      </c>
      <c r="L258" s="2" t="s">
        <v>23</v>
      </c>
      <c r="M258" s="2" t="str">
        <f>VLOOKUP(L258,Users!$A$1:$B$6,2,0)</f>
        <v>Erin</v>
      </c>
      <c r="N258" s="2" t="str">
        <f>VLOOKUP(L258,Users!$A$2:$B$6,2,0)</f>
        <v>Erin</v>
      </c>
      <c r="O258" s="2" t="s">
        <v>48</v>
      </c>
      <c r="P258" s="2" t="s">
        <v>69</v>
      </c>
      <c r="Q258" s="2" t="s">
        <v>82</v>
      </c>
      <c r="R258" s="2" t="s">
        <v>476</v>
      </c>
      <c r="S258" s="2" t="s">
        <v>59</v>
      </c>
      <c r="T258" s="13">
        <v>0.55000000000000004</v>
      </c>
      <c r="U258" s="6">
        <v>39857</v>
      </c>
    </row>
    <row r="259" spans="1:21" ht="12.75" customHeight="1">
      <c r="A259" s="2">
        <v>42339</v>
      </c>
      <c r="B259" s="6">
        <v>39856</v>
      </c>
      <c r="C259" s="2" t="s">
        <v>45</v>
      </c>
      <c r="D259" s="2">
        <v>31</v>
      </c>
      <c r="E259" s="2">
        <v>200.26000000000002</v>
      </c>
      <c r="F259" s="2" t="s">
        <v>2029</v>
      </c>
      <c r="G259" s="2">
        <v>0.02</v>
      </c>
      <c r="H259" s="2" t="s">
        <v>40</v>
      </c>
      <c r="I259" s="2">
        <v>9.68</v>
      </c>
      <c r="J259" s="2" t="s">
        <v>477</v>
      </c>
      <c r="K259" s="2" t="s">
        <v>54</v>
      </c>
      <c r="L259" s="2" t="s">
        <v>2014</v>
      </c>
      <c r="M259" s="2" t="str">
        <f>VLOOKUP(L259,Users!$A$1:$B$6,2,0)</f>
        <v>Pat</v>
      </c>
      <c r="N259" s="2" t="str">
        <f>VLOOKUP(L259,Users!$A$2:$B$6,2,0)</f>
        <v>Pat</v>
      </c>
      <c r="O259" s="2" t="s">
        <v>48</v>
      </c>
      <c r="P259" s="2" t="s">
        <v>35</v>
      </c>
      <c r="Q259" s="2" t="s">
        <v>63</v>
      </c>
      <c r="R259" s="2" t="s">
        <v>478</v>
      </c>
      <c r="S259" s="2" t="s">
        <v>44</v>
      </c>
      <c r="T259" s="13">
        <v>0.36</v>
      </c>
      <c r="U259" s="6">
        <v>39856</v>
      </c>
    </row>
    <row r="260" spans="1:21" ht="12.75" customHeight="1">
      <c r="A260" s="2">
        <v>14211</v>
      </c>
      <c r="B260" s="6">
        <v>39856</v>
      </c>
      <c r="C260" s="2" t="s">
        <v>30</v>
      </c>
      <c r="D260" s="2">
        <v>22</v>
      </c>
      <c r="E260" s="2">
        <v>3320.68</v>
      </c>
      <c r="F260" s="2" t="s">
        <v>2029</v>
      </c>
      <c r="G260" s="2">
        <v>0.04</v>
      </c>
      <c r="H260" s="2" t="s">
        <v>40</v>
      </c>
      <c r="I260" s="2">
        <v>13.99</v>
      </c>
      <c r="J260" s="2" t="s">
        <v>479</v>
      </c>
      <c r="K260" s="2" t="s">
        <v>2013</v>
      </c>
      <c r="L260" s="2" t="s">
        <v>27</v>
      </c>
      <c r="M260" s="2" t="str">
        <f>VLOOKUP(L260,Users!$A$1:$B$6,2,0)</f>
        <v>William</v>
      </c>
      <c r="N260" s="2" t="str">
        <f>VLOOKUP(L260,Users!$A$2:$B$6,2,0)</f>
        <v>William</v>
      </c>
      <c r="O260" s="2" t="s">
        <v>34</v>
      </c>
      <c r="P260" s="2" t="s">
        <v>69</v>
      </c>
      <c r="Q260" s="2" t="s">
        <v>82</v>
      </c>
      <c r="R260" s="2" t="s">
        <v>364</v>
      </c>
      <c r="S260" s="2" t="s">
        <v>92</v>
      </c>
      <c r="T260" s="13">
        <v>0.38</v>
      </c>
      <c r="U260" s="6">
        <v>39859</v>
      </c>
    </row>
    <row r="261" spans="1:21" ht="12.75" customHeight="1">
      <c r="A261" s="2">
        <v>14211</v>
      </c>
      <c r="B261" s="6">
        <v>39856</v>
      </c>
      <c r="C261" s="2" t="s">
        <v>30</v>
      </c>
      <c r="D261" s="2">
        <v>14</v>
      </c>
      <c r="E261" s="2">
        <v>2466.1</v>
      </c>
      <c r="F261" s="2" t="s">
        <v>2029</v>
      </c>
      <c r="G261" s="2">
        <v>0.04</v>
      </c>
      <c r="H261" s="2" t="s">
        <v>40</v>
      </c>
      <c r="I261" s="2">
        <v>11.87</v>
      </c>
      <c r="J261" s="2" t="s">
        <v>479</v>
      </c>
      <c r="K261" s="2" t="s">
        <v>2013</v>
      </c>
      <c r="L261" s="2" t="s">
        <v>27</v>
      </c>
      <c r="M261" s="2" t="str">
        <f>VLOOKUP(L261,Users!$A$1:$B$6,2,0)</f>
        <v>William</v>
      </c>
      <c r="N261" s="2" t="str">
        <f>VLOOKUP(L261,Users!$A$2:$B$6,2,0)</f>
        <v>William</v>
      </c>
      <c r="O261" s="2" t="s">
        <v>34</v>
      </c>
      <c r="P261" s="2" t="s">
        <v>35</v>
      </c>
      <c r="Q261" s="2" t="s">
        <v>36</v>
      </c>
      <c r="R261" s="2" t="s">
        <v>480</v>
      </c>
      <c r="S261" s="2" t="s">
        <v>44</v>
      </c>
      <c r="T261" s="13">
        <v>0.62</v>
      </c>
      <c r="U261" s="6">
        <v>39858</v>
      </c>
    </row>
    <row r="262" spans="1:21" ht="12.75" customHeight="1">
      <c r="A262" s="2">
        <v>14823</v>
      </c>
      <c r="B262" s="6">
        <v>39856</v>
      </c>
      <c r="C262" s="2" t="s">
        <v>51</v>
      </c>
      <c r="D262" s="2">
        <v>15</v>
      </c>
      <c r="E262" s="2">
        <v>108.15</v>
      </c>
      <c r="F262" s="2" t="s">
        <v>2029</v>
      </c>
      <c r="G262" s="2">
        <v>0.1</v>
      </c>
      <c r="H262" s="2" t="s">
        <v>40</v>
      </c>
      <c r="I262" s="2">
        <v>0.49</v>
      </c>
      <c r="J262" s="2" t="s">
        <v>481</v>
      </c>
      <c r="K262" s="2" t="s">
        <v>2013</v>
      </c>
      <c r="L262" s="2" t="s">
        <v>27</v>
      </c>
      <c r="M262" s="2" t="str">
        <f>VLOOKUP(L262,Users!$A$1:$B$6,2,0)</f>
        <v>William</v>
      </c>
      <c r="N262" s="2" t="str">
        <f>VLOOKUP(L262,Users!$A$2:$B$6,2,0)</f>
        <v>William</v>
      </c>
      <c r="O262" s="2" t="s">
        <v>42</v>
      </c>
      <c r="P262" s="2" t="s">
        <v>35</v>
      </c>
      <c r="Q262" s="2" t="s">
        <v>165</v>
      </c>
      <c r="R262" s="2" t="s">
        <v>482</v>
      </c>
      <c r="S262" s="2" t="s">
        <v>44</v>
      </c>
      <c r="T262" s="13">
        <v>0.38</v>
      </c>
      <c r="U262" s="6">
        <v>39865</v>
      </c>
    </row>
    <row r="263" spans="1:21" ht="12.75" customHeight="1">
      <c r="A263" s="2">
        <v>14823</v>
      </c>
      <c r="B263" s="6">
        <v>39856</v>
      </c>
      <c r="C263" s="2" t="s">
        <v>51</v>
      </c>
      <c r="D263" s="2">
        <v>20</v>
      </c>
      <c r="E263" s="2">
        <v>132.4</v>
      </c>
      <c r="F263" s="2" t="s">
        <v>2029</v>
      </c>
      <c r="G263" s="2">
        <v>0.08</v>
      </c>
      <c r="H263" s="2" t="s">
        <v>40</v>
      </c>
      <c r="I263" s="2">
        <v>1.56</v>
      </c>
      <c r="J263" s="2" t="s">
        <v>481</v>
      </c>
      <c r="K263" s="2" t="s">
        <v>2013</v>
      </c>
      <c r="L263" s="2" t="s">
        <v>27</v>
      </c>
      <c r="M263" s="2" t="str">
        <f>VLOOKUP(L263,Users!$A$1:$B$6,2,0)</f>
        <v>William</v>
      </c>
      <c r="N263" s="2" t="str">
        <f>VLOOKUP(L263,Users!$A$2:$B$6,2,0)</f>
        <v>William</v>
      </c>
      <c r="O263" s="2" t="s">
        <v>42</v>
      </c>
      <c r="P263" s="2" t="s">
        <v>35</v>
      </c>
      <c r="Q263" s="2" t="s">
        <v>87</v>
      </c>
      <c r="R263" s="2" t="s">
        <v>483</v>
      </c>
      <c r="S263" s="2" t="s">
        <v>65</v>
      </c>
      <c r="T263" s="13">
        <v>0.52</v>
      </c>
      <c r="U263" s="6">
        <v>39856</v>
      </c>
    </row>
    <row r="264" spans="1:21" ht="12.75" customHeight="1">
      <c r="A264" s="2">
        <v>833</v>
      </c>
      <c r="B264" s="6">
        <v>39856</v>
      </c>
      <c r="C264" s="2" t="s">
        <v>121</v>
      </c>
      <c r="D264" s="2">
        <v>1</v>
      </c>
      <c r="E264" s="2">
        <v>12.5</v>
      </c>
      <c r="F264" s="2" t="str">
        <f>VLOOKUP(A264,Returns!$A:$B,2,0)</f>
        <v>Returned</v>
      </c>
      <c r="G264" s="2">
        <v>0.03</v>
      </c>
      <c r="H264" s="2" t="s">
        <v>40</v>
      </c>
      <c r="I264" s="2">
        <v>7.17</v>
      </c>
      <c r="J264" s="2" t="s">
        <v>175</v>
      </c>
      <c r="K264" s="2" t="s">
        <v>2013</v>
      </c>
      <c r="L264" s="2" t="s">
        <v>27</v>
      </c>
      <c r="M264" s="2" t="str">
        <f>VLOOKUP(L264,Users!$A$1:$B$6,2,0)</f>
        <v>William</v>
      </c>
      <c r="N264" s="2" t="str">
        <f>VLOOKUP(L264,Users!$A$2:$B$6,2,0)</f>
        <v>William</v>
      </c>
      <c r="O264" s="2" t="s">
        <v>34</v>
      </c>
      <c r="P264" s="2" t="s">
        <v>35</v>
      </c>
      <c r="Q264" s="2" t="s">
        <v>49</v>
      </c>
      <c r="R264" s="2" t="s">
        <v>484</v>
      </c>
      <c r="S264" s="2" t="s">
        <v>44</v>
      </c>
      <c r="T264" s="13">
        <v>0.38</v>
      </c>
      <c r="U264" s="6">
        <v>39857</v>
      </c>
    </row>
    <row r="265" spans="1:21" ht="12.75" customHeight="1">
      <c r="A265" s="2">
        <v>59104</v>
      </c>
      <c r="B265" s="6">
        <v>39856</v>
      </c>
      <c r="C265" s="2" t="s">
        <v>39</v>
      </c>
      <c r="D265" s="2">
        <v>13</v>
      </c>
      <c r="E265" s="2">
        <v>184.47</v>
      </c>
      <c r="F265" s="2" t="s">
        <v>2029</v>
      </c>
      <c r="G265" s="2">
        <v>0.08</v>
      </c>
      <c r="H265" s="2" t="s">
        <v>31</v>
      </c>
      <c r="I265" s="2">
        <v>7.27</v>
      </c>
      <c r="J265" s="2" t="s">
        <v>312</v>
      </c>
      <c r="K265" s="2" t="s">
        <v>33</v>
      </c>
      <c r="L265" s="2" t="s">
        <v>21</v>
      </c>
      <c r="M265" s="2" t="str">
        <f>VLOOKUP(L265,Users!$A$1:$B$6,2,0)</f>
        <v>Chris</v>
      </c>
      <c r="N265" s="2" t="str">
        <f>VLOOKUP(L265,Users!$A$2:$B$6,2,0)</f>
        <v>Chris</v>
      </c>
      <c r="O265" s="2" t="s">
        <v>42</v>
      </c>
      <c r="P265" s="2" t="s">
        <v>35</v>
      </c>
      <c r="Q265" s="2" t="s">
        <v>49</v>
      </c>
      <c r="R265" s="2" t="s">
        <v>485</v>
      </c>
      <c r="S265" s="2" t="s">
        <v>44</v>
      </c>
      <c r="T265" s="13">
        <v>0.38</v>
      </c>
      <c r="U265" s="6">
        <v>39859</v>
      </c>
    </row>
    <row r="266" spans="1:21" ht="12.75" customHeight="1">
      <c r="A266" s="2">
        <v>59104</v>
      </c>
      <c r="B266" s="6">
        <v>39856</v>
      </c>
      <c r="C266" s="2" t="s">
        <v>39</v>
      </c>
      <c r="D266" s="2">
        <v>22</v>
      </c>
      <c r="E266" s="2">
        <v>64.679999999999993</v>
      </c>
      <c r="F266" s="2" t="s">
        <v>2029</v>
      </c>
      <c r="G266" s="2">
        <v>0.04</v>
      </c>
      <c r="H266" s="2" t="s">
        <v>40</v>
      </c>
      <c r="I266" s="2">
        <v>1.58</v>
      </c>
      <c r="J266" s="2" t="s">
        <v>312</v>
      </c>
      <c r="K266" s="2" t="s">
        <v>33</v>
      </c>
      <c r="L266" s="2" t="s">
        <v>21</v>
      </c>
      <c r="M266" s="2" t="str">
        <f>VLOOKUP(L266,Users!$A$1:$B$6,2,0)</f>
        <v>Chris</v>
      </c>
      <c r="N266" s="2" t="str">
        <f>VLOOKUP(L266,Users!$A$2:$B$6,2,0)</f>
        <v>Chris</v>
      </c>
      <c r="O266" s="2" t="s">
        <v>42</v>
      </c>
      <c r="P266" s="2" t="s">
        <v>35</v>
      </c>
      <c r="Q266" s="2" t="s">
        <v>180</v>
      </c>
      <c r="R266" s="2" t="s">
        <v>486</v>
      </c>
      <c r="S266" s="2" t="s">
        <v>65</v>
      </c>
      <c r="T266" s="13">
        <v>0.39</v>
      </c>
      <c r="U266" s="6">
        <v>39859</v>
      </c>
    </row>
    <row r="267" spans="1:21" ht="12.75" customHeight="1">
      <c r="A267" s="2">
        <v>59104</v>
      </c>
      <c r="B267" s="6">
        <v>39856</v>
      </c>
      <c r="C267" s="2" t="s">
        <v>39</v>
      </c>
      <c r="D267" s="2">
        <v>38</v>
      </c>
      <c r="E267" s="2">
        <v>4405.72</v>
      </c>
      <c r="F267" s="2" t="s">
        <v>2029</v>
      </c>
      <c r="G267" s="2">
        <v>0.05</v>
      </c>
      <c r="H267" s="2" t="s">
        <v>40</v>
      </c>
      <c r="I267" s="2">
        <v>2.5</v>
      </c>
      <c r="J267" s="2" t="s">
        <v>312</v>
      </c>
      <c r="K267" s="2" t="s">
        <v>33</v>
      </c>
      <c r="L267" s="2" t="s">
        <v>21</v>
      </c>
      <c r="M267" s="2" t="str">
        <f>VLOOKUP(L267,Users!$A$1:$B$6,2,0)</f>
        <v>Chris</v>
      </c>
      <c r="N267" s="2" t="str">
        <f>VLOOKUP(L267,Users!$A$2:$B$6,2,0)</f>
        <v>Chris</v>
      </c>
      <c r="O267" s="2" t="s">
        <v>42</v>
      </c>
      <c r="P267" s="2" t="s">
        <v>69</v>
      </c>
      <c r="Q267" s="2" t="s">
        <v>70</v>
      </c>
      <c r="R267" s="2" t="s">
        <v>487</v>
      </c>
      <c r="S267" s="2" t="s">
        <v>44</v>
      </c>
      <c r="T267" s="13">
        <v>0.55000000000000004</v>
      </c>
      <c r="U267" s="6">
        <v>39858</v>
      </c>
    </row>
    <row r="268" spans="1:21" ht="12.75" customHeight="1">
      <c r="A268" s="2">
        <v>57856</v>
      </c>
      <c r="B268" s="6">
        <v>39856</v>
      </c>
      <c r="C268" s="2" t="s">
        <v>121</v>
      </c>
      <c r="D268" s="2">
        <v>17</v>
      </c>
      <c r="E268" s="2">
        <v>119.68</v>
      </c>
      <c r="F268" s="2" t="s">
        <v>2029</v>
      </c>
      <c r="G268" s="2">
        <v>0.06</v>
      </c>
      <c r="H268" s="2" t="s">
        <v>40</v>
      </c>
      <c r="I268" s="2">
        <v>6.05</v>
      </c>
      <c r="J268" s="2" t="s">
        <v>488</v>
      </c>
      <c r="K268" s="2" t="s">
        <v>2013</v>
      </c>
      <c r="L268" s="2" t="s">
        <v>27</v>
      </c>
      <c r="M268" s="2" t="str">
        <f>VLOOKUP(L268,Users!$A$1:$B$6,2,0)</f>
        <v>William</v>
      </c>
      <c r="N268" s="2" t="str">
        <f>VLOOKUP(L268,Users!$A$2:$B$6,2,0)</f>
        <v>William</v>
      </c>
      <c r="O268" s="2" t="s">
        <v>34</v>
      </c>
      <c r="P268" s="2" t="s">
        <v>35</v>
      </c>
      <c r="Q268" s="2" t="s">
        <v>49</v>
      </c>
      <c r="R268" s="2" t="s">
        <v>489</v>
      </c>
      <c r="S268" s="2" t="s">
        <v>44</v>
      </c>
      <c r="T268" s="13">
        <v>0.39</v>
      </c>
      <c r="U268" s="6">
        <v>39857</v>
      </c>
    </row>
    <row r="269" spans="1:21" ht="12.75" customHeight="1">
      <c r="A269" s="2">
        <v>57856</v>
      </c>
      <c r="B269" s="6">
        <v>39856</v>
      </c>
      <c r="C269" s="2" t="s">
        <v>121</v>
      </c>
      <c r="D269" s="2">
        <v>31</v>
      </c>
      <c r="E269" s="2">
        <v>85.559999999999988</v>
      </c>
      <c r="F269" s="2" t="s">
        <v>2029</v>
      </c>
      <c r="G269" s="2">
        <v>0.02</v>
      </c>
      <c r="H269" s="2" t="s">
        <v>40</v>
      </c>
      <c r="I269" s="2">
        <v>0.97</v>
      </c>
      <c r="J269" s="2" t="s">
        <v>488</v>
      </c>
      <c r="K269" s="2" t="s">
        <v>2013</v>
      </c>
      <c r="L269" s="2" t="s">
        <v>27</v>
      </c>
      <c r="M269" s="2" t="str">
        <f>VLOOKUP(L269,Users!$A$1:$B$6,2,0)</f>
        <v>William</v>
      </c>
      <c r="N269" s="2" t="str">
        <f>VLOOKUP(L269,Users!$A$2:$B$6,2,0)</f>
        <v>William</v>
      </c>
      <c r="O269" s="2" t="s">
        <v>34</v>
      </c>
      <c r="P269" s="2" t="s">
        <v>35</v>
      </c>
      <c r="Q269" s="2" t="s">
        <v>87</v>
      </c>
      <c r="R269" s="2" t="s">
        <v>178</v>
      </c>
      <c r="S269" s="2" t="s">
        <v>65</v>
      </c>
      <c r="T269" s="13">
        <v>0.59</v>
      </c>
      <c r="U269" s="6">
        <v>39857</v>
      </c>
    </row>
    <row r="270" spans="1:21" ht="12.75" customHeight="1">
      <c r="A270" s="2">
        <v>52227</v>
      </c>
      <c r="B270" s="6">
        <v>39856</v>
      </c>
      <c r="C270" s="2" t="s">
        <v>121</v>
      </c>
      <c r="D270" s="2">
        <v>37</v>
      </c>
      <c r="E270" s="2">
        <v>237.91000000000003</v>
      </c>
      <c r="F270" s="2" t="s">
        <v>2029</v>
      </c>
      <c r="G270" s="2">
        <v>0.05</v>
      </c>
      <c r="H270" s="2" t="s">
        <v>40</v>
      </c>
      <c r="I270" s="2">
        <v>8.19</v>
      </c>
      <c r="J270" s="2" t="s">
        <v>490</v>
      </c>
      <c r="K270" s="2" t="s">
        <v>148</v>
      </c>
      <c r="L270" s="2" t="s">
        <v>23</v>
      </c>
      <c r="M270" s="2" t="str">
        <f>VLOOKUP(L270,Users!$A$1:$B$6,2,0)</f>
        <v>Erin</v>
      </c>
      <c r="N270" s="2" t="str">
        <f>VLOOKUP(L270,Users!$A$2:$B$6,2,0)</f>
        <v>Erin</v>
      </c>
      <c r="O270" s="2" t="s">
        <v>48</v>
      </c>
      <c r="P270" s="2" t="s">
        <v>35</v>
      </c>
      <c r="Q270" s="2" t="s">
        <v>63</v>
      </c>
      <c r="R270" s="2" t="s">
        <v>491</v>
      </c>
      <c r="S270" s="2" t="s">
        <v>44</v>
      </c>
      <c r="T270" s="13">
        <v>0.37</v>
      </c>
      <c r="U270" s="6">
        <v>39859</v>
      </c>
    </row>
    <row r="271" spans="1:21" ht="12.75" customHeight="1">
      <c r="A271" s="2">
        <v>21572</v>
      </c>
      <c r="B271" s="6">
        <v>39857</v>
      </c>
      <c r="C271" s="2" t="s">
        <v>45</v>
      </c>
      <c r="D271" s="2">
        <v>42</v>
      </c>
      <c r="E271" s="2">
        <v>8159.34</v>
      </c>
      <c r="F271" s="2" t="s">
        <v>2029</v>
      </c>
      <c r="G271" s="2">
        <v>0.03</v>
      </c>
      <c r="H271" s="2" t="s">
        <v>40</v>
      </c>
      <c r="I271" s="2">
        <v>11.54</v>
      </c>
      <c r="J271" s="2" t="s">
        <v>492</v>
      </c>
      <c r="K271" s="2" t="s">
        <v>54</v>
      </c>
      <c r="L271" s="2" t="s">
        <v>2014</v>
      </c>
      <c r="M271" s="2" t="str">
        <f>VLOOKUP(L271,Users!$A$1:$B$6,2,0)</f>
        <v>Pat</v>
      </c>
      <c r="N271" s="2" t="str">
        <f>VLOOKUP(L271,Users!$A$2:$B$6,2,0)</f>
        <v>Pat</v>
      </c>
      <c r="O271" s="2" t="s">
        <v>34</v>
      </c>
      <c r="P271" s="2" t="s">
        <v>56</v>
      </c>
      <c r="Q271" s="2" t="s">
        <v>90</v>
      </c>
      <c r="R271" s="2" t="s">
        <v>110</v>
      </c>
      <c r="S271" s="2" t="s">
        <v>38</v>
      </c>
      <c r="T271" s="13">
        <v>0.59</v>
      </c>
      <c r="U271" s="6">
        <v>39859</v>
      </c>
    </row>
    <row r="272" spans="1:21" ht="12.75" customHeight="1">
      <c r="A272" s="2">
        <v>16612</v>
      </c>
      <c r="B272" s="6">
        <v>39857</v>
      </c>
      <c r="C272" s="2" t="s">
        <v>39</v>
      </c>
      <c r="D272" s="2">
        <v>45</v>
      </c>
      <c r="E272" s="2">
        <v>3641.4</v>
      </c>
      <c r="F272" s="2" t="s">
        <v>2029</v>
      </c>
      <c r="G272" s="2">
        <v>0.05</v>
      </c>
      <c r="H272" s="2" t="s">
        <v>52</v>
      </c>
      <c r="I272" s="2">
        <v>30.06</v>
      </c>
      <c r="J272" s="2" t="s">
        <v>328</v>
      </c>
      <c r="K272" s="2" t="s">
        <v>47</v>
      </c>
      <c r="L272" s="2" t="s">
        <v>23</v>
      </c>
      <c r="M272" s="2" t="str">
        <f>VLOOKUP(L272,Users!$A$1:$B$6,2,0)</f>
        <v>Erin</v>
      </c>
      <c r="N272" s="2" t="str">
        <f>VLOOKUP(L272,Users!$A$2:$B$6,2,0)</f>
        <v>Erin</v>
      </c>
      <c r="O272" s="2" t="s">
        <v>34</v>
      </c>
      <c r="P272" s="2" t="s">
        <v>69</v>
      </c>
      <c r="Q272" s="2" t="s">
        <v>82</v>
      </c>
      <c r="R272" s="2" t="s">
        <v>493</v>
      </c>
      <c r="S272" s="2" t="s">
        <v>77</v>
      </c>
      <c r="T272" s="13">
        <v>0.4</v>
      </c>
      <c r="U272" s="6">
        <v>39858</v>
      </c>
    </row>
    <row r="273" spans="1:21" ht="12.75" customHeight="1">
      <c r="A273" s="2">
        <v>16612</v>
      </c>
      <c r="B273" s="6">
        <v>39857</v>
      </c>
      <c r="C273" s="2" t="s">
        <v>39</v>
      </c>
      <c r="D273" s="2">
        <v>6</v>
      </c>
      <c r="E273" s="2">
        <v>38.880000000000003</v>
      </c>
      <c r="F273" s="2" t="s">
        <v>2029</v>
      </c>
      <c r="G273" s="2">
        <v>0</v>
      </c>
      <c r="H273" s="2" t="s">
        <v>40</v>
      </c>
      <c r="I273" s="2">
        <v>10.050000000000001</v>
      </c>
      <c r="J273" s="2" t="s">
        <v>328</v>
      </c>
      <c r="K273" s="2" t="s">
        <v>47</v>
      </c>
      <c r="L273" s="2" t="s">
        <v>23</v>
      </c>
      <c r="M273" s="2" t="str">
        <f>VLOOKUP(L273,Users!$A$1:$B$6,2,0)</f>
        <v>Erin</v>
      </c>
      <c r="N273" s="2" t="str">
        <f>VLOOKUP(L273,Users!$A$2:$B$6,2,0)</f>
        <v>Erin</v>
      </c>
      <c r="O273" s="2" t="s">
        <v>34</v>
      </c>
      <c r="P273" s="2" t="s">
        <v>35</v>
      </c>
      <c r="Q273" s="2" t="s">
        <v>63</v>
      </c>
      <c r="R273" s="2" t="s">
        <v>494</v>
      </c>
      <c r="S273" s="2" t="s">
        <v>44</v>
      </c>
      <c r="T273" s="13">
        <v>0.37</v>
      </c>
      <c r="U273" s="6">
        <v>39859</v>
      </c>
    </row>
    <row r="274" spans="1:21" ht="12.75" customHeight="1">
      <c r="A274" s="2">
        <v>54055</v>
      </c>
      <c r="B274" s="6">
        <v>39857</v>
      </c>
      <c r="C274" s="2" t="s">
        <v>45</v>
      </c>
      <c r="D274" s="2">
        <v>44</v>
      </c>
      <c r="E274" s="2">
        <v>5322.2400000000007</v>
      </c>
      <c r="F274" s="2" t="s">
        <v>2029</v>
      </c>
      <c r="G274" s="2">
        <v>0.02</v>
      </c>
      <c r="H274" s="2" t="s">
        <v>52</v>
      </c>
      <c r="I274" s="2">
        <v>58.64</v>
      </c>
      <c r="J274" s="2" t="s">
        <v>495</v>
      </c>
      <c r="K274" s="2" t="s">
        <v>2013</v>
      </c>
      <c r="L274" s="2" t="s">
        <v>27</v>
      </c>
      <c r="M274" s="2" t="str">
        <f>VLOOKUP(L274,Users!$A$1:$B$6,2,0)</f>
        <v>William</v>
      </c>
      <c r="N274" s="2" t="str">
        <f>VLOOKUP(L274,Users!$A$2:$B$6,2,0)</f>
        <v>William</v>
      </c>
      <c r="O274" s="2" t="s">
        <v>34</v>
      </c>
      <c r="P274" s="2" t="s">
        <v>56</v>
      </c>
      <c r="Q274" s="2" t="s">
        <v>127</v>
      </c>
      <c r="R274" s="2" t="s">
        <v>496</v>
      </c>
      <c r="S274" s="2" t="s">
        <v>77</v>
      </c>
      <c r="T274" s="13">
        <v>0.75</v>
      </c>
      <c r="U274" s="6">
        <v>39859</v>
      </c>
    </row>
    <row r="275" spans="1:21" ht="12.75" customHeight="1">
      <c r="A275" s="2">
        <v>57506</v>
      </c>
      <c r="B275" s="6">
        <v>39857</v>
      </c>
      <c r="C275" s="2" t="s">
        <v>121</v>
      </c>
      <c r="D275" s="2">
        <v>48</v>
      </c>
      <c r="E275" s="2">
        <v>344.64000000000004</v>
      </c>
      <c r="F275" s="2" t="s">
        <v>2029</v>
      </c>
      <c r="G275" s="2">
        <v>0.1</v>
      </c>
      <c r="H275" s="2" t="s">
        <v>40</v>
      </c>
      <c r="I275" s="2">
        <v>5.47</v>
      </c>
      <c r="J275" s="2" t="s">
        <v>467</v>
      </c>
      <c r="K275" s="2" t="s">
        <v>123</v>
      </c>
      <c r="L275" s="2" t="s">
        <v>25</v>
      </c>
      <c r="M275" s="2" t="str">
        <f>VLOOKUP(L275,Users!$A$1:$B$6,2,0)</f>
        <v>Sam</v>
      </c>
      <c r="N275" s="2" t="str">
        <f>VLOOKUP(L275,Users!$A$2:$B$6,2,0)</f>
        <v>Sam</v>
      </c>
      <c r="O275" s="2" t="s">
        <v>55</v>
      </c>
      <c r="P275" s="2" t="s">
        <v>35</v>
      </c>
      <c r="Q275" s="2" t="s">
        <v>63</v>
      </c>
      <c r="R275" s="2" t="s">
        <v>497</v>
      </c>
      <c r="S275" s="2" t="s">
        <v>44</v>
      </c>
      <c r="T275" s="13">
        <v>0.35</v>
      </c>
      <c r="U275" s="6">
        <v>39857</v>
      </c>
    </row>
    <row r="276" spans="1:21" ht="12.75" customHeight="1">
      <c r="A276" s="2">
        <v>13408</v>
      </c>
      <c r="B276" s="6">
        <v>39858</v>
      </c>
      <c r="C276" s="2" t="s">
        <v>51</v>
      </c>
      <c r="D276" s="2">
        <v>4</v>
      </c>
      <c r="E276" s="2">
        <v>242.44</v>
      </c>
      <c r="F276" s="2" t="s">
        <v>2029</v>
      </c>
      <c r="G276" s="2">
        <v>0.04</v>
      </c>
      <c r="H276" s="2" t="s">
        <v>40</v>
      </c>
      <c r="I276" s="2">
        <v>12.23</v>
      </c>
      <c r="J276" s="2" t="s">
        <v>173</v>
      </c>
      <c r="K276" s="2" t="s">
        <v>2013</v>
      </c>
      <c r="L276" s="2" t="s">
        <v>27</v>
      </c>
      <c r="M276" s="2" t="str">
        <f>VLOOKUP(L276,Users!$A$1:$B$6,2,0)</f>
        <v>William</v>
      </c>
      <c r="N276" s="2" t="str">
        <f>VLOOKUP(L276,Users!$A$2:$B$6,2,0)</f>
        <v>William</v>
      </c>
      <c r="O276" s="2" t="s">
        <v>34</v>
      </c>
      <c r="P276" s="2" t="s">
        <v>56</v>
      </c>
      <c r="Q276" s="2" t="s">
        <v>90</v>
      </c>
      <c r="R276" s="2" t="s">
        <v>498</v>
      </c>
      <c r="S276" s="2" t="s">
        <v>92</v>
      </c>
      <c r="T276" s="13">
        <v>0.64</v>
      </c>
      <c r="U276" s="6">
        <v>39860</v>
      </c>
    </row>
    <row r="277" spans="1:21" ht="12.75" customHeight="1">
      <c r="A277" s="2">
        <v>14913</v>
      </c>
      <c r="B277" s="6">
        <v>39858</v>
      </c>
      <c r="C277" s="2" t="s">
        <v>39</v>
      </c>
      <c r="D277" s="2">
        <v>47</v>
      </c>
      <c r="E277" s="2">
        <v>938.58999999999992</v>
      </c>
      <c r="F277" s="2" t="s">
        <v>2029</v>
      </c>
      <c r="G277" s="2">
        <v>0.01</v>
      </c>
      <c r="H277" s="2" t="s">
        <v>40</v>
      </c>
      <c r="I277" s="2">
        <v>8.68</v>
      </c>
      <c r="J277" s="2" t="s">
        <v>499</v>
      </c>
      <c r="K277" s="2" t="s">
        <v>79</v>
      </c>
      <c r="L277" s="2" t="s">
        <v>23</v>
      </c>
      <c r="M277" s="2" t="str">
        <f>VLOOKUP(L277,Users!$A$1:$B$6,2,0)</f>
        <v>Erin</v>
      </c>
      <c r="N277" s="2" t="str">
        <f>VLOOKUP(L277,Users!$A$2:$B$6,2,0)</f>
        <v>Erin</v>
      </c>
      <c r="O277" s="2" t="s">
        <v>48</v>
      </c>
      <c r="P277" s="2" t="s">
        <v>35</v>
      </c>
      <c r="Q277" s="2" t="s">
        <v>63</v>
      </c>
      <c r="R277" s="2" t="s">
        <v>323</v>
      </c>
      <c r="S277" s="2" t="s">
        <v>44</v>
      </c>
      <c r="T277" s="13">
        <v>0.37</v>
      </c>
      <c r="U277" s="6">
        <v>39859</v>
      </c>
    </row>
    <row r="278" spans="1:21" ht="12.75" customHeight="1">
      <c r="A278" s="2">
        <v>48836</v>
      </c>
      <c r="B278" s="6">
        <v>39858</v>
      </c>
      <c r="C278" s="2" t="s">
        <v>45</v>
      </c>
      <c r="D278" s="2">
        <v>8</v>
      </c>
      <c r="E278" s="2">
        <v>2784.96</v>
      </c>
      <c r="F278" s="2" t="s">
        <v>2029</v>
      </c>
      <c r="G278" s="2">
        <v>0.09</v>
      </c>
      <c r="H278" s="2" t="s">
        <v>52</v>
      </c>
      <c r="I278" s="2">
        <v>40.19</v>
      </c>
      <c r="J278" s="2" t="s">
        <v>475</v>
      </c>
      <c r="K278" s="2" t="s">
        <v>54</v>
      </c>
      <c r="L278" s="2" t="s">
        <v>2014</v>
      </c>
      <c r="M278" s="2" t="str">
        <f>VLOOKUP(L278,Users!$A$1:$B$6,2,0)</f>
        <v>Pat</v>
      </c>
      <c r="N278" s="2" t="str">
        <f>VLOOKUP(L278,Users!$A$2:$B$6,2,0)</f>
        <v>Pat</v>
      </c>
      <c r="O278" s="2" t="s">
        <v>34</v>
      </c>
      <c r="P278" s="2" t="s">
        <v>56</v>
      </c>
      <c r="Q278" s="2" t="s">
        <v>75</v>
      </c>
      <c r="R278" s="2" t="s">
        <v>500</v>
      </c>
      <c r="S278" s="2" t="s">
        <v>77</v>
      </c>
      <c r="T278" s="13">
        <v>0.62</v>
      </c>
      <c r="U278" s="6">
        <v>39860</v>
      </c>
    </row>
    <row r="279" spans="1:21" ht="12.75" customHeight="1">
      <c r="A279" s="2">
        <v>56452</v>
      </c>
      <c r="B279" s="6">
        <v>39858</v>
      </c>
      <c r="C279" s="2" t="s">
        <v>30</v>
      </c>
      <c r="D279" s="2">
        <v>34</v>
      </c>
      <c r="E279" s="2">
        <v>8056.98</v>
      </c>
      <c r="F279" s="2" t="str">
        <f>VLOOKUP(A279,Returns!$A:$B,2,0)</f>
        <v>Returned</v>
      </c>
      <c r="G279" s="2">
        <v>0</v>
      </c>
      <c r="H279" s="2" t="s">
        <v>52</v>
      </c>
      <c r="I279" s="2">
        <v>59.24</v>
      </c>
      <c r="J279" s="2" t="s">
        <v>501</v>
      </c>
      <c r="K279" s="2" t="s">
        <v>54</v>
      </c>
      <c r="L279" s="2" t="s">
        <v>2014</v>
      </c>
      <c r="M279" s="2" t="str">
        <f>VLOOKUP(L279,Users!$A$1:$B$6,2,0)</f>
        <v>Pat</v>
      </c>
      <c r="N279" s="2" t="str">
        <f>VLOOKUP(L279,Users!$A$2:$B$6,2,0)</f>
        <v>Pat</v>
      </c>
      <c r="O279" s="2" t="s">
        <v>48</v>
      </c>
      <c r="P279" s="2" t="s">
        <v>56</v>
      </c>
      <c r="Q279" s="2" t="s">
        <v>75</v>
      </c>
      <c r="R279" s="2" t="s">
        <v>502</v>
      </c>
      <c r="S279" s="2" t="s">
        <v>77</v>
      </c>
      <c r="T279" s="13">
        <v>0.61</v>
      </c>
      <c r="U279" s="6">
        <v>39859</v>
      </c>
    </row>
    <row r="280" spans="1:21" ht="12.75" customHeight="1">
      <c r="A280" s="2">
        <v>46119</v>
      </c>
      <c r="B280" s="6">
        <v>39859</v>
      </c>
      <c r="C280" s="2" t="s">
        <v>45</v>
      </c>
      <c r="D280" s="2">
        <v>23</v>
      </c>
      <c r="E280" s="2">
        <v>86.71</v>
      </c>
      <c r="F280" s="2" t="s">
        <v>2029</v>
      </c>
      <c r="G280" s="2">
        <v>0.03</v>
      </c>
      <c r="H280" s="2" t="s">
        <v>40</v>
      </c>
      <c r="I280" s="2">
        <v>1.49</v>
      </c>
      <c r="J280" s="2" t="s">
        <v>274</v>
      </c>
      <c r="K280" s="2" t="s">
        <v>291</v>
      </c>
      <c r="L280" s="2" t="s">
        <v>21</v>
      </c>
      <c r="M280" s="2" t="str">
        <f>VLOOKUP(L280,Users!$A$1:$B$6,2,0)</f>
        <v>Chris</v>
      </c>
      <c r="N280" s="2" t="str">
        <f>VLOOKUP(L280,Users!$A$2:$B$6,2,0)</f>
        <v>Chris</v>
      </c>
      <c r="O280" s="2" t="s">
        <v>48</v>
      </c>
      <c r="P280" s="2" t="s">
        <v>35</v>
      </c>
      <c r="Q280" s="2" t="s">
        <v>49</v>
      </c>
      <c r="R280" s="2" t="s">
        <v>503</v>
      </c>
      <c r="S280" s="2" t="s">
        <v>44</v>
      </c>
      <c r="T280" s="13">
        <v>0.38</v>
      </c>
      <c r="U280" s="6">
        <v>39861</v>
      </c>
    </row>
    <row r="281" spans="1:21" ht="12.75" customHeight="1">
      <c r="A281" s="2">
        <v>46119</v>
      </c>
      <c r="B281" s="6">
        <v>39859</v>
      </c>
      <c r="C281" s="2" t="s">
        <v>45</v>
      </c>
      <c r="D281" s="2">
        <v>20</v>
      </c>
      <c r="E281" s="2">
        <v>158.19999999999999</v>
      </c>
      <c r="F281" s="2" t="s">
        <v>2029</v>
      </c>
      <c r="G281" s="2">
        <v>7.0000000000000007E-2</v>
      </c>
      <c r="H281" s="2" t="s">
        <v>40</v>
      </c>
      <c r="I281" s="2">
        <v>1.25</v>
      </c>
      <c r="J281" s="2" t="s">
        <v>274</v>
      </c>
      <c r="K281" s="2" t="s">
        <v>291</v>
      </c>
      <c r="L281" s="2" t="s">
        <v>21</v>
      </c>
      <c r="M281" s="2" t="str">
        <f>VLOOKUP(L281,Users!$A$1:$B$6,2,0)</f>
        <v>Chris</v>
      </c>
      <c r="N281" s="2" t="str">
        <f>VLOOKUP(L281,Users!$A$2:$B$6,2,0)</f>
        <v>Chris</v>
      </c>
      <c r="O281" s="2" t="s">
        <v>48</v>
      </c>
      <c r="P281" s="2" t="s">
        <v>35</v>
      </c>
      <c r="Q281" s="2" t="s">
        <v>63</v>
      </c>
      <c r="R281" s="2" t="s">
        <v>504</v>
      </c>
      <c r="S281" s="2" t="s">
        <v>65</v>
      </c>
      <c r="T281" s="13">
        <v>0.35</v>
      </c>
      <c r="U281" s="6">
        <v>39861</v>
      </c>
    </row>
    <row r="282" spans="1:21" ht="12.75" customHeight="1">
      <c r="A282" s="2">
        <v>46119</v>
      </c>
      <c r="B282" s="6">
        <v>39859</v>
      </c>
      <c r="C282" s="2" t="s">
        <v>45</v>
      </c>
      <c r="D282" s="2">
        <v>46</v>
      </c>
      <c r="E282" s="2">
        <v>19197.18</v>
      </c>
      <c r="F282" s="2" t="s">
        <v>2029</v>
      </c>
      <c r="G282" s="2">
        <v>7.0000000000000007E-2</v>
      </c>
      <c r="H282" s="2" t="s">
        <v>52</v>
      </c>
      <c r="I282" s="2">
        <v>75.23</v>
      </c>
      <c r="J282" s="2" t="s">
        <v>274</v>
      </c>
      <c r="K282" s="2" t="s">
        <v>291</v>
      </c>
      <c r="L282" s="2" t="s">
        <v>21</v>
      </c>
      <c r="M282" s="2" t="str">
        <f>VLOOKUP(L282,Users!$A$1:$B$6,2,0)</f>
        <v>Chris</v>
      </c>
      <c r="N282" s="2" t="str">
        <f>VLOOKUP(L282,Users!$A$2:$B$6,2,0)</f>
        <v>Chris</v>
      </c>
      <c r="O282" s="2" t="s">
        <v>48</v>
      </c>
      <c r="P282" s="2" t="s">
        <v>56</v>
      </c>
      <c r="Q282" s="2" t="s">
        <v>75</v>
      </c>
      <c r="R282" s="2" t="s">
        <v>505</v>
      </c>
      <c r="S282" s="2" t="s">
        <v>77</v>
      </c>
      <c r="T282" s="13">
        <v>0.79</v>
      </c>
      <c r="U282" s="6">
        <v>39860</v>
      </c>
    </row>
    <row r="283" spans="1:21" ht="12.75" customHeight="1">
      <c r="A283" s="2">
        <v>32741</v>
      </c>
      <c r="B283" s="6">
        <v>39859</v>
      </c>
      <c r="C283" s="2" t="s">
        <v>51</v>
      </c>
      <c r="D283" s="2">
        <v>13</v>
      </c>
      <c r="E283" s="2">
        <v>125.32000000000001</v>
      </c>
      <c r="F283" s="2" t="s">
        <v>2029</v>
      </c>
      <c r="G283" s="2">
        <v>7.0000000000000007E-2</v>
      </c>
      <c r="H283" s="2" t="s">
        <v>40</v>
      </c>
      <c r="I283" s="2">
        <v>9.4499999999999993</v>
      </c>
      <c r="J283" s="2" t="s">
        <v>506</v>
      </c>
      <c r="K283" s="2" t="s">
        <v>33</v>
      </c>
      <c r="L283" s="2" t="s">
        <v>21</v>
      </c>
      <c r="M283" s="2" t="str">
        <f>VLOOKUP(L283,Users!$A$1:$B$6,2,0)</f>
        <v>Chris</v>
      </c>
      <c r="N283" s="2" t="str">
        <f>VLOOKUP(L283,Users!$A$2:$B$6,2,0)</f>
        <v>Chris</v>
      </c>
      <c r="O283" s="2" t="s">
        <v>55</v>
      </c>
      <c r="P283" s="2" t="s">
        <v>35</v>
      </c>
      <c r="Q283" s="2" t="s">
        <v>36</v>
      </c>
      <c r="R283" s="2" t="s">
        <v>507</v>
      </c>
      <c r="S283" s="2" t="s">
        <v>44</v>
      </c>
      <c r="T283" s="13">
        <v>0.6</v>
      </c>
      <c r="U283" s="6">
        <v>39866</v>
      </c>
    </row>
    <row r="284" spans="1:21" ht="12.75" customHeight="1">
      <c r="A284" s="2">
        <v>34498</v>
      </c>
      <c r="B284" s="6">
        <v>39859</v>
      </c>
      <c r="C284" s="2" t="s">
        <v>51</v>
      </c>
      <c r="D284" s="2">
        <v>4</v>
      </c>
      <c r="E284" s="2">
        <v>34.6</v>
      </c>
      <c r="F284" s="2" t="s">
        <v>2029</v>
      </c>
      <c r="G284" s="2">
        <v>0.09</v>
      </c>
      <c r="H284" s="2" t="s">
        <v>31</v>
      </c>
      <c r="I284" s="2">
        <v>1.39</v>
      </c>
      <c r="J284" s="2" t="s">
        <v>508</v>
      </c>
      <c r="K284" s="2" t="s">
        <v>123</v>
      </c>
      <c r="L284" s="2" t="s">
        <v>25</v>
      </c>
      <c r="M284" s="2" t="str">
        <f>VLOOKUP(L284,Users!$A$1:$B$6,2,0)</f>
        <v>Sam</v>
      </c>
      <c r="N284" s="2" t="str">
        <f>VLOOKUP(L284,Users!$A$2:$B$6,2,0)</f>
        <v>Sam</v>
      </c>
      <c r="O284" s="2" t="s">
        <v>42</v>
      </c>
      <c r="P284" s="2" t="s">
        <v>35</v>
      </c>
      <c r="Q284" s="2" t="s">
        <v>192</v>
      </c>
      <c r="R284" s="2" t="s">
        <v>226</v>
      </c>
      <c r="S284" s="2" t="s">
        <v>44</v>
      </c>
      <c r="T284" s="13">
        <v>0.38</v>
      </c>
      <c r="U284" s="6">
        <v>39864</v>
      </c>
    </row>
    <row r="285" spans="1:21" ht="12.75" customHeight="1">
      <c r="A285" s="2">
        <v>34498</v>
      </c>
      <c r="B285" s="6">
        <v>39859</v>
      </c>
      <c r="C285" s="2" t="s">
        <v>51</v>
      </c>
      <c r="D285" s="2">
        <v>3</v>
      </c>
      <c r="E285" s="2">
        <v>56.64</v>
      </c>
      <c r="F285" s="2" t="s">
        <v>2029</v>
      </c>
      <c r="G285" s="2">
        <v>0.09</v>
      </c>
      <c r="H285" s="2" t="s">
        <v>40</v>
      </c>
      <c r="I285" s="2">
        <v>9.0299999999999994</v>
      </c>
      <c r="J285" s="2" t="s">
        <v>508</v>
      </c>
      <c r="K285" s="2" t="s">
        <v>123</v>
      </c>
      <c r="L285" s="2" t="s">
        <v>25</v>
      </c>
      <c r="M285" s="2" t="str">
        <f>VLOOKUP(L285,Users!$A$1:$B$6,2,0)</f>
        <v>Sam</v>
      </c>
      <c r="N285" s="2" t="str">
        <f>VLOOKUP(L285,Users!$A$2:$B$6,2,0)</f>
        <v>Sam</v>
      </c>
      <c r="O285" s="2" t="s">
        <v>42</v>
      </c>
      <c r="P285" s="2" t="s">
        <v>35</v>
      </c>
      <c r="Q285" s="2" t="s">
        <v>63</v>
      </c>
      <c r="R285" s="2" t="s">
        <v>301</v>
      </c>
      <c r="S285" s="2" t="s">
        <v>44</v>
      </c>
      <c r="T285" s="13">
        <v>0.37</v>
      </c>
      <c r="U285" s="6">
        <v>39864</v>
      </c>
    </row>
    <row r="286" spans="1:21" ht="12.75" customHeight="1">
      <c r="A286" s="2">
        <v>33095</v>
      </c>
      <c r="B286" s="6">
        <v>39859</v>
      </c>
      <c r="C286" s="2" t="s">
        <v>30</v>
      </c>
      <c r="D286" s="2">
        <v>30</v>
      </c>
      <c r="E286" s="2">
        <v>4799.4000000000005</v>
      </c>
      <c r="F286" s="2" t="s">
        <v>2029</v>
      </c>
      <c r="G286" s="2">
        <v>0.01</v>
      </c>
      <c r="H286" s="2" t="s">
        <v>40</v>
      </c>
      <c r="I286" s="2">
        <v>5.5</v>
      </c>
      <c r="J286" s="2" t="s">
        <v>509</v>
      </c>
      <c r="K286" s="2" t="s">
        <v>54</v>
      </c>
      <c r="L286" s="2" t="s">
        <v>2014</v>
      </c>
      <c r="M286" s="2" t="str">
        <f>VLOOKUP(L286,Users!$A$1:$B$6,2,0)</f>
        <v>Pat</v>
      </c>
      <c r="N286" s="2" t="str">
        <f>VLOOKUP(L286,Users!$A$2:$B$6,2,0)</f>
        <v>Pat</v>
      </c>
      <c r="O286" s="2" t="s">
        <v>48</v>
      </c>
      <c r="P286" s="2" t="s">
        <v>69</v>
      </c>
      <c r="Q286" s="2" t="s">
        <v>80</v>
      </c>
      <c r="R286" s="2" t="s">
        <v>510</v>
      </c>
      <c r="S286" s="2" t="s">
        <v>44</v>
      </c>
      <c r="T286" s="13">
        <v>0.49</v>
      </c>
      <c r="U286" s="6">
        <v>39861</v>
      </c>
    </row>
    <row r="287" spans="1:21" ht="12.75" customHeight="1">
      <c r="A287" s="2">
        <v>33095</v>
      </c>
      <c r="B287" s="6">
        <v>39859</v>
      </c>
      <c r="C287" s="2" t="s">
        <v>30</v>
      </c>
      <c r="D287" s="2">
        <v>34</v>
      </c>
      <c r="E287" s="2">
        <v>2672.06</v>
      </c>
      <c r="F287" s="2" t="s">
        <v>2029</v>
      </c>
      <c r="G287" s="2">
        <v>0.1</v>
      </c>
      <c r="H287" s="2" t="s">
        <v>40</v>
      </c>
      <c r="I287" s="2">
        <v>19.989999999999998</v>
      </c>
      <c r="J287" s="2" t="s">
        <v>509</v>
      </c>
      <c r="K287" s="2" t="s">
        <v>54</v>
      </c>
      <c r="L287" s="2" t="s">
        <v>2014</v>
      </c>
      <c r="M287" s="2" t="str">
        <f>VLOOKUP(L287,Users!$A$1:$B$6,2,0)</f>
        <v>Pat</v>
      </c>
      <c r="N287" s="2" t="str">
        <f>VLOOKUP(L287,Users!$A$2:$B$6,2,0)</f>
        <v>Pat</v>
      </c>
      <c r="O287" s="2" t="s">
        <v>48</v>
      </c>
      <c r="P287" s="2" t="s">
        <v>56</v>
      </c>
      <c r="Q287" s="2" t="s">
        <v>90</v>
      </c>
      <c r="R287" s="2" t="s">
        <v>511</v>
      </c>
      <c r="S287" s="2" t="s">
        <v>44</v>
      </c>
      <c r="T287" s="13">
        <v>0.43</v>
      </c>
      <c r="U287" s="6">
        <v>39860</v>
      </c>
    </row>
    <row r="288" spans="1:21" ht="12.75" customHeight="1">
      <c r="A288" s="2">
        <v>32037</v>
      </c>
      <c r="B288" s="6">
        <v>39860</v>
      </c>
      <c r="C288" s="2" t="s">
        <v>51</v>
      </c>
      <c r="D288" s="2">
        <v>37</v>
      </c>
      <c r="E288" s="2">
        <v>316.72000000000003</v>
      </c>
      <c r="F288" s="2" t="s">
        <v>2029</v>
      </c>
      <c r="G288" s="2">
        <v>0.04</v>
      </c>
      <c r="H288" s="2" t="s">
        <v>40</v>
      </c>
      <c r="I288" s="2">
        <v>6.19</v>
      </c>
      <c r="J288" s="2" t="s">
        <v>462</v>
      </c>
      <c r="K288" s="2" t="s">
        <v>2013</v>
      </c>
      <c r="L288" s="2" t="s">
        <v>27</v>
      </c>
      <c r="M288" s="2" t="str">
        <f>VLOOKUP(L288,Users!$A$1:$B$6,2,0)</f>
        <v>William</v>
      </c>
      <c r="N288" s="2" t="str">
        <f>VLOOKUP(L288,Users!$A$2:$B$6,2,0)</f>
        <v>William</v>
      </c>
      <c r="O288" s="2" t="s">
        <v>34</v>
      </c>
      <c r="P288" s="2" t="s">
        <v>35</v>
      </c>
      <c r="Q288" s="2" t="s">
        <v>49</v>
      </c>
      <c r="R288" s="2" t="s">
        <v>253</v>
      </c>
      <c r="S288" s="2" t="s">
        <v>44</v>
      </c>
      <c r="T288" s="13">
        <v>0.38</v>
      </c>
      <c r="U288" s="6">
        <v>39867</v>
      </c>
    </row>
    <row r="289" spans="1:21" ht="12.75" customHeight="1">
      <c r="A289" s="2">
        <v>32037</v>
      </c>
      <c r="B289" s="6">
        <v>39860</v>
      </c>
      <c r="C289" s="2" t="s">
        <v>51</v>
      </c>
      <c r="D289" s="2">
        <v>15</v>
      </c>
      <c r="E289" s="2">
        <v>10498.8</v>
      </c>
      <c r="F289" s="2" t="s">
        <v>2029</v>
      </c>
      <c r="G289" s="2">
        <v>7.0000000000000007E-2</v>
      </c>
      <c r="H289" s="2" t="s">
        <v>40</v>
      </c>
      <c r="I289" s="2">
        <v>24.49</v>
      </c>
      <c r="J289" s="2" t="s">
        <v>462</v>
      </c>
      <c r="K289" s="2" t="s">
        <v>2013</v>
      </c>
      <c r="L289" s="2" t="s">
        <v>27</v>
      </c>
      <c r="M289" s="2" t="str">
        <f>VLOOKUP(L289,Users!$A$1:$B$6,2,0)</f>
        <v>William</v>
      </c>
      <c r="N289" s="2" t="str">
        <f>VLOOKUP(L289,Users!$A$2:$B$6,2,0)</f>
        <v>William</v>
      </c>
      <c r="O289" s="2" t="s">
        <v>34</v>
      </c>
      <c r="P289" s="2" t="s">
        <v>69</v>
      </c>
      <c r="Q289" s="2" t="s">
        <v>158</v>
      </c>
      <c r="R289" s="2" t="s">
        <v>512</v>
      </c>
      <c r="S289" s="2" t="s">
        <v>38</v>
      </c>
      <c r="T289" s="13">
        <v>0.54</v>
      </c>
      <c r="U289" s="6">
        <v>39864</v>
      </c>
    </row>
    <row r="290" spans="1:21" ht="12.75" customHeight="1">
      <c r="A290" s="2">
        <v>55874</v>
      </c>
      <c r="B290" s="6">
        <v>39860</v>
      </c>
      <c r="C290" s="2" t="s">
        <v>121</v>
      </c>
      <c r="D290" s="2">
        <v>28</v>
      </c>
      <c r="E290" s="2">
        <v>198.79999999999998</v>
      </c>
      <c r="F290" s="2" t="str">
        <f>VLOOKUP(A290,Returns!$A:$B,2,0)</f>
        <v>Returned</v>
      </c>
      <c r="G290" s="2">
        <v>0</v>
      </c>
      <c r="H290" s="2" t="s">
        <v>40</v>
      </c>
      <c r="I290" s="2">
        <v>6.05</v>
      </c>
      <c r="J290" s="2" t="s">
        <v>513</v>
      </c>
      <c r="K290" s="2" t="s">
        <v>2013</v>
      </c>
      <c r="L290" s="2" t="s">
        <v>27</v>
      </c>
      <c r="M290" s="2" t="str">
        <f>VLOOKUP(L290,Users!$A$1:$B$6,2,0)</f>
        <v>William</v>
      </c>
      <c r="N290" s="2" t="str">
        <f>VLOOKUP(L290,Users!$A$2:$B$6,2,0)</f>
        <v>William</v>
      </c>
      <c r="O290" s="2" t="s">
        <v>42</v>
      </c>
      <c r="P290" s="2" t="s">
        <v>35</v>
      </c>
      <c r="Q290" s="2" t="s">
        <v>49</v>
      </c>
      <c r="R290" s="2" t="s">
        <v>489</v>
      </c>
      <c r="S290" s="2" t="s">
        <v>44</v>
      </c>
      <c r="T290" s="13">
        <v>0.39</v>
      </c>
      <c r="U290" s="6">
        <v>39861</v>
      </c>
    </row>
    <row r="291" spans="1:21" ht="12.75" customHeight="1">
      <c r="A291" s="2">
        <v>55874</v>
      </c>
      <c r="B291" s="6">
        <v>39860</v>
      </c>
      <c r="C291" s="2" t="s">
        <v>121</v>
      </c>
      <c r="D291" s="2">
        <v>41</v>
      </c>
      <c r="E291" s="2">
        <v>203.77000000000004</v>
      </c>
      <c r="F291" s="2" t="str">
        <f>VLOOKUP(A291,Returns!$A:$B,2,0)</f>
        <v>Returned</v>
      </c>
      <c r="G291" s="2">
        <v>0.01</v>
      </c>
      <c r="H291" s="2" t="s">
        <v>31</v>
      </c>
      <c r="I291" s="2">
        <v>4.62</v>
      </c>
      <c r="J291" s="2" t="s">
        <v>513</v>
      </c>
      <c r="K291" s="2" t="s">
        <v>2013</v>
      </c>
      <c r="L291" s="2" t="s">
        <v>27</v>
      </c>
      <c r="M291" s="2" t="str">
        <f>VLOOKUP(L291,Users!$A$1:$B$6,2,0)</f>
        <v>William</v>
      </c>
      <c r="N291" s="2" t="str">
        <f>VLOOKUP(L291,Users!$A$2:$B$6,2,0)</f>
        <v>William</v>
      </c>
      <c r="O291" s="2" t="s">
        <v>42</v>
      </c>
      <c r="P291" s="2" t="s">
        <v>69</v>
      </c>
      <c r="Q291" s="2" t="s">
        <v>80</v>
      </c>
      <c r="R291" s="2" t="s">
        <v>514</v>
      </c>
      <c r="S291" s="2" t="s">
        <v>105</v>
      </c>
      <c r="T291" s="13">
        <v>0.64</v>
      </c>
      <c r="U291" s="6">
        <v>39862</v>
      </c>
    </row>
    <row r="292" spans="1:21" ht="12.75" customHeight="1">
      <c r="A292" s="2">
        <v>48998</v>
      </c>
      <c r="B292" s="6">
        <v>39860</v>
      </c>
      <c r="C292" s="2" t="s">
        <v>51</v>
      </c>
      <c r="D292" s="2">
        <v>15</v>
      </c>
      <c r="E292" s="2">
        <v>173.10000000000002</v>
      </c>
      <c r="F292" s="2" t="s">
        <v>2029</v>
      </c>
      <c r="G292" s="2">
        <v>0.04</v>
      </c>
      <c r="H292" s="2" t="s">
        <v>40</v>
      </c>
      <c r="I292" s="2">
        <v>6.97</v>
      </c>
      <c r="J292" s="2" t="s">
        <v>515</v>
      </c>
      <c r="K292" s="2" t="s">
        <v>86</v>
      </c>
      <c r="L292" s="2" t="s">
        <v>23</v>
      </c>
      <c r="M292" s="2" t="str">
        <f>VLOOKUP(L292,Users!$A$1:$B$6,2,0)</f>
        <v>Erin</v>
      </c>
      <c r="N292" s="2" t="str">
        <f>VLOOKUP(L292,Users!$A$2:$B$6,2,0)</f>
        <v>Erin</v>
      </c>
      <c r="O292" s="2" t="s">
        <v>34</v>
      </c>
      <c r="P292" s="2" t="s">
        <v>35</v>
      </c>
      <c r="Q292" s="2" t="s">
        <v>192</v>
      </c>
      <c r="R292" s="2" t="s">
        <v>297</v>
      </c>
      <c r="S292" s="2" t="s">
        <v>44</v>
      </c>
      <c r="T292" s="13">
        <v>0.35</v>
      </c>
      <c r="U292" s="6">
        <v>39862</v>
      </c>
    </row>
    <row r="293" spans="1:21" ht="12.75" customHeight="1">
      <c r="A293" s="2">
        <v>55874</v>
      </c>
      <c r="B293" s="6">
        <v>39860</v>
      </c>
      <c r="C293" s="2" t="s">
        <v>121</v>
      </c>
      <c r="D293" s="2">
        <v>24</v>
      </c>
      <c r="E293" s="2">
        <v>134.88</v>
      </c>
      <c r="F293" s="2" t="str">
        <f>VLOOKUP(A293,Returns!$A:$B,2,0)</f>
        <v>Returned</v>
      </c>
      <c r="G293" s="2">
        <v>0.06</v>
      </c>
      <c r="H293" s="2" t="s">
        <v>40</v>
      </c>
      <c r="I293" s="2">
        <v>1.39</v>
      </c>
      <c r="J293" s="2" t="s">
        <v>513</v>
      </c>
      <c r="K293" s="2" t="s">
        <v>86</v>
      </c>
      <c r="L293" s="2" t="s">
        <v>23</v>
      </c>
      <c r="M293" s="2" t="str">
        <f>VLOOKUP(L293,Users!$A$1:$B$6,2,0)</f>
        <v>Erin</v>
      </c>
      <c r="N293" s="2" t="str">
        <f>VLOOKUP(L293,Users!$A$2:$B$6,2,0)</f>
        <v>Erin</v>
      </c>
      <c r="O293" s="2" t="s">
        <v>42</v>
      </c>
      <c r="P293" s="2" t="s">
        <v>35</v>
      </c>
      <c r="Q293" s="2" t="s">
        <v>192</v>
      </c>
      <c r="R293" s="2" t="s">
        <v>516</v>
      </c>
      <c r="S293" s="2" t="s">
        <v>44</v>
      </c>
      <c r="T293" s="13">
        <v>0.38</v>
      </c>
      <c r="U293" s="6">
        <v>39860</v>
      </c>
    </row>
    <row r="294" spans="1:21" ht="12.75" customHeight="1">
      <c r="A294" s="2">
        <v>22083</v>
      </c>
      <c r="B294" s="6">
        <v>39861</v>
      </c>
      <c r="C294" s="2" t="s">
        <v>45</v>
      </c>
      <c r="D294" s="2">
        <v>2</v>
      </c>
      <c r="E294" s="2">
        <v>11.98</v>
      </c>
      <c r="F294" s="2" t="s">
        <v>2029</v>
      </c>
      <c r="G294" s="2">
        <v>0.05</v>
      </c>
      <c r="H294" s="2" t="s">
        <v>31</v>
      </c>
      <c r="I294" s="2">
        <v>2.14</v>
      </c>
      <c r="J294" s="2" t="s">
        <v>517</v>
      </c>
      <c r="K294" s="2" t="s">
        <v>148</v>
      </c>
      <c r="L294" s="2" t="s">
        <v>23</v>
      </c>
      <c r="M294" s="2" t="str">
        <f>VLOOKUP(L294,Users!$A$1:$B$6,2,0)</f>
        <v>Erin</v>
      </c>
      <c r="N294" s="2" t="str">
        <f>VLOOKUP(L294,Users!$A$2:$B$6,2,0)</f>
        <v>Erin</v>
      </c>
      <c r="O294" s="2" t="s">
        <v>55</v>
      </c>
      <c r="P294" s="2" t="s">
        <v>35</v>
      </c>
      <c r="Q294" s="2" t="s">
        <v>63</v>
      </c>
      <c r="R294" s="2" t="s">
        <v>518</v>
      </c>
      <c r="S294" s="2" t="s">
        <v>65</v>
      </c>
      <c r="T294" s="13">
        <v>0.38</v>
      </c>
      <c r="U294" s="6">
        <v>39863</v>
      </c>
    </row>
    <row r="295" spans="1:21" ht="12.75" customHeight="1">
      <c r="A295" s="2">
        <v>59170</v>
      </c>
      <c r="B295" s="6">
        <v>39861</v>
      </c>
      <c r="C295" s="2" t="s">
        <v>39</v>
      </c>
      <c r="D295" s="2">
        <v>44</v>
      </c>
      <c r="E295" s="2">
        <v>234.08</v>
      </c>
      <c r="F295" s="2" t="s">
        <v>2029</v>
      </c>
      <c r="G295" s="2">
        <v>0.02</v>
      </c>
      <c r="H295" s="2" t="s">
        <v>40</v>
      </c>
      <c r="I295" s="2">
        <v>2.99</v>
      </c>
      <c r="J295" s="2" t="s">
        <v>519</v>
      </c>
      <c r="K295" s="2" t="s">
        <v>86</v>
      </c>
      <c r="L295" s="2" t="s">
        <v>23</v>
      </c>
      <c r="M295" s="2" t="str">
        <f>VLOOKUP(L295,Users!$A$1:$B$6,2,0)</f>
        <v>Erin</v>
      </c>
      <c r="N295" s="2" t="str">
        <f>VLOOKUP(L295,Users!$A$2:$B$6,2,0)</f>
        <v>Erin</v>
      </c>
      <c r="O295" s="2" t="s">
        <v>48</v>
      </c>
      <c r="P295" s="2" t="s">
        <v>35</v>
      </c>
      <c r="Q295" s="2" t="s">
        <v>49</v>
      </c>
      <c r="R295" s="2" t="s">
        <v>520</v>
      </c>
      <c r="S295" s="2" t="s">
        <v>44</v>
      </c>
      <c r="T295" s="13">
        <v>0.38</v>
      </c>
      <c r="U295" s="6">
        <v>39862</v>
      </c>
    </row>
    <row r="296" spans="1:21" ht="12.75" customHeight="1">
      <c r="A296" s="2">
        <v>59170</v>
      </c>
      <c r="B296" s="6">
        <v>39861</v>
      </c>
      <c r="C296" s="2" t="s">
        <v>39</v>
      </c>
      <c r="D296" s="2">
        <v>10</v>
      </c>
      <c r="E296" s="2">
        <v>621.4</v>
      </c>
      <c r="F296" s="2" t="s">
        <v>2029</v>
      </c>
      <c r="G296" s="2">
        <v>0.04</v>
      </c>
      <c r="H296" s="2" t="s">
        <v>40</v>
      </c>
      <c r="I296" s="2">
        <v>10.84</v>
      </c>
      <c r="J296" s="2" t="s">
        <v>519</v>
      </c>
      <c r="K296" s="2" t="s">
        <v>86</v>
      </c>
      <c r="L296" s="2" t="s">
        <v>23</v>
      </c>
      <c r="M296" s="2" t="str">
        <f>VLOOKUP(L296,Users!$A$1:$B$6,2,0)</f>
        <v>Erin</v>
      </c>
      <c r="N296" s="2" t="str">
        <f>VLOOKUP(L296,Users!$A$2:$B$6,2,0)</f>
        <v>Erin</v>
      </c>
      <c r="O296" s="2" t="s">
        <v>48</v>
      </c>
      <c r="P296" s="2" t="s">
        <v>56</v>
      </c>
      <c r="Q296" s="2" t="s">
        <v>90</v>
      </c>
      <c r="R296" s="2" t="s">
        <v>521</v>
      </c>
      <c r="S296" s="2" t="s">
        <v>92</v>
      </c>
      <c r="T296" s="13">
        <v>0.63</v>
      </c>
      <c r="U296" s="6">
        <v>39863</v>
      </c>
    </row>
    <row r="297" spans="1:21" ht="12.75" customHeight="1">
      <c r="A297" s="2">
        <v>59170</v>
      </c>
      <c r="B297" s="6">
        <v>39861</v>
      </c>
      <c r="C297" s="2" t="s">
        <v>39</v>
      </c>
      <c r="D297" s="2">
        <v>22</v>
      </c>
      <c r="E297" s="2">
        <v>911.68</v>
      </c>
      <c r="F297" s="2" t="s">
        <v>2029</v>
      </c>
      <c r="G297" s="2">
        <v>0.03</v>
      </c>
      <c r="H297" s="2" t="s">
        <v>40</v>
      </c>
      <c r="I297" s="2">
        <v>34.200000000000003</v>
      </c>
      <c r="J297" s="2" t="s">
        <v>519</v>
      </c>
      <c r="K297" s="2" t="s">
        <v>86</v>
      </c>
      <c r="L297" s="2" t="s">
        <v>23</v>
      </c>
      <c r="M297" s="2" t="str">
        <f>VLOOKUP(L297,Users!$A$1:$B$6,2,0)</f>
        <v>Erin</v>
      </c>
      <c r="N297" s="2" t="str">
        <f>VLOOKUP(L297,Users!$A$2:$B$6,2,0)</f>
        <v>Erin</v>
      </c>
      <c r="O297" s="2" t="s">
        <v>48</v>
      </c>
      <c r="P297" s="2" t="s">
        <v>56</v>
      </c>
      <c r="Q297" s="2" t="s">
        <v>90</v>
      </c>
      <c r="R297" s="2" t="s">
        <v>522</v>
      </c>
      <c r="S297" s="2" t="s">
        <v>65</v>
      </c>
      <c r="T297" s="13">
        <v>0.73</v>
      </c>
      <c r="U297" s="6">
        <v>39863</v>
      </c>
    </row>
    <row r="298" spans="1:21" ht="12.75" customHeight="1">
      <c r="A298" s="2">
        <v>59170</v>
      </c>
      <c r="B298" s="6">
        <v>39861</v>
      </c>
      <c r="C298" s="2" t="s">
        <v>39</v>
      </c>
      <c r="D298" s="2">
        <v>5</v>
      </c>
      <c r="E298" s="2">
        <v>9689.9</v>
      </c>
      <c r="F298" s="2" t="s">
        <v>2029</v>
      </c>
      <c r="G298" s="2">
        <v>0.04</v>
      </c>
      <c r="H298" s="2" t="s">
        <v>40</v>
      </c>
      <c r="I298" s="2">
        <v>13.99</v>
      </c>
      <c r="J298" s="2" t="s">
        <v>519</v>
      </c>
      <c r="K298" s="2" t="s">
        <v>86</v>
      </c>
      <c r="L298" s="2" t="s">
        <v>23</v>
      </c>
      <c r="M298" s="2" t="str">
        <f>VLOOKUP(L298,Users!$A$1:$B$6,2,0)</f>
        <v>Erin</v>
      </c>
      <c r="N298" s="2" t="str">
        <f>VLOOKUP(L298,Users!$A$2:$B$6,2,0)</f>
        <v>Erin</v>
      </c>
      <c r="O298" s="2" t="s">
        <v>48</v>
      </c>
      <c r="P298" s="2" t="s">
        <v>69</v>
      </c>
      <c r="Q298" s="2" t="s">
        <v>82</v>
      </c>
      <c r="R298" s="2" t="s">
        <v>523</v>
      </c>
      <c r="S298" s="2" t="s">
        <v>92</v>
      </c>
      <c r="T298" s="13">
        <v>0.38</v>
      </c>
      <c r="U298" s="6">
        <v>39863</v>
      </c>
    </row>
    <row r="299" spans="1:21" ht="12.75" customHeight="1">
      <c r="A299" s="2">
        <v>16547</v>
      </c>
      <c r="B299" s="6">
        <v>39862</v>
      </c>
      <c r="C299" s="2" t="s">
        <v>30</v>
      </c>
      <c r="D299" s="2">
        <v>30</v>
      </c>
      <c r="E299" s="2">
        <v>10676.7</v>
      </c>
      <c r="F299" s="2" t="s">
        <v>2029</v>
      </c>
      <c r="G299" s="2">
        <v>0.09</v>
      </c>
      <c r="H299" s="2" t="s">
        <v>52</v>
      </c>
      <c r="I299" s="2">
        <v>58.92</v>
      </c>
      <c r="J299" s="2" t="s">
        <v>524</v>
      </c>
      <c r="K299" s="2" t="s">
        <v>101</v>
      </c>
      <c r="L299" s="2" t="s">
        <v>21</v>
      </c>
      <c r="M299" s="2" t="str">
        <f>VLOOKUP(L299,Users!$A$1:$B$6,2,0)</f>
        <v>Chris</v>
      </c>
      <c r="N299" s="2" t="str">
        <f>VLOOKUP(L299,Users!$A$2:$B$6,2,0)</f>
        <v>Chris</v>
      </c>
      <c r="O299" s="2" t="s">
        <v>55</v>
      </c>
      <c r="P299" s="2" t="s">
        <v>56</v>
      </c>
      <c r="Q299" s="2" t="s">
        <v>57</v>
      </c>
      <c r="R299" s="2" t="s">
        <v>115</v>
      </c>
      <c r="S299" s="2" t="s">
        <v>59</v>
      </c>
      <c r="T299" s="13">
        <v>0.64</v>
      </c>
      <c r="U299" s="6">
        <v>39864</v>
      </c>
    </row>
    <row r="300" spans="1:21" ht="12.75" customHeight="1">
      <c r="A300" s="2">
        <v>16547</v>
      </c>
      <c r="B300" s="6">
        <v>39862</v>
      </c>
      <c r="C300" s="2" t="s">
        <v>30</v>
      </c>
      <c r="D300" s="2">
        <v>8</v>
      </c>
      <c r="E300" s="2">
        <v>1749.68</v>
      </c>
      <c r="F300" s="2" t="s">
        <v>2029</v>
      </c>
      <c r="G300" s="2">
        <v>0.04</v>
      </c>
      <c r="H300" s="2" t="s">
        <v>52</v>
      </c>
      <c r="I300" s="2">
        <v>69.64</v>
      </c>
      <c r="J300" s="2" t="s">
        <v>524</v>
      </c>
      <c r="K300" s="2" t="s">
        <v>101</v>
      </c>
      <c r="L300" s="2" t="s">
        <v>21</v>
      </c>
      <c r="M300" s="2" t="str">
        <f>VLOOKUP(L300,Users!$A$1:$B$6,2,0)</f>
        <v>Chris</v>
      </c>
      <c r="N300" s="2" t="str">
        <f>VLOOKUP(L300,Users!$A$2:$B$6,2,0)</f>
        <v>Chris</v>
      </c>
      <c r="O300" s="2" t="s">
        <v>55</v>
      </c>
      <c r="P300" s="2" t="s">
        <v>56</v>
      </c>
      <c r="Q300" s="2" t="s">
        <v>75</v>
      </c>
      <c r="R300" s="2" t="s">
        <v>395</v>
      </c>
      <c r="S300" s="2" t="s">
        <v>77</v>
      </c>
      <c r="T300" s="13">
        <v>0.77</v>
      </c>
      <c r="U300" s="6">
        <v>39862</v>
      </c>
    </row>
    <row r="301" spans="1:21" ht="12.75" customHeight="1">
      <c r="A301" s="2">
        <v>18471</v>
      </c>
      <c r="B301" s="6">
        <v>39863</v>
      </c>
      <c r="C301" s="2" t="s">
        <v>30</v>
      </c>
      <c r="D301" s="2">
        <v>37</v>
      </c>
      <c r="E301" s="2">
        <v>221.26000000000002</v>
      </c>
      <c r="F301" s="2" t="s">
        <v>2029</v>
      </c>
      <c r="G301" s="2">
        <v>0</v>
      </c>
      <c r="H301" s="2" t="s">
        <v>40</v>
      </c>
      <c r="I301" s="2">
        <v>0.96</v>
      </c>
      <c r="J301" s="2" t="s">
        <v>525</v>
      </c>
      <c r="K301" s="2" t="s">
        <v>54</v>
      </c>
      <c r="L301" s="2" t="s">
        <v>2014</v>
      </c>
      <c r="M301" s="2" t="str">
        <f>VLOOKUP(L301,Users!$A$1:$B$6,2,0)</f>
        <v>Pat</v>
      </c>
      <c r="N301" s="2" t="str">
        <f>VLOOKUP(L301,Users!$A$2:$B$6,2,0)</f>
        <v>Pat</v>
      </c>
      <c r="O301" s="2" t="s">
        <v>55</v>
      </c>
      <c r="P301" s="2" t="s">
        <v>35</v>
      </c>
      <c r="Q301" s="2" t="s">
        <v>87</v>
      </c>
      <c r="R301" s="2" t="s">
        <v>526</v>
      </c>
      <c r="S301" s="2" t="s">
        <v>65</v>
      </c>
      <c r="T301" s="13">
        <v>0.6</v>
      </c>
      <c r="U301" s="6">
        <v>39864</v>
      </c>
    </row>
    <row r="302" spans="1:21" ht="12.75" customHeight="1">
      <c r="A302" s="2">
        <v>18471</v>
      </c>
      <c r="B302" s="6">
        <v>39863</v>
      </c>
      <c r="C302" s="2" t="s">
        <v>30</v>
      </c>
      <c r="D302" s="2">
        <v>4</v>
      </c>
      <c r="E302" s="2">
        <v>8.24</v>
      </c>
      <c r="F302" s="2" t="s">
        <v>2029</v>
      </c>
      <c r="G302" s="2">
        <v>0.02</v>
      </c>
      <c r="H302" s="2" t="s">
        <v>40</v>
      </c>
      <c r="I302" s="2">
        <v>2.56</v>
      </c>
      <c r="J302" s="2" t="s">
        <v>525</v>
      </c>
      <c r="K302" s="2" t="s">
        <v>54</v>
      </c>
      <c r="L302" s="2" t="s">
        <v>2014</v>
      </c>
      <c r="M302" s="2" t="str">
        <f>VLOOKUP(L302,Users!$A$1:$B$6,2,0)</f>
        <v>Pat</v>
      </c>
      <c r="N302" s="2" t="str">
        <f>VLOOKUP(L302,Users!$A$2:$B$6,2,0)</f>
        <v>Pat</v>
      </c>
      <c r="O302" s="2" t="s">
        <v>55</v>
      </c>
      <c r="P302" s="2" t="s">
        <v>35</v>
      </c>
      <c r="Q302" s="2" t="s">
        <v>341</v>
      </c>
      <c r="R302" s="2" t="s">
        <v>527</v>
      </c>
      <c r="S302" s="2" t="s">
        <v>105</v>
      </c>
      <c r="T302" s="13">
        <v>0.55000000000000004</v>
      </c>
      <c r="U302" s="6">
        <v>39864</v>
      </c>
    </row>
    <row r="303" spans="1:21" ht="12.75" customHeight="1">
      <c r="A303" s="2">
        <v>18471</v>
      </c>
      <c r="B303" s="6">
        <v>39863</v>
      </c>
      <c r="C303" s="2" t="s">
        <v>30</v>
      </c>
      <c r="D303" s="2">
        <v>29</v>
      </c>
      <c r="E303" s="2">
        <v>172.84000000000003</v>
      </c>
      <c r="F303" s="2" t="s">
        <v>2029</v>
      </c>
      <c r="G303" s="2">
        <v>0.02</v>
      </c>
      <c r="H303" s="2" t="s">
        <v>40</v>
      </c>
      <c r="I303" s="2">
        <v>5.46</v>
      </c>
      <c r="J303" s="2" t="s">
        <v>525</v>
      </c>
      <c r="K303" s="2" t="s">
        <v>54</v>
      </c>
      <c r="L303" s="2" t="s">
        <v>2014</v>
      </c>
      <c r="M303" s="2" t="str">
        <f>VLOOKUP(L303,Users!$A$1:$B$6,2,0)</f>
        <v>Pat</v>
      </c>
      <c r="N303" s="2" t="str">
        <f>VLOOKUP(L303,Users!$A$2:$B$6,2,0)</f>
        <v>Pat</v>
      </c>
      <c r="O303" s="2" t="s">
        <v>55</v>
      </c>
      <c r="P303" s="2" t="s">
        <v>35</v>
      </c>
      <c r="Q303" s="2" t="s">
        <v>63</v>
      </c>
      <c r="R303" s="2" t="s">
        <v>528</v>
      </c>
      <c r="S303" s="2" t="s">
        <v>44</v>
      </c>
      <c r="T303" s="13">
        <v>0.36</v>
      </c>
      <c r="U303" s="6">
        <v>39864</v>
      </c>
    </row>
    <row r="304" spans="1:21" ht="12.75" customHeight="1">
      <c r="A304" s="2">
        <v>47011</v>
      </c>
      <c r="B304" s="6">
        <v>39863</v>
      </c>
      <c r="C304" s="2" t="s">
        <v>39</v>
      </c>
      <c r="D304" s="2">
        <v>33</v>
      </c>
      <c r="E304" s="2">
        <v>370.91999999999996</v>
      </c>
      <c r="F304" s="2" t="s">
        <v>2029</v>
      </c>
      <c r="G304" s="2">
        <v>0.05</v>
      </c>
      <c r="H304" s="2" t="s">
        <v>40</v>
      </c>
      <c r="I304" s="2">
        <v>5.03</v>
      </c>
      <c r="J304" s="2" t="s">
        <v>529</v>
      </c>
      <c r="K304" s="2" t="s">
        <v>54</v>
      </c>
      <c r="L304" s="2" t="s">
        <v>2014</v>
      </c>
      <c r="M304" s="2" t="str">
        <f>VLOOKUP(L304,Users!$A$1:$B$6,2,0)</f>
        <v>Pat</v>
      </c>
      <c r="N304" s="2" t="str">
        <f>VLOOKUP(L304,Users!$A$2:$B$6,2,0)</f>
        <v>Pat</v>
      </c>
      <c r="O304" s="2" t="s">
        <v>55</v>
      </c>
      <c r="P304" s="2" t="s">
        <v>35</v>
      </c>
      <c r="Q304" s="2" t="s">
        <v>36</v>
      </c>
      <c r="R304" s="2" t="s">
        <v>530</v>
      </c>
      <c r="S304" s="2" t="s">
        <v>44</v>
      </c>
      <c r="T304" s="13">
        <v>0.59</v>
      </c>
      <c r="U304" s="6">
        <v>39865</v>
      </c>
    </row>
    <row r="305" spans="1:21" ht="12.75" customHeight="1">
      <c r="A305" s="2">
        <v>56483</v>
      </c>
      <c r="B305" s="6">
        <v>39863</v>
      </c>
      <c r="C305" s="2" t="s">
        <v>39</v>
      </c>
      <c r="D305" s="2">
        <v>37</v>
      </c>
      <c r="E305" s="2">
        <v>156.51000000000002</v>
      </c>
      <c r="F305" s="2" t="s">
        <v>2029</v>
      </c>
      <c r="G305" s="2">
        <v>0.05</v>
      </c>
      <c r="H305" s="2" t="s">
        <v>40</v>
      </c>
      <c r="I305" s="2">
        <v>5.17</v>
      </c>
      <c r="J305" s="2" t="s">
        <v>350</v>
      </c>
      <c r="K305" s="2" t="s">
        <v>54</v>
      </c>
      <c r="L305" s="2" t="s">
        <v>2014</v>
      </c>
      <c r="M305" s="2" t="str">
        <f>VLOOKUP(L305,Users!$A$1:$B$6,2,0)</f>
        <v>Pat</v>
      </c>
      <c r="N305" s="2" t="str">
        <f>VLOOKUP(L305,Users!$A$2:$B$6,2,0)</f>
        <v>Pat</v>
      </c>
      <c r="O305" s="2" t="s">
        <v>42</v>
      </c>
      <c r="P305" s="2" t="s">
        <v>35</v>
      </c>
      <c r="Q305" s="2" t="s">
        <v>63</v>
      </c>
      <c r="R305" s="2" t="s">
        <v>531</v>
      </c>
      <c r="S305" s="2" t="s">
        <v>44</v>
      </c>
      <c r="T305" s="13">
        <v>0.4</v>
      </c>
      <c r="U305" s="6">
        <v>39863</v>
      </c>
    </row>
    <row r="306" spans="1:21" ht="12.75" customHeight="1">
      <c r="A306" s="2">
        <v>36455</v>
      </c>
      <c r="B306" s="6">
        <v>39863</v>
      </c>
      <c r="C306" s="2" t="s">
        <v>39</v>
      </c>
      <c r="D306" s="2">
        <v>48</v>
      </c>
      <c r="E306" s="2">
        <v>1893.6</v>
      </c>
      <c r="F306" s="2" t="s">
        <v>2029</v>
      </c>
      <c r="G306" s="2">
        <v>0.03</v>
      </c>
      <c r="H306" s="2" t="s">
        <v>40</v>
      </c>
      <c r="I306" s="2">
        <v>1.99</v>
      </c>
      <c r="J306" s="2" t="s">
        <v>519</v>
      </c>
      <c r="K306" s="2" t="s">
        <v>86</v>
      </c>
      <c r="L306" s="2" t="s">
        <v>23</v>
      </c>
      <c r="M306" s="2" t="str">
        <f>VLOOKUP(L306,Users!$A$1:$B$6,2,0)</f>
        <v>Erin</v>
      </c>
      <c r="N306" s="2" t="str">
        <f>VLOOKUP(L306,Users!$A$2:$B$6,2,0)</f>
        <v>Erin</v>
      </c>
      <c r="O306" s="2" t="s">
        <v>48</v>
      </c>
      <c r="P306" s="2" t="s">
        <v>69</v>
      </c>
      <c r="Q306" s="2" t="s">
        <v>80</v>
      </c>
      <c r="R306" s="2" t="s">
        <v>532</v>
      </c>
      <c r="S306" s="2" t="s">
        <v>105</v>
      </c>
      <c r="T306" s="13">
        <v>0.54</v>
      </c>
      <c r="U306" s="6">
        <v>39865</v>
      </c>
    </row>
    <row r="307" spans="1:21" ht="12.75" customHeight="1">
      <c r="A307" s="2">
        <v>53511</v>
      </c>
      <c r="B307" s="6">
        <v>39864</v>
      </c>
      <c r="C307" s="2" t="s">
        <v>121</v>
      </c>
      <c r="D307" s="2">
        <v>41</v>
      </c>
      <c r="E307" s="2">
        <v>235.33999999999997</v>
      </c>
      <c r="F307" s="2" t="s">
        <v>2029</v>
      </c>
      <c r="G307" s="2">
        <v>7.0000000000000007E-2</v>
      </c>
      <c r="H307" s="2" t="s">
        <v>40</v>
      </c>
      <c r="I307" s="2">
        <v>8.49</v>
      </c>
      <c r="J307" s="2" t="s">
        <v>433</v>
      </c>
      <c r="K307" s="2" t="s">
        <v>101</v>
      </c>
      <c r="L307" s="2" t="s">
        <v>21</v>
      </c>
      <c r="M307" s="2" t="str">
        <f>VLOOKUP(L307,Users!$A$1:$B$6,2,0)</f>
        <v>Chris</v>
      </c>
      <c r="N307" s="2" t="str">
        <f>VLOOKUP(L307,Users!$A$2:$B$6,2,0)</f>
        <v>Chris</v>
      </c>
      <c r="O307" s="2" t="s">
        <v>42</v>
      </c>
      <c r="P307" s="2" t="s">
        <v>35</v>
      </c>
      <c r="Q307" s="2" t="s">
        <v>49</v>
      </c>
      <c r="R307" s="2" t="s">
        <v>261</v>
      </c>
      <c r="S307" s="2" t="s">
        <v>44</v>
      </c>
      <c r="T307" s="13">
        <v>0.39</v>
      </c>
      <c r="U307" s="6">
        <v>39866</v>
      </c>
    </row>
    <row r="308" spans="1:21" ht="12.75" customHeight="1">
      <c r="A308" s="2">
        <v>53511</v>
      </c>
      <c r="B308" s="6">
        <v>39864</v>
      </c>
      <c r="C308" s="2" t="s">
        <v>121</v>
      </c>
      <c r="D308" s="2">
        <v>49</v>
      </c>
      <c r="E308" s="2">
        <v>470.89000000000004</v>
      </c>
      <c r="F308" s="2" t="s">
        <v>2029</v>
      </c>
      <c r="G308" s="2">
        <v>0.04</v>
      </c>
      <c r="H308" s="2" t="s">
        <v>40</v>
      </c>
      <c r="I308" s="2">
        <v>6.22</v>
      </c>
      <c r="J308" s="2" t="s">
        <v>433</v>
      </c>
      <c r="K308" s="2" t="s">
        <v>101</v>
      </c>
      <c r="L308" s="2" t="s">
        <v>21</v>
      </c>
      <c r="M308" s="2" t="str">
        <f>VLOOKUP(L308,Users!$A$1:$B$6,2,0)</f>
        <v>Chris</v>
      </c>
      <c r="N308" s="2" t="str">
        <f>VLOOKUP(L308,Users!$A$2:$B$6,2,0)</f>
        <v>Chris</v>
      </c>
      <c r="O308" s="2" t="s">
        <v>42</v>
      </c>
      <c r="P308" s="2" t="s">
        <v>56</v>
      </c>
      <c r="Q308" s="2" t="s">
        <v>90</v>
      </c>
      <c r="R308" s="2" t="s">
        <v>533</v>
      </c>
      <c r="S308" s="2" t="s">
        <v>44</v>
      </c>
      <c r="T308" s="13">
        <v>0.55000000000000004</v>
      </c>
      <c r="U308" s="6">
        <v>39865</v>
      </c>
    </row>
    <row r="309" spans="1:21" ht="12.75" customHeight="1">
      <c r="A309" s="2">
        <v>55300</v>
      </c>
      <c r="B309" s="6">
        <v>39864</v>
      </c>
      <c r="C309" s="2" t="s">
        <v>39</v>
      </c>
      <c r="D309" s="2">
        <v>37</v>
      </c>
      <c r="E309" s="2">
        <v>149.10999999999999</v>
      </c>
      <c r="F309" s="2" t="s">
        <v>2029</v>
      </c>
      <c r="G309" s="2">
        <v>0.03</v>
      </c>
      <c r="H309" s="2" t="s">
        <v>40</v>
      </c>
      <c r="I309" s="2">
        <v>6.89</v>
      </c>
      <c r="J309" s="2" t="s">
        <v>534</v>
      </c>
      <c r="K309" s="2" t="s">
        <v>2013</v>
      </c>
      <c r="L309" s="2" t="s">
        <v>27</v>
      </c>
      <c r="M309" s="2" t="str">
        <f>VLOOKUP(L309,Users!$A$1:$B$6,2,0)</f>
        <v>William</v>
      </c>
      <c r="N309" s="2" t="str">
        <f>VLOOKUP(L309,Users!$A$2:$B$6,2,0)</f>
        <v>William</v>
      </c>
      <c r="O309" s="2" t="s">
        <v>48</v>
      </c>
      <c r="P309" s="2" t="s">
        <v>35</v>
      </c>
      <c r="Q309" s="2" t="s">
        <v>169</v>
      </c>
      <c r="R309" s="2" t="s">
        <v>535</v>
      </c>
      <c r="S309" s="2" t="s">
        <v>44</v>
      </c>
      <c r="T309" s="13">
        <v>0.6</v>
      </c>
      <c r="U309" s="6">
        <v>39866</v>
      </c>
    </row>
    <row r="310" spans="1:21" ht="12.75" customHeight="1">
      <c r="A310" s="2">
        <v>55300</v>
      </c>
      <c r="B310" s="6">
        <v>39864</v>
      </c>
      <c r="C310" s="2" t="s">
        <v>39</v>
      </c>
      <c r="D310" s="2">
        <v>48</v>
      </c>
      <c r="E310" s="2">
        <v>179.52</v>
      </c>
      <c r="F310" s="2" t="s">
        <v>2029</v>
      </c>
      <c r="G310" s="2">
        <v>0.01</v>
      </c>
      <c r="H310" s="2" t="s">
        <v>40</v>
      </c>
      <c r="I310" s="2">
        <v>0.5</v>
      </c>
      <c r="J310" s="2" t="s">
        <v>534</v>
      </c>
      <c r="K310" s="2" t="s">
        <v>2013</v>
      </c>
      <c r="L310" s="2" t="s">
        <v>27</v>
      </c>
      <c r="M310" s="2" t="str">
        <f>VLOOKUP(L310,Users!$A$1:$B$6,2,0)</f>
        <v>William</v>
      </c>
      <c r="N310" s="2" t="str">
        <f>VLOOKUP(L310,Users!$A$2:$B$6,2,0)</f>
        <v>William</v>
      </c>
      <c r="O310" s="2" t="s">
        <v>48</v>
      </c>
      <c r="P310" s="2" t="s">
        <v>35</v>
      </c>
      <c r="Q310" s="2" t="s">
        <v>165</v>
      </c>
      <c r="R310" s="2" t="s">
        <v>536</v>
      </c>
      <c r="S310" s="2" t="s">
        <v>44</v>
      </c>
      <c r="T310" s="13">
        <v>0.37</v>
      </c>
      <c r="U310" s="6">
        <v>39865</v>
      </c>
    </row>
    <row r="311" spans="1:21" ht="12.75" customHeight="1">
      <c r="A311" s="2">
        <v>55300</v>
      </c>
      <c r="B311" s="6">
        <v>39864</v>
      </c>
      <c r="C311" s="2" t="s">
        <v>39</v>
      </c>
      <c r="D311" s="2">
        <v>31</v>
      </c>
      <c r="E311" s="2">
        <v>330.46</v>
      </c>
      <c r="F311" s="2" t="s">
        <v>2029</v>
      </c>
      <c r="G311" s="2">
        <v>0.02</v>
      </c>
      <c r="H311" s="2" t="s">
        <v>40</v>
      </c>
      <c r="I311" s="2">
        <v>13.04</v>
      </c>
      <c r="J311" s="2" t="s">
        <v>534</v>
      </c>
      <c r="K311" s="2" t="s">
        <v>2013</v>
      </c>
      <c r="L311" s="2" t="s">
        <v>27</v>
      </c>
      <c r="M311" s="2" t="str">
        <f>VLOOKUP(L311,Users!$A$1:$B$6,2,0)</f>
        <v>William</v>
      </c>
      <c r="N311" s="2" t="str">
        <f>VLOOKUP(L311,Users!$A$2:$B$6,2,0)</f>
        <v>William</v>
      </c>
      <c r="O311" s="2" t="s">
        <v>48</v>
      </c>
      <c r="P311" s="2" t="s">
        <v>56</v>
      </c>
      <c r="Q311" s="2" t="s">
        <v>90</v>
      </c>
      <c r="R311" s="2" t="s">
        <v>537</v>
      </c>
      <c r="S311" s="2" t="s">
        <v>38</v>
      </c>
      <c r="T311" s="13">
        <v>0.6</v>
      </c>
      <c r="U311" s="6">
        <v>39866</v>
      </c>
    </row>
    <row r="312" spans="1:21" ht="12.75" customHeight="1">
      <c r="A312" s="2">
        <v>58182</v>
      </c>
      <c r="B312" s="6">
        <v>39864</v>
      </c>
      <c r="C312" s="2" t="s">
        <v>39</v>
      </c>
      <c r="D312" s="2">
        <v>24</v>
      </c>
      <c r="E312" s="2">
        <v>460.32</v>
      </c>
      <c r="F312" s="2" t="s">
        <v>2029</v>
      </c>
      <c r="G312" s="2">
        <v>0.05</v>
      </c>
      <c r="H312" s="2" t="s">
        <v>31</v>
      </c>
      <c r="I312" s="2">
        <v>6.15</v>
      </c>
      <c r="J312" s="2" t="s">
        <v>141</v>
      </c>
      <c r="K312" s="2" t="s">
        <v>123</v>
      </c>
      <c r="L312" s="2" t="s">
        <v>25</v>
      </c>
      <c r="M312" s="2" t="str">
        <f>VLOOKUP(L312,Users!$A$1:$B$6,2,0)</f>
        <v>Sam</v>
      </c>
      <c r="N312" s="2" t="str">
        <f>VLOOKUP(L312,Users!$A$2:$B$6,2,0)</f>
        <v>Sam</v>
      </c>
      <c r="O312" s="2" t="s">
        <v>55</v>
      </c>
      <c r="P312" s="2" t="s">
        <v>56</v>
      </c>
      <c r="Q312" s="2" t="s">
        <v>90</v>
      </c>
      <c r="R312" s="2" t="s">
        <v>538</v>
      </c>
      <c r="S312" s="2" t="s">
        <v>105</v>
      </c>
      <c r="T312" s="13">
        <v>0.44</v>
      </c>
      <c r="U312" s="6">
        <v>39866</v>
      </c>
    </row>
    <row r="313" spans="1:21" ht="12.75" customHeight="1">
      <c r="A313" s="2">
        <v>57509</v>
      </c>
      <c r="B313" s="6">
        <v>39865</v>
      </c>
      <c r="C313" s="2" t="s">
        <v>51</v>
      </c>
      <c r="D313" s="2">
        <v>39</v>
      </c>
      <c r="E313" s="2">
        <v>187.59000000000003</v>
      </c>
      <c r="F313" s="2" t="s">
        <v>2029</v>
      </c>
      <c r="G313" s="2">
        <v>0.1</v>
      </c>
      <c r="H313" s="2" t="s">
        <v>31</v>
      </c>
      <c r="I313" s="2">
        <v>0.5</v>
      </c>
      <c r="J313" s="2" t="s">
        <v>539</v>
      </c>
      <c r="K313" s="2" t="s">
        <v>101</v>
      </c>
      <c r="L313" s="2" t="s">
        <v>21</v>
      </c>
      <c r="M313" s="2" t="str">
        <f>VLOOKUP(L313,Users!$A$1:$B$6,2,0)</f>
        <v>Chris</v>
      </c>
      <c r="N313" s="2" t="str">
        <f>VLOOKUP(L313,Users!$A$2:$B$6,2,0)</f>
        <v>Chris</v>
      </c>
      <c r="O313" s="2" t="s">
        <v>34</v>
      </c>
      <c r="P313" s="2" t="s">
        <v>35</v>
      </c>
      <c r="Q313" s="2" t="s">
        <v>165</v>
      </c>
      <c r="R313" s="2" t="s">
        <v>425</v>
      </c>
      <c r="S313" s="2" t="s">
        <v>44</v>
      </c>
      <c r="T313" s="13">
        <v>0.36</v>
      </c>
      <c r="U313" s="6">
        <v>39865</v>
      </c>
    </row>
    <row r="314" spans="1:21" ht="12.75" customHeight="1">
      <c r="A314" s="2">
        <v>57509</v>
      </c>
      <c r="B314" s="6">
        <v>39865</v>
      </c>
      <c r="C314" s="2" t="s">
        <v>51</v>
      </c>
      <c r="D314" s="2">
        <v>11</v>
      </c>
      <c r="E314" s="2">
        <v>2855.82</v>
      </c>
      <c r="F314" s="2" t="s">
        <v>2029</v>
      </c>
      <c r="G314" s="2">
        <v>0.09</v>
      </c>
      <c r="H314" s="2" t="s">
        <v>52</v>
      </c>
      <c r="I314" s="2">
        <v>66.67</v>
      </c>
      <c r="J314" s="2" t="s">
        <v>539</v>
      </c>
      <c r="K314" s="2" t="s">
        <v>101</v>
      </c>
      <c r="L314" s="2" t="s">
        <v>21</v>
      </c>
      <c r="M314" s="2" t="str">
        <f>VLOOKUP(L314,Users!$A$1:$B$6,2,0)</f>
        <v>Chris</v>
      </c>
      <c r="N314" s="2" t="str">
        <f>VLOOKUP(L314,Users!$A$2:$B$6,2,0)</f>
        <v>Chris</v>
      </c>
      <c r="O314" s="2" t="s">
        <v>34</v>
      </c>
      <c r="P314" s="2" t="s">
        <v>56</v>
      </c>
      <c r="Q314" s="2" t="s">
        <v>75</v>
      </c>
      <c r="R314" s="2" t="s">
        <v>448</v>
      </c>
      <c r="S314" s="2" t="s">
        <v>77</v>
      </c>
      <c r="T314" s="13">
        <v>0.61</v>
      </c>
      <c r="U314" s="6">
        <v>39870</v>
      </c>
    </row>
    <row r="315" spans="1:21" ht="12.75" customHeight="1">
      <c r="A315" s="2">
        <v>38087</v>
      </c>
      <c r="B315" s="6">
        <v>39865</v>
      </c>
      <c r="C315" s="2" t="s">
        <v>45</v>
      </c>
      <c r="D315" s="2">
        <v>18</v>
      </c>
      <c r="E315" s="2">
        <v>899.46</v>
      </c>
      <c r="F315" s="2" t="s">
        <v>2029</v>
      </c>
      <c r="G315" s="2">
        <v>0.02</v>
      </c>
      <c r="H315" s="2" t="s">
        <v>40</v>
      </c>
      <c r="I315" s="2">
        <v>19.989999999999998</v>
      </c>
      <c r="J315" s="2" t="s">
        <v>540</v>
      </c>
      <c r="K315" s="2" t="s">
        <v>47</v>
      </c>
      <c r="L315" s="2" t="s">
        <v>23</v>
      </c>
      <c r="M315" s="2" t="str">
        <f>VLOOKUP(L315,Users!$A$1:$B$6,2,0)</f>
        <v>Erin</v>
      </c>
      <c r="N315" s="2" t="str">
        <f>VLOOKUP(L315,Users!$A$2:$B$6,2,0)</f>
        <v>Erin</v>
      </c>
      <c r="O315" s="2" t="s">
        <v>42</v>
      </c>
      <c r="P315" s="2" t="s">
        <v>69</v>
      </c>
      <c r="Q315" s="2" t="s">
        <v>80</v>
      </c>
      <c r="R315" s="2" t="s">
        <v>541</v>
      </c>
      <c r="S315" s="2" t="s">
        <v>44</v>
      </c>
      <c r="T315" s="13">
        <v>0.41</v>
      </c>
      <c r="U315" s="6">
        <v>39865</v>
      </c>
    </row>
    <row r="316" spans="1:21" ht="12.75" customHeight="1">
      <c r="A316" s="2">
        <v>54947</v>
      </c>
      <c r="B316" s="6">
        <v>39866</v>
      </c>
      <c r="C316" s="2" t="s">
        <v>30</v>
      </c>
      <c r="D316" s="2">
        <v>27</v>
      </c>
      <c r="E316" s="2">
        <v>133.11000000000001</v>
      </c>
      <c r="F316" s="2" t="s">
        <v>2029</v>
      </c>
      <c r="G316" s="2">
        <v>0.05</v>
      </c>
      <c r="H316" s="2" t="s">
        <v>40</v>
      </c>
      <c r="I316" s="2">
        <v>4.62</v>
      </c>
      <c r="J316" s="2" t="s">
        <v>542</v>
      </c>
      <c r="K316" s="2" t="s">
        <v>54</v>
      </c>
      <c r="L316" s="2" t="s">
        <v>2014</v>
      </c>
      <c r="M316" s="2" t="str">
        <f>VLOOKUP(L316,Users!$A$1:$B$6,2,0)</f>
        <v>Pat</v>
      </c>
      <c r="N316" s="2" t="str">
        <f>VLOOKUP(L316,Users!$A$2:$B$6,2,0)</f>
        <v>Pat</v>
      </c>
      <c r="O316" s="2" t="s">
        <v>48</v>
      </c>
      <c r="P316" s="2" t="s">
        <v>69</v>
      </c>
      <c r="Q316" s="2" t="s">
        <v>80</v>
      </c>
      <c r="R316" s="2" t="s">
        <v>514</v>
      </c>
      <c r="S316" s="2" t="s">
        <v>105</v>
      </c>
      <c r="T316" s="13">
        <v>0.64</v>
      </c>
      <c r="U316" s="6">
        <v>39867</v>
      </c>
    </row>
    <row r="317" spans="1:21" ht="12.75" customHeight="1">
      <c r="A317" s="2">
        <v>54947</v>
      </c>
      <c r="B317" s="6">
        <v>39866</v>
      </c>
      <c r="C317" s="2" t="s">
        <v>30</v>
      </c>
      <c r="D317" s="2">
        <v>42</v>
      </c>
      <c r="E317" s="2">
        <v>1436.8199999999997</v>
      </c>
      <c r="F317" s="2" t="s">
        <v>2029</v>
      </c>
      <c r="G317" s="2">
        <v>0.02</v>
      </c>
      <c r="H317" s="2" t="s">
        <v>40</v>
      </c>
      <c r="I317" s="2">
        <v>5.0199999999999996</v>
      </c>
      <c r="J317" s="2" t="s">
        <v>542</v>
      </c>
      <c r="K317" s="2" t="s">
        <v>54</v>
      </c>
      <c r="L317" s="2" t="s">
        <v>2014</v>
      </c>
      <c r="M317" s="2" t="str">
        <f>VLOOKUP(L317,Users!$A$1:$B$6,2,0)</f>
        <v>Pat</v>
      </c>
      <c r="N317" s="2" t="str">
        <f>VLOOKUP(L317,Users!$A$2:$B$6,2,0)</f>
        <v>Pat</v>
      </c>
      <c r="O317" s="2" t="s">
        <v>48</v>
      </c>
      <c r="P317" s="2" t="s">
        <v>56</v>
      </c>
      <c r="Q317" s="2" t="s">
        <v>90</v>
      </c>
      <c r="R317" s="2" t="s">
        <v>543</v>
      </c>
      <c r="S317" s="2" t="s">
        <v>44</v>
      </c>
      <c r="T317" s="13">
        <v>0.55000000000000004</v>
      </c>
      <c r="U317" s="6">
        <v>39868</v>
      </c>
    </row>
    <row r="318" spans="1:21" ht="12.75" customHeight="1">
      <c r="A318" s="2">
        <v>6368</v>
      </c>
      <c r="B318" s="6">
        <v>39866</v>
      </c>
      <c r="C318" s="2" t="s">
        <v>30</v>
      </c>
      <c r="D318" s="2">
        <v>40</v>
      </c>
      <c r="E318" s="2">
        <v>17685.599999999999</v>
      </c>
      <c r="F318" s="2" t="s">
        <v>2029</v>
      </c>
      <c r="G318" s="2">
        <v>0</v>
      </c>
      <c r="H318" s="2" t="s">
        <v>52</v>
      </c>
      <c r="I318" s="2">
        <v>14.7</v>
      </c>
      <c r="J318" s="2" t="s">
        <v>544</v>
      </c>
      <c r="K318" s="2" t="s">
        <v>54</v>
      </c>
      <c r="L318" s="2" t="s">
        <v>2014</v>
      </c>
      <c r="M318" s="2" t="str">
        <f>VLOOKUP(L318,Users!$A$1:$B$6,2,0)</f>
        <v>Pat</v>
      </c>
      <c r="N318" s="2" t="str">
        <f>VLOOKUP(L318,Users!$A$2:$B$6,2,0)</f>
        <v>Pat</v>
      </c>
      <c r="O318" s="2" t="s">
        <v>55</v>
      </c>
      <c r="P318" s="2" t="s">
        <v>69</v>
      </c>
      <c r="Q318" s="2" t="s">
        <v>82</v>
      </c>
      <c r="R318" s="2" t="s">
        <v>545</v>
      </c>
      <c r="S318" s="2" t="s">
        <v>59</v>
      </c>
      <c r="T318" s="13">
        <v>0.56000000000000005</v>
      </c>
      <c r="U318" s="6">
        <v>39866</v>
      </c>
    </row>
    <row r="319" spans="1:21" ht="12.75" customHeight="1">
      <c r="A319" s="2">
        <v>39072</v>
      </c>
      <c r="B319" s="6">
        <v>39866</v>
      </c>
      <c r="C319" s="2" t="s">
        <v>39</v>
      </c>
      <c r="D319" s="2">
        <v>50</v>
      </c>
      <c r="E319" s="2">
        <v>1745.5000000000002</v>
      </c>
      <c r="F319" s="2" t="s">
        <v>2029</v>
      </c>
      <c r="G319" s="2">
        <v>0.08</v>
      </c>
      <c r="H319" s="2" t="s">
        <v>40</v>
      </c>
      <c r="I319" s="2">
        <v>7.73</v>
      </c>
      <c r="J319" s="2" t="s">
        <v>546</v>
      </c>
      <c r="K319" s="2" t="s">
        <v>86</v>
      </c>
      <c r="L319" s="2" t="s">
        <v>23</v>
      </c>
      <c r="M319" s="2" t="str">
        <f>VLOOKUP(L319,Users!$A$1:$B$6,2,0)</f>
        <v>Erin</v>
      </c>
      <c r="N319" s="2" t="str">
        <f>VLOOKUP(L319,Users!$A$2:$B$6,2,0)</f>
        <v>Erin</v>
      </c>
      <c r="O319" s="2" t="s">
        <v>55</v>
      </c>
      <c r="P319" s="2" t="s">
        <v>35</v>
      </c>
      <c r="Q319" s="2" t="s">
        <v>87</v>
      </c>
      <c r="R319" s="2" t="s">
        <v>547</v>
      </c>
      <c r="S319" s="2" t="s">
        <v>44</v>
      </c>
      <c r="T319" s="13">
        <v>0.59</v>
      </c>
      <c r="U319" s="6">
        <v>39867</v>
      </c>
    </row>
    <row r="320" spans="1:21" ht="12.75" customHeight="1">
      <c r="A320" s="2">
        <v>58310</v>
      </c>
      <c r="B320" s="6">
        <v>39867</v>
      </c>
      <c r="C320" s="2" t="s">
        <v>45</v>
      </c>
      <c r="D320" s="2">
        <v>22</v>
      </c>
      <c r="E320" s="2">
        <v>830.06</v>
      </c>
      <c r="F320" s="2" t="s">
        <v>2029</v>
      </c>
      <c r="G320" s="2">
        <v>0.03</v>
      </c>
      <c r="H320" s="2" t="s">
        <v>40</v>
      </c>
      <c r="I320" s="2">
        <v>12.9</v>
      </c>
      <c r="J320" s="2" t="s">
        <v>548</v>
      </c>
      <c r="K320" s="2" t="s">
        <v>123</v>
      </c>
      <c r="L320" s="2" t="s">
        <v>25</v>
      </c>
      <c r="M320" s="2" t="str">
        <f>VLOOKUP(L320,Users!$A$1:$B$6,2,0)</f>
        <v>Sam</v>
      </c>
      <c r="N320" s="2" t="str">
        <f>VLOOKUP(L320,Users!$A$2:$B$6,2,0)</f>
        <v>Sam</v>
      </c>
      <c r="O320" s="2" t="s">
        <v>34</v>
      </c>
      <c r="P320" s="2" t="s">
        <v>35</v>
      </c>
      <c r="Q320" s="2" t="s">
        <v>36</v>
      </c>
      <c r="R320" s="2" t="s">
        <v>549</v>
      </c>
      <c r="S320" s="2" t="s">
        <v>44</v>
      </c>
      <c r="T320" s="13">
        <v>0.56999999999999995</v>
      </c>
      <c r="U320" s="6">
        <v>39868</v>
      </c>
    </row>
    <row r="321" spans="1:21" ht="12.75" customHeight="1">
      <c r="A321" s="2">
        <v>36643</v>
      </c>
      <c r="B321" s="6">
        <v>39867</v>
      </c>
      <c r="C321" s="2" t="s">
        <v>45</v>
      </c>
      <c r="D321" s="2">
        <v>17</v>
      </c>
      <c r="E321" s="2">
        <v>234.26</v>
      </c>
      <c r="F321" s="2" t="s">
        <v>2029</v>
      </c>
      <c r="G321" s="2">
        <v>0.01</v>
      </c>
      <c r="H321" s="2" t="s">
        <v>40</v>
      </c>
      <c r="I321" s="2">
        <v>8.7799999999999994</v>
      </c>
      <c r="J321" s="2" t="s">
        <v>550</v>
      </c>
      <c r="K321" s="2" t="s">
        <v>2013</v>
      </c>
      <c r="L321" s="2" t="s">
        <v>27</v>
      </c>
      <c r="M321" s="2" t="str">
        <f>VLOOKUP(L321,Users!$A$1:$B$6,2,0)</f>
        <v>William</v>
      </c>
      <c r="N321" s="2" t="str">
        <f>VLOOKUP(L321,Users!$A$2:$B$6,2,0)</f>
        <v>William</v>
      </c>
      <c r="O321" s="2" t="s">
        <v>55</v>
      </c>
      <c r="P321" s="2" t="s">
        <v>56</v>
      </c>
      <c r="Q321" s="2" t="s">
        <v>90</v>
      </c>
      <c r="R321" s="2" t="s">
        <v>551</v>
      </c>
      <c r="S321" s="2" t="s">
        <v>44</v>
      </c>
      <c r="T321" s="13">
        <v>0.43</v>
      </c>
      <c r="U321" s="6">
        <v>39869</v>
      </c>
    </row>
    <row r="322" spans="1:21" ht="12.75" customHeight="1">
      <c r="A322" s="2">
        <v>36643</v>
      </c>
      <c r="B322" s="6">
        <v>39867</v>
      </c>
      <c r="C322" s="2" t="s">
        <v>45</v>
      </c>
      <c r="D322" s="2">
        <v>30</v>
      </c>
      <c r="E322" s="2">
        <v>997.5</v>
      </c>
      <c r="F322" s="2" t="s">
        <v>2029</v>
      </c>
      <c r="G322" s="2">
        <v>0.04</v>
      </c>
      <c r="H322" s="2" t="s">
        <v>40</v>
      </c>
      <c r="I322" s="2">
        <v>8.74</v>
      </c>
      <c r="J322" s="2" t="s">
        <v>550</v>
      </c>
      <c r="K322" s="2" t="s">
        <v>2013</v>
      </c>
      <c r="L322" s="2" t="s">
        <v>27</v>
      </c>
      <c r="M322" s="2" t="str">
        <f>VLOOKUP(L322,Users!$A$1:$B$6,2,0)</f>
        <v>William</v>
      </c>
      <c r="N322" s="2" t="str">
        <f>VLOOKUP(L322,Users!$A$2:$B$6,2,0)</f>
        <v>William</v>
      </c>
      <c r="O322" s="2" t="s">
        <v>55</v>
      </c>
      <c r="P322" s="2" t="s">
        <v>35</v>
      </c>
      <c r="Q322" s="2" t="s">
        <v>36</v>
      </c>
      <c r="R322" s="2" t="s">
        <v>552</v>
      </c>
      <c r="S322" s="2" t="s">
        <v>44</v>
      </c>
      <c r="T322" s="13">
        <v>0.61</v>
      </c>
      <c r="U322" s="6">
        <v>39868</v>
      </c>
    </row>
    <row r="323" spans="1:21" ht="12.75" customHeight="1">
      <c r="A323" s="2">
        <v>28256</v>
      </c>
      <c r="B323" s="6">
        <v>39867</v>
      </c>
      <c r="C323" s="2" t="s">
        <v>39</v>
      </c>
      <c r="D323" s="2">
        <v>19</v>
      </c>
      <c r="E323" s="2">
        <v>398.42999999999995</v>
      </c>
      <c r="F323" s="2" t="s">
        <v>2029</v>
      </c>
      <c r="G323" s="2">
        <v>0.01</v>
      </c>
      <c r="H323" s="2" t="s">
        <v>52</v>
      </c>
      <c r="I323" s="2">
        <v>53.03</v>
      </c>
      <c r="J323" s="2" t="s">
        <v>553</v>
      </c>
      <c r="K323" s="2" t="s">
        <v>79</v>
      </c>
      <c r="L323" s="2" t="s">
        <v>23</v>
      </c>
      <c r="M323" s="2" t="str">
        <f>VLOOKUP(L323,Users!$A$1:$B$6,2,0)</f>
        <v>Erin</v>
      </c>
      <c r="N323" s="2" t="str">
        <f>VLOOKUP(L323,Users!$A$2:$B$6,2,0)</f>
        <v>Erin</v>
      </c>
      <c r="O323" s="2" t="s">
        <v>55</v>
      </c>
      <c r="P323" s="2" t="s">
        <v>35</v>
      </c>
      <c r="Q323" s="2" t="s">
        <v>36</v>
      </c>
      <c r="R323" s="2" t="s">
        <v>554</v>
      </c>
      <c r="S323" s="2" t="s">
        <v>59</v>
      </c>
      <c r="T323" s="13">
        <v>0.78</v>
      </c>
      <c r="U323" s="6">
        <v>39867</v>
      </c>
    </row>
    <row r="324" spans="1:21" ht="12.75" customHeight="1">
      <c r="A324" s="2">
        <v>11008</v>
      </c>
      <c r="B324" s="6">
        <v>39868</v>
      </c>
      <c r="C324" s="2" t="s">
        <v>45</v>
      </c>
      <c r="D324" s="2">
        <v>17</v>
      </c>
      <c r="E324" s="2">
        <v>2348.21</v>
      </c>
      <c r="F324" s="2" t="s">
        <v>2029</v>
      </c>
      <c r="G324" s="2">
        <v>0.01</v>
      </c>
      <c r="H324" s="2" t="s">
        <v>40</v>
      </c>
      <c r="I324" s="2">
        <v>35</v>
      </c>
      <c r="J324" s="2" t="s">
        <v>557</v>
      </c>
      <c r="K324" s="2" t="s">
        <v>47</v>
      </c>
      <c r="L324" s="2" t="s">
        <v>23</v>
      </c>
      <c r="M324" s="2" t="str">
        <f>VLOOKUP(L324,Users!$A$1:$B$6,2,0)</f>
        <v>Erin</v>
      </c>
      <c r="N324" s="2" t="str">
        <f>VLOOKUP(L324,Users!$A$2:$B$6,2,0)</f>
        <v>Erin</v>
      </c>
      <c r="O324" s="2" t="s">
        <v>42</v>
      </c>
      <c r="P324" s="2" t="s">
        <v>35</v>
      </c>
      <c r="Q324" s="2" t="s">
        <v>36</v>
      </c>
      <c r="R324" s="2" t="s">
        <v>558</v>
      </c>
      <c r="S324" s="2" t="s">
        <v>38</v>
      </c>
      <c r="T324" s="13">
        <v>0</v>
      </c>
      <c r="U324" s="6">
        <v>39870</v>
      </c>
    </row>
    <row r="325" spans="1:21" ht="12.75" customHeight="1">
      <c r="A325" s="2">
        <v>18816</v>
      </c>
      <c r="B325" s="6">
        <v>39868</v>
      </c>
      <c r="C325" s="2" t="s">
        <v>45</v>
      </c>
      <c r="D325" s="2">
        <v>12</v>
      </c>
      <c r="E325" s="2">
        <v>582.59999999999991</v>
      </c>
      <c r="F325" s="2" t="s">
        <v>2029</v>
      </c>
      <c r="G325" s="2">
        <v>0.03</v>
      </c>
      <c r="H325" s="2" t="s">
        <v>31</v>
      </c>
      <c r="I325" s="2">
        <v>3.99</v>
      </c>
      <c r="J325" s="2" t="s">
        <v>559</v>
      </c>
      <c r="K325" s="2" t="s">
        <v>33</v>
      </c>
      <c r="L325" s="2" t="s">
        <v>21</v>
      </c>
      <c r="M325" s="2" t="str">
        <f>VLOOKUP(L325,Users!$A$1:$B$6,2,0)</f>
        <v>Chris</v>
      </c>
      <c r="N325" s="2" t="str">
        <f>VLOOKUP(L325,Users!$A$2:$B$6,2,0)</f>
        <v>Chris</v>
      </c>
      <c r="O325" s="2" t="s">
        <v>55</v>
      </c>
      <c r="P325" s="2" t="s">
        <v>35</v>
      </c>
      <c r="Q325" s="2" t="s">
        <v>169</v>
      </c>
      <c r="R325" s="2" t="s">
        <v>560</v>
      </c>
      <c r="S325" s="2" t="s">
        <v>44</v>
      </c>
      <c r="T325" s="13">
        <v>0.56000000000000005</v>
      </c>
      <c r="U325" s="6">
        <v>39870</v>
      </c>
    </row>
    <row r="326" spans="1:21" ht="12.75" customHeight="1">
      <c r="A326" s="2">
        <v>48230</v>
      </c>
      <c r="B326" s="6">
        <v>39869</v>
      </c>
      <c r="C326" s="2" t="s">
        <v>30</v>
      </c>
      <c r="D326" s="2">
        <v>39</v>
      </c>
      <c r="E326" s="2">
        <v>1136.46</v>
      </c>
      <c r="F326" s="2" t="s">
        <v>2029</v>
      </c>
      <c r="G326" s="2">
        <v>0.04</v>
      </c>
      <c r="H326" s="2" t="s">
        <v>31</v>
      </c>
      <c r="I326" s="2">
        <v>8.5500000000000007</v>
      </c>
      <c r="J326" s="2" t="s">
        <v>561</v>
      </c>
      <c r="K326" s="2" t="s">
        <v>123</v>
      </c>
      <c r="L326" s="2" t="s">
        <v>25</v>
      </c>
      <c r="M326" s="2" t="str">
        <f>VLOOKUP(L326,Users!$A$1:$B$6,2,0)</f>
        <v>Sam</v>
      </c>
      <c r="N326" s="2" t="str">
        <f>VLOOKUP(L326,Users!$A$2:$B$6,2,0)</f>
        <v>Sam</v>
      </c>
      <c r="O326" s="2" t="s">
        <v>55</v>
      </c>
      <c r="P326" s="2" t="s">
        <v>56</v>
      </c>
      <c r="Q326" s="2" t="s">
        <v>90</v>
      </c>
      <c r="R326" s="2" t="s">
        <v>204</v>
      </c>
      <c r="S326" s="2" t="s">
        <v>44</v>
      </c>
      <c r="T326" s="13">
        <v>0.42</v>
      </c>
      <c r="U326" s="6">
        <v>39871</v>
      </c>
    </row>
    <row r="327" spans="1:21" ht="12.75" customHeight="1">
      <c r="A327" s="2">
        <v>48230</v>
      </c>
      <c r="B327" s="6">
        <v>39869</v>
      </c>
      <c r="C327" s="2" t="s">
        <v>30</v>
      </c>
      <c r="D327" s="2">
        <v>31</v>
      </c>
      <c r="E327" s="2">
        <v>2510.38</v>
      </c>
      <c r="F327" s="2" t="s">
        <v>2029</v>
      </c>
      <c r="G327" s="2">
        <v>0</v>
      </c>
      <c r="H327" s="2" t="s">
        <v>40</v>
      </c>
      <c r="I327" s="2">
        <v>35</v>
      </c>
      <c r="J327" s="2" t="s">
        <v>561</v>
      </c>
      <c r="K327" s="2" t="s">
        <v>123</v>
      </c>
      <c r="L327" s="2" t="s">
        <v>25</v>
      </c>
      <c r="M327" s="2" t="str">
        <f>VLOOKUP(L327,Users!$A$1:$B$6,2,0)</f>
        <v>Sam</v>
      </c>
      <c r="N327" s="2" t="str">
        <f>VLOOKUP(L327,Users!$A$2:$B$6,2,0)</f>
        <v>Sam</v>
      </c>
      <c r="O327" s="2" t="s">
        <v>55</v>
      </c>
      <c r="P327" s="2" t="s">
        <v>35</v>
      </c>
      <c r="Q327" s="2" t="s">
        <v>36</v>
      </c>
      <c r="R327" s="2" t="s">
        <v>332</v>
      </c>
      <c r="S327" s="2" t="s">
        <v>38</v>
      </c>
      <c r="T327" s="13">
        <v>0.83</v>
      </c>
      <c r="U327" s="6">
        <v>39871</v>
      </c>
    </row>
    <row r="328" spans="1:21" ht="12.75" customHeight="1">
      <c r="A328" s="2">
        <v>49123</v>
      </c>
      <c r="B328" s="6">
        <v>39869</v>
      </c>
      <c r="C328" s="2" t="s">
        <v>39</v>
      </c>
      <c r="D328" s="2">
        <v>31</v>
      </c>
      <c r="E328" s="2">
        <v>320.54000000000002</v>
      </c>
      <c r="F328" s="2" t="str">
        <f>VLOOKUP(A328,Returns!$A:$B,2,0)</f>
        <v>Returned</v>
      </c>
      <c r="G328" s="2">
        <v>0.1</v>
      </c>
      <c r="H328" s="2" t="s">
        <v>40</v>
      </c>
      <c r="I328" s="2">
        <v>5.75</v>
      </c>
      <c r="J328" s="2" t="s">
        <v>434</v>
      </c>
      <c r="K328" s="2" t="s">
        <v>123</v>
      </c>
      <c r="L328" s="2" t="s">
        <v>25</v>
      </c>
      <c r="M328" s="2" t="str">
        <f>VLOOKUP(L328,Users!$A$1:$B$6,2,0)</f>
        <v>Sam</v>
      </c>
      <c r="N328" s="2" t="str">
        <f>VLOOKUP(L328,Users!$A$2:$B$6,2,0)</f>
        <v>Sam</v>
      </c>
      <c r="O328" s="2" t="s">
        <v>55</v>
      </c>
      <c r="P328" s="2" t="s">
        <v>35</v>
      </c>
      <c r="Q328" s="2" t="s">
        <v>49</v>
      </c>
      <c r="R328" s="2" t="s">
        <v>562</v>
      </c>
      <c r="S328" s="2" t="s">
        <v>44</v>
      </c>
      <c r="T328" s="13">
        <v>0.39</v>
      </c>
      <c r="U328" s="6">
        <v>39870</v>
      </c>
    </row>
    <row r="329" spans="1:21" ht="12.75" customHeight="1">
      <c r="A329" s="2">
        <v>49123</v>
      </c>
      <c r="B329" s="6">
        <v>39869</v>
      </c>
      <c r="C329" s="2" t="s">
        <v>39</v>
      </c>
      <c r="D329" s="2">
        <v>3</v>
      </c>
      <c r="E329" s="2">
        <v>24.81</v>
      </c>
      <c r="F329" s="2" t="str">
        <f>VLOOKUP(A329,Returns!$A:$B,2,0)</f>
        <v>Returned</v>
      </c>
      <c r="G329" s="2">
        <v>0.06</v>
      </c>
      <c r="H329" s="2" t="s">
        <v>40</v>
      </c>
      <c r="I329" s="2">
        <v>1.99</v>
      </c>
      <c r="J329" s="2" t="s">
        <v>434</v>
      </c>
      <c r="K329" s="2" t="s">
        <v>123</v>
      </c>
      <c r="L329" s="2" t="s">
        <v>25</v>
      </c>
      <c r="M329" s="2" t="str">
        <f>VLOOKUP(L329,Users!$A$1:$B$6,2,0)</f>
        <v>Sam</v>
      </c>
      <c r="N329" s="2" t="str">
        <f>VLOOKUP(L329,Users!$A$2:$B$6,2,0)</f>
        <v>Sam</v>
      </c>
      <c r="O329" s="2" t="s">
        <v>55</v>
      </c>
      <c r="P329" s="2" t="s">
        <v>69</v>
      </c>
      <c r="Q329" s="2" t="s">
        <v>80</v>
      </c>
      <c r="R329" s="2" t="s">
        <v>563</v>
      </c>
      <c r="S329" s="2" t="s">
        <v>105</v>
      </c>
      <c r="T329" s="13">
        <v>0.52</v>
      </c>
      <c r="U329" s="6">
        <v>39870</v>
      </c>
    </row>
    <row r="330" spans="1:21" ht="12.75" customHeight="1">
      <c r="A330" s="2">
        <v>18819</v>
      </c>
      <c r="B330" s="6">
        <v>39869</v>
      </c>
      <c r="C330" s="2" t="s">
        <v>51</v>
      </c>
      <c r="D330" s="2">
        <v>22</v>
      </c>
      <c r="E330" s="2">
        <v>1119.3599999999999</v>
      </c>
      <c r="F330" s="2" t="s">
        <v>2029</v>
      </c>
      <c r="G330" s="2">
        <v>0.1</v>
      </c>
      <c r="H330" s="2" t="s">
        <v>40</v>
      </c>
      <c r="I330" s="2">
        <v>22.24</v>
      </c>
      <c r="J330" s="2" t="s">
        <v>564</v>
      </c>
      <c r="K330" s="2" t="s">
        <v>148</v>
      </c>
      <c r="L330" s="2" t="s">
        <v>23</v>
      </c>
      <c r="M330" s="2" t="str">
        <f>VLOOKUP(L330,Users!$A$1:$B$6,2,0)</f>
        <v>Erin</v>
      </c>
      <c r="N330" s="2" t="str">
        <f>VLOOKUP(L330,Users!$A$2:$B$6,2,0)</f>
        <v>Erin</v>
      </c>
      <c r="O330" s="2" t="s">
        <v>55</v>
      </c>
      <c r="P330" s="2" t="s">
        <v>56</v>
      </c>
      <c r="Q330" s="2" t="s">
        <v>90</v>
      </c>
      <c r="R330" s="2" t="s">
        <v>565</v>
      </c>
      <c r="S330" s="2" t="s">
        <v>38</v>
      </c>
      <c r="T330" s="13">
        <v>0.55000000000000004</v>
      </c>
      <c r="U330" s="6">
        <v>39871</v>
      </c>
    </row>
    <row r="331" spans="1:21" ht="12.75" customHeight="1">
      <c r="A331" s="2">
        <v>30215</v>
      </c>
      <c r="B331" s="6">
        <v>39870</v>
      </c>
      <c r="C331" s="2" t="s">
        <v>121</v>
      </c>
      <c r="D331" s="2">
        <v>20</v>
      </c>
      <c r="E331" s="2">
        <v>135.6</v>
      </c>
      <c r="F331" s="2" t="s">
        <v>2029</v>
      </c>
      <c r="G331" s="2">
        <v>0.1</v>
      </c>
      <c r="H331" s="2" t="s">
        <v>40</v>
      </c>
      <c r="I331" s="2">
        <v>2</v>
      </c>
      <c r="J331" s="2" t="s">
        <v>567</v>
      </c>
      <c r="K331" s="2" t="s">
        <v>130</v>
      </c>
      <c r="L331" s="2" t="s">
        <v>2014</v>
      </c>
      <c r="M331" s="2" t="str">
        <f>VLOOKUP(L331,Users!$A$1:$B$6,2,0)</f>
        <v>Pat</v>
      </c>
      <c r="N331" s="2" t="str">
        <f>VLOOKUP(L331,Users!$A$2:$B$6,2,0)</f>
        <v>Pat</v>
      </c>
      <c r="O331" s="2" t="s">
        <v>34</v>
      </c>
      <c r="P331" s="2" t="s">
        <v>35</v>
      </c>
      <c r="Q331" s="2" t="s">
        <v>63</v>
      </c>
      <c r="R331" s="2" t="s">
        <v>377</v>
      </c>
      <c r="S331" s="2" t="s">
        <v>65</v>
      </c>
      <c r="T331" s="13">
        <v>0.39</v>
      </c>
      <c r="U331" s="6">
        <v>39871</v>
      </c>
    </row>
    <row r="332" spans="1:21" ht="12.75" customHeight="1">
      <c r="A332" s="2">
        <v>57890</v>
      </c>
      <c r="B332" s="6">
        <v>39870</v>
      </c>
      <c r="C332" s="2" t="s">
        <v>45</v>
      </c>
      <c r="D332" s="2">
        <v>15</v>
      </c>
      <c r="E332" s="2">
        <v>831</v>
      </c>
      <c r="F332" s="2" t="s">
        <v>2029</v>
      </c>
      <c r="G332" s="2">
        <v>0.08</v>
      </c>
      <c r="H332" s="2" t="s">
        <v>40</v>
      </c>
      <c r="I332" s="2">
        <v>6.79</v>
      </c>
      <c r="J332" s="2" t="s">
        <v>243</v>
      </c>
      <c r="K332" s="2" t="s">
        <v>130</v>
      </c>
      <c r="L332" s="2" t="s">
        <v>2014</v>
      </c>
      <c r="M332" s="2" t="str">
        <f>VLOOKUP(L332,Users!$A$1:$B$6,2,0)</f>
        <v>Pat</v>
      </c>
      <c r="N332" s="2" t="str">
        <f>VLOOKUP(L332,Users!$A$2:$B$6,2,0)</f>
        <v>Pat</v>
      </c>
      <c r="O332" s="2" t="s">
        <v>34</v>
      </c>
      <c r="P332" s="2" t="s">
        <v>35</v>
      </c>
      <c r="Q332" s="2" t="s">
        <v>63</v>
      </c>
      <c r="R332" s="2" t="s">
        <v>568</v>
      </c>
      <c r="S332" s="2" t="s">
        <v>44</v>
      </c>
      <c r="T332" s="13">
        <v>0.37</v>
      </c>
      <c r="U332" s="6">
        <v>39872</v>
      </c>
    </row>
    <row r="333" spans="1:21" ht="12.75" customHeight="1">
      <c r="A333" s="2">
        <v>30215</v>
      </c>
      <c r="B333" s="6">
        <v>39870</v>
      </c>
      <c r="C333" s="2" t="s">
        <v>121</v>
      </c>
      <c r="D333" s="2">
        <v>23</v>
      </c>
      <c r="E333" s="2">
        <v>4506.3900000000003</v>
      </c>
      <c r="F333" s="2" t="s">
        <v>2029</v>
      </c>
      <c r="G333" s="2">
        <v>0.06</v>
      </c>
      <c r="H333" s="2" t="s">
        <v>40</v>
      </c>
      <c r="I333" s="2">
        <v>8.99</v>
      </c>
      <c r="J333" s="2" t="s">
        <v>567</v>
      </c>
      <c r="K333" s="2" t="s">
        <v>47</v>
      </c>
      <c r="L333" s="2" t="s">
        <v>23</v>
      </c>
      <c r="M333" s="2" t="str">
        <f>VLOOKUP(L333,Users!$A$1:$B$6,2,0)</f>
        <v>Erin</v>
      </c>
      <c r="N333" s="2" t="str">
        <f>VLOOKUP(L333,Users!$A$2:$B$6,2,0)</f>
        <v>Erin</v>
      </c>
      <c r="O333" s="2" t="s">
        <v>34</v>
      </c>
      <c r="P333" s="2" t="s">
        <v>69</v>
      </c>
      <c r="Q333" s="2" t="s">
        <v>70</v>
      </c>
      <c r="R333" s="2" t="s">
        <v>569</v>
      </c>
      <c r="S333" s="2" t="s">
        <v>44</v>
      </c>
      <c r="T333" s="13">
        <v>0.6</v>
      </c>
      <c r="U333" s="6">
        <v>39872</v>
      </c>
    </row>
    <row r="334" spans="1:21" ht="12.75" customHeight="1">
      <c r="A334" s="2">
        <v>30564</v>
      </c>
      <c r="B334" s="6">
        <v>39870</v>
      </c>
      <c r="C334" s="2" t="s">
        <v>45</v>
      </c>
      <c r="D334" s="2">
        <v>20</v>
      </c>
      <c r="E334" s="2">
        <v>718</v>
      </c>
      <c r="F334" s="2" t="s">
        <v>2029</v>
      </c>
      <c r="G334" s="2">
        <v>0.09</v>
      </c>
      <c r="H334" s="2" t="s">
        <v>40</v>
      </c>
      <c r="I334" s="2">
        <v>5.99</v>
      </c>
      <c r="J334" s="2" t="s">
        <v>570</v>
      </c>
      <c r="K334" s="2" t="s">
        <v>79</v>
      </c>
      <c r="L334" s="2" t="s">
        <v>23</v>
      </c>
      <c r="M334" s="2" t="str">
        <f>VLOOKUP(L334,Users!$A$1:$B$6,2,0)</f>
        <v>Erin</v>
      </c>
      <c r="N334" s="2" t="str">
        <f>VLOOKUP(L334,Users!$A$2:$B$6,2,0)</f>
        <v>Erin</v>
      </c>
      <c r="O334" s="2" t="s">
        <v>34</v>
      </c>
      <c r="P334" s="2" t="s">
        <v>69</v>
      </c>
      <c r="Q334" s="2" t="s">
        <v>70</v>
      </c>
      <c r="R334" s="2" t="s">
        <v>571</v>
      </c>
      <c r="S334" s="2" t="s">
        <v>65</v>
      </c>
      <c r="T334" s="13">
        <v>0.38</v>
      </c>
      <c r="U334" s="6">
        <v>39871</v>
      </c>
    </row>
    <row r="335" spans="1:21" ht="12.75" customHeight="1">
      <c r="A335" s="2">
        <v>43846</v>
      </c>
      <c r="B335" s="6">
        <v>39870</v>
      </c>
      <c r="C335" s="2" t="s">
        <v>39</v>
      </c>
      <c r="D335" s="2">
        <v>9</v>
      </c>
      <c r="E335" s="2">
        <v>31.5</v>
      </c>
      <c r="F335" s="2" t="s">
        <v>2029</v>
      </c>
      <c r="G335" s="2">
        <v>0.1</v>
      </c>
      <c r="H335" s="2" t="s">
        <v>40</v>
      </c>
      <c r="I335" s="2">
        <v>2.2000000000000002</v>
      </c>
      <c r="J335" s="2" t="s">
        <v>572</v>
      </c>
      <c r="K335" s="2" t="s">
        <v>54</v>
      </c>
      <c r="L335" s="2" t="s">
        <v>2014</v>
      </c>
      <c r="M335" s="2" t="str">
        <f>VLOOKUP(L335,Users!$A$1:$B$6,2,0)</f>
        <v>Pat</v>
      </c>
      <c r="N335" s="2" t="str">
        <f>VLOOKUP(L335,Users!$A$2:$B$6,2,0)</f>
        <v>Pat</v>
      </c>
      <c r="O335" s="2" t="s">
        <v>48</v>
      </c>
      <c r="P335" s="2" t="s">
        <v>35</v>
      </c>
      <c r="Q335" s="2" t="s">
        <v>63</v>
      </c>
      <c r="R335" s="2" t="s">
        <v>573</v>
      </c>
      <c r="S335" s="2" t="s">
        <v>65</v>
      </c>
      <c r="T335" s="13">
        <v>0.39</v>
      </c>
      <c r="U335" s="6">
        <v>39871</v>
      </c>
    </row>
    <row r="336" spans="1:21" ht="12.75" customHeight="1">
      <c r="A336" s="2">
        <v>18279</v>
      </c>
      <c r="B336" s="6">
        <v>39870</v>
      </c>
      <c r="C336" s="2" t="s">
        <v>121</v>
      </c>
      <c r="D336" s="2">
        <v>22</v>
      </c>
      <c r="E336" s="2">
        <v>181.72</v>
      </c>
      <c r="F336" s="2" t="s">
        <v>2029</v>
      </c>
      <c r="G336" s="2">
        <v>7.0000000000000007E-2</v>
      </c>
      <c r="H336" s="2" t="s">
        <v>40</v>
      </c>
      <c r="I336" s="2">
        <v>1.99</v>
      </c>
      <c r="J336" s="2" t="s">
        <v>574</v>
      </c>
      <c r="K336" s="2" t="s">
        <v>86</v>
      </c>
      <c r="L336" s="2" t="s">
        <v>23</v>
      </c>
      <c r="M336" s="2" t="str">
        <f>VLOOKUP(L336,Users!$A$1:$B$6,2,0)</f>
        <v>Erin</v>
      </c>
      <c r="N336" s="2" t="str">
        <f>VLOOKUP(L336,Users!$A$2:$B$6,2,0)</f>
        <v>Erin</v>
      </c>
      <c r="O336" s="2" t="s">
        <v>48</v>
      </c>
      <c r="P336" s="2" t="s">
        <v>69</v>
      </c>
      <c r="Q336" s="2" t="s">
        <v>80</v>
      </c>
      <c r="R336" s="2" t="s">
        <v>563</v>
      </c>
      <c r="S336" s="2" t="s">
        <v>105</v>
      </c>
      <c r="T336" s="13">
        <v>0.52</v>
      </c>
      <c r="U336" s="6">
        <v>39872</v>
      </c>
    </row>
    <row r="337" spans="1:21" ht="12.75" customHeight="1">
      <c r="A337" s="2">
        <v>18279</v>
      </c>
      <c r="B337" s="6">
        <v>39870</v>
      </c>
      <c r="C337" s="2" t="s">
        <v>121</v>
      </c>
      <c r="D337" s="2">
        <v>20</v>
      </c>
      <c r="E337" s="2">
        <v>9999.2000000000007</v>
      </c>
      <c r="F337" s="2" t="s">
        <v>2029</v>
      </c>
      <c r="G337" s="2">
        <v>0.03</v>
      </c>
      <c r="H337" s="2" t="s">
        <v>40</v>
      </c>
      <c r="I337" s="2">
        <v>24.49</v>
      </c>
      <c r="J337" s="2" t="s">
        <v>574</v>
      </c>
      <c r="K337" s="2" t="s">
        <v>86</v>
      </c>
      <c r="L337" s="2" t="s">
        <v>23</v>
      </c>
      <c r="M337" s="2" t="str">
        <f>VLOOKUP(L337,Users!$A$1:$B$6,2,0)</f>
        <v>Erin</v>
      </c>
      <c r="N337" s="2" t="str">
        <f>VLOOKUP(L337,Users!$A$2:$B$6,2,0)</f>
        <v>Erin</v>
      </c>
      <c r="O337" s="2" t="s">
        <v>48</v>
      </c>
      <c r="P337" s="2" t="s">
        <v>69</v>
      </c>
      <c r="Q337" s="2" t="s">
        <v>158</v>
      </c>
      <c r="R337" s="2" t="s">
        <v>575</v>
      </c>
      <c r="S337" s="2" t="s">
        <v>38</v>
      </c>
      <c r="T337" s="13">
        <v>0.36</v>
      </c>
      <c r="U337" s="6">
        <v>39871</v>
      </c>
    </row>
    <row r="338" spans="1:21" ht="12.75" customHeight="1">
      <c r="A338" s="2">
        <v>39846</v>
      </c>
      <c r="B338" s="6">
        <v>39871</v>
      </c>
      <c r="C338" s="2" t="s">
        <v>51</v>
      </c>
      <c r="D338" s="2">
        <v>14</v>
      </c>
      <c r="E338" s="2">
        <v>68.88000000000001</v>
      </c>
      <c r="F338" s="2" t="s">
        <v>2029</v>
      </c>
      <c r="G338" s="2">
        <v>0.06</v>
      </c>
      <c r="H338" s="2" t="s">
        <v>40</v>
      </c>
      <c r="I338" s="2">
        <v>4.62</v>
      </c>
      <c r="J338" s="2" t="s">
        <v>220</v>
      </c>
      <c r="K338" s="2" t="s">
        <v>101</v>
      </c>
      <c r="L338" s="2" t="s">
        <v>21</v>
      </c>
      <c r="M338" s="2" t="str">
        <f>VLOOKUP(L338,Users!$A$1:$B$6,2,0)</f>
        <v>Chris</v>
      </c>
      <c r="N338" s="2" t="str">
        <f>VLOOKUP(L338,Users!$A$2:$B$6,2,0)</f>
        <v>Chris</v>
      </c>
      <c r="O338" s="2" t="s">
        <v>55</v>
      </c>
      <c r="P338" s="2" t="s">
        <v>69</v>
      </c>
      <c r="Q338" s="2" t="s">
        <v>80</v>
      </c>
      <c r="R338" s="2" t="s">
        <v>514</v>
      </c>
      <c r="S338" s="2" t="s">
        <v>105</v>
      </c>
      <c r="T338" s="13">
        <v>0.64</v>
      </c>
      <c r="U338" s="6">
        <v>39878</v>
      </c>
    </row>
    <row r="339" spans="1:21" ht="12.75" customHeight="1">
      <c r="A339" s="2">
        <v>6979</v>
      </c>
      <c r="B339" s="6">
        <v>39871</v>
      </c>
      <c r="C339" s="2" t="s">
        <v>45</v>
      </c>
      <c r="D339" s="2">
        <v>28</v>
      </c>
      <c r="E339" s="2">
        <v>334.88</v>
      </c>
      <c r="F339" s="2" t="str">
        <f>VLOOKUP(A339,Returns!$A:$B,2,0)</f>
        <v>Returned</v>
      </c>
      <c r="G339" s="2">
        <v>0.03</v>
      </c>
      <c r="H339" s="2" t="s">
        <v>40</v>
      </c>
      <c r="I339" s="2">
        <v>5.99</v>
      </c>
      <c r="J339" s="2" t="s">
        <v>578</v>
      </c>
      <c r="K339" s="2" t="s">
        <v>123</v>
      </c>
      <c r="L339" s="2" t="s">
        <v>25</v>
      </c>
      <c r="M339" s="2" t="str">
        <f>VLOOKUP(L339,Users!$A$1:$B$6,2,0)</f>
        <v>Sam</v>
      </c>
      <c r="N339" s="2" t="str">
        <f>VLOOKUP(L339,Users!$A$2:$B$6,2,0)</f>
        <v>Sam</v>
      </c>
      <c r="O339" s="2" t="s">
        <v>34</v>
      </c>
      <c r="P339" s="2" t="s">
        <v>69</v>
      </c>
      <c r="Q339" s="2" t="s">
        <v>82</v>
      </c>
      <c r="R339" s="2" t="s">
        <v>579</v>
      </c>
      <c r="S339" s="2" t="s">
        <v>92</v>
      </c>
      <c r="T339" s="13">
        <v>0.36</v>
      </c>
      <c r="U339" s="6">
        <v>39872</v>
      </c>
    </row>
    <row r="340" spans="1:21" ht="12.75" customHeight="1">
      <c r="A340" s="2">
        <v>39846</v>
      </c>
      <c r="B340" s="6">
        <v>39871</v>
      </c>
      <c r="C340" s="2" t="s">
        <v>51</v>
      </c>
      <c r="D340" s="2">
        <v>10</v>
      </c>
      <c r="E340" s="2">
        <v>1309.1999999999998</v>
      </c>
      <c r="F340" s="2" t="s">
        <v>2029</v>
      </c>
      <c r="G340" s="2">
        <v>0.06</v>
      </c>
      <c r="H340" s="2" t="s">
        <v>52</v>
      </c>
      <c r="I340" s="2">
        <v>54.74</v>
      </c>
      <c r="J340" s="2" t="s">
        <v>220</v>
      </c>
      <c r="K340" s="2" t="s">
        <v>79</v>
      </c>
      <c r="L340" s="2" t="s">
        <v>23</v>
      </c>
      <c r="M340" s="2" t="str">
        <f>VLOOKUP(L340,Users!$A$1:$B$6,2,0)</f>
        <v>Erin</v>
      </c>
      <c r="N340" s="2" t="str">
        <f>VLOOKUP(L340,Users!$A$2:$B$6,2,0)</f>
        <v>Erin</v>
      </c>
      <c r="O340" s="2" t="s">
        <v>55</v>
      </c>
      <c r="P340" s="2" t="s">
        <v>56</v>
      </c>
      <c r="Q340" s="2" t="s">
        <v>127</v>
      </c>
      <c r="R340" s="2" t="s">
        <v>580</v>
      </c>
      <c r="S340" s="2" t="s">
        <v>77</v>
      </c>
      <c r="T340" s="13">
        <v>0.69</v>
      </c>
      <c r="U340" s="6">
        <v>39878</v>
      </c>
    </row>
    <row r="341" spans="1:21" ht="12.75" customHeight="1">
      <c r="A341" s="2">
        <v>14916</v>
      </c>
      <c r="B341" s="6">
        <v>39871</v>
      </c>
      <c r="C341" s="2" t="s">
        <v>51</v>
      </c>
      <c r="D341" s="2">
        <v>16</v>
      </c>
      <c r="E341" s="2">
        <v>2014.72</v>
      </c>
      <c r="F341" s="2" t="s">
        <v>2029</v>
      </c>
      <c r="G341" s="2">
        <v>7.0000000000000007E-2</v>
      </c>
      <c r="H341" s="2" t="s">
        <v>31</v>
      </c>
      <c r="I341" s="2">
        <v>8.8000000000000007</v>
      </c>
      <c r="J341" s="2" t="s">
        <v>376</v>
      </c>
      <c r="K341" s="2" t="s">
        <v>86</v>
      </c>
      <c r="L341" s="2" t="s">
        <v>23</v>
      </c>
      <c r="M341" s="2" t="str">
        <f>VLOOKUP(L341,Users!$A$1:$B$6,2,0)</f>
        <v>Erin</v>
      </c>
      <c r="N341" s="2" t="str">
        <f>VLOOKUP(L341,Users!$A$2:$B$6,2,0)</f>
        <v>Erin</v>
      </c>
      <c r="O341" s="2" t="s">
        <v>55</v>
      </c>
      <c r="P341" s="2" t="s">
        <v>69</v>
      </c>
      <c r="Q341" s="2" t="s">
        <v>70</v>
      </c>
      <c r="R341" s="2" t="s">
        <v>581</v>
      </c>
      <c r="S341" s="2" t="s">
        <v>44</v>
      </c>
      <c r="T341" s="13">
        <v>0.59</v>
      </c>
      <c r="U341" s="6">
        <v>39873</v>
      </c>
    </row>
    <row r="342" spans="1:21" ht="12.75" customHeight="1">
      <c r="A342" s="2">
        <v>57958</v>
      </c>
      <c r="B342" s="6">
        <v>39872</v>
      </c>
      <c r="C342" s="2" t="s">
        <v>45</v>
      </c>
      <c r="D342" s="2">
        <v>46</v>
      </c>
      <c r="E342" s="2">
        <v>1421.86</v>
      </c>
      <c r="F342" s="2" t="s">
        <v>2029</v>
      </c>
      <c r="G342" s="2">
        <v>7.0000000000000007E-2</v>
      </c>
      <c r="H342" s="2" t="s">
        <v>31</v>
      </c>
      <c r="I342" s="2">
        <v>8.74</v>
      </c>
      <c r="J342" s="2" t="s">
        <v>582</v>
      </c>
      <c r="K342" s="2" t="s">
        <v>123</v>
      </c>
      <c r="L342" s="2" t="s">
        <v>25</v>
      </c>
      <c r="M342" s="2" t="str">
        <f>VLOOKUP(L342,Users!$A$1:$B$6,2,0)</f>
        <v>Sam</v>
      </c>
      <c r="N342" s="2" t="str">
        <f>VLOOKUP(L342,Users!$A$2:$B$6,2,0)</f>
        <v>Sam</v>
      </c>
      <c r="O342" s="2" t="s">
        <v>48</v>
      </c>
      <c r="P342" s="2" t="s">
        <v>35</v>
      </c>
      <c r="Q342" s="2" t="s">
        <v>63</v>
      </c>
      <c r="R342" s="2" t="s">
        <v>583</v>
      </c>
      <c r="S342" s="2" t="s">
        <v>44</v>
      </c>
      <c r="T342" s="13">
        <v>0.4</v>
      </c>
      <c r="U342" s="6">
        <v>39873</v>
      </c>
    </row>
    <row r="343" spans="1:21" ht="12.75" customHeight="1">
      <c r="A343" s="2">
        <v>41888</v>
      </c>
      <c r="B343" s="6">
        <v>39872</v>
      </c>
      <c r="C343" s="2" t="s">
        <v>51</v>
      </c>
      <c r="D343" s="2">
        <v>18</v>
      </c>
      <c r="E343" s="2">
        <v>2175.84</v>
      </c>
      <c r="F343" s="2" t="s">
        <v>2029</v>
      </c>
      <c r="G343" s="2">
        <v>0.1</v>
      </c>
      <c r="H343" s="2" t="s">
        <v>40</v>
      </c>
      <c r="I343" s="2">
        <v>9.07</v>
      </c>
      <c r="J343" s="2" t="s">
        <v>584</v>
      </c>
      <c r="K343" s="2" t="s">
        <v>54</v>
      </c>
      <c r="L343" s="2" t="s">
        <v>2014</v>
      </c>
      <c r="M343" s="2" t="str">
        <f>VLOOKUP(L343,Users!$A$1:$B$6,2,0)</f>
        <v>Pat</v>
      </c>
      <c r="N343" s="2" t="str">
        <f>VLOOKUP(L343,Users!$A$2:$B$6,2,0)</f>
        <v>Pat</v>
      </c>
      <c r="O343" s="2" t="s">
        <v>55</v>
      </c>
      <c r="P343" s="2" t="s">
        <v>35</v>
      </c>
      <c r="Q343" s="2" t="s">
        <v>49</v>
      </c>
      <c r="R343" s="2" t="s">
        <v>585</v>
      </c>
      <c r="S343" s="2" t="s">
        <v>44</v>
      </c>
      <c r="T343" s="13">
        <v>0.35</v>
      </c>
      <c r="U343" s="6">
        <v>39881</v>
      </c>
    </row>
    <row r="344" spans="1:21" ht="12.75" customHeight="1">
      <c r="A344" s="2">
        <v>41888</v>
      </c>
      <c r="B344" s="6">
        <v>39872</v>
      </c>
      <c r="C344" s="2" t="s">
        <v>51</v>
      </c>
      <c r="D344" s="2">
        <v>23</v>
      </c>
      <c r="E344" s="2">
        <v>189.52</v>
      </c>
      <c r="F344" s="2" t="s">
        <v>2029</v>
      </c>
      <c r="G344" s="2">
        <v>0.08</v>
      </c>
      <c r="H344" s="2" t="s">
        <v>31</v>
      </c>
      <c r="I344" s="2">
        <v>2.38</v>
      </c>
      <c r="J344" s="2" t="s">
        <v>584</v>
      </c>
      <c r="K344" s="2" t="s">
        <v>54</v>
      </c>
      <c r="L344" s="2" t="s">
        <v>2014</v>
      </c>
      <c r="M344" s="2" t="str">
        <f>VLOOKUP(L344,Users!$A$1:$B$6,2,0)</f>
        <v>Pat</v>
      </c>
      <c r="N344" s="2" t="str">
        <f>VLOOKUP(L344,Users!$A$2:$B$6,2,0)</f>
        <v>Pat</v>
      </c>
      <c r="O344" s="2" t="s">
        <v>55</v>
      </c>
      <c r="P344" s="2" t="s">
        <v>69</v>
      </c>
      <c r="Q344" s="2" t="s">
        <v>80</v>
      </c>
      <c r="R344" s="2" t="s">
        <v>586</v>
      </c>
      <c r="S344" s="2" t="s">
        <v>105</v>
      </c>
      <c r="T344" s="13">
        <v>0.74</v>
      </c>
      <c r="U344" s="6">
        <v>39876</v>
      </c>
    </row>
    <row r="345" spans="1:21" ht="12.75" customHeight="1">
      <c r="A345" s="2">
        <v>41888</v>
      </c>
      <c r="B345" s="6">
        <v>39872</v>
      </c>
      <c r="C345" s="2" t="s">
        <v>51</v>
      </c>
      <c r="D345" s="2">
        <v>29</v>
      </c>
      <c r="E345" s="2">
        <v>3650.81</v>
      </c>
      <c r="F345" s="2" t="s">
        <v>2029</v>
      </c>
      <c r="G345" s="2">
        <v>0.1</v>
      </c>
      <c r="H345" s="2" t="s">
        <v>40</v>
      </c>
      <c r="I345" s="2">
        <v>4.2</v>
      </c>
      <c r="J345" s="2" t="s">
        <v>584</v>
      </c>
      <c r="K345" s="2" t="s">
        <v>54</v>
      </c>
      <c r="L345" s="2" t="s">
        <v>2014</v>
      </c>
      <c r="M345" s="2" t="str">
        <f>VLOOKUP(L345,Users!$A$1:$B$6,2,0)</f>
        <v>Pat</v>
      </c>
      <c r="N345" s="2" t="str">
        <f>VLOOKUP(L345,Users!$A$2:$B$6,2,0)</f>
        <v>Pat</v>
      </c>
      <c r="O345" s="2" t="s">
        <v>55</v>
      </c>
      <c r="P345" s="2" t="s">
        <v>69</v>
      </c>
      <c r="Q345" s="2" t="s">
        <v>70</v>
      </c>
      <c r="R345" s="2" t="s">
        <v>587</v>
      </c>
      <c r="S345" s="2" t="s">
        <v>44</v>
      </c>
      <c r="T345" s="13">
        <v>0.59</v>
      </c>
      <c r="U345" s="6">
        <v>39872</v>
      </c>
    </row>
    <row r="346" spans="1:21" ht="12.75" customHeight="1">
      <c r="A346" s="2">
        <v>19042</v>
      </c>
      <c r="B346" s="6">
        <v>39873</v>
      </c>
      <c r="C346" s="2" t="s">
        <v>45</v>
      </c>
      <c r="D346" s="2">
        <v>8</v>
      </c>
      <c r="E346" s="2">
        <v>327.27999999999997</v>
      </c>
      <c r="F346" s="2" t="s">
        <v>2029</v>
      </c>
      <c r="G346" s="2">
        <v>7.0000000000000007E-2</v>
      </c>
      <c r="H346" s="2" t="s">
        <v>40</v>
      </c>
      <c r="I346" s="2">
        <v>7.47</v>
      </c>
      <c r="J346" s="2" t="s">
        <v>588</v>
      </c>
      <c r="K346" s="2" t="s">
        <v>291</v>
      </c>
      <c r="L346" s="2" t="s">
        <v>21</v>
      </c>
      <c r="M346" s="2" t="str">
        <f>VLOOKUP(L346,Users!$A$1:$B$6,2,0)</f>
        <v>Chris</v>
      </c>
      <c r="N346" s="2" t="str">
        <f>VLOOKUP(L346,Users!$A$2:$B$6,2,0)</f>
        <v>Chris</v>
      </c>
      <c r="O346" s="2" t="s">
        <v>55</v>
      </c>
      <c r="P346" s="2" t="s">
        <v>35</v>
      </c>
      <c r="Q346" s="2" t="s">
        <v>49</v>
      </c>
      <c r="R346" s="2" t="s">
        <v>566</v>
      </c>
      <c r="S346" s="2" t="s">
        <v>44</v>
      </c>
      <c r="T346" s="13">
        <v>0.37</v>
      </c>
      <c r="U346" s="6">
        <v>39874</v>
      </c>
    </row>
    <row r="347" spans="1:21" ht="12.75" customHeight="1">
      <c r="A347" s="2">
        <v>22917</v>
      </c>
      <c r="B347" s="6">
        <v>39873</v>
      </c>
      <c r="C347" s="2" t="s">
        <v>121</v>
      </c>
      <c r="D347" s="2">
        <v>1</v>
      </c>
      <c r="E347" s="2">
        <v>3499.93</v>
      </c>
      <c r="F347" s="2" t="s">
        <v>2029</v>
      </c>
      <c r="G347" s="2">
        <v>0.06</v>
      </c>
      <c r="H347" s="2" t="s">
        <v>31</v>
      </c>
      <c r="I347" s="2">
        <v>24.49</v>
      </c>
      <c r="J347" s="2" t="s">
        <v>329</v>
      </c>
      <c r="K347" s="2" t="s">
        <v>73</v>
      </c>
      <c r="L347" s="2" t="s">
        <v>27</v>
      </c>
      <c r="M347" s="2" t="str">
        <f>VLOOKUP(L347,Users!$A$1:$B$6,2,0)</f>
        <v>William</v>
      </c>
      <c r="N347" s="2" t="str">
        <f>VLOOKUP(L347,Users!$A$2:$B$6,2,0)</f>
        <v>William</v>
      </c>
      <c r="O347" s="2" t="s">
        <v>55</v>
      </c>
      <c r="P347" s="2" t="s">
        <v>69</v>
      </c>
      <c r="Q347" s="2" t="s">
        <v>158</v>
      </c>
      <c r="R347" s="2" t="s">
        <v>591</v>
      </c>
      <c r="S347" s="2" t="s">
        <v>38</v>
      </c>
      <c r="T347" s="13">
        <v>0.37</v>
      </c>
      <c r="U347" s="6">
        <v>39876</v>
      </c>
    </row>
    <row r="348" spans="1:21" ht="12.75" customHeight="1">
      <c r="A348" s="2">
        <v>22851</v>
      </c>
      <c r="B348" s="6">
        <v>39873</v>
      </c>
      <c r="C348" s="2" t="s">
        <v>45</v>
      </c>
      <c r="D348" s="2">
        <v>25</v>
      </c>
      <c r="E348" s="2">
        <v>709.75</v>
      </c>
      <c r="F348" s="2" t="s">
        <v>2029</v>
      </c>
      <c r="G348" s="2">
        <v>0.09</v>
      </c>
      <c r="H348" s="2" t="s">
        <v>40</v>
      </c>
      <c r="I348" s="2">
        <v>1.99</v>
      </c>
      <c r="J348" s="2" t="s">
        <v>592</v>
      </c>
      <c r="K348" s="2" t="s">
        <v>123</v>
      </c>
      <c r="L348" s="2" t="s">
        <v>25</v>
      </c>
      <c r="M348" s="2" t="str">
        <f>VLOOKUP(L348,Users!$A$1:$B$6,2,0)</f>
        <v>Sam</v>
      </c>
      <c r="N348" s="2" t="str">
        <f>VLOOKUP(L348,Users!$A$2:$B$6,2,0)</f>
        <v>Sam</v>
      </c>
      <c r="O348" s="2" t="s">
        <v>34</v>
      </c>
      <c r="P348" s="2" t="s">
        <v>69</v>
      </c>
      <c r="Q348" s="2" t="s">
        <v>80</v>
      </c>
      <c r="R348" s="2" t="s">
        <v>104</v>
      </c>
      <c r="S348" s="2" t="s">
        <v>105</v>
      </c>
      <c r="T348" s="13">
        <v>0.4</v>
      </c>
      <c r="U348" s="6">
        <v>39874</v>
      </c>
    </row>
    <row r="349" spans="1:21" ht="12.75" customHeight="1">
      <c r="A349" s="2">
        <v>22851</v>
      </c>
      <c r="B349" s="6">
        <v>39873</v>
      </c>
      <c r="C349" s="2" t="s">
        <v>45</v>
      </c>
      <c r="D349" s="2">
        <v>13</v>
      </c>
      <c r="E349" s="2">
        <v>27.04</v>
      </c>
      <c r="F349" s="2" t="s">
        <v>2029</v>
      </c>
      <c r="G349" s="2">
        <v>0</v>
      </c>
      <c r="H349" s="2" t="s">
        <v>40</v>
      </c>
      <c r="I349" s="2">
        <v>5.33</v>
      </c>
      <c r="J349" s="2" t="s">
        <v>592</v>
      </c>
      <c r="K349" s="2" t="s">
        <v>123</v>
      </c>
      <c r="L349" s="2" t="s">
        <v>25</v>
      </c>
      <c r="M349" s="2" t="str">
        <f>VLOOKUP(L349,Users!$A$1:$B$6,2,0)</f>
        <v>Sam</v>
      </c>
      <c r="N349" s="2" t="str">
        <f>VLOOKUP(L349,Users!$A$2:$B$6,2,0)</f>
        <v>Sam</v>
      </c>
      <c r="O349" s="2" t="s">
        <v>34</v>
      </c>
      <c r="P349" s="2" t="s">
        <v>56</v>
      </c>
      <c r="Q349" s="2" t="s">
        <v>90</v>
      </c>
      <c r="R349" s="2" t="s">
        <v>229</v>
      </c>
      <c r="S349" s="2" t="s">
        <v>44</v>
      </c>
      <c r="T349" s="13">
        <v>0.43</v>
      </c>
      <c r="U349" s="6">
        <v>39875</v>
      </c>
    </row>
    <row r="350" spans="1:21" ht="12.75" customHeight="1">
      <c r="A350" s="2">
        <v>22851</v>
      </c>
      <c r="B350" s="6">
        <v>39873</v>
      </c>
      <c r="C350" s="2" t="s">
        <v>45</v>
      </c>
      <c r="D350" s="2">
        <v>38</v>
      </c>
      <c r="E350" s="2">
        <v>1745.34</v>
      </c>
      <c r="F350" s="2" t="s">
        <v>2029</v>
      </c>
      <c r="G350" s="2">
        <v>0.06</v>
      </c>
      <c r="H350" s="2" t="s">
        <v>31</v>
      </c>
      <c r="I350" s="2">
        <v>4.99</v>
      </c>
      <c r="J350" s="2" t="s">
        <v>592</v>
      </c>
      <c r="K350" s="2" t="s">
        <v>123</v>
      </c>
      <c r="L350" s="2" t="s">
        <v>25</v>
      </c>
      <c r="M350" s="2" t="str">
        <f>VLOOKUP(L350,Users!$A$1:$B$6,2,0)</f>
        <v>Sam</v>
      </c>
      <c r="N350" s="2" t="str">
        <f>VLOOKUP(L350,Users!$A$2:$B$6,2,0)</f>
        <v>Sam</v>
      </c>
      <c r="O350" s="2" t="s">
        <v>34</v>
      </c>
      <c r="P350" s="2" t="s">
        <v>69</v>
      </c>
      <c r="Q350" s="2" t="s">
        <v>70</v>
      </c>
      <c r="R350" s="2" t="s">
        <v>593</v>
      </c>
      <c r="S350" s="2" t="s">
        <v>44</v>
      </c>
      <c r="T350" s="13">
        <v>0.56000000000000005</v>
      </c>
      <c r="U350" s="6">
        <v>39874</v>
      </c>
    </row>
    <row r="351" spans="1:21" ht="12.75" customHeight="1">
      <c r="A351" s="2">
        <v>41153</v>
      </c>
      <c r="B351" s="6">
        <v>39874</v>
      </c>
      <c r="C351" s="2" t="s">
        <v>121</v>
      </c>
      <c r="D351" s="2">
        <v>29</v>
      </c>
      <c r="E351" s="2">
        <v>888.27</v>
      </c>
      <c r="F351" s="2" t="s">
        <v>2029</v>
      </c>
      <c r="G351" s="2">
        <v>0.1</v>
      </c>
      <c r="H351" s="2" t="s">
        <v>40</v>
      </c>
      <c r="I351" s="2">
        <v>4</v>
      </c>
      <c r="J351" s="2" t="s">
        <v>207</v>
      </c>
      <c r="K351" s="2" t="s">
        <v>101</v>
      </c>
      <c r="L351" s="2" t="s">
        <v>21</v>
      </c>
      <c r="M351" s="2" t="str">
        <f>VLOOKUP(L351,Users!$A$1:$B$6,2,0)</f>
        <v>Chris</v>
      </c>
      <c r="N351" s="2" t="str">
        <f>VLOOKUP(L351,Users!$A$2:$B$6,2,0)</f>
        <v>Chris</v>
      </c>
      <c r="O351" s="2" t="s">
        <v>55</v>
      </c>
      <c r="P351" s="2" t="s">
        <v>69</v>
      </c>
      <c r="Q351" s="2" t="s">
        <v>80</v>
      </c>
      <c r="R351" s="2" t="s">
        <v>594</v>
      </c>
      <c r="S351" s="2" t="s">
        <v>44</v>
      </c>
      <c r="T351" s="13">
        <v>0.75</v>
      </c>
      <c r="U351" s="6">
        <v>39875</v>
      </c>
    </row>
    <row r="352" spans="1:21" ht="12.75" customHeight="1">
      <c r="A352" s="2">
        <v>46021</v>
      </c>
      <c r="B352" s="6">
        <v>39874</v>
      </c>
      <c r="C352" s="2" t="s">
        <v>39</v>
      </c>
      <c r="D352" s="2">
        <v>1</v>
      </c>
      <c r="E352" s="2">
        <v>170.89999999999998</v>
      </c>
      <c r="F352" s="2" t="s">
        <v>2029</v>
      </c>
      <c r="G352" s="2">
        <v>0.08</v>
      </c>
      <c r="H352" s="2" t="s">
        <v>52</v>
      </c>
      <c r="I352" s="2">
        <v>35.89</v>
      </c>
      <c r="J352" s="2" t="s">
        <v>595</v>
      </c>
      <c r="K352" s="2" t="s">
        <v>123</v>
      </c>
      <c r="L352" s="2" t="s">
        <v>25</v>
      </c>
      <c r="M352" s="2" t="str">
        <f>VLOOKUP(L352,Users!$A$1:$B$6,2,0)</f>
        <v>Sam</v>
      </c>
      <c r="N352" s="2" t="str">
        <f>VLOOKUP(L352,Users!$A$2:$B$6,2,0)</f>
        <v>Sam</v>
      </c>
      <c r="O352" s="2" t="s">
        <v>42</v>
      </c>
      <c r="P352" s="2" t="s">
        <v>56</v>
      </c>
      <c r="Q352" s="2" t="s">
        <v>127</v>
      </c>
      <c r="R352" s="2" t="s">
        <v>596</v>
      </c>
      <c r="S352" s="2" t="s">
        <v>77</v>
      </c>
      <c r="T352" s="13">
        <v>0.66</v>
      </c>
      <c r="U352" s="6">
        <v>39876</v>
      </c>
    </row>
    <row r="353" spans="1:21" ht="12.75" customHeight="1">
      <c r="A353" s="2">
        <v>21703</v>
      </c>
      <c r="B353" s="6">
        <v>39874</v>
      </c>
      <c r="C353" s="2" t="s">
        <v>30</v>
      </c>
      <c r="D353" s="2">
        <v>3</v>
      </c>
      <c r="E353" s="2">
        <v>11.07</v>
      </c>
      <c r="F353" s="2" t="s">
        <v>2029</v>
      </c>
      <c r="G353" s="2">
        <v>0</v>
      </c>
      <c r="H353" s="2" t="s">
        <v>40</v>
      </c>
      <c r="I353" s="2">
        <v>0.5</v>
      </c>
      <c r="J353" s="2" t="s">
        <v>597</v>
      </c>
      <c r="K353" s="2" t="s">
        <v>73</v>
      </c>
      <c r="L353" s="2" t="s">
        <v>27</v>
      </c>
      <c r="M353" s="2" t="str">
        <f>VLOOKUP(L353,Users!$A$1:$B$6,2,0)</f>
        <v>William</v>
      </c>
      <c r="N353" s="2" t="str">
        <f>VLOOKUP(L353,Users!$A$2:$B$6,2,0)</f>
        <v>William</v>
      </c>
      <c r="O353" s="2" t="s">
        <v>42</v>
      </c>
      <c r="P353" s="2" t="s">
        <v>35</v>
      </c>
      <c r="Q353" s="2" t="s">
        <v>165</v>
      </c>
      <c r="R353" s="2" t="s">
        <v>598</v>
      </c>
      <c r="S353" s="2" t="s">
        <v>44</v>
      </c>
      <c r="T353" s="13">
        <v>0.38</v>
      </c>
      <c r="U353" s="6">
        <v>39876</v>
      </c>
    </row>
    <row r="354" spans="1:21" ht="12.75" customHeight="1">
      <c r="A354" s="2">
        <v>21703</v>
      </c>
      <c r="B354" s="6">
        <v>39874</v>
      </c>
      <c r="C354" s="2" t="s">
        <v>30</v>
      </c>
      <c r="D354" s="2">
        <v>20</v>
      </c>
      <c r="E354" s="2">
        <v>1844</v>
      </c>
      <c r="F354" s="2" t="s">
        <v>2029</v>
      </c>
      <c r="G354" s="2">
        <v>0.03</v>
      </c>
      <c r="H354" s="2" t="s">
        <v>40</v>
      </c>
      <c r="I354" s="2">
        <v>39.61</v>
      </c>
      <c r="J354" s="2" t="s">
        <v>597</v>
      </c>
      <c r="K354" s="2" t="s">
        <v>73</v>
      </c>
      <c r="L354" s="2" t="s">
        <v>27</v>
      </c>
      <c r="M354" s="2" t="str">
        <f>VLOOKUP(L354,Users!$A$1:$B$6,2,0)</f>
        <v>William</v>
      </c>
      <c r="N354" s="2" t="str">
        <f>VLOOKUP(L354,Users!$A$2:$B$6,2,0)</f>
        <v>William</v>
      </c>
      <c r="O354" s="2" t="s">
        <v>42</v>
      </c>
      <c r="P354" s="2" t="s">
        <v>56</v>
      </c>
      <c r="Q354" s="2" t="s">
        <v>90</v>
      </c>
      <c r="R354" s="2" t="s">
        <v>334</v>
      </c>
      <c r="S354" s="2" t="s">
        <v>92</v>
      </c>
      <c r="T354" s="13">
        <v>0.67</v>
      </c>
      <c r="U354" s="6">
        <v>39876</v>
      </c>
    </row>
    <row r="355" spans="1:21" ht="12.75" customHeight="1">
      <c r="A355" s="2">
        <v>21703</v>
      </c>
      <c r="B355" s="6">
        <v>39874</v>
      </c>
      <c r="C355" s="2" t="s">
        <v>30</v>
      </c>
      <c r="D355" s="2">
        <v>15</v>
      </c>
      <c r="E355" s="2">
        <v>2639.55</v>
      </c>
      <c r="F355" s="2" t="s">
        <v>2029</v>
      </c>
      <c r="G355" s="2">
        <v>0.02</v>
      </c>
      <c r="H355" s="2" t="s">
        <v>31</v>
      </c>
      <c r="I355" s="2">
        <v>4.99</v>
      </c>
      <c r="J355" s="2" t="s">
        <v>597</v>
      </c>
      <c r="K355" s="2" t="s">
        <v>73</v>
      </c>
      <c r="L355" s="2" t="s">
        <v>27</v>
      </c>
      <c r="M355" s="2" t="str">
        <f>VLOOKUP(L355,Users!$A$1:$B$6,2,0)</f>
        <v>William</v>
      </c>
      <c r="N355" s="2" t="str">
        <f>VLOOKUP(L355,Users!$A$2:$B$6,2,0)</f>
        <v>William</v>
      </c>
      <c r="O355" s="2" t="s">
        <v>42</v>
      </c>
      <c r="P355" s="2" t="s">
        <v>69</v>
      </c>
      <c r="Q355" s="2" t="s">
        <v>70</v>
      </c>
      <c r="R355" s="2" t="s">
        <v>599</v>
      </c>
      <c r="S355" s="2" t="s">
        <v>44</v>
      </c>
      <c r="T355" s="13">
        <v>0.59</v>
      </c>
      <c r="U355" s="6">
        <v>39874</v>
      </c>
    </row>
    <row r="356" spans="1:21" ht="12.75" customHeight="1">
      <c r="A356" s="2">
        <v>12544</v>
      </c>
      <c r="B356" s="6">
        <v>39875</v>
      </c>
      <c r="C356" s="2" t="s">
        <v>51</v>
      </c>
      <c r="D356" s="2">
        <v>34</v>
      </c>
      <c r="E356" s="2">
        <v>68</v>
      </c>
      <c r="F356" s="2" t="s">
        <v>2029</v>
      </c>
      <c r="G356" s="2">
        <v>0.08</v>
      </c>
      <c r="H356" s="2" t="s">
        <v>40</v>
      </c>
      <c r="I356" s="2">
        <v>5.33</v>
      </c>
      <c r="J356" s="2" t="s">
        <v>600</v>
      </c>
      <c r="K356" s="2" t="s">
        <v>101</v>
      </c>
      <c r="L356" s="2" t="s">
        <v>21</v>
      </c>
      <c r="M356" s="2" t="str">
        <f>VLOOKUP(L356,Users!$A$1:$B$6,2,0)</f>
        <v>Chris</v>
      </c>
      <c r="N356" s="2" t="str">
        <f>VLOOKUP(L356,Users!$A$2:$B$6,2,0)</f>
        <v>Chris</v>
      </c>
      <c r="O356" s="2" t="s">
        <v>55</v>
      </c>
      <c r="P356" s="2" t="s">
        <v>56</v>
      </c>
      <c r="Q356" s="2" t="s">
        <v>90</v>
      </c>
      <c r="R356" s="2" t="s">
        <v>229</v>
      </c>
      <c r="S356" s="2" t="s">
        <v>44</v>
      </c>
      <c r="T356" s="13">
        <v>0.43</v>
      </c>
      <c r="U356" s="6">
        <v>39882</v>
      </c>
    </row>
    <row r="357" spans="1:21" ht="12.75" customHeight="1">
      <c r="A357" s="2">
        <v>10022</v>
      </c>
      <c r="B357" s="6">
        <v>39876</v>
      </c>
      <c r="C357" s="2" t="s">
        <v>51</v>
      </c>
      <c r="D357" s="2">
        <v>1</v>
      </c>
      <c r="E357" s="2">
        <v>10.08</v>
      </c>
      <c r="F357" s="2" t="s">
        <v>2029</v>
      </c>
      <c r="G357" s="2">
        <v>0.06</v>
      </c>
      <c r="H357" s="2" t="s">
        <v>40</v>
      </c>
      <c r="I357" s="2">
        <v>2.27</v>
      </c>
      <c r="J357" s="2" t="s">
        <v>601</v>
      </c>
      <c r="K357" s="2" t="s">
        <v>101</v>
      </c>
      <c r="L357" s="2" t="s">
        <v>21</v>
      </c>
      <c r="M357" s="2" t="str">
        <f>VLOOKUP(L357,Users!$A$1:$B$6,2,0)</f>
        <v>Chris</v>
      </c>
      <c r="N357" s="2" t="str">
        <f>VLOOKUP(L357,Users!$A$2:$B$6,2,0)</f>
        <v>Chris</v>
      </c>
      <c r="O357" s="2" t="s">
        <v>42</v>
      </c>
      <c r="P357" s="2" t="s">
        <v>35</v>
      </c>
      <c r="Q357" s="2" t="s">
        <v>63</v>
      </c>
      <c r="R357" s="2" t="s">
        <v>84</v>
      </c>
      <c r="S357" s="2" t="s">
        <v>65</v>
      </c>
      <c r="T357" s="13">
        <v>0.36</v>
      </c>
      <c r="U357" s="6">
        <v>39876</v>
      </c>
    </row>
    <row r="358" spans="1:21" ht="12.75" customHeight="1">
      <c r="A358" s="2">
        <v>20166</v>
      </c>
      <c r="B358" s="6">
        <v>39876</v>
      </c>
      <c r="C358" s="2" t="s">
        <v>51</v>
      </c>
      <c r="D358" s="2">
        <v>6</v>
      </c>
      <c r="E358" s="2">
        <v>1235.3400000000001</v>
      </c>
      <c r="F358" s="2" t="s">
        <v>2029</v>
      </c>
      <c r="G358" s="2">
        <v>0.1</v>
      </c>
      <c r="H358" s="2" t="s">
        <v>40</v>
      </c>
      <c r="I358" s="2">
        <v>8.99</v>
      </c>
      <c r="J358" s="2" t="s">
        <v>434</v>
      </c>
      <c r="K358" s="2" t="s">
        <v>123</v>
      </c>
      <c r="L358" s="2" t="s">
        <v>25</v>
      </c>
      <c r="M358" s="2" t="str">
        <f>VLOOKUP(L358,Users!$A$1:$B$6,2,0)</f>
        <v>Sam</v>
      </c>
      <c r="N358" s="2" t="str">
        <f>VLOOKUP(L358,Users!$A$2:$B$6,2,0)</f>
        <v>Sam</v>
      </c>
      <c r="O358" s="2" t="s">
        <v>55</v>
      </c>
      <c r="P358" s="2" t="s">
        <v>69</v>
      </c>
      <c r="Q358" s="2" t="s">
        <v>70</v>
      </c>
      <c r="R358" s="2" t="s">
        <v>474</v>
      </c>
      <c r="S358" s="2" t="s">
        <v>44</v>
      </c>
      <c r="T358" s="13">
        <v>0.56000000000000005</v>
      </c>
      <c r="U358" s="6">
        <v>39880</v>
      </c>
    </row>
    <row r="359" spans="1:21" ht="12.75" customHeight="1">
      <c r="A359" s="2">
        <v>28291</v>
      </c>
      <c r="B359" s="6">
        <v>39876</v>
      </c>
      <c r="C359" s="2" t="s">
        <v>45</v>
      </c>
      <c r="D359" s="2">
        <v>14</v>
      </c>
      <c r="E359" s="2">
        <v>3933.4400000000005</v>
      </c>
      <c r="F359" s="2" t="str">
        <f>VLOOKUP(A359,Returns!$A:$B,2,0)</f>
        <v>Returned</v>
      </c>
      <c r="G359" s="2">
        <v>0.02</v>
      </c>
      <c r="H359" s="2" t="s">
        <v>52</v>
      </c>
      <c r="I359" s="2">
        <v>57</v>
      </c>
      <c r="J359" s="2" t="s">
        <v>602</v>
      </c>
      <c r="K359" s="2" t="s">
        <v>79</v>
      </c>
      <c r="L359" s="2" t="s">
        <v>23</v>
      </c>
      <c r="M359" s="2" t="str">
        <f>VLOOKUP(L359,Users!$A$1:$B$6,2,0)</f>
        <v>Erin</v>
      </c>
      <c r="N359" s="2" t="str">
        <f>VLOOKUP(L359,Users!$A$2:$B$6,2,0)</f>
        <v>Erin</v>
      </c>
      <c r="O359" s="2" t="s">
        <v>48</v>
      </c>
      <c r="P359" s="2" t="s">
        <v>56</v>
      </c>
      <c r="Q359" s="2" t="s">
        <v>57</v>
      </c>
      <c r="R359" s="2" t="s">
        <v>603</v>
      </c>
      <c r="S359" s="2" t="s">
        <v>59</v>
      </c>
      <c r="T359" s="13">
        <v>0.78</v>
      </c>
      <c r="U359" s="6">
        <v>39877</v>
      </c>
    </row>
    <row r="360" spans="1:21" ht="12.75" customHeight="1">
      <c r="A360" s="2">
        <v>12934</v>
      </c>
      <c r="B360" s="6">
        <v>39877</v>
      </c>
      <c r="C360" s="2" t="s">
        <v>30</v>
      </c>
      <c r="D360" s="2">
        <v>45</v>
      </c>
      <c r="E360" s="2">
        <v>437.84999999999997</v>
      </c>
      <c r="F360" s="2" t="s">
        <v>2029</v>
      </c>
      <c r="G360" s="2">
        <v>0.05</v>
      </c>
      <c r="H360" s="2" t="s">
        <v>40</v>
      </c>
      <c r="I360" s="2">
        <v>1.39</v>
      </c>
      <c r="J360" s="2" t="s">
        <v>604</v>
      </c>
      <c r="K360" s="2" t="s">
        <v>291</v>
      </c>
      <c r="L360" s="2" t="s">
        <v>21</v>
      </c>
      <c r="M360" s="2" t="str">
        <f>VLOOKUP(L360,Users!$A$1:$B$6,2,0)</f>
        <v>Chris</v>
      </c>
      <c r="N360" s="2" t="str">
        <f>VLOOKUP(L360,Users!$A$2:$B$6,2,0)</f>
        <v>Chris</v>
      </c>
      <c r="O360" s="2" t="s">
        <v>55</v>
      </c>
      <c r="P360" s="2" t="s">
        <v>35</v>
      </c>
      <c r="Q360" s="2" t="s">
        <v>192</v>
      </c>
      <c r="R360" s="2" t="s">
        <v>605</v>
      </c>
      <c r="S360" s="2" t="s">
        <v>44</v>
      </c>
      <c r="T360" s="13">
        <v>0.39</v>
      </c>
      <c r="U360" s="6">
        <v>39878</v>
      </c>
    </row>
    <row r="361" spans="1:21" ht="12.75" customHeight="1">
      <c r="A361" s="2">
        <v>12934</v>
      </c>
      <c r="B361" s="6">
        <v>39877</v>
      </c>
      <c r="C361" s="2" t="s">
        <v>30</v>
      </c>
      <c r="D361" s="2">
        <v>27</v>
      </c>
      <c r="E361" s="2">
        <v>88.02</v>
      </c>
      <c r="F361" s="2" t="s">
        <v>2029</v>
      </c>
      <c r="G361" s="2">
        <v>0.02</v>
      </c>
      <c r="H361" s="2" t="s">
        <v>31</v>
      </c>
      <c r="I361" s="2">
        <v>3.97</v>
      </c>
      <c r="J361" s="2" t="s">
        <v>604</v>
      </c>
      <c r="K361" s="2" t="s">
        <v>291</v>
      </c>
      <c r="L361" s="2" t="s">
        <v>21</v>
      </c>
      <c r="M361" s="2" t="str">
        <f>VLOOKUP(L361,Users!$A$1:$B$6,2,0)</f>
        <v>Chris</v>
      </c>
      <c r="N361" s="2" t="str">
        <f>VLOOKUP(L361,Users!$A$2:$B$6,2,0)</f>
        <v>Chris</v>
      </c>
      <c r="O361" s="2" t="s">
        <v>55</v>
      </c>
      <c r="P361" s="2" t="s">
        <v>35</v>
      </c>
      <c r="Q361" s="2" t="s">
        <v>87</v>
      </c>
      <c r="R361" s="2" t="s">
        <v>187</v>
      </c>
      <c r="S361" s="2" t="s">
        <v>65</v>
      </c>
      <c r="T361" s="13">
        <v>0.56000000000000005</v>
      </c>
      <c r="U361" s="6">
        <v>39878</v>
      </c>
    </row>
    <row r="362" spans="1:21" ht="12.75" customHeight="1">
      <c r="A362" s="2">
        <v>53152</v>
      </c>
      <c r="B362" s="6">
        <v>39877</v>
      </c>
      <c r="C362" s="2" t="s">
        <v>121</v>
      </c>
      <c r="D362" s="2">
        <v>36</v>
      </c>
      <c r="E362" s="2">
        <v>2375.2799999999997</v>
      </c>
      <c r="F362" s="2" t="s">
        <v>2029</v>
      </c>
      <c r="G362" s="2">
        <v>0.01</v>
      </c>
      <c r="H362" s="2" t="s">
        <v>31</v>
      </c>
      <c r="I362" s="2">
        <v>8.8000000000000007</v>
      </c>
      <c r="J362" s="2" t="s">
        <v>506</v>
      </c>
      <c r="K362" s="2" t="s">
        <v>33</v>
      </c>
      <c r="L362" s="2" t="s">
        <v>21</v>
      </c>
      <c r="M362" s="2" t="str">
        <f>VLOOKUP(L362,Users!$A$1:$B$6,2,0)</f>
        <v>Chris</v>
      </c>
      <c r="N362" s="2" t="str">
        <f>VLOOKUP(L362,Users!$A$2:$B$6,2,0)</f>
        <v>Chris</v>
      </c>
      <c r="O362" s="2" t="s">
        <v>55</v>
      </c>
      <c r="P362" s="2" t="s">
        <v>69</v>
      </c>
      <c r="Q362" s="2" t="s">
        <v>70</v>
      </c>
      <c r="R362" s="2" t="s">
        <v>607</v>
      </c>
      <c r="S362" s="2" t="s">
        <v>44</v>
      </c>
      <c r="T362" s="13">
        <v>0.57999999999999996</v>
      </c>
      <c r="U362" s="6">
        <v>39877</v>
      </c>
    </row>
    <row r="363" spans="1:21" ht="12.75" customHeight="1">
      <c r="A363" s="2">
        <v>2466</v>
      </c>
      <c r="B363" s="6">
        <v>39877</v>
      </c>
      <c r="C363" s="2" t="s">
        <v>45</v>
      </c>
      <c r="D363" s="2">
        <v>25</v>
      </c>
      <c r="E363" s="2">
        <v>2687</v>
      </c>
      <c r="F363" s="2" t="s">
        <v>2029</v>
      </c>
      <c r="G363" s="2">
        <v>0.05</v>
      </c>
      <c r="H363" s="2" t="s">
        <v>40</v>
      </c>
      <c r="I363" s="2">
        <v>5.81</v>
      </c>
      <c r="J363" s="2" t="s">
        <v>608</v>
      </c>
      <c r="K363" s="2" t="s">
        <v>73</v>
      </c>
      <c r="L363" s="2" t="s">
        <v>27</v>
      </c>
      <c r="M363" s="2" t="str">
        <f>VLOOKUP(L363,Users!$A$1:$B$6,2,0)</f>
        <v>William</v>
      </c>
      <c r="N363" s="2" t="str">
        <f>VLOOKUP(L363,Users!$A$2:$B$6,2,0)</f>
        <v>William</v>
      </c>
      <c r="O363" s="2" t="s">
        <v>34</v>
      </c>
      <c r="P363" s="2" t="s">
        <v>56</v>
      </c>
      <c r="Q363" s="2" t="s">
        <v>90</v>
      </c>
      <c r="R363" s="2" t="s">
        <v>609</v>
      </c>
      <c r="S363" s="2" t="s">
        <v>92</v>
      </c>
      <c r="T363" s="13">
        <v>0.65</v>
      </c>
      <c r="U363" s="6">
        <v>39878</v>
      </c>
    </row>
    <row r="364" spans="1:21" ht="12.75" customHeight="1">
      <c r="A364" s="2">
        <v>20773</v>
      </c>
      <c r="B364" s="6">
        <v>39877</v>
      </c>
      <c r="C364" s="2" t="s">
        <v>30</v>
      </c>
      <c r="D364" s="2">
        <v>44</v>
      </c>
      <c r="E364" s="2">
        <v>476.52</v>
      </c>
      <c r="F364" s="2" t="s">
        <v>2029</v>
      </c>
      <c r="G364" s="2">
        <v>0.08</v>
      </c>
      <c r="H364" s="2" t="s">
        <v>40</v>
      </c>
      <c r="I364" s="2">
        <v>2.99</v>
      </c>
      <c r="J364" s="2" t="s">
        <v>592</v>
      </c>
      <c r="K364" s="2" t="s">
        <v>123</v>
      </c>
      <c r="L364" s="2" t="s">
        <v>25</v>
      </c>
      <c r="M364" s="2" t="str">
        <f>VLOOKUP(L364,Users!$A$1:$B$6,2,0)</f>
        <v>Sam</v>
      </c>
      <c r="N364" s="2" t="str">
        <f>VLOOKUP(L364,Users!$A$2:$B$6,2,0)</f>
        <v>Sam</v>
      </c>
      <c r="O364" s="2" t="s">
        <v>34</v>
      </c>
      <c r="P364" s="2" t="s">
        <v>35</v>
      </c>
      <c r="Q364" s="2" t="s">
        <v>49</v>
      </c>
      <c r="R364" s="2" t="s">
        <v>610</v>
      </c>
      <c r="S364" s="2" t="s">
        <v>44</v>
      </c>
      <c r="T364" s="13">
        <v>0.38</v>
      </c>
      <c r="U364" s="6">
        <v>39878</v>
      </c>
    </row>
    <row r="365" spans="1:21" ht="12.75" customHeight="1">
      <c r="A365" s="2">
        <v>5828</v>
      </c>
      <c r="B365" s="6">
        <v>39877</v>
      </c>
      <c r="C365" s="2" t="s">
        <v>51</v>
      </c>
      <c r="D365" s="2">
        <v>21</v>
      </c>
      <c r="E365" s="2">
        <v>6218.1</v>
      </c>
      <c r="F365" s="2" t="s">
        <v>2029</v>
      </c>
      <c r="G365" s="2">
        <v>0.08</v>
      </c>
      <c r="H365" s="2" t="s">
        <v>52</v>
      </c>
      <c r="I365" s="2">
        <v>54.12</v>
      </c>
      <c r="J365" s="2" t="s">
        <v>611</v>
      </c>
      <c r="K365" s="2" t="s">
        <v>73</v>
      </c>
      <c r="L365" s="2" t="s">
        <v>27</v>
      </c>
      <c r="M365" s="2" t="str">
        <f>VLOOKUP(L365,Users!$A$1:$B$6,2,0)</f>
        <v>William</v>
      </c>
      <c r="N365" s="2" t="str">
        <f>VLOOKUP(L365,Users!$A$2:$B$6,2,0)</f>
        <v>William</v>
      </c>
      <c r="O365" s="2" t="s">
        <v>34</v>
      </c>
      <c r="P365" s="2" t="s">
        <v>56</v>
      </c>
      <c r="Q365" s="2" t="s">
        <v>75</v>
      </c>
      <c r="R365" s="2" t="s">
        <v>612</v>
      </c>
      <c r="S365" s="2" t="s">
        <v>77</v>
      </c>
      <c r="T365" s="13">
        <v>0.76</v>
      </c>
      <c r="U365" s="6">
        <v>39884</v>
      </c>
    </row>
    <row r="366" spans="1:21" ht="12.75" customHeight="1">
      <c r="A366" s="2">
        <v>49154</v>
      </c>
      <c r="B366" s="6">
        <v>39878</v>
      </c>
      <c r="C366" s="2" t="s">
        <v>121</v>
      </c>
      <c r="D366" s="2">
        <v>26</v>
      </c>
      <c r="E366" s="2">
        <v>1583.6599999999999</v>
      </c>
      <c r="F366" s="2" t="s">
        <v>2029</v>
      </c>
      <c r="G366" s="2">
        <v>7.0000000000000007E-2</v>
      </c>
      <c r="H366" s="2" t="s">
        <v>40</v>
      </c>
      <c r="I366" s="2">
        <v>49</v>
      </c>
      <c r="J366" s="2" t="s">
        <v>613</v>
      </c>
      <c r="K366" s="2" t="s">
        <v>101</v>
      </c>
      <c r="L366" s="2" t="s">
        <v>21</v>
      </c>
      <c r="M366" s="2" t="str">
        <f>VLOOKUP(L366,Users!$A$1:$B$6,2,0)</f>
        <v>Chris</v>
      </c>
      <c r="N366" s="2" t="str">
        <f>VLOOKUP(L366,Users!$A$2:$B$6,2,0)</f>
        <v>Chris</v>
      </c>
      <c r="O366" s="2" t="s">
        <v>34</v>
      </c>
      <c r="P366" s="2" t="s">
        <v>35</v>
      </c>
      <c r="Q366" s="2" t="s">
        <v>169</v>
      </c>
      <c r="R366" s="2" t="s">
        <v>469</v>
      </c>
      <c r="S366" s="2" t="s">
        <v>38</v>
      </c>
      <c r="T366" s="13">
        <v>0.59</v>
      </c>
      <c r="U366" s="6">
        <v>39879</v>
      </c>
    </row>
    <row r="367" spans="1:21" ht="12.75" customHeight="1">
      <c r="A367" s="2">
        <v>1799</v>
      </c>
      <c r="B367" s="6">
        <v>39878</v>
      </c>
      <c r="C367" s="2" t="s">
        <v>30</v>
      </c>
      <c r="D367" s="2">
        <v>10</v>
      </c>
      <c r="E367" s="2">
        <v>1139.2</v>
      </c>
      <c r="F367" s="2" t="s">
        <v>2029</v>
      </c>
      <c r="G367" s="2">
        <v>0.06</v>
      </c>
      <c r="H367" s="2" t="s">
        <v>52</v>
      </c>
      <c r="I367" s="2">
        <v>30</v>
      </c>
      <c r="J367" s="2" t="s">
        <v>614</v>
      </c>
      <c r="K367" s="2" t="s">
        <v>54</v>
      </c>
      <c r="L367" s="2" t="s">
        <v>2014</v>
      </c>
      <c r="M367" s="2" t="str">
        <f>VLOOKUP(L367,Users!$A$1:$B$6,2,0)</f>
        <v>Pat</v>
      </c>
      <c r="N367" s="2" t="str">
        <f>VLOOKUP(L367,Users!$A$2:$B$6,2,0)</f>
        <v>Pat</v>
      </c>
      <c r="O367" s="2" t="s">
        <v>42</v>
      </c>
      <c r="P367" s="2" t="s">
        <v>56</v>
      </c>
      <c r="Q367" s="2" t="s">
        <v>57</v>
      </c>
      <c r="R367" s="2" t="s">
        <v>615</v>
      </c>
      <c r="S367" s="2" t="s">
        <v>59</v>
      </c>
      <c r="T367" s="13">
        <v>0.69</v>
      </c>
      <c r="U367" s="6">
        <v>39880</v>
      </c>
    </row>
    <row r="368" spans="1:21" ht="12.75" customHeight="1">
      <c r="A368" s="2">
        <v>1799</v>
      </c>
      <c r="B368" s="6">
        <v>39878</v>
      </c>
      <c r="C368" s="2" t="s">
        <v>30</v>
      </c>
      <c r="D368" s="2">
        <v>16</v>
      </c>
      <c r="E368" s="2">
        <v>102.88000000000001</v>
      </c>
      <c r="F368" s="2" t="s">
        <v>2029</v>
      </c>
      <c r="G368" s="2">
        <v>0.05</v>
      </c>
      <c r="H368" s="2" t="s">
        <v>40</v>
      </c>
      <c r="I368" s="2">
        <v>6.86</v>
      </c>
      <c r="J368" s="2" t="s">
        <v>614</v>
      </c>
      <c r="K368" s="2" t="s">
        <v>54</v>
      </c>
      <c r="L368" s="2" t="s">
        <v>2014</v>
      </c>
      <c r="M368" s="2" t="str">
        <f>VLOOKUP(L368,Users!$A$1:$B$6,2,0)</f>
        <v>Pat</v>
      </c>
      <c r="N368" s="2" t="str">
        <f>VLOOKUP(L368,Users!$A$2:$B$6,2,0)</f>
        <v>Pat</v>
      </c>
      <c r="O368" s="2" t="s">
        <v>42</v>
      </c>
      <c r="P368" s="2" t="s">
        <v>35</v>
      </c>
      <c r="Q368" s="2" t="s">
        <v>63</v>
      </c>
      <c r="R368" s="2" t="s">
        <v>616</v>
      </c>
      <c r="S368" s="2" t="s">
        <v>44</v>
      </c>
      <c r="T368" s="13">
        <v>0.37</v>
      </c>
      <c r="U368" s="6">
        <v>39880</v>
      </c>
    </row>
    <row r="369" spans="1:21" ht="12.75" customHeight="1">
      <c r="A369" s="2">
        <v>24391</v>
      </c>
      <c r="B369" s="6">
        <v>39878</v>
      </c>
      <c r="C369" s="2" t="s">
        <v>51</v>
      </c>
      <c r="D369" s="2">
        <v>14</v>
      </c>
      <c r="E369" s="2">
        <v>3232.5999999999995</v>
      </c>
      <c r="F369" s="2" t="s">
        <v>2029</v>
      </c>
      <c r="G369" s="2">
        <v>0.08</v>
      </c>
      <c r="H369" s="2" t="s">
        <v>52</v>
      </c>
      <c r="I369" s="2">
        <v>23.78</v>
      </c>
      <c r="J369" s="2" t="s">
        <v>617</v>
      </c>
      <c r="K369" s="2" t="s">
        <v>86</v>
      </c>
      <c r="L369" s="2" t="s">
        <v>23</v>
      </c>
      <c r="M369" s="2" t="str">
        <f>VLOOKUP(L369,Users!$A$1:$B$6,2,0)</f>
        <v>Erin</v>
      </c>
      <c r="N369" s="2" t="str">
        <f>VLOOKUP(L369,Users!$A$2:$B$6,2,0)</f>
        <v>Erin</v>
      </c>
      <c r="O369" s="2" t="s">
        <v>48</v>
      </c>
      <c r="P369" s="2" t="s">
        <v>56</v>
      </c>
      <c r="Q369" s="2" t="s">
        <v>75</v>
      </c>
      <c r="R369" s="2" t="s">
        <v>618</v>
      </c>
      <c r="S369" s="2" t="s">
        <v>77</v>
      </c>
      <c r="T369" s="13">
        <v>0.6</v>
      </c>
      <c r="U369" s="6">
        <v>39882</v>
      </c>
    </row>
    <row r="370" spans="1:21" ht="12.75" customHeight="1">
      <c r="A370" s="2">
        <v>49412</v>
      </c>
      <c r="B370" s="6">
        <v>39879</v>
      </c>
      <c r="C370" s="2" t="s">
        <v>45</v>
      </c>
      <c r="D370" s="2">
        <v>20</v>
      </c>
      <c r="E370" s="2">
        <v>10347.799999999999</v>
      </c>
      <c r="F370" s="2" t="str">
        <f>VLOOKUP(A370,Returns!$A:$B,2,0)</f>
        <v>Returned</v>
      </c>
      <c r="G370" s="2">
        <v>0.09</v>
      </c>
      <c r="H370" s="2" t="s">
        <v>52</v>
      </c>
      <c r="I370" s="2">
        <v>16.63</v>
      </c>
      <c r="J370" s="2" t="s">
        <v>619</v>
      </c>
      <c r="K370" s="2" t="s">
        <v>54</v>
      </c>
      <c r="L370" s="2" t="s">
        <v>2014</v>
      </c>
      <c r="M370" s="2" t="str">
        <f>VLOOKUP(L370,Users!$A$1:$B$6,2,0)</f>
        <v>Pat</v>
      </c>
      <c r="N370" s="2" t="str">
        <f>VLOOKUP(L370,Users!$A$2:$B$6,2,0)</f>
        <v>Pat</v>
      </c>
      <c r="O370" s="2" t="s">
        <v>42</v>
      </c>
      <c r="P370" s="2" t="s">
        <v>69</v>
      </c>
      <c r="Q370" s="2" t="s">
        <v>82</v>
      </c>
      <c r="R370" s="2" t="s">
        <v>620</v>
      </c>
      <c r="S370" s="2" t="s">
        <v>77</v>
      </c>
      <c r="T370" s="13">
        <v>0.59</v>
      </c>
      <c r="U370" s="6">
        <v>39879</v>
      </c>
    </row>
    <row r="371" spans="1:21" ht="12.75" customHeight="1">
      <c r="A371" s="2">
        <v>13542</v>
      </c>
      <c r="B371" s="6">
        <v>39880</v>
      </c>
      <c r="C371" s="2" t="s">
        <v>51</v>
      </c>
      <c r="D371" s="2">
        <v>11</v>
      </c>
      <c r="E371" s="2">
        <v>3310.67</v>
      </c>
      <c r="F371" s="2" t="s">
        <v>2029</v>
      </c>
      <c r="G371" s="2">
        <v>0.01</v>
      </c>
      <c r="H371" s="2" t="s">
        <v>52</v>
      </c>
      <c r="I371" s="2">
        <v>64.73</v>
      </c>
      <c r="J371" s="2" t="s">
        <v>622</v>
      </c>
      <c r="K371" s="2" t="s">
        <v>79</v>
      </c>
      <c r="L371" s="2" t="s">
        <v>23</v>
      </c>
      <c r="M371" s="2" t="str">
        <f>VLOOKUP(L371,Users!$A$1:$B$6,2,0)</f>
        <v>Erin</v>
      </c>
      <c r="N371" s="2" t="str">
        <f>VLOOKUP(L371,Users!$A$2:$B$6,2,0)</f>
        <v>Erin</v>
      </c>
      <c r="O371" s="2" t="s">
        <v>48</v>
      </c>
      <c r="P371" s="2" t="s">
        <v>56</v>
      </c>
      <c r="Q371" s="2" t="s">
        <v>57</v>
      </c>
      <c r="R371" s="2" t="s">
        <v>556</v>
      </c>
      <c r="S371" s="2" t="s">
        <v>59</v>
      </c>
      <c r="T371" s="13">
        <v>0.56000000000000005</v>
      </c>
      <c r="U371" s="6">
        <v>39887</v>
      </c>
    </row>
    <row r="372" spans="1:21" ht="12.75" customHeight="1">
      <c r="A372" s="2">
        <v>13542</v>
      </c>
      <c r="B372" s="6">
        <v>39880</v>
      </c>
      <c r="C372" s="2" t="s">
        <v>51</v>
      </c>
      <c r="D372" s="2">
        <v>33</v>
      </c>
      <c r="E372" s="2">
        <v>287.43</v>
      </c>
      <c r="F372" s="2" t="s">
        <v>2029</v>
      </c>
      <c r="G372" s="2">
        <v>0.03</v>
      </c>
      <c r="H372" s="2" t="s">
        <v>40</v>
      </c>
      <c r="I372" s="2">
        <v>8.2899999999999991</v>
      </c>
      <c r="J372" s="2" t="s">
        <v>622</v>
      </c>
      <c r="K372" s="2" t="s">
        <v>79</v>
      </c>
      <c r="L372" s="2" t="s">
        <v>23</v>
      </c>
      <c r="M372" s="2" t="str">
        <f>VLOOKUP(L372,Users!$A$1:$B$6,2,0)</f>
        <v>Erin</v>
      </c>
      <c r="N372" s="2" t="str">
        <f>VLOOKUP(L372,Users!$A$2:$B$6,2,0)</f>
        <v>Erin</v>
      </c>
      <c r="O372" s="2" t="s">
        <v>48</v>
      </c>
      <c r="P372" s="2" t="s">
        <v>35</v>
      </c>
      <c r="Q372" s="2" t="s">
        <v>192</v>
      </c>
      <c r="R372" s="2" t="s">
        <v>226</v>
      </c>
      <c r="S372" s="2" t="s">
        <v>44</v>
      </c>
      <c r="T372" s="13">
        <v>0.38</v>
      </c>
      <c r="U372" s="6">
        <v>39880</v>
      </c>
    </row>
    <row r="373" spans="1:21" ht="12.75" customHeight="1">
      <c r="A373" s="2">
        <v>37510</v>
      </c>
      <c r="B373" s="6">
        <v>39880</v>
      </c>
      <c r="C373" s="2" t="s">
        <v>45</v>
      </c>
      <c r="D373" s="2">
        <v>15</v>
      </c>
      <c r="E373" s="2">
        <v>2422.9499999999998</v>
      </c>
      <c r="F373" s="2" t="s">
        <v>2029</v>
      </c>
      <c r="G373" s="2">
        <v>0.02</v>
      </c>
      <c r="H373" s="2" t="s">
        <v>40</v>
      </c>
      <c r="I373" s="2">
        <v>19.989999999999998</v>
      </c>
      <c r="J373" s="2" t="s">
        <v>623</v>
      </c>
      <c r="K373" s="2" t="s">
        <v>73</v>
      </c>
      <c r="L373" s="2" t="s">
        <v>27</v>
      </c>
      <c r="M373" s="2" t="str">
        <f>VLOOKUP(L373,Users!$A$1:$B$6,2,0)</f>
        <v>William</v>
      </c>
      <c r="N373" s="2" t="str">
        <f>VLOOKUP(L373,Users!$A$2:$B$6,2,0)</f>
        <v>William</v>
      </c>
      <c r="O373" s="2" t="s">
        <v>42</v>
      </c>
      <c r="P373" s="2" t="s">
        <v>35</v>
      </c>
      <c r="Q373" s="2" t="s">
        <v>36</v>
      </c>
      <c r="R373" s="2" t="s">
        <v>196</v>
      </c>
      <c r="S373" s="2" t="s">
        <v>44</v>
      </c>
      <c r="T373" s="13">
        <v>0.66</v>
      </c>
      <c r="U373" s="6">
        <v>39880</v>
      </c>
    </row>
    <row r="374" spans="1:21" ht="12.75" customHeight="1">
      <c r="A374" s="2">
        <v>58434</v>
      </c>
      <c r="B374" s="6">
        <v>39881</v>
      </c>
      <c r="C374" s="2" t="s">
        <v>39</v>
      </c>
      <c r="D374" s="2">
        <v>42</v>
      </c>
      <c r="E374" s="2">
        <v>805.98</v>
      </c>
      <c r="F374" s="2" t="s">
        <v>2029</v>
      </c>
      <c r="G374" s="2">
        <v>0.04</v>
      </c>
      <c r="H374" s="2" t="s">
        <v>40</v>
      </c>
      <c r="I374" s="2">
        <v>6.15</v>
      </c>
      <c r="J374" s="2" t="s">
        <v>624</v>
      </c>
      <c r="K374" s="2" t="s">
        <v>291</v>
      </c>
      <c r="L374" s="2" t="s">
        <v>21</v>
      </c>
      <c r="M374" s="2" t="str">
        <f>VLOOKUP(L374,Users!$A$1:$B$6,2,0)</f>
        <v>Chris</v>
      </c>
      <c r="N374" s="2" t="str">
        <f>VLOOKUP(L374,Users!$A$2:$B$6,2,0)</f>
        <v>Chris</v>
      </c>
      <c r="O374" s="2" t="s">
        <v>34</v>
      </c>
      <c r="P374" s="2" t="s">
        <v>56</v>
      </c>
      <c r="Q374" s="2" t="s">
        <v>90</v>
      </c>
      <c r="R374" s="2" t="s">
        <v>538</v>
      </c>
      <c r="S374" s="2" t="s">
        <v>105</v>
      </c>
      <c r="T374" s="13">
        <v>0.44</v>
      </c>
      <c r="U374" s="6">
        <v>39882</v>
      </c>
    </row>
    <row r="375" spans="1:21" ht="12.75" customHeight="1">
      <c r="A375" s="2">
        <v>59879</v>
      </c>
      <c r="B375" s="6">
        <v>39881</v>
      </c>
      <c r="C375" s="2" t="s">
        <v>30</v>
      </c>
      <c r="D375" s="2">
        <v>33</v>
      </c>
      <c r="E375" s="2">
        <v>1186.3500000000001</v>
      </c>
      <c r="F375" s="2" t="str">
        <f>VLOOKUP(A375,Returns!$A:$B,2,0)</f>
        <v>Returned</v>
      </c>
      <c r="G375" s="2">
        <v>0.04</v>
      </c>
      <c r="H375" s="2" t="s">
        <v>31</v>
      </c>
      <c r="I375" s="2">
        <v>3.3</v>
      </c>
      <c r="J375" s="2" t="s">
        <v>625</v>
      </c>
      <c r="K375" s="2" t="s">
        <v>79</v>
      </c>
      <c r="L375" s="2" t="s">
        <v>23</v>
      </c>
      <c r="M375" s="2" t="str">
        <f>VLOOKUP(L375,Users!$A$1:$B$6,2,0)</f>
        <v>Erin</v>
      </c>
      <c r="N375" s="2" t="str">
        <f>VLOOKUP(L375,Users!$A$2:$B$6,2,0)</f>
        <v>Erin</v>
      </c>
      <c r="O375" s="2" t="s">
        <v>55</v>
      </c>
      <c r="P375" s="2" t="s">
        <v>69</v>
      </c>
      <c r="Q375" s="2" t="s">
        <v>70</v>
      </c>
      <c r="R375" s="2" t="s">
        <v>626</v>
      </c>
      <c r="S375" s="2" t="s">
        <v>105</v>
      </c>
      <c r="T375" s="13">
        <v>0.39</v>
      </c>
      <c r="U375" s="6">
        <v>39883</v>
      </c>
    </row>
    <row r="376" spans="1:21" ht="12.75" customHeight="1">
      <c r="A376" s="2">
        <v>59776</v>
      </c>
      <c r="B376" s="6">
        <v>39881</v>
      </c>
      <c r="C376" s="2" t="s">
        <v>51</v>
      </c>
      <c r="D376" s="2">
        <v>35</v>
      </c>
      <c r="E376" s="2">
        <v>267.05</v>
      </c>
      <c r="F376" s="2" t="str">
        <f>VLOOKUP(A376,Returns!$A:$B,2,0)</f>
        <v>Returned</v>
      </c>
      <c r="G376" s="2">
        <v>0.01</v>
      </c>
      <c r="H376" s="2" t="s">
        <v>31</v>
      </c>
      <c r="I376" s="2">
        <v>1.39</v>
      </c>
      <c r="J376" s="2" t="s">
        <v>627</v>
      </c>
      <c r="K376" s="2" t="s">
        <v>79</v>
      </c>
      <c r="L376" s="2" t="s">
        <v>23</v>
      </c>
      <c r="M376" s="2" t="str">
        <f>VLOOKUP(L376,Users!$A$1:$B$6,2,0)</f>
        <v>Erin</v>
      </c>
      <c r="N376" s="2" t="str">
        <f>VLOOKUP(L376,Users!$A$2:$B$6,2,0)</f>
        <v>Erin</v>
      </c>
      <c r="O376" s="2" t="s">
        <v>55</v>
      </c>
      <c r="P376" s="2" t="s">
        <v>35</v>
      </c>
      <c r="Q376" s="2" t="s">
        <v>192</v>
      </c>
      <c r="R376" s="2" t="s">
        <v>628</v>
      </c>
      <c r="S376" s="2" t="s">
        <v>44</v>
      </c>
      <c r="T376" s="13">
        <v>0.36</v>
      </c>
      <c r="U376" s="6">
        <v>39885</v>
      </c>
    </row>
    <row r="377" spans="1:21" ht="12.75" customHeight="1">
      <c r="A377" s="2">
        <v>59776</v>
      </c>
      <c r="B377" s="6">
        <v>39881</v>
      </c>
      <c r="C377" s="2" t="s">
        <v>51</v>
      </c>
      <c r="D377" s="2">
        <v>33</v>
      </c>
      <c r="E377" s="2">
        <v>13229.7</v>
      </c>
      <c r="F377" s="2" t="str">
        <f>VLOOKUP(A377,Returns!$A:$B,2,0)</f>
        <v>Returned</v>
      </c>
      <c r="G377" s="2">
        <v>7.0000000000000007E-2</v>
      </c>
      <c r="H377" s="2" t="s">
        <v>52</v>
      </c>
      <c r="I377" s="2">
        <v>48.26</v>
      </c>
      <c r="J377" s="2" t="s">
        <v>627</v>
      </c>
      <c r="K377" s="2" t="s">
        <v>79</v>
      </c>
      <c r="L377" s="2" t="s">
        <v>23</v>
      </c>
      <c r="M377" s="2" t="str">
        <f>VLOOKUP(L377,Users!$A$1:$B$6,2,0)</f>
        <v>Erin</v>
      </c>
      <c r="N377" s="2" t="str">
        <f>VLOOKUP(L377,Users!$A$2:$B$6,2,0)</f>
        <v>Erin</v>
      </c>
      <c r="O377" s="2" t="s">
        <v>55</v>
      </c>
      <c r="P377" s="2" t="s">
        <v>69</v>
      </c>
      <c r="Q377" s="2" t="s">
        <v>82</v>
      </c>
      <c r="R377" s="2" t="s">
        <v>629</v>
      </c>
      <c r="S377" s="2" t="s">
        <v>77</v>
      </c>
      <c r="T377" s="13">
        <v>0.36</v>
      </c>
      <c r="U377" s="6">
        <v>39885</v>
      </c>
    </row>
    <row r="378" spans="1:21" ht="12.75" customHeight="1">
      <c r="A378" s="2">
        <v>52870</v>
      </c>
      <c r="B378" s="6">
        <v>39881</v>
      </c>
      <c r="C378" s="2" t="s">
        <v>30</v>
      </c>
      <c r="D378" s="2">
        <v>21</v>
      </c>
      <c r="E378" s="2">
        <v>67.62</v>
      </c>
      <c r="F378" s="2" t="s">
        <v>2029</v>
      </c>
      <c r="G378" s="2">
        <v>0.03</v>
      </c>
      <c r="H378" s="2" t="s">
        <v>40</v>
      </c>
      <c r="I378" s="2">
        <v>49</v>
      </c>
      <c r="J378" s="2" t="s">
        <v>93</v>
      </c>
      <c r="K378" s="2" t="s">
        <v>86</v>
      </c>
      <c r="L378" s="2" t="s">
        <v>23</v>
      </c>
      <c r="M378" s="2" t="str">
        <f>VLOOKUP(L378,Users!$A$1:$B$6,2,0)</f>
        <v>Erin</v>
      </c>
      <c r="N378" s="2" t="str">
        <f>VLOOKUP(L378,Users!$A$2:$B$6,2,0)</f>
        <v>Erin</v>
      </c>
      <c r="O378" s="2" t="s">
        <v>55</v>
      </c>
      <c r="P378" s="2" t="s">
        <v>35</v>
      </c>
      <c r="Q378" s="2" t="s">
        <v>169</v>
      </c>
      <c r="R378" s="2" t="s">
        <v>630</v>
      </c>
      <c r="S378" s="2" t="s">
        <v>38</v>
      </c>
      <c r="T378" s="13">
        <v>0.56000000000000005</v>
      </c>
      <c r="U378" s="6">
        <v>39883</v>
      </c>
    </row>
    <row r="379" spans="1:21" ht="12.75" customHeight="1">
      <c r="A379" s="2">
        <v>34497</v>
      </c>
      <c r="B379" s="6">
        <v>39882</v>
      </c>
      <c r="C379" s="2" t="s">
        <v>121</v>
      </c>
      <c r="D379" s="2">
        <v>36</v>
      </c>
      <c r="E379" s="2">
        <v>175.68000000000004</v>
      </c>
      <c r="F379" s="2" t="s">
        <v>2029</v>
      </c>
      <c r="G379" s="2">
        <v>0.1</v>
      </c>
      <c r="H379" s="2" t="s">
        <v>40</v>
      </c>
      <c r="I379" s="2">
        <v>7.54</v>
      </c>
      <c r="J379" s="2" t="s">
        <v>631</v>
      </c>
      <c r="K379" s="2" t="s">
        <v>123</v>
      </c>
      <c r="L379" s="2" t="s">
        <v>25</v>
      </c>
      <c r="M379" s="2" t="str">
        <f>VLOOKUP(L379,Users!$A$1:$B$6,2,0)</f>
        <v>Sam</v>
      </c>
      <c r="N379" s="2" t="str">
        <f>VLOOKUP(L379,Users!$A$2:$B$6,2,0)</f>
        <v>Sam</v>
      </c>
      <c r="O379" s="2" t="s">
        <v>48</v>
      </c>
      <c r="P379" s="2" t="s">
        <v>35</v>
      </c>
      <c r="Q379" s="2" t="s">
        <v>63</v>
      </c>
      <c r="R379" s="2" t="s">
        <v>632</v>
      </c>
      <c r="S379" s="2" t="s">
        <v>44</v>
      </c>
      <c r="T379" s="13">
        <v>0.38</v>
      </c>
      <c r="U379" s="6">
        <v>39883</v>
      </c>
    </row>
    <row r="380" spans="1:21" ht="12.75" customHeight="1">
      <c r="A380" s="2">
        <v>34497</v>
      </c>
      <c r="B380" s="6">
        <v>39882</v>
      </c>
      <c r="C380" s="2" t="s">
        <v>121</v>
      </c>
      <c r="D380" s="2">
        <v>25</v>
      </c>
      <c r="E380" s="2">
        <v>571</v>
      </c>
      <c r="F380" s="2" t="s">
        <v>2029</v>
      </c>
      <c r="G380" s="2">
        <v>0</v>
      </c>
      <c r="H380" s="2" t="s">
        <v>40</v>
      </c>
      <c r="I380" s="2">
        <v>8.18</v>
      </c>
      <c r="J380" s="2" t="s">
        <v>631</v>
      </c>
      <c r="K380" s="2" t="s">
        <v>123</v>
      </c>
      <c r="L380" s="2" t="s">
        <v>25</v>
      </c>
      <c r="M380" s="2" t="str">
        <f>VLOOKUP(L380,Users!$A$1:$B$6,2,0)</f>
        <v>Sam</v>
      </c>
      <c r="N380" s="2" t="str">
        <f>VLOOKUP(L380,Users!$A$2:$B$6,2,0)</f>
        <v>Sam</v>
      </c>
      <c r="O380" s="2" t="s">
        <v>48</v>
      </c>
      <c r="P380" s="2" t="s">
        <v>35</v>
      </c>
      <c r="Q380" s="2" t="s">
        <v>63</v>
      </c>
      <c r="R380" s="2" t="s">
        <v>282</v>
      </c>
      <c r="S380" s="2" t="s">
        <v>44</v>
      </c>
      <c r="T380" s="13">
        <v>0.39</v>
      </c>
      <c r="U380" s="6">
        <v>39884</v>
      </c>
    </row>
    <row r="381" spans="1:21" ht="12.75" customHeight="1">
      <c r="A381" s="2">
        <v>13632</v>
      </c>
      <c r="B381" s="6">
        <v>39882</v>
      </c>
      <c r="C381" s="2" t="s">
        <v>121</v>
      </c>
      <c r="D381" s="2">
        <v>6</v>
      </c>
      <c r="E381" s="2">
        <v>599.87999999999988</v>
      </c>
      <c r="F381" s="2" t="s">
        <v>2029</v>
      </c>
      <c r="G381" s="2">
        <v>0.01</v>
      </c>
      <c r="H381" s="2" t="s">
        <v>31</v>
      </c>
      <c r="I381" s="2">
        <v>19.989999999999998</v>
      </c>
      <c r="J381" s="2" t="s">
        <v>633</v>
      </c>
      <c r="K381" s="2" t="s">
        <v>73</v>
      </c>
      <c r="L381" s="2" t="s">
        <v>27</v>
      </c>
      <c r="M381" s="2" t="str">
        <f>VLOOKUP(L381,Users!$A$1:$B$6,2,0)</f>
        <v>William</v>
      </c>
      <c r="N381" s="2" t="str">
        <f>VLOOKUP(L381,Users!$A$2:$B$6,2,0)</f>
        <v>William</v>
      </c>
      <c r="O381" s="2" t="s">
        <v>34</v>
      </c>
      <c r="P381" s="2" t="s">
        <v>69</v>
      </c>
      <c r="Q381" s="2" t="s">
        <v>82</v>
      </c>
      <c r="R381" s="2" t="s">
        <v>634</v>
      </c>
      <c r="S381" s="2" t="s">
        <v>44</v>
      </c>
      <c r="T381" s="13">
        <v>0.52</v>
      </c>
      <c r="U381" s="6">
        <v>39884</v>
      </c>
    </row>
    <row r="382" spans="1:21" ht="12.75" customHeight="1">
      <c r="A382" s="2">
        <v>37095</v>
      </c>
      <c r="B382" s="6">
        <v>39882</v>
      </c>
      <c r="C382" s="2" t="s">
        <v>51</v>
      </c>
      <c r="D382" s="2">
        <v>3</v>
      </c>
      <c r="E382" s="2">
        <v>20348.79</v>
      </c>
      <c r="F382" s="2" t="s">
        <v>2029</v>
      </c>
      <c r="G382" s="2">
        <v>0.09</v>
      </c>
      <c r="H382" s="2" t="s">
        <v>40</v>
      </c>
      <c r="I382" s="2">
        <v>24.49</v>
      </c>
      <c r="J382" s="2" t="s">
        <v>324</v>
      </c>
      <c r="K382" s="2" t="s">
        <v>86</v>
      </c>
      <c r="L382" s="2" t="s">
        <v>23</v>
      </c>
      <c r="M382" s="2" t="str">
        <f>VLOOKUP(L382,Users!$A$1:$B$6,2,0)</f>
        <v>Erin</v>
      </c>
      <c r="N382" s="2" t="str">
        <f>VLOOKUP(L382,Users!$A$2:$B$6,2,0)</f>
        <v>Erin</v>
      </c>
      <c r="O382" s="2" t="s">
        <v>48</v>
      </c>
      <c r="P382" s="2" t="s">
        <v>69</v>
      </c>
      <c r="Q382" s="2" t="s">
        <v>82</v>
      </c>
      <c r="R382" s="2" t="s">
        <v>160</v>
      </c>
      <c r="S382" s="2" t="s">
        <v>38</v>
      </c>
      <c r="T382" s="13">
        <v>0.39</v>
      </c>
      <c r="U382" s="6">
        <v>39886</v>
      </c>
    </row>
    <row r="383" spans="1:21" ht="12.75" customHeight="1">
      <c r="A383" s="2">
        <v>27111</v>
      </c>
      <c r="B383" s="6">
        <v>39883</v>
      </c>
      <c r="C383" s="2" t="s">
        <v>39</v>
      </c>
      <c r="D383" s="2">
        <v>11</v>
      </c>
      <c r="E383" s="2">
        <v>1099.23</v>
      </c>
      <c r="F383" s="2" t="s">
        <v>2029</v>
      </c>
      <c r="G383" s="2">
        <v>0.06</v>
      </c>
      <c r="H383" s="2" t="s">
        <v>40</v>
      </c>
      <c r="I383" s="2">
        <v>19.989999999999998</v>
      </c>
      <c r="J383" s="2" t="s">
        <v>635</v>
      </c>
      <c r="K383" s="2" t="s">
        <v>101</v>
      </c>
      <c r="L383" s="2" t="s">
        <v>21</v>
      </c>
      <c r="M383" s="2" t="str">
        <f>VLOOKUP(L383,Users!$A$1:$B$6,2,0)</f>
        <v>Chris</v>
      </c>
      <c r="N383" s="2" t="str">
        <f>VLOOKUP(L383,Users!$A$2:$B$6,2,0)</f>
        <v>Chris</v>
      </c>
      <c r="O383" s="2" t="s">
        <v>34</v>
      </c>
      <c r="P383" s="2" t="s">
        <v>69</v>
      </c>
      <c r="Q383" s="2" t="s">
        <v>80</v>
      </c>
      <c r="R383" s="2" t="s">
        <v>636</v>
      </c>
      <c r="S383" s="2" t="s">
        <v>44</v>
      </c>
      <c r="T383" s="13">
        <v>0.52</v>
      </c>
      <c r="U383" s="6">
        <v>39886</v>
      </c>
    </row>
    <row r="384" spans="1:21" ht="12.75" customHeight="1">
      <c r="A384" s="2">
        <v>27111</v>
      </c>
      <c r="B384" s="6">
        <v>39883</v>
      </c>
      <c r="C384" s="2" t="s">
        <v>39</v>
      </c>
      <c r="D384" s="2">
        <v>18</v>
      </c>
      <c r="E384" s="2">
        <v>3477.06</v>
      </c>
      <c r="F384" s="2" t="s">
        <v>2029</v>
      </c>
      <c r="G384" s="2">
        <v>0</v>
      </c>
      <c r="H384" s="2" t="s">
        <v>40</v>
      </c>
      <c r="I384" s="2">
        <v>19.989999999999998</v>
      </c>
      <c r="J384" s="2" t="s">
        <v>635</v>
      </c>
      <c r="K384" s="2" t="s">
        <v>101</v>
      </c>
      <c r="L384" s="2" t="s">
        <v>21</v>
      </c>
      <c r="M384" s="2" t="str">
        <f>VLOOKUP(L384,Users!$A$1:$B$6,2,0)</f>
        <v>Chris</v>
      </c>
      <c r="N384" s="2" t="str">
        <f>VLOOKUP(L384,Users!$A$2:$B$6,2,0)</f>
        <v>Chris</v>
      </c>
      <c r="O384" s="2" t="s">
        <v>34</v>
      </c>
      <c r="P384" s="2" t="s">
        <v>35</v>
      </c>
      <c r="Q384" s="2" t="s">
        <v>36</v>
      </c>
      <c r="R384" s="2" t="s">
        <v>637</v>
      </c>
      <c r="S384" s="2" t="s">
        <v>44</v>
      </c>
      <c r="T384" s="13">
        <v>0.71</v>
      </c>
      <c r="U384" s="6">
        <v>39884</v>
      </c>
    </row>
    <row r="385" spans="1:21" ht="12.75" customHeight="1">
      <c r="A385" s="2">
        <v>27111</v>
      </c>
      <c r="B385" s="6">
        <v>39883</v>
      </c>
      <c r="C385" s="2" t="s">
        <v>39</v>
      </c>
      <c r="D385" s="2">
        <v>44</v>
      </c>
      <c r="E385" s="2">
        <v>920.04</v>
      </c>
      <c r="F385" s="2" t="s">
        <v>2029</v>
      </c>
      <c r="G385" s="2">
        <v>0.08</v>
      </c>
      <c r="H385" s="2" t="s">
        <v>31</v>
      </c>
      <c r="I385" s="2">
        <v>3.3</v>
      </c>
      <c r="J385" s="2" t="s">
        <v>635</v>
      </c>
      <c r="K385" s="2" t="s">
        <v>101</v>
      </c>
      <c r="L385" s="2" t="s">
        <v>21</v>
      </c>
      <c r="M385" s="2" t="str">
        <f>VLOOKUP(L385,Users!$A$1:$B$6,2,0)</f>
        <v>Chris</v>
      </c>
      <c r="N385" s="2" t="str">
        <f>VLOOKUP(L385,Users!$A$2:$B$6,2,0)</f>
        <v>Chris</v>
      </c>
      <c r="O385" s="2" t="s">
        <v>34</v>
      </c>
      <c r="P385" s="2" t="s">
        <v>69</v>
      </c>
      <c r="Q385" s="2" t="s">
        <v>70</v>
      </c>
      <c r="R385" s="2" t="s">
        <v>638</v>
      </c>
      <c r="S385" s="2" t="s">
        <v>105</v>
      </c>
      <c r="T385" s="13">
        <v>0.81</v>
      </c>
      <c r="U385" s="6">
        <v>39883</v>
      </c>
    </row>
    <row r="386" spans="1:21" ht="12.75" customHeight="1">
      <c r="A386" s="2">
        <v>33217</v>
      </c>
      <c r="B386" s="6">
        <v>39884</v>
      </c>
      <c r="C386" s="2" t="s">
        <v>39</v>
      </c>
      <c r="D386" s="2">
        <v>20</v>
      </c>
      <c r="E386" s="2">
        <v>1477.6000000000001</v>
      </c>
      <c r="F386" s="2" t="s">
        <v>2029</v>
      </c>
      <c r="G386" s="2">
        <v>0.1</v>
      </c>
      <c r="H386" s="2" t="s">
        <v>40</v>
      </c>
      <c r="I386" s="2">
        <v>4</v>
      </c>
      <c r="J386" s="2" t="s">
        <v>640</v>
      </c>
      <c r="K386" s="2" t="s">
        <v>33</v>
      </c>
      <c r="L386" s="2" t="s">
        <v>21</v>
      </c>
      <c r="M386" s="2" t="str">
        <f>VLOOKUP(L386,Users!$A$1:$B$6,2,0)</f>
        <v>Chris</v>
      </c>
      <c r="N386" s="2" t="str">
        <f>VLOOKUP(L386,Users!$A$2:$B$6,2,0)</f>
        <v>Chris</v>
      </c>
      <c r="O386" s="2" t="s">
        <v>42</v>
      </c>
      <c r="P386" s="2" t="s">
        <v>69</v>
      </c>
      <c r="Q386" s="2" t="s">
        <v>80</v>
      </c>
      <c r="R386" s="2" t="s">
        <v>153</v>
      </c>
      <c r="S386" s="2" t="s">
        <v>44</v>
      </c>
      <c r="T386" s="13">
        <v>0.79</v>
      </c>
      <c r="U386" s="6">
        <v>39885</v>
      </c>
    </row>
    <row r="387" spans="1:21" ht="12.75" customHeight="1">
      <c r="A387" s="2">
        <v>33217</v>
      </c>
      <c r="B387" s="6">
        <v>39884</v>
      </c>
      <c r="C387" s="2" t="s">
        <v>39</v>
      </c>
      <c r="D387" s="2">
        <v>34</v>
      </c>
      <c r="E387" s="2">
        <v>1765.62</v>
      </c>
      <c r="F387" s="2" t="s">
        <v>2029</v>
      </c>
      <c r="G387" s="2">
        <v>0.05</v>
      </c>
      <c r="H387" s="2" t="s">
        <v>40</v>
      </c>
      <c r="I387" s="2">
        <v>10.17</v>
      </c>
      <c r="J387" s="2" t="s">
        <v>640</v>
      </c>
      <c r="K387" s="2" t="s">
        <v>33</v>
      </c>
      <c r="L387" s="2" t="s">
        <v>21</v>
      </c>
      <c r="M387" s="2" t="str">
        <f>VLOOKUP(L387,Users!$A$1:$B$6,2,0)</f>
        <v>Chris</v>
      </c>
      <c r="N387" s="2" t="str">
        <f>VLOOKUP(L387,Users!$A$2:$B$6,2,0)</f>
        <v>Chris</v>
      </c>
      <c r="O387" s="2" t="s">
        <v>42</v>
      </c>
      <c r="P387" s="2" t="s">
        <v>69</v>
      </c>
      <c r="Q387" s="2" t="s">
        <v>82</v>
      </c>
      <c r="R387" s="2" t="s">
        <v>621</v>
      </c>
      <c r="S387" s="2" t="s">
        <v>92</v>
      </c>
      <c r="T387" s="13">
        <v>0.37</v>
      </c>
      <c r="U387" s="6">
        <v>39885</v>
      </c>
    </row>
    <row r="388" spans="1:21" ht="12.75" customHeight="1">
      <c r="A388" s="2">
        <v>25574</v>
      </c>
      <c r="B388" s="6">
        <v>39884</v>
      </c>
      <c r="C388" s="2" t="s">
        <v>30</v>
      </c>
      <c r="D388" s="2">
        <v>46</v>
      </c>
      <c r="E388" s="2">
        <v>4645.08</v>
      </c>
      <c r="F388" s="2" t="s">
        <v>2029</v>
      </c>
      <c r="G388" s="2">
        <v>0</v>
      </c>
      <c r="H388" s="2" t="s">
        <v>52</v>
      </c>
      <c r="I388" s="2">
        <v>57.38</v>
      </c>
      <c r="J388" s="2" t="s">
        <v>643</v>
      </c>
      <c r="K388" s="2" t="s">
        <v>79</v>
      </c>
      <c r="L388" s="2" t="s">
        <v>23</v>
      </c>
      <c r="M388" s="2" t="str">
        <f>VLOOKUP(L388,Users!$A$1:$B$6,2,0)</f>
        <v>Erin</v>
      </c>
      <c r="N388" s="2" t="str">
        <f>VLOOKUP(L388,Users!$A$2:$B$6,2,0)</f>
        <v>Erin</v>
      </c>
      <c r="O388" s="2" t="s">
        <v>48</v>
      </c>
      <c r="P388" s="2" t="s">
        <v>56</v>
      </c>
      <c r="Q388" s="2" t="s">
        <v>127</v>
      </c>
      <c r="R388" s="2" t="s">
        <v>644</v>
      </c>
      <c r="S388" s="2" t="s">
        <v>77</v>
      </c>
      <c r="T388" s="13">
        <v>0.78</v>
      </c>
      <c r="U388" s="6">
        <v>39884</v>
      </c>
    </row>
    <row r="389" spans="1:21" ht="12.75" customHeight="1">
      <c r="A389" s="2">
        <v>25574</v>
      </c>
      <c r="B389" s="6">
        <v>39884</v>
      </c>
      <c r="C389" s="2" t="s">
        <v>30</v>
      </c>
      <c r="D389" s="2">
        <v>31</v>
      </c>
      <c r="E389" s="2">
        <v>1487.07</v>
      </c>
      <c r="F389" s="2" t="s">
        <v>2029</v>
      </c>
      <c r="G389" s="2">
        <v>0.01</v>
      </c>
      <c r="H389" s="2" t="s">
        <v>31</v>
      </c>
      <c r="I389" s="2">
        <v>3.61</v>
      </c>
      <c r="J389" s="2" t="s">
        <v>643</v>
      </c>
      <c r="K389" s="2" t="s">
        <v>79</v>
      </c>
      <c r="L389" s="2" t="s">
        <v>23</v>
      </c>
      <c r="M389" s="2" t="str">
        <f>VLOOKUP(L389,Users!$A$1:$B$6,2,0)</f>
        <v>Erin</v>
      </c>
      <c r="N389" s="2" t="str">
        <f>VLOOKUP(L389,Users!$A$2:$B$6,2,0)</f>
        <v>Erin</v>
      </c>
      <c r="O389" s="2" t="s">
        <v>48</v>
      </c>
      <c r="P389" s="2" t="s">
        <v>69</v>
      </c>
      <c r="Q389" s="2" t="s">
        <v>80</v>
      </c>
      <c r="R389" s="2" t="s">
        <v>645</v>
      </c>
      <c r="S389" s="2" t="s">
        <v>105</v>
      </c>
      <c r="T389" s="13">
        <v>0.71</v>
      </c>
      <c r="U389" s="6">
        <v>39885</v>
      </c>
    </row>
    <row r="390" spans="1:21" ht="12.75" customHeight="1">
      <c r="A390" s="2">
        <v>14176</v>
      </c>
      <c r="B390" s="6">
        <v>39884</v>
      </c>
      <c r="C390" s="2" t="s">
        <v>51</v>
      </c>
      <c r="D390" s="2">
        <v>39</v>
      </c>
      <c r="E390" s="2">
        <v>1403.2200000000003</v>
      </c>
      <c r="F390" s="2" t="str">
        <f>VLOOKUP(A390,Returns!$A:$B,2,0)</f>
        <v>Returned</v>
      </c>
      <c r="G390" s="2">
        <v>0.01</v>
      </c>
      <c r="H390" s="2" t="s">
        <v>40</v>
      </c>
      <c r="I390" s="2">
        <v>5.99</v>
      </c>
      <c r="J390" s="2" t="s">
        <v>646</v>
      </c>
      <c r="K390" s="2" t="s">
        <v>86</v>
      </c>
      <c r="L390" s="2" t="s">
        <v>23</v>
      </c>
      <c r="M390" s="2" t="str">
        <f>VLOOKUP(L390,Users!$A$1:$B$6,2,0)</f>
        <v>Erin</v>
      </c>
      <c r="N390" s="2" t="str">
        <f>VLOOKUP(L390,Users!$A$2:$B$6,2,0)</f>
        <v>Erin</v>
      </c>
      <c r="O390" s="2" t="s">
        <v>42</v>
      </c>
      <c r="P390" s="2" t="s">
        <v>69</v>
      </c>
      <c r="Q390" s="2" t="s">
        <v>70</v>
      </c>
      <c r="R390" s="2" t="s">
        <v>571</v>
      </c>
      <c r="S390" s="2" t="s">
        <v>65</v>
      </c>
      <c r="T390" s="13">
        <v>0.38</v>
      </c>
      <c r="U390" s="6">
        <v>39891</v>
      </c>
    </row>
    <row r="391" spans="1:21" ht="12.75" customHeight="1">
      <c r="A391" s="2">
        <v>12450</v>
      </c>
      <c r="B391" s="6">
        <v>39884</v>
      </c>
      <c r="C391" s="2" t="s">
        <v>30</v>
      </c>
      <c r="D391" s="2">
        <v>15</v>
      </c>
      <c r="E391" s="2">
        <v>1109.7</v>
      </c>
      <c r="F391" s="2" t="s">
        <v>2029</v>
      </c>
      <c r="G391" s="2">
        <v>0</v>
      </c>
      <c r="H391" s="2" t="s">
        <v>40</v>
      </c>
      <c r="I391" s="2">
        <v>14.52</v>
      </c>
      <c r="J391" s="2" t="s">
        <v>647</v>
      </c>
      <c r="K391" s="2" t="s">
        <v>86</v>
      </c>
      <c r="L391" s="2" t="s">
        <v>23</v>
      </c>
      <c r="M391" s="2" t="str">
        <f>VLOOKUP(L391,Users!$A$1:$B$6,2,0)</f>
        <v>Erin</v>
      </c>
      <c r="N391" s="2" t="str">
        <f>VLOOKUP(L391,Users!$A$2:$B$6,2,0)</f>
        <v>Erin</v>
      </c>
      <c r="O391" s="2" t="s">
        <v>42</v>
      </c>
      <c r="P391" s="2" t="s">
        <v>69</v>
      </c>
      <c r="Q391" s="2" t="s">
        <v>80</v>
      </c>
      <c r="R391" s="2" t="s">
        <v>153</v>
      </c>
      <c r="S391" s="2" t="s">
        <v>44</v>
      </c>
      <c r="T391" s="13">
        <v>0.65</v>
      </c>
      <c r="U391" s="6">
        <v>39886</v>
      </c>
    </row>
    <row r="392" spans="1:21" ht="12.75" customHeight="1">
      <c r="A392" s="2">
        <v>40518</v>
      </c>
      <c r="B392" s="6">
        <v>39885</v>
      </c>
      <c r="C392" s="2" t="s">
        <v>45</v>
      </c>
      <c r="D392" s="2">
        <v>3</v>
      </c>
      <c r="E392" s="2">
        <v>12.24</v>
      </c>
      <c r="F392" s="2" t="s">
        <v>2029</v>
      </c>
      <c r="G392" s="2">
        <v>0.05</v>
      </c>
      <c r="H392" s="2" t="s">
        <v>40</v>
      </c>
      <c r="I392" s="2">
        <v>5.04</v>
      </c>
      <c r="J392" s="2" t="s">
        <v>648</v>
      </c>
      <c r="K392" s="2" t="s">
        <v>101</v>
      </c>
      <c r="L392" s="2" t="s">
        <v>21</v>
      </c>
      <c r="M392" s="2" t="str">
        <f>VLOOKUP(L392,Users!$A$1:$B$6,2,0)</f>
        <v>Chris</v>
      </c>
      <c r="N392" s="2" t="str">
        <f>VLOOKUP(L392,Users!$A$2:$B$6,2,0)</f>
        <v>Chris</v>
      </c>
      <c r="O392" s="2" t="s">
        <v>34</v>
      </c>
      <c r="P392" s="2" t="s">
        <v>35</v>
      </c>
      <c r="Q392" s="2" t="s">
        <v>49</v>
      </c>
      <c r="R392" s="2" t="s">
        <v>649</v>
      </c>
      <c r="S392" s="2" t="s">
        <v>44</v>
      </c>
      <c r="T392" s="13">
        <v>0.38</v>
      </c>
      <c r="U392" s="6">
        <v>39886</v>
      </c>
    </row>
    <row r="393" spans="1:21" ht="12.75" customHeight="1">
      <c r="A393" s="2">
        <v>23398</v>
      </c>
      <c r="B393" s="6">
        <v>39885</v>
      </c>
      <c r="C393" s="2" t="s">
        <v>121</v>
      </c>
      <c r="D393" s="2">
        <v>19</v>
      </c>
      <c r="E393" s="2">
        <v>121.98000000000002</v>
      </c>
      <c r="F393" s="2" t="s">
        <v>2029</v>
      </c>
      <c r="G393" s="2">
        <v>0.06</v>
      </c>
      <c r="H393" s="2" t="s">
        <v>40</v>
      </c>
      <c r="I393" s="2">
        <v>7.37</v>
      </c>
      <c r="J393" s="2" t="s">
        <v>650</v>
      </c>
      <c r="K393" s="2" t="s">
        <v>33</v>
      </c>
      <c r="L393" s="2" t="s">
        <v>21</v>
      </c>
      <c r="M393" s="2" t="str">
        <f>VLOOKUP(L393,Users!$A$1:$B$6,2,0)</f>
        <v>Chris</v>
      </c>
      <c r="N393" s="2" t="str">
        <f>VLOOKUP(L393,Users!$A$2:$B$6,2,0)</f>
        <v>Chris</v>
      </c>
      <c r="O393" s="2" t="s">
        <v>55</v>
      </c>
      <c r="P393" s="2" t="s">
        <v>35</v>
      </c>
      <c r="Q393" s="2" t="s">
        <v>63</v>
      </c>
      <c r="R393" s="2" t="s">
        <v>651</v>
      </c>
      <c r="S393" s="2" t="s">
        <v>44</v>
      </c>
      <c r="T393" s="13">
        <v>0.37</v>
      </c>
      <c r="U393" s="6">
        <v>39886</v>
      </c>
    </row>
    <row r="394" spans="1:21" ht="12.75" customHeight="1">
      <c r="A394" s="2">
        <v>28647</v>
      </c>
      <c r="B394" s="6">
        <v>39886</v>
      </c>
      <c r="C394" s="2" t="s">
        <v>45</v>
      </c>
      <c r="D394" s="2">
        <v>38</v>
      </c>
      <c r="E394" s="2">
        <v>5853.5199999999995</v>
      </c>
      <c r="F394" s="2" t="s">
        <v>2029</v>
      </c>
      <c r="G394" s="2">
        <v>0.09</v>
      </c>
      <c r="H394" s="2" t="s">
        <v>31</v>
      </c>
      <c r="I394" s="2">
        <v>69</v>
      </c>
      <c r="J394" s="2" t="s">
        <v>654</v>
      </c>
      <c r="K394" s="2" t="s">
        <v>33</v>
      </c>
      <c r="L394" s="2" t="s">
        <v>21</v>
      </c>
      <c r="M394" s="2" t="str">
        <f>VLOOKUP(L394,Users!$A$1:$B$6,2,0)</f>
        <v>Chris</v>
      </c>
      <c r="N394" s="2" t="str">
        <f>VLOOKUP(L394,Users!$A$2:$B$6,2,0)</f>
        <v>Chris</v>
      </c>
      <c r="O394" s="2" t="s">
        <v>55</v>
      </c>
      <c r="P394" s="2" t="s">
        <v>56</v>
      </c>
      <c r="Q394" s="2" t="s">
        <v>75</v>
      </c>
      <c r="R394" s="2" t="s">
        <v>406</v>
      </c>
      <c r="S394" s="2" t="s">
        <v>38</v>
      </c>
      <c r="T394" s="13">
        <v>0.68</v>
      </c>
      <c r="U394" s="6">
        <v>39887</v>
      </c>
    </row>
    <row r="395" spans="1:21" ht="12.75" customHeight="1">
      <c r="A395" s="2">
        <v>46241</v>
      </c>
      <c r="B395" s="6">
        <v>39886</v>
      </c>
      <c r="C395" s="2" t="s">
        <v>30</v>
      </c>
      <c r="D395" s="2">
        <v>34</v>
      </c>
      <c r="E395" s="2">
        <v>2110.7199999999998</v>
      </c>
      <c r="F395" s="2" t="s">
        <v>2029</v>
      </c>
      <c r="G395" s="2">
        <v>0.1</v>
      </c>
      <c r="H395" s="2" t="s">
        <v>40</v>
      </c>
      <c r="I395" s="2">
        <v>10.84</v>
      </c>
      <c r="J395" s="2" t="s">
        <v>320</v>
      </c>
      <c r="K395" s="2" t="s">
        <v>123</v>
      </c>
      <c r="L395" s="2" t="s">
        <v>25</v>
      </c>
      <c r="M395" s="2" t="str">
        <f>VLOOKUP(L395,Users!$A$1:$B$6,2,0)</f>
        <v>Sam</v>
      </c>
      <c r="N395" s="2" t="str">
        <f>VLOOKUP(L395,Users!$A$2:$B$6,2,0)</f>
        <v>Sam</v>
      </c>
      <c r="O395" s="2" t="s">
        <v>48</v>
      </c>
      <c r="P395" s="2" t="s">
        <v>56</v>
      </c>
      <c r="Q395" s="2" t="s">
        <v>90</v>
      </c>
      <c r="R395" s="2" t="s">
        <v>521</v>
      </c>
      <c r="S395" s="2" t="s">
        <v>92</v>
      </c>
      <c r="T395" s="13">
        <v>0.63</v>
      </c>
      <c r="U395" s="6">
        <v>39888</v>
      </c>
    </row>
    <row r="396" spans="1:21" ht="12.75" customHeight="1">
      <c r="A396" s="2">
        <v>7776</v>
      </c>
      <c r="B396" s="6">
        <v>39886</v>
      </c>
      <c r="C396" s="2" t="s">
        <v>121</v>
      </c>
      <c r="D396" s="2">
        <v>36</v>
      </c>
      <c r="E396" s="2">
        <v>7232.76</v>
      </c>
      <c r="F396" s="2" t="s">
        <v>2029</v>
      </c>
      <c r="G396" s="2">
        <v>7.0000000000000007E-2</v>
      </c>
      <c r="H396" s="2" t="s">
        <v>52</v>
      </c>
      <c r="I396" s="2">
        <v>23.76</v>
      </c>
      <c r="J396" s="2" t="s">
        <v>203</v>
      </c>
      <c r="K396" s="2" t="s">
        <v>79</v>
      </c>
      <c r="L396" s="2" t="s">
        <v>23</v>
      </c>
      <c r="M396" s="2" t="str">
        <f>VLOOKUP(L396,Users!$A$1:$B$6,2,0)</f>
        <v>Erin</v>
      </c>
      <c r="N396" s="2" t="str">
        <f>VLOOKUP(L396,Users!$A$2:$B$6,2,0)</f>
        <v>Erin</v>
      </c>
      <c r="O396" s="2" t="s">
        <v>55</v>
      </c>
      <c r="P396" s="2" t="s">
        <v>56</v>
      </c>
      <c r="Q396" s="2" t="s">
        <v>57</v>
      </c>
      <c r="R396" s="2" t="s">
        <v>655</v>
      </c>
      <c r="S396" s="2" t="s">
        <v>59</v>
      </c>
      <c r="T396" s="13">
        <v>0.57999999999999996</v>
      </c>
      <c r="U396" s="6">
        <v>39887</v>
      </c>
    </row>
    <row r="397" spans="1:21" ht="12.75" customHeight="1">
      <c r="A397" s="2">
        <v>7776</v>
      </c>
      <c r="B397" s="6">
        <v>39886</v>
      </c>
      <c r="C397" s="2" t="s">
        <v>121</v>
      </c>
      <c r="D397" s="2">
        <v>6</v>
      </c>
      <c r="E397" s="2">
        <v>1075.6199999999999</v>
      </c>
      <c r="F397" s="2" t="s">
        <v>2029</v>
      </c>
      <c r="G397" s="2">
        <v>0.02</v>
      </c>
      <c r="H397" s="2" t="s">
        <v>52</v>
      </c>
      <c r="I397" s="2">
        <v>29.21</v>
      </c>
      <c r="J397" s="2" t="s">
        <v>203</v>
      </c>
      <c r="K397" s="2" t="s">
        <v>79</v>
      </c>
      <c r="L397" s="2" t="s">
        <v>23</v>
      </c>
      <c r="M397" s="2" t="str">
        <f>VLOOKUP(L397,Users!$A$1:$B$6,2,0)</f>
        <v>Erin</v>
      </c>
      <c r="N397" s="2" t="str">
        <f>VLOOKUP(L397,Users!$A$2:$B$6,2,0)</f>
        <v>Erin</v>
      </c>
      <c r="O397" s="2" t="s">
        <v>55</v>
      </c>
      <c r="P397" s="2" t="s">
        <v>56</v>
      </c>
      <c r="Q397" s="2" t="s">
        <v>75</v>
      </c>
      <c r="R397" s="2" t="s">
        <v>268</v>
      </c>
      <c r="S397" s="2" t="s">
        <v>77</v>
      </c>
      <c r="T397" s="13">
        <v>0.76</v>
      </c>
      <c r="U397" s="6">
        <v>39886</v>
      </c>
    </row>
    <row r="398" spans="1:21" ht="12.75" customHeight="1">
      <c r="A398" s="2">
        <v>24193</v>
      </c>
      <c r="B398" s="6">
        <v>39886</v>
      </c>
      <c r="C398" s="2" t="s">
        <v>30</v>
      </c>
      <c r="D398" s="2">
        <v>45</v>
      </c>
      <c r="E398" s="2">
        <v>9043.1999999999989</v>
      </c>
      <c r="F398" s="2" t="s">
        <v>2029</v>
      </c>
      <c r="G398" s="2">
        <v>0.02</v>
      </c>
      <c r="H398" s="2" t="s">
        <v>52</v>
      </c>
      <c r="I398" s="2">
        <v>55.96</v>
      </c>
      <c r="J398" s="2" t="s">
        <v>656</v>
      </c>
      <c r="K398" s="2" t="s">
        <v>79</v>
      </c>
      <c r="L398" s="2" t="s">
        <v>23</v>
      </c>
      <c r="M398" s="2" t="str">
        <f>VLOOKUP(L398,Users!$A$1:$B$6,2,0)</f>
        <v>Erin</v>
      </c>
      <c r="N398" s="2" t="str">
        <f>VLOOKUP(L398,Users!$A$2:$B$6,2,0)</f>
        <v>Erin</v>
      </c>
      <c r="O398" s="2" t="s">
        <v>42</v>
      </c>
      <c r="P398" s="2" t="s">
        <v>56</v>
      </c>
      <c r="Q398" s="2" t="s">
        <v>127</v>
      </c>
      <c r="R398" s="2" t="s">
        <v>657</v>
      </c>
      <c r="S398" s="2" t="s">
        <v>77</v>
      </c>
      <c r="T398" s="13">
        <v>0.75</v>
      </c>
      <c r="U398" s="6">
        <v>39888</v>
      </c>
    </row>
    <row r="399" spans="1:21" ht="12.75" customHeight="1">
      <c r="A399" s="2">
        <v>24193</v>
      </c>
      <c r="B399" s="6">
        <v>39886</v>
      </c>
      <c r="C399" s="2" t="s">
        <v>30</v>
      </c>
      <c r="D399" s="2">
        <v>24</v>
      </c>
      <c r="E399" s="2">
        <v>102.24000000000001</v>
      </c>
      <c r="F399" s="2" t="s">
        <v>2029</v>
      </c>
      <c r="G399" s="2">
        <v>0.02</v>
      </c>
      <c r="H399" s="2" t="s">
        <v>40</v>
      </c>
      <c r="I399" s="2">
        <v>5.17</v>
      </c>
      <c r="J399" s="2" t="s">
        <v>656</v>
      </c>
      <c r="K399" s="2" t="s">
        <v>79</v>
      </c>
      <c r="L399" s="2" t="s">
        <v>23</v>
      </c>
      <c r="M399" s="2" t="str">
        <f>VLOOKUP(L399,Users!$A$1:$B$6,2,0)</f>
        <v>Erin</v>
      </c>
      <c r="N399" s="2" t="str">
        <f>VLOOKUP(L399,Users!$A$2:$B$6,2,0)</f>
        <v>Erin</v>
      </c>
      <c r="O399" s="2" t="s">
        <v>42</v>
      </c>
      <c r="P399" s="2" t="s">
        <v>35</v>
      </c>
      <c r="Q399" s="2" t="s">
        <v>63</v>
      </c>
      <c r="R399" s="2" t="s">
        <v>531</v>
      </c>
      <c r="S399" s="2" t="s">
        <v>44</v>
      </c>
      <c r="T399" s="13">
        <v>0.4</v>
      </c>
      <c r="U399" s="6">
        <v>39887</v>
      </c>
    </row>
    <row r="400" spans="1:21" ht="12.75" customHeight="1">
      <c r="A400" s="2">
        <v>24193</v>
      </c>
      <c r="B400" s="6">
        <v>39886</v>
      </c>
      <c r="C400" s="2" t="s">
        <v>30</v>
      </c>
      <c r="D400" s="2">
        <v>19</v>
      </c>
      <c r="E400" s="2">
        <v>1633.0499999999997</v>
      </c>
      <c r="F400" s="2" t="s">
        <v>2029</v>
      </c>
      <c r="G400" s="2">
        <v>0.04</v>
      </c>
      <c r="H400" s="2" t="s">
        <v>40</v>
      </c>
      <c r="I400" s="2">
        <v>0.99</v>
      </c>
      <c r="J400" s="2" t="s">
        <v>656</v>
      </c>
      <c r="K400" s="2" t="s">
        <v>79</v>
      </c>
      <c r="L400" s="2" t="s">
        <v>23</v>
      </c>
      <c r="M400" s="2" t="str">
        <f>VLOOKUP(L400,Users!$A$1:$B$6,2,0)</f>
        <v>Erin</v>
      </c>
      <c r="N400" s="2" t="str">
        <f>VLOOKUP(L400,Users!$A$2:$B$6,2,0)</f>
        <v>Erin</v>
      </c>
      <c r="O400" s="2" t="s">
        <v>42</v>
      </c>
      <c r="P400" s="2" t="s">
        <v>69</v>
      </c>
      <c r="Q400" s="2" t="s">
        <v>70</v>
      </c>
      <c r="R400" s="2" t="s">
        <v>658</v>
      </c>
      <c r="S400" s="2" t="s">
        <v>65</v>
      </c>
      <c r="T400" s="13">
        <v>0.85</v>
      </c>
      <c r="U400" s="6">
        <v>39888</v>
      </c>
    </row>
    <row r="401" spans="1:21" ht="12.75" customHeight="1">
      <c r="A401" s="2">
        <v>28480</v>
      </c>
      <c r="B401" s="6">
        <v>39887</v>
      </c>
      <c r="C401" s="2" t="s">
        <v>121</v>
      </c>
      <c r="D401" s="2">
        <v>17</v>
      </c>
      <c r="E401" s="2">
        <v>29.75</v>
      </c>
      <c r="F401" s="2" t="s">
        <v>2029</v>
      </c>
      <c r="G401" s="2">
        <v>0.01</v>
      </c>
      <c r="H401" s="2" t="s">
        <v>40</v>
      </c>
      <c r="I401" s="2">
        <v>0.7</v>
      </c>
      <c r="J401" s="2" t="s">
        <v>659</v>
      </c>
      <c r="K401" s="2" t="s">
        <v>54</v>
      </c>
      <c r="L401" s="2" t="s">
        <v>2014</v>
      </c>
      <c r="M401" s="2" t="str">
        <f>VLOOKUP(L401,Users!$A$1:$B$6,2,0)</f>
        <v>Pat</v>
      </c>
      <c r="N401" s="2" t="str">
        <f>VLOOKUP(L401,Users!$A$2:$B$6,2,0)</f>
        <v>Pat</v>
      </c>
      <c r="O401" s="2" t="s">
        <v>55</v>
      </c>
      <c r="P401" s="2" t="s">
        <v>35</v>
      </c>
      <c r="Q401" s="2" t="s">
        <v>87</v>
      </c>
      <c r="R401" s="2" t="s">
        <v>155</v>
      </c>
      <c r="S401" s="2" t="s">
        <v>65</v>
      </c>
      <c r="T401" s="13">
        <v>0.56000000000000005</v>
      </c>
      <c r="U401" s="6">
        <v>39888</v>
      </c>
    </row>
    <row r="402" spans="1:21" ht="12.75" customHeight="1">
      <c r="A402" s="2">
        <v>11585</v>
      </c>
      <c r="B402" s="6">
        <v>39887</v>
      </c>
      <c r="C402" s="2" t="s">
        <v>121</v>
      </c>
      <c r="D402" s="2">
        <v>2</v>
      </c>
      <c r="E402" s="2">
        <v>251.79999999999998</v>
      </c>
      <c r="F402" s="2" t="s">
        <v>2029</v>
      </c>
      <c r="G402" s="2">
        <v>0.09</v>
      </c>
      <c r="H402" s="2" t="s">
        <v>40</v>
      </c>
      <c r="I402" s="2">
        <v>8.99</v>
      </c>
      <c r="J402" s="2" t="s">
        <v>662</v>
      </c>
      <c r="K402" s="2" t="s">
        <v>130</v>
      </c>
      <c r="L402" s="2" t="s">
        <v>2014</v>
      </c>
      <c r="M402" s="2" t="str">
        <f>VLOOKUP(L402,Users!$A$1:$B$6,2,0)</f>
        <v>Pat</v>
      </c>
      <c r="N402" s="2" t="str">
        <f>VLOOKUP(L402,Users!$A$2:$B$6,2,0)</f>
        <v>Pat</v>
      </c>
      <c r="O402" s="2" t="s">
        <v>48</v>
      </c>
      <c r="P402" s="2" t="s">
        <v>69</v>
      </c>
      <c r="Q402" s="2" t="s">
        <v>70</v>
      </c>
      <c r="R402" s="2" t="s">
        <v>663</v>
      </c>
      <c r="S402" s="2" t="s">
        <v>44</v>
      </c>
      <c r="T402" s="13">
        <v>0.55000000000000004</v>
      </c>
      <c r="U402" s="6">
        <v>39888</v>
      </c>
    </row>
    <row r="403" spans="1:21" ht="12.75" customHeight="1">
      <c r="A403" s="2">
        <v>11585</v>
      </c>
      <c r="B403" s="6">
        <v>39887</v>
      </c>
      <c r="C403" s="2" t="s">
        <v>121</v>
      </c>
      <c r="D403" s="2">
        <v>17</v>
      </c>
      <c r="E403" s="2">
        <v>303.95999999999998</v>
      </c>
      <c r="F403" s="2" t="s">
        <v>2029</v>
      </c>
      <c r="G403" s="2">
        <v>0.1</v>
      </c>
      <c r="H403" s="2" t="s">
        <v>40</v>
      </c>
      <c r="I403" s="2">
        <v>4</v>
      </c>
      <c r="J403" s="2" t="s">
        <v>662</v>
      </c>
      <c r="K403" s="2" t="s">
        <v>47</v>
      </c>
      <c r="L403" s="2" t="s">
        <v>23</v>
      </c>
      <c r="M403" s="2" t="str">
        <f>VLOOKUP(L403,Users!$A$1:$B$6,2,0)</f>
        <v>Erin</v>
      </c>
      <c r="N403" s="2" t="str">
        <f>VLOOKUP(L403,Users!$A$2:$B$6,2,0)</f>
        <v>Erin</v>
      </c>
      <c r="O403" s="2" t="s">
        <v>48</v>
      </c>
      <c r="P403" s="2" t="s">
        <v>69</v>
      </c>
      <c r="Q403" s="2" t="s">
        <v>80</v>
      </c>
      <c r="R403" s="2" t="s">
        <v>664</v>
      </c>
      <c r="S403" s="2" t="s">
        <v>44</v>
      </c>
      <c r="T403" s="13">
        <v>0.79</v>
      </c>
      <c r="U403" s="6">
        <v>39888</v>
      </c>
    </row>
    <row r="404" spans="1:21" ht="12.75" customHeight="1">
      <c r="A404" s="2">
        <v>53573</v>
      </c>
      <c r="B404" s="6">
        <v>39887</v>
      </c>
      <c r="C404" s="2" t="s">
        <v>30</v>
      </c>
      <c r="D404" s="2">
        <v>6</v>
      </c>
      <c r="E404" s="2">
        <v>85.02</v>
      </c>
      <c r="F404" s="2" t="s">
        <v>2029</v>
      </c>
      <c r="G404" s="2">
        <v>0.03</v>
      </c>
      <c r="H404" s="2" t="s">
        <v>40</v>
      </c>
      <c r="I404" s="2">
        <v>5.3</v>
      </c>
      <c r="J404" s="2" t="s">
        <v>665</v>
      </c>
      <c r="K404" s="2" t="s">
        <v>86</v>
      </c>
      <c r="L404" s="2" t="s">
        <v>23</v>
      </c>
      <c r="M404" s="2" t="str">
        <f>VLOOKUP(L404,Users!$A$1:$B$6,2,0)</f>
        <v>Erin</v>
      </c>
      <c r="N404" s="2" t="str">
        <f>VLOOKUP(L404,Users!$A$2:$B$6,2,0)</f>
        <v>Erin</v>
      </c>
      <c r="O404" s="2" t="s">
        <v>34</v>
      </c>
      <c r="P404" s="2" t="s">
        <v>56</v>
      </c>
      <c r="Q404" s="2" t="s">
        <v>90</v>
      </c>
      <c r="R404" s="2" t="s">
        <v>666</v>
      </c>
      <c r="S404" s="2" t="s">
        <v>65</v>
      </c>
      <c r="T404" s="13">
        <v>0.46</v>
      </c>
      <c r="U404" s="6">
        <v>39889</v>
      </c>
    </row>
    <row r="405" spans="1:21" ht="12.75" customHeight="1">
      <c r="A405" s="2">
        <v>9383</v>
      </c>
      <c r="B405" s="6">
        <v>39888</v>
      </c>
      <c r="C405" s="2" t="s">
        <v>30</v>
      </c>
      <c r="D405" s="2">
        <v>11</v>
      </c>
      <c r="E405" s="2">
        <v>82.72</v>
      </c>
      <c r="F405" s="2" t="s">
        <v>2029</v>
      </c>
      <c r="G405" s="2">
        <v>7.0000000000000007E-2</v>
      </c>
      <c r="H405" s="2" t="s">
        <v>40</v>
      </c>
      <c r="I405" s="2">
        <v>4</v>
      </c>
      <c r="J405" s="2" t="s">
        <v>668</v>
      </c>
      <c r="K405" s="2" t="s">
        <v>79</v>
      </c>
      <c r="L405" s="2" t="s">
        <v>23</v>
      </c>
      <c r="M405" s="2" t="str">
        <f>VLOOKUP(L405,Users!$A$1:$B$6,2,0)</f>
        <v>Erin</v>
      </c>
      <c r="N405" s="2" t="str">
        <f>VLOOKUP(L405,Users!$A$2:$B$6,2,0)</f>
        <v>Erin</v>
      </c>
      <c r="O405" s="2" t="s">
        <v>55</v>
      </c>
      <c r="P405" s="2" t="s">
        <v>56</v>
      </c>
      <c r="Q405" s="2" t="s">
        <v>90</v>
      </c>
      <c r="R405" s="2" t="s">
        <v>669</v>
      </c>
      <c r="S405" s="2" t="s">
        <v>65</v>
      </c>
      <c r="T405" s="13">
        <v>0.42</v>
      </c>
      <c r="U405" s="6">
        <v>39890</v>
      </c>
    </row>
    <row r="406" spans="1:21" ht="12.75" customHeight="1">
      <c r="A406" s="2">
        <v>57476</v>
      </c>
      <c r="B406" s="6">
        <v>39888</v>
      </c>
      <c r="C406" s="2" t="s">
        <v>39</v>
      </c>
      <c r="D406" s="2">
        <v>20</v>
      </c>
      <c r="E406" s="2">
        <v>1374.6000000000001</v>
      </c>
      <c r="F406" s="2" t="s">
        <v>2029</v>
      </c>
      <c r="G406" s="2">
        <v>0.08</v>
      </c>
      <c r="H406" s="2" t="s">
        <v>52</v>
      </c>
      <c r="I406" s="2">
        <v>60</v>
      </c>
      <c r="J406" s="2" t="s">
        <v>670</v>
      </c>
      <c r="K406" s="2" t="s">
        <v>54</v>
      </c>
      <c r="L406" s="2" t="s">
        <v>2014</v>
      </c>
      <c r="M406" s="2" t="str">
        <f>VLOOKUP(L406,Users!$A$1:$B$6,2,0)</f>
        <v>Pat</v>
      </c>
      <c r="N406" s="2" t="str">
        <f>VLOOKUP(L406,Users!$A$2:$B$6,2,0)</f>
        <v>Pat</v>
      </c>
      <c r="O406" s="2" t="s">
        <v>42</v>
      </c>
      <c r="P406" s="2" t="s">
        <v>35</v>
      </c>
      <c r="Q406" s="2" t="s">
        <v>169</v>
      </c>
      <c r="R406" s="2" t="s">
        <v>671</v>
      </c>
      <c r="S406" s="2" t="s">
        <v>59</v>
      </c>
      <c r="T406" s="13">
        <v>0.41</v>
      </c>
      <c r="U406" s="6">
        <v>39889</v>
      </c>
    </row>
    <row r="407" spans="1:21" ht="12.75" customHeight="1">
      <c r="A407" s="2">
        <v>57476</v>
      </c>
      <c r="B407" s="6">
        <v>39888</v>
      </c>
      <c r="C407" s="2" t="s">
        <v>39</v>
      </c>
      <c r="D407" s="2">
        <v>17</v>
      </c>
      <c r="E407" s="2">
        <v>362.78</v>
      </c>
      <c r="F407" s="2" t="s">
        <v>2029</v>
      </c>
      <c r="G407" s="2">
        <v>0.04</v>
      </c>
      <c r="H407" s="2" t="s">
        <v>40</v>
      </c>
      <c r="I407" s="2">
        <v>8.99</v>
      </c>
      <c r="J407" s="2" t="s">
        <v>670</v>
      </c>
      <c r="K407" s="2" t="s">
        <v>54</v>
      </c>
      <c r="L407" s="2" t="s">
        <v>2014</v>
      </c>
      <c r="M407" s="2" t="str">
        <f>VLOOKUP(L407,Users!$A$1:$B$6,2,0)</f>
        <v>Pat</v>
      </c>
      <c r="N407" s="2" t="str">
        <f>VLOOKUP(L407,Users!$A$2:$B$6,2,0)</f>
        <v>Pat</v>
      </c>
      <c r="O407" s="2" t="s">
        <v>42</v>
      </c>
      <c r="P407" s="2" t="s">
        <v>35</v>
      </c>
      <c r="Q407" s="2" t="s">
        <v>87</v>
      </c>
      <c r="R407" s="2" t="s">
        <v>672</v>
      </c>
      <c r="S407" s="2" t="s">
        <v>105</v>
      </c>
      <c r="T407" s="13">
        <v>0.59</v>
      </c>
      <c r="U407" s="6">
        <v>39890</v>
      </c>
    </row>
    <row r="408" spans="1:21" ht="12.75" customHeight="1">
      <c r="A408" s="2">
        <v>9733</v>
      </c>
      <c r="B408" s="6">
        <v>39889</v>
      </c>
      <c r="C408" s="2" t="s">
        <v>30</v>
      </c>
      <c r="D408" s="2">
        <v>39</v>
      </c>
      <c r="E408" s="2">
        <v>229.32000000000002</v>
      </c>
      <c r="F408" s="2" t="s">
        <v>2029</v>
      </c>
      <c r="G408" s="2">
        <v>0.1</v>
      </c>
      <c r="H408" s="2" t="s">
        <v>40</v>
      </c>
      <c r="I408" s="2">
        <v>5.35</v>
      </c>
      <c r="J408" s="2" t="s">
        <v>421</v>
      </c>
      <c r="K408" s="2" t="s">
        <v>33</v>
      </c>
      <c r="L408" s="2" t="s">
        <v>21</v>
      </c>
      <c r="M408" s="2" t="str">
        <f>VLOOKUP(L408,Users!$A$1:$B$6,2,0)</f>
        <v>Chris</v>
      </c>
      <c r="N408" s="2" t="str">
        <f>VLOOKUP(L408,Users!$A$2:$B$6,2,0)</f>
        <v>Chris</v>
      </c>
      <c r="O408" s="2" t="s">
        <v>34</v>
      </c>
      <c r="P408" s="2" t="s">
        <v>35</v>
      </c>
      <c r="Q408" s="2" t="s">
        <v>63</v>
      </c>
      <c r="R408" s="2" t="s">
        <v>360</v>
      </c>
      <c r="S408" s="2" t="s">
        <v>44</v>
      </c>
      <c r="T408" s="13">
        <v>0.4</v>
      </c>
      <c r="U408" s="6">
        <v>39889</v>
      </c>
    </row>
    <row r="409" spans="1:21" ht="12.75" customHeight="1">
      <c r="A409" s="2">
        <v>31941</v>
      </c>
      <c r="B409" s="6">
        <v>39890</v>
      </c>
      <c r="C409" s="2" t="s">
        <v>121</v>
      </c>
      <c r="D409" s="2">
        <v>32</v>
      </c>
      <c r="E409" s="2">
        <v>2516.48</v>
      </c>
      <c r="F409" s="2" t="s">
        <v>2029</v>
      </c>
      <c r="G409" s="2">
        <v>0.01</v>
      </c>
      <c r="H409" s="2" t="s">
        <v>31</v>
      </c>
      <c r="I409" s="2">
        <v>13.99</v>
      </c>
      <c r="J409" s="2" t="s">
        <v>676</v>
      </c>
      <c r="K409" s="2" t="s">
        <v>54</v>
      </c>
      <c r="L409" s="2" t="s">
        <v>2014</v>
      </c>
      <c r="M409" s="2" t="str">
        <f>VLOOKUP(L409,Users!$A$1:$B$6,2,0)</f>
        <v>Pat</v>
      </c>
      <c r="N409" s="2" t="str">
        <f>VLOOKUP(L409,Users!$A$2:$B$6,2,0)</f>
        <v>Pat</v>
      </c>
      <c r="O409" s="2" t="s">
        <v>42</v>
      </c>
      <c r="P409" s="2" t="s">
        <v>35</v>
      </c>
      <c r="Q409" s="2" t="s">
        <v>169</v>
      </c>
      <c r="R409" s="2" t="s">
        <v>392</v>
      </c>
      <c r="S409" s="2" t="s">
        <v>92</v>
      </c>
      <c r="T409" s="13">
        <v>0.52</v>
      </c>
      <c r="U409" s="6">
        <v>39891</v>
      </c>
    </row>
    <row r="410" spans="1:21" ht="12.75" customHeight="1">
      <c r="A410" s="2">
        <v>31941</v>
      </c>
      <c r="B410" s="6">
        <v>39890</v>
      </c>
      <c r="C410" s="2" t="s">
        <v>121</v>
      </c>
      <c r="D410" s="2">
        <v>7</v>
      </c>
      <c r="E410" s="2">
        <v>44.870000000000005</v>
      </c>
      <c r="F410" s="2" t="s">
        <v>2029</v>
      </c>
      <c r="G410" s="2">
        <v>7.0000000000000007E-2</v>
      </c>
      <c r="H410" s="2" t="s">
        <v>40</v>
      </c>
      <c r="I410" s="2">
        <v>9.68</v>
      </c>
      <c r="J410" s="2" t="s">
        <v>676</v>
      </c>
      <c r="K410" s="2" t="s">
        <v>54</v>
      </c>
      <c r="L410" s="2" t="s">
        <v>2014</v>
      </c>
      <c r="M410" s="2" t="str">
        <f>VLOOKUP(L410,Users!$A$1:$B$6,2,0)</f>
        <v>Pat</v>
      </c>
      <c r="N410" s="2" t="str">
        <f>VLOOKUP(L410,Users!$A$2:$B$6,2,0)</f>
        <v>Pat</v>
      </c>
      <c r="O410" s="2" t="s">
        <v>42</v>
      </c>
      <c r="P410" s="2" t="s">
        <v>35</v>
      </c>
      <c r="Q410" s="2" t="s">
        <v>63</v>
      </c>
      <c r="R410" s="2" t="s">
        <v>478</v>
      </c>
      <c r="S410" s="2" t="s">
        <v>44</v>
      </c>
      <c r="T410" s="13">
        <v>0.36</v>
      </c>
      <c r="U410" s="6">
        <v>39892</v>
      </c>
    </row>
    <row r="411" spans="1:21" ht="12.75" customHeight="1">
      <c r="A411" s="2">
        <v>43140</v>
      </c>
      <c r="B411" s="6">
        <v>39890</v>
      </c>
      <c r="C411" s="2" t="s">
        <v>45</v>
      </c>
      <c r="D411" s="2">
        <v>23</v>
      </c>
      <c r="E411" s="2">
        <v>135.24</v>
      </c>
      <c r="F411" s="2" t="str">
        <f>VLOOKUP(A411,Returns!$A:$B,2,0)</f>
        <v>Returned</v>
      </c>
      <c r="G411" s="2">
        <v>0.1</v>
      </c>
      <c r="H411" s="2" t="s">
        <v>40</v>
      </c>
      <c r="I411" s="2">
        <v>5.14</v>
      </c>
      <c r="J411" s="2" t="s">
        <v>677</v>
      </c>
      <c r="K411" s="2" t="s">
        <v>54</v>
      </c>
      <c r="L411" s="2" t="s">
        <v>2014</v>
      </c>
      <c r="M411" s="2" t="str">
        <f>VLOOKUP(L411,Users!$A$1:$B$6,2,0)</f>
        <v>Pat</v>
      </c>
      <c r="N411" s="2" t="str">
        <f>VLOOKUP(L411,Users!$A$2:$B$6,2,0)</f>
        <v>Pat</v>
      </c>
      <c r="O411" s="2" t="s">
        <v>34</v>
      </c>
      <c r="P411" s="2" t="s">
        <v>35</v>
      </c>
      <c r="Q411" s="2" t="s">
        <v>63</v>
      </c>
      <c r="R411" s="2" t="s">
        <v>678</v>
      </c>
      <c r="S411" s="2" t="s">
        <v>44</v>
      </c>
      <c r="T411" s="13">
        <v>0.36</v>
      </c>
      <c r="U411" s="6">
        <v>39892</v>
      </c>
    </row>
    <row r="412" spans="1:21" ht="12.75" customHeight="1">
      <c r="A412" s="2">
        <v>9894</v>
      </c>
      <c r="B412" s="6">
        <v>39890</v>
      </c>
      <c r="C412" s="2" t="s">
        <v>39</v>
      </c>
      <c r="D412" s="2">
        <v>16</v>
      </c>
      <c r="E412" s="2">
        <v>5694.4000000000005</v>
      </c>
      <c r="F412" s="2" t="s">
        <v>2029</v>
      </c>
      <c r="G412" s="2">
        <v>0.08</v>
      </c>
      <c r="H412" s="2" t="s">
        <v>52</v>
      </c>
      <c r="I412" s="2">
        <v>58.92</v>
      </c>
      <c r="J412" s="2" t="s">
        <v>681</v>
      </c>
      <c r="K412" s="2" t="s">
        <v>47</v>
      </c>
      <c r="L412" s="2" t="s">
        <v>23</v>
      </c>
      <c r="M412" s="2" t="str">
        <f>VLOOKUP(L412,Users!$A$1:$B$6,2,0)</f>
        <v>Erin</v>
      </c>
      <c r="N412" s="2" t="str">
        <f>VLOOKUP(L412,Users!$A$2:$B$6,2,0)</f>
        <v>Erin</v>
      </c>
      <c r="O412" s="2" t="s">
        <v>42</v>
      </c>
      <c r="P412" s="2" t="s">
        <v>56</v>
      </c>
      <c r="Q412" s="2" t="s">
        <v>57</v>
      </c>
      <c r="R412" s="2" t="s">
        <v>115</v>
      </c>
      <c r="S412" s="2" t="s">
        <v>59</v>
      </c>
      <c r="T412" s="13">
        <v>0.64</v>
      </c>
      <c r="U412" s="6">
        <v>39892</v>
      </c>
    </row>
    <row r="413" spans="1:21" ht="12.75" customHeight="1">
      <c r="A413" s="2">
        <v>23751</v>
      </c>
      <c r="B413" s="6">
        <v>39890</v>
      </c>
      <c r="C413" s="2" t="s">
        <v>121</v>
      </c>
      <c r="D413" s="2">
        <v>44</v>
      </c>
      <c r="E413" s="2">
        <v>9722.68</v>
      </c>
      <c r="F413" s="2" t="s">
        <v>2029</v>
      </c>
      <c r="G413" s="2">
        <v>0.01</v>
      </c>
      <c r="H413" s="2" t="s">
        <v>52</v>
      </c>
      <c r="I413" s="2">
        <v>64.66</v>
      </c>
      <c r="J413" s="2" t="s">
        <v>436</v>
      </c>
      <c r="K413" s="2" t="s">
        <v>148</v>
      </c>
      <c r="L413" s="2" t="s">
        <v>23</v>
      </c>
      <c r="M413" s="2" t="str">
        <f>VLOOKUP(L413,Users!$A$1:$B$6,2,0)</f>
        <v>Erin</v>
      </c>
      <c r="N413" s="2" t="str">
        <f>VLOOKUP(L413,Users!$A$2:$B$6,2,0)</f>
        <v>Erin</v>
      </c>
      <c r="O413" s="2" t="s">
        <v>55</v>
      </c>
      <c r="P413" s="2" t="s">
        <v>56</v>
      </c>
      <c r="Q413" s="2" t="s">
        <v>127</v>
      </c>
      <c r="R413" s="2" t="s">
        <v>682</v>
      </c>
      <c r="S413" s="2" t="s">
        <v>77</v>
      </c>
      <c r="T413" s="13">
        <v>0.62</v>
      </c>
      <c r="U413" s="6">
        <v>39891</v>
      </c>
    </row>
    <row r="414" spans="1:21" ht="12.75" customHeight="1">
      <c r="A414" s="2">
        <v>53920</v>
      </c>
      <c r="B414" s="6">
        <v>39890</v>
      </c>
      <c r="C414" s="2" t="s">
        <v>45</v>
      </c>
      <c r="D414" s="2">
        <v>18</v>
      </c>
      <c r="E414" s="2">
        <v>376.74</v>
      </c>
      <c r="F414" s="2" t="s">
        <v>2029</v>
      </c>
      <c r="G414" s="2">
        <v>0.05</v>
      </c>
      <c r="H414" s="2" t="s">
        <v>52</v>
      </c>
      <c r="I414" s="2">
        <v>53.03</v>
      </c>
      <c r="J414" s="2" t="s">
        <v>683</v>
      </c>
      <c r="K414" s="2" t="s">
        <v>148</v>
      </c>
      <c r="L414" s="2" t="s">
        <v>23</v>
      </c>
      <c r="M414" s="2" t="str">
        <f>VLOOKUP(L414,Users!$A$1:$B$6,2,0)</f>
        <v>Erin</v>
      </c>
      <c r="N414" s="2" t="str">
        <f>VLOOKUP(L414,Users!$A$2:$B$6,2,0)</f>
        <v>Erin</v>
      </c>
      <c r="O414" s="2" t="s">
        <v>34</v>
      </c>
      <c r="P414" s="2" t="s">
        <v>35</v>
      </c>
      <c r="Q414" s="2" t="s">
        <v>36</v>
      </c>
      <c r="R414" s="2" t="s">
        <v>554</v>
      </c>
      <c r="S414" s="2" t="s">
        <v>59</v>
      </c>
      <c r="T414" s="13">
        <v>0.78</v>
      </c>
      <c r="U414" s="6">
        <v>39892</v>
      </c>
    </row>
    <row r="415" spans="1:21" ht="12.75" customHeight="1">
      <c r="A415" s="2">
        <v>19299</v>
      </c>
      <c r="B415" s="6">
        <v>39890</v>
      </c>
      <c r="C415" s="2" t="s">
        <v>30</v>
      </c>
      <c r="D415" s="2">
        <v>10</v>
      </c>
      <c r="E415" s="2">
        <v>28.3</v>
      </c>
      <c r="F415" s="2" t="s">
        <v>2029</v>
      </c>
      <c r="G415" s="2">
        <v>0.05</v>
      </c>
      <c r="H415" s="2" t="s">
        <v>40</v>
      </c>
      <c r="I415" s="2">
        <v>0.5</v>
      </c>
      <c r="J415" s="2" t="s">
        <v>684</v>
      </c>
      <c r="K415" s="2" t="s">
        <v>148</v>
      </c>
      <c r="L415" s="2" t="s">
        <v>23</v>
      </c>
      <c r="M415" s="2" t="str">
        <f>VLOOKUP(L415,Users!$A$1:$B$6,2,0)</f>
        <v>Erin</v>
      </c>
      <c r="N415" s="2" t="str">
        <f>VLOOKUP(L415,Users!$A$2:$B$6,2,0)</f>
        <v>Erin</v>
      </c>
      <c r="O415" s="2" t="s">
        <v>55</v>
      </c>
      <c r="P415" s="2" t="s">
        <v>35</v>
      </c>
      <c r="Q415" s="2" t="s">
        <v>165</v>
      </c>
      <c r="R415" s="2" t="s">
        <v>685</v>
      </c>
      <c r="S415" s="2" t="s">
        <v>44</v>
      </c>
      <c r="T415" s="13">
        <v>0.36</v>
      </c>
      <c r="U415" s="6">
        <v>39892</v>
      </c>
    </row>
    <row r="416" spans="1:21" ht="12.75" customHeight="1">
      <c r="A416" s="2">
        <v>49216</v>
      </c>
      <c r="B416" s="6">
        <v>39891</v>
      </c>
      <c r="C416" s="2" t="s">
        <v>39</v>
      </c>
      <c r="D416" s="2">
        <v>11</v>
      </c>
      <c r="E416" s="2">
        <v>273.02</v>
      </c>
      <c r="F416" s="2" t="s">
        <v>2029</v>
      </c>
      <c r="G416" s="2">
        <v>0.1</v>
      </c>
      <c r="H416" s="2" t="s">
        <v>40</v>
      </c>
      <c r="I416" s="2">
        <v>12.98</v>
      </c>
      <c r="J416" s="2" t="s">
        <v>686</v>
      </c>
      <c r="K416" s="2" t="s">
        <v>291</v>
      </c>
      <c r="L416" s="2" t="s">
        <v>21</v>
      </c>
      <c r="M416" s="2" t="str">
        <f>VLOOKUP(L416,Users!$A$1:$B$6,2,0)</f>
        <v>Chris</v>
      </c>
      <c r="N416" s="2" t="str">
        <f>VLOOKUP(L416,Users!$A$2:$B$6,2,0)</f>
        <v>Chris</v>
      </c>
      <c r="O416" s="2" t="s">
        <v>34</v>
      </c>
      <c r="P416" s="2" t="s">
        <v>35</v>
      </c>
      <c r="Q416" s="2" t="s">
        <v>49</v>
      </c>
      <c r="R416" s="2" t="s">
        <v>687</v>
      </c>
      <c r="S416" s="2" t="s">
        <v>44</v>
      </c>
      <c r="T416" s="13">
        <v>0.39</v>
      </c>
      <c r="U416" s="6">
        <v>39891</v>
      </c>
    </row>
    <row r="417" spans="1:21" ht="12.75" customHeight="1">
      <c r="A417" s="2">
        <v>49216</v>
      </c>
      <c r="B417" s="6">
        <v>39891</v>
      </c>
      <c r="C417" s="2" t="s">
        <v>39</v>
      </c>
      <c r="D417" s="2">
        <v>9</v>
      </c>
      <c r="E417" s="2">
        <v>2438.19</v>
      </c>
      <c r="F417" s="2" t="s">
        <v>2029</v>
      </c>
      <c r="G417" s="2">
        <v>0.06</v>
      </c>
      <c r="H417" s="2" t="s">
        <v>52</v>
      </c>
      <c r="I417" s="2">
        <v>28.06</v>
      </c>
      <c r="J417" s="2" t="s">
        <v>686</v>
      </c>
      <c r="K417" s="2" t="s">
        <v>123</v>
      </c>
      <c r="L417" s="2" t="s">
        <v>25</v>
      </c>
      <c r="M417" s="2" t="str">
        <f>VLOOKUP(L417,Users!$A$1:$B$6,2,0)</f>
        <v>Sam</v>
      </c>
      <c r="N417" s="2" t="str">
        <f>VLOOKUP(L417,Users!$A$2:$B$6,2,0)</f>
        <v>Sam</v>
      </c>
      <c r="O417" s="2" t="s">
        <v>34</v>
      </c>
      <c r="P417" s="2" t="s">
        <v>69</v>
      </c>
      <c r="Q417" s="2" t="s">
        <v>82</v>
      </c>
      <c r="R417" s="2" t="s">
        <v>688</v>
      </c>
      <c r="S417" s="2" t="s">
        <v>59</v>
      </c>
      <c r="T417" s="13">
        <v>0.56000000000000005</v>
      </c>
      <c r="U417" s="6">
        <v>39891</v>
      </c>
    </row>
    <row r="418" spans="1:21" ht="12.75" customHeight="1">
      <c r="A418" s="2">
        <v>49216</v>
      </c>
      <c r="B418" s="6">
        <v>39891</v>
      </c>
      <c r="C418" s="2" t="s">
        <v>39</v>
      </c>
      <c r="D418" s="2">
        <v>29</v>
      </c>
      <c r="E418" s="2">
        <v>356.12</v>
      </c>
      <c r="F418" s="2" t="s">
        <v>2029</v>
      </c>
      <c r="G418" s="2">
        <v>0</v>
      </c>
      <c r="H418" s="2" t="s">
        <v>31</v>
      </c>
      <c r="I418" s="2">
        <v>6.35</v>
      </c>
      <c r="J418" s="2" t="s">
        <v>686</v>
      </c>
      <c r="K418" s="2" t="s">
        <v>123</v>
      </c>
      <c r="L418" s="2" t="s">
        <v>25</v>
      </c>
      <c r="M418" s="2" t="str">
        <f>VLOOKUP(L418,Users!$A$1:$B$6,2,0)</f>
        <v>Sam</v>
      </c>
      <c r="N418" s="2" t="str">
        <f>VLOOKUP(L418,Users!$A$2:$B$6,2,0)</f>
        <v>Sam</v>
      </c>
      <c r="O418" s="2" t="s">
        <v>34</v>
      </c>
      <c r="P418" s="2" t="s">
        <v>35</v>
      </c>
      <c r="Q418" s="2" t="s">
        <v>63</v>
      </c>
      <c r="R418" s="2" t="s">
        <v>689</v>
      </c>
      <c r="S418" s="2" t="s">
        <v>44</v>
      </c>
      <c r="T418" s="13">
        <v>0.38</v>
      </c>
      <c r="U418" s="6">
        <v>39892</v>
      </c>
    </row>
    <row r="419" spans="1:21" ht="12.75" customHeight="1">
      <c r="A419" s="2">
        <v>6116</v>
      </c>
      <c r="B419" s="6">
        <v>39892</v>
      </c>
      <c r="C419" s="2" t="s">
        <v>121</v>
      </c>
      <c r="D419" s="2">
        <v>6</v>
      </c>
      <c r="E419" s="2">
        <v>9824.94</v>
      </c>
      <c r="F419" s="2" t="s">
        <v>2029</v>
      </c>
      <c r="G419" s="2">
        <v>0.04</v>
      </c>
      <c r="H419" s="2" t="s">
        <v>40</v>
      </c>
      <c r="I419" s="2">
        <v>24.49</v>
      </c>
      <c r="J419" s="2" t="s">
        <v>694</v>
      </c>
      <c r="K419" s="2" t="s">
        <v>249</v>
      </c>
      <c r="L419" s="2" t="s">
        <v>23</v>
      </c>
      <c r="M419" s="2" t="str">
        <f>VLOOKUP(L419,Users!$A$1:$B$6,2,0)</f>
        <v>Erin</v>
      </c>
      <c r="N419" s="2" t="str">
        <f>VLOOKUP(L419,Users!$A$2:$B$6,2,0)</f>
        <v>Erin</v>
      </c>
      <c r="O419" s="2" t="s">
        <v>55</v>
      </c>
      <c r="P419" s="2" t="s">
        <v>35</v>
      </c>
      <c r="Q419" s="2" t="s">
        <v>341</v>
      </c>
      <c r="R419" s="2" t="s">
        <v>695</v>
      </c>
      <c r="S419" s="2" t="s">
        <v>92</v>
      </c>
      <c r="T419" s="13">
        <v>0.81</v>
      </c>
      <c r="U419" s="6">
        <v>39894</v>
      </c>
    </row>
    <row r="420" spans="1:21" ht="12.75" customHeight="1">
      <c r="A420" s="2">
        <v>2530</v>
      </c>
      <c r="B420" s="6">
        <v>39892</v>
      </c>
      <c r="C420" s="2" t="s">
        <v>121</v>
      </c>
      <c r="D420" s="2">
        <v>9</v>
      </c>
      <c r="E420" s="2">
        <v>22.95</v>
      </c>
      <c r="F420" s="2" t="s">
        <v>2029</v>
      </c>
      <c r="G420" s="2">
        <v>0.06</v>
      </c>
      <c r="H420" s="2" t="s">
        <v>40</v>
      </c>
      <c r="I420" s="2">
        <v>0.5</v>
      </c>
      <c r="J420" s="2" t="s">
        <v>199</v>
      </c>
      <c r="K420" s="2" t="s">
        <v>54</v>
      </c>
      <c r="L420" s="2" t="s">
        <v>2014</v>
      </c>
      <c r="M420" s="2" t="str">
        <f>VLOOKUP(L420,Users!$A$1:$B$6,2,0)</f>
        <v>Pat</v>
      </c>
      <c r="N420" s="2" t="str">
        <f>VLOOKUP(L420,Users!$A$2:$B$6,2,0)</f>
        <v>Pat</v>
      </c>
      <c r="O420" s="2" t="s">
        <v>55</v>
      </c>
      <c r="P420" s="2" t="s">
        <v>35</v>
      </c>
      <c r="Q420" s="2" t="s">
        <v>165</v>
      </c>
      <c r="R420" s="2" t="s">
        <v>696</v>
      </c>
      <c r="S420" s="2" t="s">
        <v>44</v>
      </c>
      <c r="T420" s="13">
        <v>0.39</v>
      </c>
      <c r="U420" s="6">
        <v>39894</v>
      </c>
    </row>
    <row r="421" spans="1:21" ht="12.75" customHeight="1">
      <c r="A421" s="2">
        <v>38084</v>
      </c>
      <c r="B421" s="6">
        <v>39892</v>
      </c>
      <c r="C421" s="2" t="s">
        <v>30</v>
      </c>
      <c r="D421" s="2">
        <v>11</v>
      </c>
      <c r="E421" s="2">
        <v>99.99</v>
      </c>
      <c r="F421" s="2" t="s">
        <v>2029</v>
      </c>
      <c r="G421" s="2">
        <v>0.02</v>
      </c>
      <c r="H421" s="2" t="s">
        <v>40</v>
      </c>
      <c r="I421" s="2">
        <v>2.15</v>
      </c>
      <c r="J421" s="2" t="s">
        <v>697</v>
      </c>
      <c r="K421" s="2" t="s">
        <v>2013</v>
      </c>
      <c r="L421" s="2" t="s">
        <v>27</v>
      </c>
      <c r="M421" s="2" t="str">
        <f>VLOOKUP(L421,Users!$A$1:$B$6,2,0)</f>
        <v>William</v>
      </c>
      <c r="N421" s="2" t="str">
        <f>VLOOKUP(L421,Users!$A$2:$B$6,2,0)</f>
        <v>William</v>
      </c>
      <c r="O421" s="2" t="s">
        <v>34</v>
      </c>
      <c r="P421" s="2" t="s">
        <v>35</v>
      </c>
      <c r="Q421" s="2" t="s">
        <v>63</v>
      </c>
      <c r="R421" s="2" t="s">
        <v>64</v>
      </c>
      <c r="S421" s="2" t="s">
        <v>65</v>
      </c>
      <c r="T421" s="13">
        <v>0.4</v>
      </c>
      <c r="U421" s="6">
        <v>39894</v>
      </c>
    </row>
    <row r="422" spans="1:21" ht="12.75" customHeight="1">
      <c r="A422" s="2">
        <v>38084</v>
      </c>
      <c r="B422" s="6">
        <v>39892</v>
      </c>
      <c r="C422" s="2" t="s">
        <v>30</v>
      </c>
      <c r="D422" s="2">
        <v>33</v>
      </c>
      <c r="E422" s="2">
        <v>415.14</v>
      </c>
      <c r="F422" s="2" t="s">
        <v>2029</v>
      </c>
      <c r="G422" s="2">
        <v>0.06</v>
      </c>
      <c r="H422" s="2" t="s">
        <v>40</v>
      </c>
      <c r="I422" s="2">
        <v>4.9800000000000004</v>
      </c>
      <c r="J422" s="2" t="s">
        <v>697</v>
      </c>
      <c r="K422" s="2" t="s">
        <v>2013</v>
      </c>
      <c r="L422" s="2" t="s">
        <v>27</v>
      </c>
      <c r="M422" s="2" t="str">
        <f>VLOOKUP(L422,Users!$A$1:$B$6,2,0)</f>
        <v>William</v>
      </c>
      <c r="N422" s="2" t="str">
        <f>VLOOKUP(L422,Users!$A$2:$B$6,2,0)</f>
        <v>William</v>
      </c>
      <c r="O422" s="2" t="s">
        <v>34</v>
      </c>
      <c r="P422" s="2" t="s">
        <v>56</v>
      </c>
      <c r="Q422" s="2" t="s">
        <v>90</v>
      </c>
      <c r="R422" s="2" t="s">
        <v>698</v>
      </c>
      <c r="S422" s="2" t="s">
        <v>105</v>
      </c>
      <c r="T422" s="13">
        <v>0.48</v>
      </c>
      <c r="U422" s="6">
        <v>39894</v>
      </c>
    </row>
    <row r="423" spans="1:21" ht="12.75" customHeight="1">
      <c r="A423" s="2">
        <v>6116</v>
      </c>
      <c r="B423" s="6">
        <v>39892</v>
      </c>
      <c r="C423" s="2" t="s">
        <v>121</v>
      </c>
      <c r="D423" s="2">
        <v>7</v>
      </c>
      <c r="E423" s="2">
        <v>139.79</v>
      </c>
      <c r="F423" s="2" t="s">
        <v>2029</v>
      </c>
      <c r="G423" s="2">
        <v>0.01</v>
      </c>
      <c r="H423" s="2" t="s">
        <v>40</v>
      </c>
      <c r="I423" s="2">
        <v>4</v>
      </c>
      <c r="J423" s="2" t="s">
        <v>694</v>
      </c>
      <c r="K423" s="2" t="s">
        <v>47</v>
      </c>
      <c r="L423" s="2" t="s">
        <v>23</v>
      </c>
      <c r="M423" s="2" t="str">
        <f>VLOOKUP(L423,Users!$A$1:$B$6,2,0)</f>
        <v>Erin</v>
      </c>
      <c r="N423" s="2" t="str">
        <f>VLOOKUP(L423,Users!$A$2:$B$6,2,0)</f>
        <v>Erin</v>
      </c>
      <c r="O423" s="2" t="s">
        <v>55</v>
      </c>
      <c r="P423" s="2" t="s">
        <v>69</v>
      </c>
      <c r="Q423" s="2" t="s">
        <v>80</v>
      </c>
      <c r="R423" s="2" t="s">
        <v>699</v>
      </c>
      <c r="S423" s="2" t="s">
        <v>44</v>
      </c>
      <c r="T423" s="13">
        <v>0.68</v>
      </c>
      <c r="U423" s="6">
        <v>39892</v>
      </c>
    </row>
    <row r="424" spans="1:21" ht="12.75" customHeight="1">
      <c r="A424" s="2">
        <v>11077</v>
      </c>
      <c r="B424" s="6">
        <v>39892</v>
      </c>
      <c r="C424" s="2" t="s">
        <v>51</v>
      </c>
      <c r="D424" s="2">
        <v>30</v>
      </c>
      <c r="E424" s="2">
        <v>4827.5999999999995</v>
      </c>
      <c r="F424" s="2" t="s">
        <v>2029</v>
      </c>
      <c r="G424" s="2">
        <v>0.06</v>
      </c>
      <c r="H424" s="2" t="s">
        <v>52</v>
      </c>
      <c r="I424" s="2">
        <v>35.020000000000003</v>
      </c>
      <c r="J424" s="2" t="s">
        <v>501</v>
      </c>
      <c r="K424" s="2" t="s">
        <v>148</v>
      </c>
      <c r="L424" s="2" t="s">
        <v>23</v>
      </c>
      <c r="M424" s="2" t="str">
        <f>VLOOKUP(L424,Users!$A$1:$B$6,2,0)</f>
        <v>Erin</v>
      </c>
      <c r="N424" s="2" t="str">
        <f>VLOOKUP(L424,Users!$A$2:$B$6,2,0)</f>
        <v>Erin</v>
      </c>
      <c r="O424" s="2" t="s">
        <v>48</v>
      </c>
      <c r="P424" s="2" t="s">
        <v>56</v>
      </c>
      <c r="Q424" s="2" t="s">
        <v>127</v>
      </c>
      <c r="R424" s="2" t="s">
        <v>700</v>
      </c>
      <c r="S424" s="2" t="s">
        <v>77</v>
      </c>
      <c r="T424" s="13">
        <v>0.72</v>
      </c>
      <c r="U424" s="6">
        <v>39896</v>
      </c>
    </row>
    <row r="425" spans="1:21" ht="12.75" customHeight="1">
      <c r="A425" s="2">
        <v>26470</v>
      </c>
      <c r="B425" s="6">
        <v>39893</v>
      </c>
      <c r="C425" s="2" t="s">
        <v>39</v>
      </c>
      <c r="D425" s="2">
        <v>41</v>
      </c>
      <c r="E425" s="2">
        <v>17258.95</v>
      </c>
      <c r="F425" s="2" t="s">
        <v>2029</v>
      </c>
      <c r="G425" s="2">
        <v>0.03</v>
      </c>
      <c r="H425" s="2" t="s">
        <v>40</v>
      </c>
      <c r="I425" s="2">
        <v>19.989999999999998</v>
      </c>
      <c r="J425" s="2" t="s">
        <v>315</v>
      </c>
      <c r="K425" s="2" t="s">
        <v>2013</v>
      </c>
      <c r="L425" s="2" t="s">
        <v>27</v>
      </c>
      <c r="M425" s="2" t="str">
        <f>VLOOKUP(L425,Users!$A$1:$B$6,2,0)</f>
        <v>William</v>
      </c>
      <c r="N425" s="2" t="str">
        <f>VLOOKUP(L425,Users!$A$2:$B$6,2,0)</f>
        <v>William</v>
      </c>
      <c r="O425" s="2" t="s">
        <v>34</v>
      </c>
      <c r="P425" s="2" t="s">
        <v>35</v>
      </c>
      <c r="Q425" s="2" t="s">
        <v>49</v>
      </c>
      <c r="R425" s="2" t="s">
        <v>380</v>
      </c>
      <c r="S425" s="2" t="s">
        <v>44</v>
      </c>
      <c r="T425" s="13">
        <v>0.35</v>
      </c>
      <c r="U425" s="6">
        <v>39894</v>
      </c>
    </row>
    <row r="426" spans="1:21" ht="12.75" customHeight="1">
      <c r="A426" s="2">
        <v>29766</v>
      </c>
      <c r="B426" s="6">
        <v>39893</v>
      </c>
      <c r="C426" s="2" t="s">
        <v>121</v>
      </c>
      <c r="D426" s="2">
        <v>13</v>
      </c>
      <c r="E426" s="2">
        <v>88179.260000000009</v>
      </c>
      <c r="F426" s="2" t="s">
        <v>2029</v>
      </c>
      <c r="G426" s="2">
        <v>0</v>
      </c>
      <c r="H426" s="2" t="s">
        <v>40</v>
      </c>
      <c r="I426" s="2">
        <v>24.49</v>
      </c>
      <c r="J426" s="2" t="s">
        <v>701</v>
      </c>
      <c r="K426" s="2" t="s">
        <v>73</v>
      </c>
      <c r="L426" s="2" t="s">
        <v>27</v>
      </c>
      <c r="M426" s="2" t="str">
        <f>VLOOKUP(L426,Users!$A$1:$B$6,2,0)</f>
        <v>William</v>
      </c>
      <c r="N426" s="2" t="str">
        <f>VLOOKUP(L426,Users!$A$2:$B$6,2,0)</f>
        <v>William</v>
      </c>
      <c r="O426" s="2" t="s">
        <v>48</v>
      </c>
      <c r="P426" s="2" t="s">
        <v>69</v>
      </c>
      <c r="Q426" s="2" t="s">
        <v>82</v>
      </c>
      <c r="R426" s="2" t="s">
        <v>160</v>
      </c>
      <c r="S426" s="2" t="s">
        <v>38</v>
      </c>
      <c r="T426" s="13">
        <v>0.39</v>
      </c>
      <c r="U426" s="6">
        <v>39894</v>
      </c>
    </row>
    <row r="427" spans="1:21" ht="12.75" customHeight="1">
      <c r="A427" s="2">
        <v>29766</v>
      </c>
      <c r="B427" s="6">
        <v>39893</v>
      </c>
      <c r="C427" s="2" t="s">
        <v>121</v>
      </c>
      <c r="D427" s="2">
        <v>40</v>
      </c>
      <c r="E427" s="2">
        <v>8236.4</v>
      </c>
      <c r="F427" s="2" t="s">
        <v>2029</v>
      </c>
      <c r="G427" s="2">
        <v>0.08</v>
      </c>
      <c r="H427" s="2" t="s">
        <v>40</v>
      </c>
      <c r="I427" s="2">
        <v>8.99</v>
      </c>
      <c r="J427" s="2" t="s">
        <v>701</v>
      </c>
      <c r="K427" s="2" t="s">
        <v>73</v>
      </c>
      <c r="L427" s="2" t="s">
        <v>27</v>
      </c>
      <c r="M427" s="2" t="str">
        <f>VLOOKUP(L427,Users!$A$1:$B$6,2,0)</f>
        <v>William</v>
      </c>
      <c r="N427" s="2" t="str">
        <f>VLOOKUP(L427,Users!$A$2:$B$6,2,0)</f>
        <v>William</v>
      </c>
      <c r="O427" s="2" t="s">
        <v>48</v>
      </c>
      <c r="P427" s="2" t="s">
        <v>69</v>
      </c>
      <c r="Q427" s="2" t="s">
        <v>70</v>
      </c>
      <c r="R427" s="2" t="s">
        <v>474</v>
      </c>
      <c r="S427" s="2" t="s">
        <v>44</v>
      </c>
      <c r="T427" s="13">
        <v>0.56000000000000005</v>
      </c>
      <c r="U427" s="6">
        <v>39893</v>
      </c>
    </row>
    <row r="428" spans="1:21" ht="12.75" customHeight="1">
      <c r="A428" s="2">
        <v>7719</v>
      </c>
      <c r="B428" s="6">
        <v>39893</v>
      </c>
      <c r="C428" s="2" t="s">
        <v>51</v>
      </c>
      <c r="D428" s="2">
        <v>37</v>
      </c>
      <c r="E428" s="2">
        <v>498.02000000000004</v>
      </c>
      <c r="F428" s="2" t="s">
        <v>2029</v>
      </c>
      <c r="G428" s="2">
        <v>0.02</v>
      </c>
      <c r="H428" s="2" t="s">
        <v>40</v>
      </c>
      <c r="I428" s="2">
        <v>4.51</v>
      </c>
      <c r="J428" s="2" t="s">
        <v>702</v>
      </c>
      <c r="K428" s="2" t="s">
        <v>86</v>
      </c>
      <c r="L428" s="2" t="s">
        <v>23</v>
      </c>
      <c r="M428" s="2" t="str">
        <f>VLOOKUP(L428,Users!$A$1:$B$6,2,0)</f>
        <v>Erin</v>
      </c>
      <c r="N428" s="2" t="str">
        <f>VLOOKUP(L428,Users!$A$2:$B$6,2,0)</f>
        <v>Erin</v>
      </c>
      <c r="O428" s="2" t="s">
        <v>34</v>
      </c>
      <c r="P428" s="2" t="s">
        <v>35</v>
      </c>
      <c r="Q428" s="2" t="s">
        <v>36</v>
      </c>
      <c r="R428" s="2" t="s">
        <v>703</v>
      </c>
      <c r="S428" s="2" t="s">
        <v>44</v>
      </c>
      <c r="T428" s="13">
        <v>0.59</v>
      </c>
      <c r="U428" s="6">
        <v>39895</v>
      </c>
    </row>
    <row r="429" spans="1:21" ht="12.75" customHeight="1">
      <c r="A429" s="2">
        <v>13825</v>
      </c>
      <c r="B429" s="6">
        <v>39893</v>
      </c>
      <c r="C429" s="2" t="s">
        <v>39</v>
      </c>
      <c r="D429" s="2">
        <v>30</v>
      </c>
      <c r="E429" s="2">
        <v>191.70000000000002</v>
      </c>
      <c r="F429" s="2" t="s">
        <v>2029</v>
      </c>
      <c r="G429" s="2">
        <v>0.09</v>
      </c>
      <c r="H429" s="2" t="s">
        <v>40</v>
      </c>
      <c r="I429" s="2">
        <v>6.35</v>
      </c>
      <c r="J429" s="2" t="s">
        <v>704</v>
      </c>
      <c r="K429" s="2" t="s">
        <v>86</v>
      </c>
      <c r="L429" s="2" t="s">
        <v>23</v>
      </c>
      <c r="M429" s="2" t="str">
        <f>VLOOKUP(L429,Users!$A$1:$B$6,2,0)</f>
        <v>Erin</v>
      </c>
      <c r="N429" s="2" t="str">
        <f>VLOOKUP(L429,Users!$A$2:$B$6,2,0)</f>
        <v>Erin</v>
      </c>
      <c r="O429" s="2" t="s">
        <v>34</v>
      </c>
      <c r="P429" s="2" t="s">
        <v>35</v>
      </c>
      <c r="Q429" s="2" t="s">
        <v>63</v>
      </c>
      <c r="R429" s="2" t="s">
        <v>705</v>
      </c>
      <c r="S429" s="2" t="s">
        <v>44</v>
      </c>
      <c r="T429" s="13">
        <v>0.37</v>
      </c>
      <c r="U429" s="6">
        <v>39894</v>
      </c>
    </row>
    <row r="430" spans="1:21" ht="12.75" customHeight="1">
      <c r="A430" s="2">
        <v>35744</v>
      </c>
      <c r="B430" s="6">
        <v>39893</v>
      </c>
      <c r="C430" s="2" t="s">
        <v>30</v>
      </c>
      <c r="D430" s="2">
        <v>44</v>
      </c>
      <c r="E430" s="2">
        <v>2460.4799999999996</v>
      </c>
      <c r="F430" s="2" t="str">
        <f>VLOOKUP(A430,Returns!$A:$B,2,0)</f>
        <v>Returned</v>
      </c>
      <c r="G430" s="2">
        <v>0.02</v>
      </c>
      <c r="H430" s="2" t="s">
        <v>40</v>
      </c>
      <c r="I430" s="2">
        <v>6.55</v>
      </c>
      <c r="J430" s="2" t="s">
        <v>706</v>
      </c>
      <c r="K430" s="2" t="s">
        <v>86</v>
      </c>
      <c r="L430" s="2" t="s">
        <v>23</v>
      </c>
      <c r="M430" s="2" t="str">
        <f>VLOOKUP(L430,Users!$A$1:$B$6,2,0)</f>
        <v>Erin</v>
      </c>
      <c r="N430" s="2" t="str">
        <f>VLOOKUP(L430,Users!$A$2:$B$6,2,0)</f>
        <v>Erin</v>
      </c>
      <c r="O430" s="2" t="s">
        <v>48</v>
      </c>
      <c r="P430" s="2" t="s">
        <v>69</v>
      </c>
      <c r="Q430" s="2" t="s">
        <v>80</v>
      </c>
      <c r="R430" s="2" t="s">
        <v>707</v>
      </c>
      <c r="S430" s="2" t="s">
        <v>44</v>
      </c>
      <c r="T430" s="13">
        <v>0.68</v>
      </c>
      <c r="U430" s="6">
        <v>39895</v>
      </c>
    </row>
    <row r="431" spans="1:21" ht="12.75" customHeight="1">
      <c r="A431" s="2">
        <v>7136</v>
      </c>
      <c r="B431" s="6">
        <v>39894</v>
      </c>
      <c r="C431" s="2" t="s">
        <v>39</v>
      </c>
      <c r="D431" s="2">
        <v>17</v>
      </c>
      <c r="E431" s="2">
        <v>669.96999999999991</v>
      </c>
      <c r="F431" s="2" t="s">
        <v>2029</v>
      </c>
      <c r="G431" s="2">
        <v>7.0000000000000007E-2</v>
      </c>
      <c r="H431" s="2" t="s">
        <v>40</v>
      </c>
      <c r="I431" s="2">
        <v>1.99</v>
      </c>
      <c r="J431" s="2" t="s">
        <v>708</v>
      </c>
      <c r="K431" s="2" t="s">
        <v>54</v>
      </c>
      <c r="L431" s="2" t="s">
        <v>2014</v>
      </c>
      <c r="M431" s="2" t="str">
        <f>VLOOKUP(L431,Users!$A$1:$B$6,2,0)</f>
        <v>Pat</v>
      </c>
      <c r="N431" s="2" t="str">
        <f>VLOOKUP(L431,Users!$A$2:$B$6,2,0)</f>
        <v>Pat</v>
      </c>
      <c r="O431" s="2" t="s">
        <v>34</v>
      </c>
      <c r="P431" s="2" t="s">
        <v>69</v>
      </c>
      <c r="Q431" s="2" t="s">
        <v>80</v>
      </c>
      <c r="R431" s="2" t="s">
        <v>532</v>
      </c>
      <c r="S431" s="2" t="s">
        <v>105</v>
      </c>
      <c r="T431" s="13">
        <v>0.54</v>
      </c>
      <c r="U431" s="6">
        <v>39896</v>
      </c>
    </row>
    <row r="432" spans="1:21" ht="12.75" customHeight="1">
      <c r="A432" s="2">
        <v>7136</v>
      </c>
      <c r="B432" s="6">
        <v>39894</v>
      </c>
      <c r="C432" s="2" t="s">
        <v>39</v>
      </c>
      <c r="D432" s="2">
        <v>9</v>
      </c>
      <c r="E432" s="2">
        <v>44.19</v>
      </c>
      <c r="F432" s="2" t="s">
        <v>2029</v>
      </c>
      <c r="G432" s="2">
        <v>0</v>
      </c>
      <c r="H432" s="2" t="s">
        <v>40</v>
      </c>
      <c r="I432" s="2">
        <v>0.5</v>
      </c>
      <c r="J432" s="2" t="s">
        <v>708</v>
      </c>
      <c r="K432" s="2" t="s">
        <v>54</v>
      </c>
      <c r="L432" s="2" t="s">
        <v>2014</v>
      </c>
      <c r="M432" s="2" t="str">
        <f>VLOOKUP(L432,Users!$A$1:$B$6,2,0)</f>
        <v>Pat</v>
      </c>
      <c r="N432" s="2" t="str">
        <f>VLOOKUP(L432,Users!$A$2:$B$6,2,0)</f>
        <v>Pat</v>
      </c>
      <c r="O432" s="2" t="s">
        <v>34</v>
      </c>
      <c r="P432" s="2" t="s">
        <v>35</v>
      </c>
      <c r="Q432" s="2" t="s">
        <v>165</v>
      </c>
      <c r="R432" s="2" t="s">
        <v>425</v>
      </c>
      <c r="S432" s="2" t="s">
        <v>44</v>
      </c>
      <c r="T432" s="13">
        <v>0.36</v>
      </c>
      <c r="U432" s="6">
        <v>39896</v>
      </c>
    </row>
    <row r="433" spans="1:21" ht="12.75" customHeight="1">
      <c r="A433" s="2">
        <v>39301</v>
      </c>
      <c r="B433" s="6">
        <v>39894</v>
      </c>
      <c r="C433" s="2" t="s">
        <v>121</v>
      </c>
      <c r="D433" s="2">
        <v>16</v>
      </c>
      <c r="E433" s="2">
        <v>2438.08</v>
      </c>
      <c r="F433" s="2" t="s">
        <v>2029</v>
      </c>
      <c r="G433" s="2">
        <v>0.1</v>
      </c>
      <c r="H433" s="2" t="s">
        <v>31</v>
      </c>
      <c r="I433" s="2">
        <v>4</v>
      </c>
      <c r="J433" s="2" t="s">
        <v>709</v>
      </c>
      <c r="K433" s="2" t="s">
        <v>54</v>
      </c>
      <c r="L433" s="2" t="s">
        <v>2014</v>
      </c>
      <c r="M433" s="2" t="str">
        <f>VLOOKUP(L433,Users!$A$1:$B$6,2,0)</f>
        <v>Pat</v>
      </c>
      <c r="N433" s="2" t="str">
        <f>VLOOKUP(L433,Users!$A$2:$B$6,2,0)</f>
        <v>Pat</v>
      </c>
      <c r="O433" s="2" t="s">
        <v>55</v>
      </c>
      <c r="P433" s="2" t="s">
        <v>69</v>
      </c>
      <c r="Q433" s="2" t="s">
        <v>80</v>
      </c>
      <c r="R433" s="2" t="s">
        <v>710</v>
      </c>
      <c r="S433" s="2" t="s">
        <v>44</v>
      </c>
      <c r="T433" s="13">
        <v>0.79</v>
      </c>
      <c r="U433" s="6">
        <v>39895</v>
      </c>
    </row>
    <row r="434" spans="1:21" ht="12.75" customHeight="1">
      <c r="A434" s="2">
        <v>8257</v>
      </c>
      <c r="B434" s="6">
        <v>39894</v>
      </c>
      <c r="C434" s="2" t="s">
        <v>51</v>
      </c>
      <c r="D434" s="2">
        <v>5</v>
      </c>
      <c r="E434" s="2">
        <v>7504.6</v>
      </c>
      <c r="F434" s="2" t="s">
        <v>2029</v>
      </c>
      <c r="G434" s="2">
        <v>0.05</v>
      </c>
      <c r="H434" s="2" t="s">
        <v>52</v>
      </c>
      <c r="I434" s="2">
        <v>29.7</v>
      </c>
      <c r="J434" s="2" t="s">
        <v>46</v>
      </c>
      <c r="K434" s="2" t="s">
        <v>47</v>
      </c>
      <c r="L434" s="2" t="s">
        <v>23</v>
      </c>
      <c r="M434" s="2" t="str">
        <f>VLOOKUP(L434,Users!$A$1:$B$6,2,0)</f>
        <v>Erin</v>
      </c>
      <c r="N434" s="2" t="str">
        <f>VLOOKUP(L434,Users!$A$2:$B$6,2,0)</f>
        <v>Erin</v>
      </c>
      <c r="O434" s="2" t="s">
        <v>48</v>
      </c>
      <c r="P434" s="2" t="s">
        <v>69</v>
      </c>
      <c r="Q434" s="2" t="s">
        <v>82</v>
      </c>
      <c r="R434" s="2" t="s">
        <v>711</v>
      </c>
      <c r="S434" s="2" t="s">
        <v>59</v>
      </c>
      <c r="T434" s="13">
        <v>0.56999999999999995</v>
      </c>
      <c r="U434" s="6">
        <v>39894</v>
      </c>
    </row>
    <row r="435" spans="1:21" ht="12.75" customHeight="1">
      <c r="A435" s="2">
        <v>8257</v>
      </c>
      <c r="B435" s="6">
        <v>39894</v>
      </c>
      <c r="C435" s="2" t="s">
        <v>51</v>
      </c>
      <c r="D435" s="2">
        <v>18</v>
      </c>
      <c r="E435" s="2">
        <v>864.3599999999999</v>
      </c>
      <c r="F435" s="2" t="s">
        <v>2029</v>
      </c>
      <c r="G435" s="2">
        <v>0.02</v>
      </c>
      <c r="H435" s="2" t="s">
        <v>40</v>
      </c>
      <c r="I435" s="2">
        <v>5.09</v>
      </c>
      <c r="J435" s="2" t="s">
        <v>46</v>
      </c>
      <c r="K435" s="2" t="s">
        <v>47</v>
      </c>
      <c r="L435" s="2" t="s">
        <v>23</v>
      </c>
      <c r="M435" s="2" t="str">
        <f>VLOOKUP(L435,Users!$A$1:$B$6,2,0)</f>
        <v>Erin</v>
      </c>
      <c r="N435" s="2" t="str">
        <f>VLOOKUP(L435,Users!$A$2:$B$6,2,0)</f>
        <v>Erin</v>
      </c>
      <c r="O435" s="2" t="s">
        <v>48</v>
      </c>
      <c r="P435" s="2" t="s">
        <v>35</v>
      </c>
      <c r="Q435" s="2" t="s">
        <v>63</v>
      </c>
      <c r="R435" s="2" t="s">
        <v>233</v>
      </c>
      <c r="S435" s="2" t="s">
        <v>44</v>
      </c>
      <c r="T435" s="13">
        <v>0.37</v>
      </c>
      <c r="U435" s="6">
        <v>39898</v>
      </c>
    </row>
    <row r="436" spans="1:21" ht="12.75" customHeight="1">
      <c r="A436" s="2">
        <v>8257</v>
      </c>
      <c r="B436" s="6">
        <v>39894</v>
      </c>
      <c r="C436" s="2" t="s">
        <v>51</v>
      </c>
      <c r="D436" s="2">
        <v>5</v>
      </c>
      <c r="E436" s="2">
        <v>21.25</v>
      </c>
      <c r="F436" s="2" t="s">
        <v>2029</v>
      </c>
      <c r="G436" s="2">
        <v>0.03</v>
      </c>
      <c r="H436" s="2" t="s">
        <v>40</v>
      </c>
      <c r="I436" s="2">
        <v>1.6</v>
      </c>
      <c r="J436" s="2" t="s">
        <v>46</v>
      </c>
      <c r="K436" s="2" t="s">
        <v>47</v>
      </c>
      <c r="L436" s="2" t="s">
        <v>23</v>
      </c>
      <c r="M436" s="2" t="str">
        <f>VLOOKUP(L436,Users!$A$1:$B$6,2,0)</f>
        <v>Erin</v>
      </c>
      <c r="N436" s="2" t="str">
        <f>VLOOKUP(L436,Users!$A$2:$B$6,2,0)</f>
        <v>Erin</v>
      </c>
      <c r="O436" s="2" t="s">
        <v>48</v>
      </c>
      <c r="P436" s="2" t="s">
        <v>35</v>
      </c>
      <c r="Q436" s="2" t="s">
        <v>87</v>
      </c>
      <c r="R436" s="2" t="s">
        <v>712</v>
      </c>
      <c r="S436" s="2" t="s">
        <v>65</v>
      </c>
      <c r="T436" s="13">
        <v>0.57999999999999996</v>
      </c>
      <c r="U436" s="6">
        <v>39901</v>
      </c>
    </row>
    <row r="437" spans="1:21" ht="12.75" customHeight="1">
      <c r="A437" s="2">
        <v>55776</v>
      </c>
      <c r="B437" s="6">
        <v>39894</v>
      </c>
      <c r="C437" s="2" t="s">
        <v>30</v>
      </c>
      <c r="D437" s="2">
        <v>32</v>
      </c>
      <c r="E437" s="2">
        <v>4654.08</v>
      </c>
      <c r="F437" s="2" t="str">
        <f>VLOOKUP(A437,Returns!$A:$B,2,0)</f>
        <v>Returned</v>
      </c>
      <c r="G437" s="2">
        <v>0.01</v>
      </c>
      <c r="H437" s="2" t="s">
        <v>52</v>
      </c>
      <c r="I437" s="2">
        <v>17.850000000000001</v>
      </c>
      <c r="J437" s="2" t="s">
        <v>713</v>
      </c>
      <c r="K437" s="2" t="s">
        <v>2013</v>
      </c>
      <c r="L437" s="2" t="s">
        <v>27</v>
      </c>
      <c r="M437" s="2" t="str">
        <f>VLOOKUP(L437,Users!$A$1:$B$6,2,0)</f>
        <v>William</v>
      </c>
      <c r="N437" s="2" t="str">
        <f>VLOOKUP(L437,Users!$A$2:$B$6,2,0)</f>
        <v>William</v>
      </c>
      <c r="O437" s="2" t="s">
        <v>55</v>
      </c>
      <c r="P437" s="2" t="s">
        <v>69</v>
      </c>
      <c r="Q437" s="2" t="s">
        <v>82</v>
      </c>
      <c r="R437" s="2" t="s">
        <v>112</v>
      </c>
      <c r="S437" s="2" t="s">
        <v>59</v>
      </c>
      <c r="T437" s="13">
        <v>0.56000000000000005</v>
      </c>
      <c r="U437" s="6">
        <v>39895</v>
      </c>
    </row>
    <row r="438" spans="1:21" ht="12.75" customHeight="1">
      <c r="A438" s="2">
        <v>13252</v>
      </c>
      <c r="B438" s="6">
        <v>39894</v>
      </c>
      <c r="C438" s="2" t="s">
        <v>30</v>
      </c>
      <c r="D438" s="2">
        <v>44</v>
      </c>
      <c r="E438" s="2">
        <v>7081.7999999999993</v>
      </c>
      <c r="F438" s="2" t="s">
        <v>2029</v>
      </c>
      <c r="G438" s="2">
        <v>0.03</v>
      </c>
      <c r="H438" s="2" t="s">
        <v>52</v>
      </c>
      <c r="I438" s="2">
        <v>30</v>
      </c>
      <c r="J438" s="2" t="s">
        <v>714</v>
      </c>
      <c r="K438" s="2" t="s">
        <v>33</v>
      </c>
      <c r="L438" s="2" t="s">
        <v>21</v>
      </c>
      <c r="M438" s="2" t="str">
        <f>VLOOKUP(L438,Users!$A$1:$B$6,2,0)</f>
        <v>Chris</v>
      </c>
      <c r="N438" s="2" t="str">
        <f>VLOOKUP(L438,Users!$A$2:$B$6,2,0)</f>
        <v>Chris</v>
      </c>
      <c r="O438" s="2" t="s">
        <v>48</v>
      </c>
      <c r="P438" s="2" t="s">
        <v>56</v>
      </c>
      <c r="Q438" s="2" t="s">
        <v>57</v>
      </c>
      <c r="R438" s="2" t="s">
        <v>388</v>
      </c>
      <c r="S438" s="2" t="s">
        <v>59</v>
      </c>
      <c r="T438" s="13">
        <v>0.62</v>
      </c>
      <c r="U438" s="6">
        <v>39897</v>
      </c>
    </row>
    <row r="439" spans="1:21" ht="12.75" customHeight="1">
      <c r="A439" s="2">
        <v>13252</v>
      </c>
      <c r="B439" s="6">
        <v>39894</v>
      </c>
      <c r="C439" s="2" t="s">
        <v>30</v>
      </c>
      <c r="D439" s="2">
        <v>39</v>
      </c>
      <c r="E439" s="2">
        <v>619.71</v>
      </c>
      <c r="F439" s="2" t="s">
        <v>2029</v>
      </c>
      <c r="G439" s="2">
        <v>0.09</v>
      </c>
      <c r="H439" s="2" t="s">
        <v>40</v>
      </c>
      <c r="I439" s="2">
        <v>4</v>
      </c>
      <c r="J439" s="2" t="s">
        <v>714</v>
      </c>
      <c r="K439" s="2" t="s">
        <v>33</v>
      </c>
      <c r="L439" s="2" t="s">
        <v>21</v>
      </c>
      <c r="M439" s="2" t="str">
        <f>VLOOKUP(L439,Users!$A$1:$B$6,2,0)</f>
        <v>Chris</v>
      </c>
      <c r="N439" s="2" t="str">
        <f>VLOOKUP(L439,Users!$A$2:$B$6,2,0)</f>
        <v>Chris</v>
      </c>
      <c r="O439" s="2" t="s">
        <v>48</v>
      </c>
      <c r="P439" s="2" t="s">
        <v>69</v>
      </c>
      <c r="Q439" s="2" t="s">
        <v>80</v>
      </c>
      <c r="R439" s="2" t="s">
        <v>715</v>
      </c>
      <c r="S439" s="2" t="s">
        <v>44</v>
      </c>
      <c r="T439" s="13">
        <v>0.37</v>
      </c>
      <c r="U439" s="6">
        <v>39896</v>
      </c>
    </row>
    <row r="440" spans="1:21" ht="12.75" customHeight="1">
      <c r="A440" s="2">
        <v>48900</v>
      </c>
      <c r="B440" s="6">
        <v>39894</v>
      </c>
      <c r="C440" s="2" t="s">
        <v>30</v>
      </c>
      <c r="D440" s="2">
        <v>27</v>
      </c>
      <c r="E440" s="2">
        <v>330.75</v>
      </c>
      <c r="F440" s="2" t="s">
        <v>2029</v>
      </c>
      <c r="G440" s="2">
        <v>0.03</v>
      </c>
      <c r="H440" s="2" t="s">
        <v>40</v>
      </c>
      <c r="I440" s="2">
        <v>6.35</v>
      </c>
      <c r="J440" s="2" t="s">
        <v>716</v>
      </c>
      <c r="K440" s="2" t="s">
        <v>79</v>
      </c>
      <c r="L440" s="2" t="s">
        <v>23</v>
      </c>
      <c r="M440" s="2" t="str">
        <f>VLOOKUP(L440,Users!$A$1:$B$6,2,0)</f>
        <v>Erin</v>
      </c>
      <c r="N440" s="2" t="str">
        <f>VLOOKUP(L440,Users!$A$2:$B$6,2,0)</f>
        <v>Erin</v>
      </c>
      <c r="O440" s="2" t="s">
        <v>42</v>
      </c>
      <c r="P440" s="2" t="s">
        <v>35</v>
      </c>
      <c r="Q440" s="2" t="s">
        <v>63</v>
      </c>
      <c r="R440" s="2" t="s">
        <v>689</v>
      </c>
      <c r="S440" s="2" t="s">
        <v>44</v>
      </c>
      <c r="T440" s="13">
        <v>0.38</v>
      </c>
      <c r="U440" s="6">
        <v>39896</v>
      </c>
    </row>
    <row r="441" spans="1:21" ht="12.75" customHeight="1">
      <c r="A441" s="2">
        <v>48900</v>
      </c>
      <c r="B441" s="6">
        <v>39894</v>
      </c>
      <c r="C441" s="2" t="s">
        <v>30</v>
      </c>
      <c r="D441" s="2">
        <v>42</v>
      </c>
      <c r="E441" s="2">
        <v>632.52</v>
      </c>
      <c r="F441" s="2" t="s">
        <v>2029</v>
      </c>
      <c r="G441" s="2">
        <v>0.08</v>
      </c>
      <c r="H441" s="2" t="s">
        <v>40</v>
      </c>
      <c r="I441" s="2">
        <v>4.53</v>
      </c>
      <c r="J441" s="2" t="s">
        <v>716</v>
      </c>
      <c r="K441" s="2" t="s">
        <v>79</v>
      </c>
      <c r="L441" s="2" t="s">
        <v>23</v>
      </c>
      <c r="M441" s="2" t="str">
        <f>VLOOKUP(L441,Users!$A$1:$B$6,2,0)</f>
        <v>Erin</v>
      </c>
      <c r="N441" s="2" t="str">
        <f>VLOOKUP(L441,Users!$A$2:$B$6,2,0)</f>
        <v>Erin</v>
      </c>
      <c r="O441" s="2" t="s">
        <v>42</v>
      </c>
      <c r="P441" s="2" t="s">
        <v>35</v>
      </c>
      <c r="Q441" s="2" t="s">
        <v>36</v>
      </c>
      <c r="R441" s="2" t="s">
        <v>717</v>
      </c>
      <c r="S441" s="2" t="s">
        <v>44</v>
      </c>
      <c r="T441" s="13">
        <v>0.81</v>
      </c>
      <c r="U441" s="6">
        <v>39895</v>
      </c>
    </row>
    <row r="442" spans="1:21" ht="12.75" customHeight="1">
      <c r="A442" s="2">
        <v>39301</v>
      </c>
      <c r="B442" s="6">
        <v>39894</v>
      </c>
      <c r="C442" s="2" t="s">
        <v>121</v>
      </c>
      <c r="D442" s="2">
        <v>4</v>
      </c>
      <c r="E442" s="2">
        <v>27.04</v>
      </c>
      <c r="F442" s="2" t="s">
        <v>2029</v>
      </c>
      <c r="G442" s="2">
        <v>0.08</v>
      </c>
      <c r="H442" s="2" t="s">
        <v>40</v>
      </c>
      <c r="I442" s="2">
        <v>8.3699999999999992</v>
      </c>
      <c r="J442" s="2" t="s">
        <v>709</v>
      </c>
      <c r="K442" s="2" t="s">
        <v>86</v>
      </c>
      <c r="L442" s="2" t="s">
        <v>23</v>
      </c>
      <c r="M442" s="2" t="str">
        <f>VLOOKUP(L442,Users!$A$1:$B$6,2,0)</f>
        <v>Erin</v>
      </c>
      <c r="N442" s="2" t="str">
        <f>VLOOKUP(L442,Users!$A$2:$B$6,2,0)</f>
        <v>Erin</v>
      </c>
      <c r="O442" s="2" t="s">
        <v>55</v>
      </c>
      <c r="P442" s="2" t="s">
        <v>35</v>
      </c>
      <c r="Q442" s="2" t="s">
        <v>341</v>
      </c>
      <c r="R442" s="2" t="s">
        <v>342</v>
      </c>
      <c r="S442" s="2" t="s">
        <v>105</v>
      </c>
      <c r="T442" s="13">
        <v>0.57999999999999996</v>
      </c>
      <c r="U442" s="6">
        <v>39896</v>
      </c>
    </row>
    <row r="443" spans="1:21" ht="12.75" customHeight="1">
      <c r="A443" s="2">
        <v>50338</v>
      </c>
      <c r="B443" s="6">
        <v>39895</v>
      </c>
      <c r="C443" s="2" t="s">
        <v>30</v>
      </c>
      <c r="D443" s="2">
        <v>36</v>
      </c>
      <c r="E443" s="2">
        <v>503.64</v>
      </c>
      <c r="F443" s="2" t="s">
        <v>2029</v>
      </c>
      <c r="G443" s="2">
        <v>0</v>
      </c>
      <c r="H443" s="2" t="s">
        <v>40</v>
      </c>
      <c r="I443" s="2">
        <v>7.51</v>
      </c>
      <c r="J443" s="2" t="s">
        <v>222</v>
      </c>
      <c r="K443" s="2" t="s">
        <v>47</v>
      </c>
      <c r="L443" s="2" t="s">
        <v>23</v>
      </c>
      <c r="M443" s="2" t="str">
        <f>VLOOKUP(L443,Users!$A$1:$B$6,2,0)</f>
        <v>Erin</v>
      </c>
      <c r="N443" s="2" t="str">
        <f>VLOOKUP(L443,Users!$A$2:$B$6,2,0)</f>
        <v>Erin</v>
      </c>
      <c r="O443" s="2" t="s">
        <v>55</v>
      </c>
      <c r="P443" s="2" t="s">
        <v>69</v>
      </c>
      <c r="Q443" s="2" t="s">
        <v>82</v>
      </c>
      <c r="R443" s="2" t="s">
        <v>466</v>
      </c>
      <c r="S443" s="2" t="s">
        <v>92</v>
      </c>
      <c r="T443" s="13">
        <v>0.39</v>
      </c>
      <c r="U443" s="6">
        <v>39897</v>
      </c>
    </row>
    <row r="444" spans="1:21" ht="12.75" customHeight="1">
      <c r="A444" s="2">
        <v>34017</v>
      </c>
      <c r="B444" s="6">
        <v>39895</v>
      </c>
      <c r="C444" s="2" t="s">
        <v>39</v>
      </c>
      <c r="D444" s="2">
        <v>20</v>
      </c>
      <c r="E444" s="2">
        <v>95.8</v>
      </c>
      <c r="F444" s="2" t="s">
        <v>2029</v>
      </c>
      <c r="G444" s="2">
        <v>0.05</v>
      </c>
      <c r="H444" s="2" t="s">
        <v>31</v>
      </c>
      <c r="I444" s="2">
        <v>0.71</v>
      </c>
      <c r="J444" s="2" t="s">
        <v>277</v>
      </c>
      <c r="K444" s="2" t="s">
        <v>2013</v>
      </c>
      <c r="L444" s="2" t="s">
        <v>27</v>
      </c>
      <c r="M444" s="2" t="str">
        <f>VLOOKUP(L444,Users!$A$1:$B$6,2,0)</f>
        <v>William</v>
      </c>
      <c r="N444" s="2" t="str">
        <f>VLOOKUP(L444,Users!$A$2:$B$6,2,0)</f>
        <v>William</v>
      </c>
      <c r="O444" s="2" t="s">
        <v>55</v>
      </c>
      <c r="P444" s="2" t="s">
        <v>35</v>
      </c>
      <c r="Q444" s="2" t="s">
        <v>87</v>
      </c>
      <c r="R444" s="2" t="s">
        <v>718</v>
      </c>
      <c r="S444" s="2" t="s">
        <v>65</v>
      </c>
      <c r="T444" s="13">
        <v>0.52</v>
      </c>
      <c r="U444" s="6">
        <v>39895</v>
      </c>
    </row>
    <row r="445" spans="1:21" ht="12.75" customHeight="1">
      <c r="A445" s="2">
        <v>34017</v>
      </c>
      <c r="B445" s="6">
        <v>39895</v>
      </c>
      <c r="C445" s="2" t="s">
        <v>39</v>
      </c>
      <c r="D445" s="2">
        <v>28</v>
      </c>
      <c r="E445" s="2">
        <v>419.16</v>
      </c>
      <c r="F445" s="2" t="s">
        <v>2029</v>
      </c>
      <c r="G445" s="2">
        <v>0.01</v>
      </c>
      <c r="H445" s="2" t="s">
        <v>40</v>
      </c>
      <c r="I445" s="2">
        <v>7.69</v>
      </c>
      <c r="J445" s="2" t="s">
        <v>277</v>
      </c>
      <c r="K445" s="2" t="s">
        <v>2013</v>
      </c>
      <c r="L445" s="2" t="s">
        <v>27</v>
      </c>
      <c r="M445" s="2" t="str">
        <f>VLOOKUP(L445,Users!$A$1:$B$6,2,0)</f>
        <v>William</v>
      </c>
      <c r="N445" s="2" t="str">
        <f>VLOOKUP(L445,Users!$A$2:$B$6,2,0)</f>
        <v>William</v>
      </c>
      <c r="O445" s="2" t="s">
        <v>55</v>
      </c>
      <c r="P445" s="2" t="s">
        <v>35</v>
      </c>
      <c r="Q445" s="2" t="s">
        <v>36</v>
      </c>
      <c r="R445" s="2" t="s">
        <v>719</v>
      </c>
      <c r="S445" s="2" t="s">
        <v>44</v>
      </c>
      <c r="T445" s="13">
        <v>0.56999999999999995</v>
      </c>
      <c r="U445" s="6">
        <v>39897</v>
      </c>
    </row>
    <row r="446" spans="1:21" ht="12.75" customHeight="1">
      <c r="A446" s="2">
        <v>57382</v>
      </c>
      <c r="B446" s="6">
        <v>39895</v>
      </c>
      <c r="C446" s="2" t="s">
        <v>121</v>
      </c>
      <c r="D446" s="2">
        <v>25</v>
      </c>
      <c r="E446" s="2">
        <v>111.5</v>
      </c>
      <c r="F446" s="2" t="s">
        <v>2029</v>
      </c>
      <c r="G446" s="2">
        <v>0.09</v>
      </c>
      <c r="H446" s="2" t="s">
        <v>40</v>
      </c>
      <c r="I446" s="2">
        <v>1.49</v>
      </c>
      <c r="J446" s="2" t="s">
        <v>151</v>
      </c>
      <c r="K446" s="2" t="s">
        <v>2013</v>
      </c>
      <c r="L446" s="2" t="s">
        <v>27</v>
      </c>
      <c r="M446" s="2" t="str">
        <f>VLOOKUP(L446,Users!$A$1:$B$6,2,0)</f>
        <v>William</v>
      </c>
      <c r="N446" s="2" t="str">
        <f>VLOOKUP(L446,Users!$A$2:$B$6,2,0)</f>
        <v>William</v>
      </c>
      <c r="O446" s="2" t="s">
        <v>48</v>
      </c>
      <c r="P446" s="2" t="s">
        <v>35</v>
      </c>
      <c r="Q446" s="2" t="s">
        <v>49</v>
      </c>
      <c r="R446" s="2" t="s">
        <v>720</v>
      </c>
      <c r="S446" s="2" t="s">
        <v>44</v>
      </c>
      <c r="T446" s="13">
        <v>0.35</v>
      </c>
      <c r="U446" s="6">
        <v>39897</v>
      </c>
    </row>
    <row r="447" spans="1:21" ht="12.75" customHeight="1">
      <c r="A447" s="2">
        <v>57382</v>
      </c>
      <c r="B447" s="6">
        <v>39895</v>
      </c>
      <c r="C447" s="2" t="s">
        <v>121</v>
      </c>
      <c r="D447" s="2">
        <v>45</v>
      </c>
      <c r="E447" s="2">
        <v>436.94999999999993</v>
      </c>
      <c r="F447" s="2" t="s">
        <v>2029</v>
      </c>
      <c r="G447" s="2">
        <v>7.0000000000000007E-2</v>
      </c>
      <c r="H447" s="2" t="s">
        <v>31</v>
      </c>
      <c r="I447" s="2">
        <v>5.76</v>
      </c>
      <c r="J447" s="2" t="s">
        <v>151</v>
      </c>
      <c r="K447" s="2" t="s">
        <v>2013</v>
      </c>
      <c r="L447" s="2" t="s">
        <v>27</v>
      </c>
      <c r="M447" s="2" t="str">
        <f>VLOOKUP(L447,Users!$A$1:$B$6,2,0)</f>
        <v>William</v>
      </c>
      <c r="N447" s="2" t="str">
        <f>VLOOKUP(L447,Users!$A$2:$B$6,2,0)</f>
        <v>William</v>
      </c>
      <c r="O447" s="2" t="s">
        <v>48</v>
      </c>
      <c r="P447" s="2" t="s">
        <v>35</v>
      </c>
      <c r="Q447" s="2" t="s">
        <v>192</v>
      </c>
      <c r="R447" s="2" t="s">
        <v>605</v>
      </c>
      <c r="S447" s="2" t="s">
        <v>44</v>
      </c>
      <c r="T447" s="13">
        <v>0.35</v>
      </c>
      <c r="U447" s="6">
        <v>39897</v>
      </c>
    </row>
    <row r="448" spans="1:21" ht="12.75" customHeight="1">
      <c r="A448" s="2">
        <v>43650</v>
      </c>
      <c r="B448" s="6">
        <v>39895</v>
      </c>
      <c r="C448" s="2" t="s">
        <v>30</v>
      </c>
      <c r="D448" s="2">
        <v>3</v>
      </c>
      <c r="E448" s="2">
        <v>1799.7900000000002</v>
      </c>
      <c r="F448" s="2" t="s">
        <v>2029</v>
      </c>
      <c r="G448" s="2">
        <v>0.06</v>
      </c>
      <c r="H448" s="2" t="s">
        <v>40</v>
      </c>
      <c r="I448" s="2">
        <v>24.49</v>
      </c>
      <c r="J448" s="2" t="s">
        <v>721</v>
      </c>
      <c r="K448" s="2" t="s">
        <v>79</v>
      </c>
      <c r="L448" s="2" t="s">
        <v>23</v>
      </c>
      <c r="M448" s="2" t="str">
        <f>VLOOKUP(L448,Users!$A$1:$B$6,2,0)</f>
        <v>Erin</v>
      </c>
      <c r="N448" s="2" t="str">
        <f>VLOOKUP(L448,Users!$A$2:$B$6,2,0)</f>
        <v>Erin</v>
      </c>
      <c r="O448" s="2" t="s">
        <v>55</v>
      </c>
      <c r="P448" s="2" t="s">
        <v>69</v>
      </c>
      <c r="Q448" s="2" t="s">
        <v>158</v>
      </c>
      <c r="R448" s="2" t="s">
        <v>722</v>
      </c>
      <c r="S448" s="2" t="s">
        <v>38</v>
      </c>
      <c r="T448" s="13">
        <v>0.5</v>
      </c>
      <c r="U448" s="6">
        <v>39896</v>
      </c>
    </row>
    <row r="449" spans="1:21" ht="12.75" customHeight="1">
      <c r="A449" s="2">
        <v>43650</v>
      </c>
      <c r="B449" s="6">
        <v>39895</v>
      </c>
      <c r="C449" s="2" t="s">
        <v>30</v>
      </c>
      <c r="D449" s="2">
        <v>7</v>
      </c>
      <c r="E449" s="2">
        <v>83.44</v>
      </c>
      <c r="F449" s="2" t="s">
        <v>2029</v>
      </c>
      <c r="G449" s="2">
        <v>0.05</v>
      </c>
      <c r="H449" s="2" t="s">
        <v>40</v>
      </c>
      <c r="I449" s="2">
        <v>5.81</v>
      </c>
      <c r="J449" s="2" t="s">
        <v>721</v>
      </c>
      <c r="K449" s="2" t="s">
        <v>79</v>
      </c>
      <c r="L449" s="2" t="s">
        <v>23</v>
      </c>
      <c r="M449" s="2" t="str">
        <f>VLOOKUP(L449,Users!$A$1:$B$6,2,0)</f>
        <v>Erin</v>
      </c>
      <c r="N449" s="2" t="str">
        <f>VLOOKUP(L449,Users!$A$2:$B$6,2,0)</f>
        <v>Erin</v>
      </c>
      <c r="O449" s="2" t="s">
        <v>55</v>
      </c>
      <c r="P449" s="2" t="s">
        <v>35</v>
      </c>
      <c r="Q449" s="2" t="s">
        <v>87</v>
      </c>
      <c r="R449" s="2" t="s">
        <v>723</v>
      </c>
      <c r="S449" s="2" t="s">
        <v>105</v>
      </c>
      <c r="T449" s="13">
        <v>0.6</v>
      </c>
      <c r="U449" s="6">
        <v>39897</v>
      </c>
    </row>
    <row r="450" spans="1:21" ht="12.75" customHeight="1">
      <c r="A450" s="2">
        <v>32451</v>
      </c>
      <c r="B450" s="6">
        <v>39896</v>
      </c>
      <c r="C450" s="2" t="s">
        <v>30</v>
      </c>
      <c r="D450" s="2">
        <v>42</v>
      </c>
      <c r="E450" s="2">
        <v>595.55999999999995</v>
      </c>
      <c r="F450" s="2" t="s">
        <v>2029</v>
      </c>
      <c r="G450" s="2">
        <v>0.1</v>
      </c>
      <c r="H450" s="2" t="s">
        <v>40</v>
      </c>
      <c r="I450" s="2">
        <v>2.99</v>
      </c>
      <c r="J450" s="2" t="s">
        <v>724</v>
      </c>
      <c r="K450" s="2" t="s">
        <v>2013</v>
      </c>
      <c r="L450" s="2" t="s">
        <v>27</v>
      </c>
      <c r="M450" s="2" t="str">
        <f>VLOOKUP(L450,Users!$A$1:$B$6,2,0)</f>
        <v>William</v>
      </c>
      <c r="N450" s="2" t="str">
        <f>VLOOKUP(L450,Users!$A$2:$B$6,2,0)</f>
        <v>William</v>
      </c>
      <c r="O450" s="2" t="s">
        <v>34</v>
      </c>
      <c r="P450" s="2" t="s">
        <v>35</v>
      </c>
      <c r="Q450" s="2" t="s">
        <v>49</v>
      </c>
      <c r="R450" s="2" t="s">
        <v>725</v>
      </c>
      <c r="S450" s="2" t="s">
        <v>44</v>
      </c>
      <c r="T450" s="13">
        <v>0.39</v>
      </c>
      <c r="U450" s="6">
        <v>39897</v>
      </c>
    </row>
    <row r="451" spans="1:21" ht="12.75" customHeight="1">
      <c r="A451" s="2">
        <v>57415</v>
      </c>
      <c r="B451" s="6">
        <v>39896</v>
      </c>
      <c r="C451" s="2" t="s">
        <v>121</v>
      </c>
      <c r="D451" s="2">
        <v>6</v>
      </c>
      <c r="E451" s="2">
        <v>92.4</v>
      </c>
      <c r="F451" s="2" t="s">
        <v>2029</v>
      </c>
      <c r="G451" s="2">
        <v>0.02</v>
      </c>
      <c r="H451" s="2" t="s">
        <v>40</v>
      </c>
      <c r="I451" s="2">
        <v>5.41</v>
      </c>
      <c r="J451" s="2" t="s">
        <v>726</v>
      </c>
      <c r="K451" s="2" t="s">
        <v>2013</v>
      </c>
      <c r="L451" s="2" t="s">
        <v>27</v>
      </c>
      <c r="M451" s="2" t="str">
        <f>VLOOKUP(L451,Users!$A$1:$B$6,2,0)</f>
        <v>William</v>
      </c>
      <c r="N451" s="2" t="str">
        <f>VLOOKUP(L451,Users!$A$2:$B$6,2,0)</f>
        <v>William</v>
      </c>
      <c r="O451" s="2" t="s">
        <v>48</v>
      </c>
      <c r="P451" s="2" t="s">
        <v>35</v>
      </c>
      <c r="Q451" s="2" t="s">
        <v>36</v>
      </c>
      <c r="R451" s="2" t="s">
        <v>727</v>
      </c>
      <c r="S451" s="2" t="s">
        <v>44</v>
      </c>
      <c r="T451" s="13">
        <v>0.59</v>
      </c>
      <c r="U451" s="6">
        <v>39897</v>
      </c>
    </row>
    <row r="452" spans="1:21" ht="12.75" customHeight="1">
      <c r="A452" s="2">
        <v>38721</v>
      </c>
      <c r="B452" s="6">
        <v>39896</v>
      </c>
      <c r="C452" s="2" t="s">
        <v>45</v>
      </c>
      <c r="D452" s="2">
        <v>17</v>
      </c>
      <c r="E452" s="2">
        <v>111.18</v>
      </c>
      <c r="F452" s="2" t="s">
        <v>2029</v>
      </c>
      <c r="G452" s="2">
        <v>0.1</v>
      </c>
      <c r="H452" s="2" t="s">
        <v>40</v>
      </c>
      <c r="I452" s="2">
        <v>54.95</v>
      </c>
      <c r="J452" s="2" t="s">
        <v>728</v>
      </c>
      <c r="K452" s="2" t="s">
        <v>47</v>
      </c>
      <c r="L452" s="2" t="s">
        <v>23</v>
      </c>
      <c r="M452" s="2" t="str">
        <f>VLOOKUP(L452,Users!$A$1:$B$6,2,0)</f>
        <v>Erin</v>
      </c>
      <c r="N452" s="2" t="str">
        <f>VLOOKUP(L452,Users!$A$2:$B$6,2,0)</f>
        <v>Erin</v>
      </c>
      <c r="O452" s="2" t="s">
        <v>42</v>
      </c>
      <c r="P452" s="2" t="s">
        <v>56</v>
      </c>
      <c r="Q452" s="2" t="s">
        <v>90</v>
      </c>
      <c r="R452" s="2" t="s">
        <v>134</v>
      </c>
      <c r="S452" s="2" t="s">
        <v>105</v>
      </c>
      <c r="T452" s="13">
        <v>0.37</v>
      </c>
      <c r="U452" s="6">
        <v>39898</v>
      </c>
    </row>
    <row r="453" spans="1:21" ht="12.75" customHeight="1">
      <c r="A453" s="2">
        <v>38721</v>
      </c>
      <c r="B453" s="6">
        <v>39896</v>
      </c>
      <c r="C453" s="2" t="s">
        <v>45</v>
      </c>
      <c r="D453" s="2">
        <v>15</v>
      </c>
      <c r="E453" s="2">
        <v>1356.45</v>
      </c>
      <c r="F453" s="2" t="s">
        <v>2029</v>
      </c>
      <c r="G453" s="2">
        <v>0.05</v>
      </c>
      <c r="H453" s="2" t="s">
        <v>40</v>
      </c>
      <c r="I453" s="2">
        <v>19.989999999999998</v>
      </c>
      <c r="J453" s="2" t="s">
        <v>728</v>
      </c>
      <c r="K453" s="2" t="s">
        <v>47</v>
      </c>
      <c r="L453" s="2" t="s">
        <v>23</v>
      </c>
      <c r="M453" s="2" t="str">
        <f>VLOOKUP(L453,Users!$A$1:$B$6,2,0)</f>
        <v>Erin</v>
      </c>
      <c r="N453" s="2" t="str">
        <f>VLOOKUP(L453,Users!$A$2:$B$6,2,0)</f>
        <v>Erin</v>
      </c>
      <c r="O453" s="2" t="s">
        <v>42</v>
      </c>
      <c r="P453" s="2" t="s">
        <v>35</v>
      </c>
      <c r="Q453" s="2" t="s">
        <v>192</v>
      </c>
      <c r="R453" s="2" t="s">
        <v>240</v>
      </c>
      <c r="S453" s="2" t="s">
        <v>44</v>
      </c>
      <c r="T453" s="13">
        <v>0.4</v>
      </c>
      <c r="U453" s="6">
        <v>39897</v>
      </c>
    </row>
    <row r="454" spans="1:21" ht="12.75" customHeight="1">
      <c r="A454" s="2">
        <v>58628</v>
      </c>
      <c r="B454" s="6">
        <v>39896</v>
      </c>
      <c r="C454" s="2" t="s">
        <v>121</v>
      </c>
      <c r="D454" s="2">
        <v>23</v>
      </c>
      <c r="E454" s="2">
        <v>3189.18</v>
      </c>
      <c r="F454" s="2" t="s">
        <v>2029</v>
      </c>
      <c r="G454" s="2">
        <v>0.09</v>
      </c>
      <c r="H454" s="2" t="s">
        <v>52</v>
      </c>
      <c r="I454" s="2">
        <v>52.42</v>
      </c>
      <c r="J454" s="2" t="s">
        <v>729</v>
      </c>
      <c r="K454" s="2" t="s">
        <v>33</v>
      </c>
      <c r="L454" s="2" t="s">
        <v>21</v>
      </c>
      <c r="M454" s="2" t="str">
        <f>VLOOKUP(L454,Users!$A$1:$B$6,2,0)</f>
        <v>Chris</v>
      </c>
      <c r="N454" s="2" t="str">
        <f>VLOOKUP(L454,Users!$A$2:$B$6,2,0)</f>
        <v>Chris</v>
      </c>
      <c r="O454" s="2" t="s">
        <v>42</v>
      </c>
      <c r="P454" s="2" t="s">
        <v>56</v>
      </c>
      <c r="Q454" s="2" t="s">
        <v>75</v>
      </c>
      <c r="R454" s="2" t="s">
        <v>730</v>
      </c>
      <c r="S454" s="2" t="s">
        <v>77</v>
      </c>
      <c r="T454" s="13">
        <v>0.74</v>
      </c>
      <c r="U454" s="6">
        <v>39897</v>
      </c>
    </row>
    <row r="455" spans="1:21" ht="12.75" customHeight="1">
      <c r="A455" s="2">
        <v>37794</v>
      </c>
      <c r="B455" s="6">
        <v>39896</v>
      </c>
      <c r="C455" s="2" t="s">
        <v>51</v>
      </c>
      <c r="D455" s="2">
        <v>6</v>
      </c>
      <c r="E455" s="2">
        <v>56.400000000000006</v>
      </c>
      <c r="F455" s="2" t="s">
        <v>2029</v>
      </c>
      <c r="G455" s="2">
        <v>0.08</v>
      </c>
      <c r="H455" s="2" t="s">
        <v>40</v>
      </c>
      <c r="I455" s="2">
        <v>7.29</v>
      </c>
      <c r="J455" s="2" t="s">
        <v>731</v>
      </c>
      <c r="K455" s="2" t="s">
        <v>123</v>
      </c>
      <c r="L455" s="2" t="s">
        <v>25</v>
      </c>
      <c r="M455" s="2" t="str">
        <f>VLOOKUP(L455,Users!$A$1:$B$6,2,0)</f>
        <v>Sam</v>
      </c>
      <c r="N455" s="2" t="str">
        <f>VLOOKUP(L455,Users!$A$2:$B$6,2,0)</f>
        <v>Sam</v>
      </c>
      <c r="O455" s="2" t="s">
        <v>42</v>
      </c>
      <c r="P455" s="2" t="s">
        <v>56</v>
      </c>
      <c r="Q455" s="2" t="s">
        <v>90</v>
      </c>
      <c r="R455" s="2" t="s">
        <v>241</v>
      </c>
      <c r="S455" s="2" t="s">
        <v>105</v>
      </c>
      <c r="T455" s="13">
        <v>0.45</v>
      </c>
      <c r="U455" s="6">
        <v>39898</v>
      </c>
    </row>
    <row r="456" spans="1:21" ht="12.75" customHeight="1">
      <c r="A456" s="2">
        <v>37794</v>
      </c>
      <c r="B456" s="6">
        <v>39896</v>
      </c>
      <c r="C456" s="2" t="s">
        <v>51</v>
      </c>
      <c r="D456" s="2">
        <v>32</v>
      </c>
      <c r="E456" s="2">
        <v>6180.48</v>
      </c>
      <c r="F456" s="2" t="s">
        <v>2029</v>
      </c>
      <c r="G456" s="2">
        <v>0.03</v>
      </c>
      <c r="H456" s="2" t="s">
        <v>40</v>
      </c>
      <c r="I456" s="2">
        <v>19.989999999999998</v>
      </c>
      <c r="J456" s="2" t="s">
        <v>731</v>
      </c>
      <c r="K456" s="2" t="s">
        <v>123</v>
      </c>
      <c r="L456" s="2" t="s">
        <v>25</v>
      </c>
      <c r="M456" s="2" t="str">
        <f>VLOOKUP(L456,Users!$A$1:$B$6,2,0)</f>
        <v>Sam</v>
      </c>
      <c r="N456" s="2" t="str">
        <f>VLOOKUP(L456,Users!$A$2:$B$6,2,0)</f>
        <v>Sam</v>
      </c>
      <c r="O456" s="2" t="s">
        <v>42</v>
      </c>
      <c r="P456" s="2" t="s">
        <v>35</v>
      </c>
      <c r="Q456" s="2" t="s">
        <v>36</v>
      </c>
      <c r="R456" s="2" t="s">
        <v>637</v>
      </c>
      <c r="S456" s="2" t="s">
        <v>44</v>
      </c>
      <c r="T456" s="13">
        <v>0.71</v>
      </c>
      <c r="U456" s="6">
        <v>39900</v>
      </c>
    </row>
    <row r="457" spans="1:21" ht="12.75" customHeight="1">
      <c r="A457" s="2">
        <v>38565</v>
      </c>
      <c r="B457" s="6">
        <v>39897</v>
      </c>
      <c r="C457" s="2" t="s">
        <v>45</v>
      </c>
      <c r="D457" s="2">
        <v>20</v>
      </c>
      <c r="E457" s="2">
        <v>212.60000000000002</v>
      </c>
      <c r="F457" s="2" t="s">
        <v>2029</v>
      </c>
      <c r="G457" s="2">
        <v>0.01</v>
      </c>
      <c r="H457" s="2" t="s">
        <v>31</v>
      </c>
      <c r="I457" s="2">
        <v>5.16</v>
      </c>
      <c r="J457" s="2" t="s">
        <v>525</v>
      </c>
      <c r="K457" s="2" t="s">
        <v>54</v>
      </c>
      <c r="L457" s="2" t="s">
        <v>2014</v>
      </c>
      <c r="M457" s="2" t="str">
        <f>VLOOKUP(L457,Users!$A$1:$B$6,2,0)</f>
        <v>Pat</v>
      </c>
      <c r="N457" s="2" t="str">
        <f>VLOOKUP(L457,Users!$A$2:$B$6,2,0)</f>
        <v>Pat</v>
      </c>
      <c r="O457" s="2" t="s">
        <v>55</v>
      </c>
      <c r="P457" s="2" t="s">
        <v>56</v>
      </c>
      <c r="Q457" s="2" t="s">
        <v>90</v>
      </c>
      <c r="R457" s="2" t="s">
        <v>732</v>
      </c>
      <c r="S457" s="2" t="s">
        <v>44</v>
      </c>
      <c r="T457" s="13">
        <v>0.56999999999999995</v>
      </c>
      <c r="U457" s="6">
        <v>39899</v>
      </c>
    </row>
    <row r="458" spans="1:21" ht="12.75" customHeight="1">
      <c r="A458" s="2">
        <v>1892</v>
      </c>
      <c r="B458" s="6">
        <v>39897</v>
      </c>
      <c r="C458" s="2" t="s">
        <v>51</v>
      </c>
      <c r="D458" s="2">
        <v>47</v>
      </c>
      <c r="E458" s="2">
        <v>184.71</v>
      </c>
      <c r="F458" s="2" t="s">
        <v>2029</v>
      </c>
      <c r="G458" s="2">
        <v>0.05</v>
      </c>
      <c r="H458" s="2" t="s">
        <v>40</v>
      </c>
      <c r="I458" s="2">
        <v>5.26</v>
      </c>
      <c r="J458" s="2" t="s">
        <v>733</v>
      </c>
      <c r="K458" s="2" t="s">
        <v>2013</v>
      </c>
      <c r="L458" s="2" t="s">
        <v>27</v>
      </c>
      <c r="M458" s="2" t="str">
        <f>VLOOKUP(L458,Users!$A$1:$B$6,2,0)</f>
        <v>William</v>
      </c>
      <c r="N458" s="2" t="str">
        <f>VLOOKUP(L458,Users!$A$2:$B$6,2,0)</f>
        <v>William</v>
      </c>
      <c r="O458" s="2" t="s">
        <v>42</v>
      </c>
      <c r="P458" s="2" t="s">
        <v>35</v>
      </c>
      <c r="Q458" s="2" t="s">
        <v>49</v>
      </c>
      <c r="R458" s="2" t="s">
        <v>734</v>
      </c>
      <c r="S458" s="2" t="s">
        <v>44</v>
      </c>
      <c r="T458" s="13">
        <v>0.38</v>
      </c>
      <c r="U458" s="6">
        <v>39901</v>
      </c>
    </row>
    <row r="459" spans="1:21" ht="12.75" customHeight="1">
      <c r="A459" s="2">
        <v>1892</v>
      </c>
      <c r="B459" s="6">
        <v>39897</v>
      </c>
      <c r="C459" s="2" t="s">
        <v>51</v>
      </c>
      <c r="D459" s="2">
        <v>9</v>
      </c>
      <c r="E459" s="2">
        <v>58.230000000000004</v>
      </c>
      <c r="F459" s="2" t="s">
        <v>2029</v>
      </c>
      <c r="G459" s="2">
        <v>0.01</v>
      </c>
      <c r="H459" s="2" t="s">
        <v>40</v>
      </c>
      <c r="I459" s="2">
        <v>5.4</v>
      </c>
      <c r="J459" s="2" t="s">
        <v>733</v>
      </c>
      <c r="K459" s="2" t="s">
        <v>2013</v>
      </c>
      <c r="L459" s="2" t="s">
        <v>27</v>
      </c>
      <c r="M459" s="2" t="str">
        <f>VLOOKUP(L459,Users!$A$1:$B$6,2,0)</f>
        <v>William</v>
      </c>
      <c r="N459" s="2" t="str">
        <f>VLOOKUP(L459,Users!$A$2:$B$6,2,0)</f>
        <v>William</v>
      </c>
      <c r="O459" s="2" t="s">
        <v>42</v>
      </c>
      <c r="P459" s="2" t="s">
        <v>35</v>
      </c>
      <c r="Q459" s="2" t="s">
        <v>63</v>
      </c>
      <c r="R459" s="2" t="s">
        <v>735</v>
      </c>
      <c r="S459" s="2" t="s">
        <v>44</v>
      </c>
      <c r="T459" s="13">
        <v>0.37</v>
      </c>
      <c r="U459" s="6">
        <v>39897</v>
      </c>
    </row>
    <row r="460" spans="1:21" ht="12.75" customHeight="1">
      <c r="A460" s="2">
        <v>51266</v>
      </c>
      <c r="B460" s="6">
        <v>39897</v>
      </c>
      <c r="C460" s="2" t="s">
        <v>30</v>
      </c>
      <c r="D460" s="2">
        <v>11</v>
      </c>
      <c r="E460" s="2">
        <v>1660.34</v>
      </c>
      <c r="F460" s="2" t="s">
        <v>2029</v>
      </c>
      <c r="G460" s="2">
        <v>0.04</v>
      </c>
      <c r="H460" s="2" t="s">
        <v>40</v>
      </c>
      <c r="I460" s="2">
        <v>13.99</v>
      </c>
      <c r="J460" s="2" t="s">
        <v>424</v>
      </c>
      <c r="K460" s="2" t="s">
        <v>79</v>
      </c>
      <c r="L460" s="2" t="s">
        <v>23</v>
      </c>
      <c r="M460" s="2" t="str">
        <f>VLOOKUP(L460,Users!$A$1:$B$6,2,0)</f>
        <v>Erin</v>
      </c>
      <c r="N460" s="2" t="str">
        <f>VLOOKUP(L460,Users!$A$2:$B$6,2,0)</f>
        <v>Erin</v>
      </c>
      <c r="O460" s="2" t="s">
        <v>55</v>
      </c>
      <c r="P460" s="2" t="s">
        <v>69</v>
      </c>
      <c r="Q460" s="2" t="s">
        <v>82</v>
      </c>
      <c r="R460" s="2" t="s">
        <v>364</v>
      </c>
      <c r="S460" s="2" t="s">
        <v>92</v>
      </c>
      <c r="T460" s="13">
        <v>0.38</v>
      </c>
      <c r="U460" s="6">
        <v>39899</v>
      </c>
    </row>
    <row r="461" spans="1:21" ht="12.75" customHeight="1">
      <c r="A461" s="2">
        <v>51266</v>
      </c>
      <c r="B461" s="6">
        <v>39897</v>
      </c>
      <c r="C461" s="2" t="s">
        <v>30</v>
      </c>
      <c r="D461" s="2">
        <v>30</v>
      </c>
      <c r="E461" s="2">
        <v>568.79999999999995</v>
      </c>
      <c r="F461" s="2" t="s">
        <v>2029</v>
      </c>
      <c r="G461" s="2">
        <v>0.01</v>
      </c>
      <c r="H461" s="2" t="s">
        <v>40</v>
      </c>
      <c r="I461" s="2">
        <v>9.0299999999999994</v>
      </c>
      <c r="J461" s="2" t="s">
        <v>424</v>
      </c>
      <c r="K461" s="2" t="s">
        <v>79</v>
      </c>
      <c r="L461" s="2" t="s">
        <v>23</v>
      </c>
      <c r="M461" s="2" t="str">
        <f>VLOOKUP(L461,Users!$A$1:$B$6,2,0)</f>
        <v>Erin</v>
      </c>
      <c r="N461" s="2" t="str">
        <f>VLOOKUP(L461,Users!$A$2:$B$6,2,0)</f>
        <v>Erin</v>
      </c>
      <c r="O461" s="2" t="s">
        <v>55</v>
      </c>
      <c r="P461" s="2" t="s">
        <v>35</v>
      </c>
      <c r="Q461" s="2" t="s">
        <v>63</v>
      </c>
      <c r="R461" s="2" t="s">
        <v>301</v>
      </c>
      <c r="S461" s="2" t="s">
        <v>44</v>
      </c>
      <c r="T461" s="13">
        <v>0.37</v>
      </c>
      <c r="U461" s="6">
        <v>39897</v>
      </c>
    </row>
    <row r="462" spans="1:21" ht="12.75" customHeight="1">
      <c r="A462" s="2">
        <v>51266</v>
      </c>
      <c r="B462" s="6">
        <v>39897</v>
      </c>
      <c r="C462" s="2" t="s">
        <v>30</v>
      </c>
      <c r="D462" s="2">
        <v>23</v>
      </c>
      <c r="E462" s="2">
        <v>281.75</v>
      </c>
      <c r="F462" s="2" t="s">
        <v>2029</v>
      </c>
      <c r="G462" s="2">
        <v>0.03</v>
      </c>
      <c r="H462" s="2" t="s">
        <v>40</v>
      </c>
      <c r="I462" s="2">
        <v>4.8600000000000003</v>
      </c>
      <c r="J462" s="2" t="s">
        <v>424</v>
      </c>
      <c r="K462" s="2" t="s">
        <v>79</v>
      </c>
      <c r="L462" s="2" t="s">
        <v>23</v>
      </c>
      <c r="M462" s="2" t="str">
        <f>VLOOKUP(L462,Users!$A$1:$B$6,2,0)</f>
        <v>Erin</v>
      </c>
      <c r="N462" s="2" t="str">
        <f>VLOOKUP(L462,Users!$A$2:$B$6,2,0)</f>
        <v>Erin</v>
      </c>
      <c r="O462" s="2" t="s">
        <v>55</v>
      </c>
      <c r="P462" s="2" t="s">
        <v>35</v>
      </c>
      <c r="Q462" s="2" t="s">
        <v>63</v>
      </c>
      <c r="R462" s="2" t="s">
        <v>736</v>
      </c>
      <c r="S462" s="2" t="s">
        <v>44</v>
      </c>
      <c r="T462" s="13">
        <v>0.38</v>
      </c>
      <c r="U462" s="6">
        <v>39898</v>
      </c>
    </row>
    <row r="463" spans="1:21" ht="12.75" customHeight="1">
      <c r="A463" s="2">
        <v>51266</v>
      </c>
      <c r="B463" s="6">
        <v>39897</v>
      </c>
      <c r="C463" s="2" t="s">
        <v>30</v>
      </c>
      <c r="D463" s="2">
        <v>46</v>
      </c>
      <c r="E463" s="2">
        <v>1607.2400000000002</v>
      </c>
      <c r="F463" s="2" t="s">
        <v>2029</v>
      </c>
      <c r="G463" s="2">
        <v>0.05</v>
      </c>
      <c r="H463" s="2" t="s">
        <v>31</v>
      </c>
      <c r="I463" s="2">
        <v>7.73</v>
      </c>
      <c r="J463" s="2" t="s">
        <v>424</v>
      </c>
      <c r="K463" s="2" t="s">
        <v>79</v>
      </c>
      <c r="L463" s="2" t="s">
        <v>23</v>
      </c>
      <c r="M463" s="2" t="str">
        <f>VLOOKUP(L463,Users!$A$1:$B$6,2,0)</f>
        <v>Erin</v>
      </c>
      <c r="N463" s="2" t="str">
        <f>VLOOKUP(L463,Users!$A$2:$B$6,2,0)</f>
        <v>Erin</v>
      </c>
      <c r="O463" s="2" t="s">
        <v>55</v>
      </c>
      <c r="P463" s="2" t="s">
        <v>35</v>
      </c>
      <c r="Q463" s="2" t="s">
        <v>87</v>
      </c>
      <c r="R463" s="2" t="s">
        <v>547</v>
      </c>
      <c r="S463" s="2" t="s">
        <v>44</v>
      </c>
      <c r="T463" s="13">
        <v>0.59</v>
      </c>
      <c r="U463" s="6">
        <v>39899</v>
      </c>
    </row>
    <row r="464" spans="1:21" ht="12.75" customHeight="1">
      <c r="A464" s="2">
        <v>323</v>
      </c>
      <c r="B464" s="6">
        <v>39897</v>
      </c>
      <c r="C464" s="2" t="s">
        <v>45</v>
      </c>
      <c r="D464" s="2">
        <v>20</v>
      </c>
      <c r="E464" s="2">
        <v>112.19999999999999</v>
      </c>
      <c r="F464" s="2" t="s">
        <v>2029</v>
      </c>
      <c r="G464" s="2">
        <v>7.0000000000000007E-2</v>
      </c>
      <c r="H464" s="2" t="s">
        <v>40</v>
      </c>
      <c r="I464" s="2">
        <v>1.39</v>
      </c>
      <c r="J464" s="2" t="s">
        <v>737</v>
      </c>
      <c r="K464" s="2" t="s">
        <v>148</v>
      </c>
      <c r="L464" s="2" t="s">
        <v>23</v>
      </c>
      <c r="M464" s="2" t="str">
        <f>VLOOKUP(L464,Users!$A$1:$B$6,2,0)</f>
        <v>Erin</v>
      </c>
      <c r="N464" s="2" t="str">
        <f>VLOOKUP(L464,Users!$A$2:$B$6,2,0)</f>
        <v>Erin</v>
      </c>
      <c r="O464" s="2" t="s">
        <v>42</v>
      </c>
      <c r="P464" s="2" t="s">
        <v>35</v>
      </c>
      <c r="Q464" s="2" t="s">
        <v>192</v>
      </c>
      <c r="R464" s="2" t="s">
        <v>516</v>
      </c>
      <c r="S464" s="2" t="s">
        <v>44</v>
      </c>
      <c r="T464" s="13">
        <v>0.38</v>
      </c>
      <c r="U464" s="6">
        <v>39899</v>
      </c>
    </row>
    <row r="465" spans="1:21" ht="12.75" customHeight="1">
      <c r="A465" s="2">
        <v>323</v>
      </c>
      <c r="B465" s="6">
        <v>39897</v>
      </c>
      <c r="C465" s="2" t="s">
        <v>45</v>
      </c>
      <c r="D465" s="2">
        <v>2</v>
      </c>
      <c r="E465" s="2">
        <v>45.56</v>
      </c>
      <c r="F465" s="2" t="s">
        <v>2029</v>
      </c>
      <c r="G465" s="2">
        <v>0.06</v>
      </c>
      <c r="H465" s="2" t="s">
        <v>40</v>
      </c>
      <c r="I465" s="2">
        <v>11.54</v>
      </c>
      <c r="J465" s="2" t="s">
        <v>737</v>
      </c>
      <c r="K465" s="2" t="s">
        <v>148</v>
      </c>
      <c r="L465" s="2" t="s">
        <v>23</v>
      </c>
      <c r="M465" s="2" t="str">
        <f>VLOOKUP(L465,Users!$A$1:$B$6,2,0)</f>
        <v>Erin</v>
      </c>
      <c r="N465" s="2" t="str">
        <f>VLOOKUP(L465,Users!$A$2:$B$6,2,0)</f>
        <v>Erin</v>
      </c>
      <c r="O465" s="2" t="s">
        <v>42</v>
      </c>
      <c r="P465" s="2" t="s">
        <v>35</v>
      </c>
      <c r="Q465" s="2" t="s">
        <v>63</v>
      </c>
      <c r="R465" s="2" t="s">
        <v>738</v>
      </c>
      <c r="S465" s="2" t="s">
        <v>44</v>
      </c>
      <c r="T465" s="13">
        <v>0.39</v>
      </c>
      <c r="U465" s="6">
        <v>39899</v>
      </c>
    </row>
    <row r="466" spans="1:21" ht="12.75" customHeight="1">
      <c r="A466" s="2">
        <v>10148</v>
      </c>
      <c r="B466" s="6">
        <v>39897</v>
      </c>
      <c r="C466" s="2" t="s">
        <v>51</v>
      </c>
      <c r="D466" s="2">
        <v>27</v>
      </c>
      <c r="E466" s="2">
        <v>13525.920000000002</v>
      </c>
      <c r="F466" s="2" t="s">
        <v>2029</v>
      </c>
      <c r="G466" s="2">
        <v>0.02</v>
      </c>
      <c r="H466" s="2" t="s">
        <v>52</v>
      </c>
      <c r="I466" s="2">
        <v>41.44</v>
      </c>
      <c r="J466" s="2" t="s">
        <v>739</v>
      </c>
      <c r="K466" s="2" t="s">
        <v>54</v>
      </c>
      <c r="L466" s="2" t="s">
        <v>2014</v>
      </c>
      <c r="M466" s="2" t="str">
        <f>VLOOKUP(L466,Users!$A$1:$B$6,2,0)</f>
        <v>Pat</v>
      </c>
      <c r="N466" s="2" t="str">
        <f>VLOOKUP(L466,Users!$A$2:$B$6,2,0)</f>
        <v>Pat</v>
      </c>
      <c r="O466" s="2" t="s">
        <v>42</v>
      </c>
      <c r="P466" s="2" t="s">
        <v>56</v>
      </c>
      <c r="Q466" s="2" t="s">
        <v>127</v>
      </c>
      <c r="R466" s="2" t="s">
        <v>740</v>
      </c>
      <c r="S466" s="2" t="s">
        <v>77</v>
      </c>
      <c r="T466" s="13">
        <v>0.66</v>
      </c>
      <c r="U466" s="6">
        <v>39897</v>
      </c>
    </row>
    <row r="467" spans="1:21" ht="12.75" customHeight="1">
      <c r="A467" s="2">
        <v>51554</v>
      </c>
      <c r="B467" s="6">
        <v>39898</v>
      </c>
      <c r="C467" s="2" t="s">
        <v>121</v>
      </c>
      <c r="D467" s="2">
        <v>7</v>
      </c>
      <c r="E467" s="2">
        <v>481.32000000000005</v>
      </c>
      <c r="F467" s="2" t="str">
        <f>VLOOKUP(A467,Returns!$A:$B,2,0)</f>
        <v>Returned</v>
      </c>
      <c r="G467" s="2">
        <v>0.05</v>
      </c>
      <c r="H467" s="2" t="s">
        <v>52</v>
      </c>
      <c r="I467" s="2">
        <v>60</v>
      </c>
      <c r="J467" s="2" t="s">
        <v>741</v>
      </c>
      <c r="K467" s="2" t="s">
        <v>79</v>
      </c>
      <c r="L467" s="2" t="s">
        <v>23</v>
      </c>
      <c r="M467" s="2" t="str">
        <f>VLOOKUP(L467,Users!$A$1:$B$6,2,0)</f>
        <v>Erin</v>
      </c>
      <c r="N467" s="2" t="str">
        <f>VLOOKUP(L467,Users!$A$2:$B$6,2,0)</f>
        <v>Erin</v>
      </c>
      <c r="O467" s="2" t="s">
        <v>34</v>
      </c>
      <c r="P467" s="2" t="s">
        <v>35</v>
      </c>
      <c r="Q467" s="2" t="s">
        <v>169</v>
      </c>
      <c r="R467" s="2" t="s">
        <v>671</v>
      </c>
      <c r="S467" s="2" t="s">
        <v>59</v>
      </c>
      <c r="T467" s="13">
        <v>0.41</v>
      </c>
      <c r="U467" s="6">
        <v>39900</v>
      </c>
    </row>
    <row r="468" spans="1:21" ht="12.75" customHeight="1">
      <c r="A468" s="2">
        <v>51554</v>
      </c>
      <c r="B468" s="6">
        <v>39898</v>
      </c>
      <c r="C468" s="2" t="s">
        <v>121</v>
      </c>
      <c r="D468" s="2">
        <v>29</v>
      </c>
      <c r="E468" s="2">
        <v>603.20000000000005</v>
      </c>
      <c r="F468" s="2" t="str">
        <f>VLOOKUP(A468,Returns!$A:$B,2,0)</f>
        <v>Returned</v>
      </c>
      <c r="G468" s="2">
        <v>0.09</v>
      </c>
      <c r="H468" s="2" t="s">
        <v>40</v>
      </c>
      <c r="I468" s="2">
        <v>11.52</v>
      </c>
      <c r="J468" s="2" t="s">
        <v>741</v>
      </c>
      <c r="K468" s="2" t="s">
        <v>79</v>
      </c>
      <c r="L468" s="2" t="s">
        <v>23</v>
      </c>
      <c r="M468" s="2" t="str">
        <f>VLOOKUP(L468,Users!$A$1:$B$6,2,0)</f>
        <v>Erin</v>
      </c>
      <c r="N468" s="2" t="str">
        <f>VLOOKUP(L468,Users!$A$2:$B$6,2,0)</f>
        <v>Erin</v>
      </c>
      <c r="O468" s="2" t="s">
        <v>34</v>
      </c>
      <c r="P468" s="2" t="s">
        <v>35</v>
      </c>
      <c r="Q468" s="2" t="s">
        <v>36</v>
      </c>
      <c r="R468" s="2" t="s">
        <v>742</v>
      </c>
      <c r="S468" s="2" t="s">
        <v>44</v>
      </c>
      <c r="T468" s="13">
        <v>0.83</v>
      </c>
      <c r="U468" s="6">
        <v>39899</v>
      </c>
    </row>
    <row r="469" spans="1:21" ht="12.75" customHeight="1">
      <c r="A469" s="2">
        <v>3653</v>
      </c>
      <c r="B469" s="6">
        <v>39898</v>
      </c>
      <c r="C469" s="2" t="s">
        <v>45</v>
      </c>
      <c r="D469" s="2">
        <v>41</v>
      </c>
      <c r="E469" s="2">
        <v>270.59999999999997</v>
      </c>
      <c r="F469" s="2" t="s">
        <v>2029</v>
      </c>
      <c r="G469" s="2">
        <v>0.08</v>
      </c>
      <c r="H469" s="2" t="s">
        <v>40</v>
      </c>
      <c r="I469" s="2">
        <v>1.5</v>
      </c>
      <c r="J469" s="2" t="s">
        <v>743</v>
      </c>
      <c r="K469" s="2" t="s">
        <v>73</v>
      </c>
      <c r="L469" s="2" t="s">
        <v>27</v>
      </c>
      <c r="M469" s="2" t="str">
        <f>VLOOKUP(L469,Users!$A$1:$B$6,2,0)</f>
        <v>William</v>
      </c>
      <c r="N469" s="2" t="str">
        <f>VLOOKUP(L469,Users!$A$2:$B$6,2,0)</f>
        <v>William</v>
      </c>
      <c r="O469" s="2" t="s">
        <v>55</v>
      </c>
      <c r="P469" s="2" t="s">
        <v>35</v>
      </c>
      <c r="Q469" s="2" t="s">
        <v>87</v>
      </c>
      <c r="R469" s="2" t="s">
        <v>744</v>
      </c>
      <c r="S469" s="2" t="s">
        <v>65</v>
      </c>
      <c r="T469" s="13">
        <v>0.48</v>
      </c>
      <c r="U469" s="6">
        <v>39900</v>
      </c>
    </row>
    <row r="470" spans="1:21" ht="12.75" customHeight="1">
      <c r="A470" s="2">
        <v>31174</v>
      </c>
      <c r="B470" s="6">
        <v>39898</v>
      </c>
      <c r="C470" s="2" t="s">
        <v>30</v>
      </c>
      <c r="D470" s="2">
        <v>20</v>
      </c>
      <c r="E470" s="2">
        <v>4499.3999999999996</v>
      </c>
      <c r="F470" s="2" t="s">
        <v>2029</v>
      </c>
      <c r="G470" s="2">
        <v>7.0000000000000007E-2</v>
      </c>
      <c r="H470" s="2" t="s">
        <v>40</v>
      </c>
      <c r="I470" s="2">
        <v>11.79</v>
      </c>
      <c r="J470" s="2" t="s">
        <v>139</v>
      </c>
      <c r="K470" s="2" t="s">
        <v>73</v>
      </c>
      <c r="L470" s="2" t="s">
        <v>27</v>
      </c>
      <c r="M470" s="2" t="str">
        <f>VLOOKUP(L470,Users!$A$1:$B$6,2,0)</f>
        <v>William</v>
      </c>
      <c r="N470" s="2" t="str">
        <f>VLOOKUP(L470,Users!$A$2:$B$6,2,0)</f>
        <v>William</v>
      </c>
      <c r="O470" s="2" t="s">
        <v>48</v>
      </c>
      <c r="P470" s="2" t="s">
        <v>35</v>
      </c>
      <c r="Q470" s="2" t="s">
        <v>169</v>
      </c>
      <c r="R470" s="2" t="s">
        <v>745</v>
      </c>
      <c r="S470" s="2" t="s">
        <v>92</v>
      </c>
      <c r="T470" s="13">
        <v>0.42</v>
      </c>
      <c r="U470" s="6">
        <v>39898</v>
      </c>
    </row>
    <row r="471" spans="1:21" ht="12.75" customHeight="1">
      <c r="A471" s="2">
        <v>31174</v>
      </c>
      <c r="B471" s="6">
        <v>39898</v>
      </c>
      <c r="C471" s="2" t="s">
        <v>30</v>
      </c>
      <c r="D471" s="2">
        <v>29</v>
      </c>
      <c r="E471" s="2">
        <v>226.48999999999998</v>
      </c>
      <c r="F471" s="2" t="s">
        <v>2029</v>
      </c>
      <c r="G471" s="2">
        <v>0.03</v>
      </c>
      <c r="H471" s="2" t="s">
        <v>40</v>
      </c>
      <c r="I471" s="2">
        <v>4.71</v>
      </c>
      <c r="J471" s="2" t="s">
        <v>139</v>
      </c>
      <c r="K471" s="2" t="s">
        <v>73</v>
      </c>
      <c r="L471" s="2" t="s">
        <v>27</v>
      </c>
      <c r="M471" s="2" t="str">
        <f>VLOOKUP(L471,Users!$A$1:$B$6,2,0)</f>
        <v>William</v>
      </c>
      <c r="N471" s="2" t="str">
        <f>VLOOKUP(L471,Users!$A$2:$B$6,2,0)</f>
        <v>William</v>
      </c>
      <c r="O471" s="2" t="s">
        <v>48</v>
      </c>
      <c r="P471" s="2" t="s">
        <v>35</v>
      </c>
      <c r="Q471" s="2" t="s">
        <v>49</v>
      </c>
      <c r="R471" s="2" t="s">
        <v>316</v>
      </c>
      <c r="S471" s="2" t="s">
        <v>44</v>
      </c>
      <c r="T471" s="13">
        <v>0.35</v>
      </c>
      <c r="U471" s="6">
        <v>39901</v>
      </c>
    </row>
    <row r="472" spans="1:21" ht="12.75" customHeight="1">
      <c r="A472" s="2">
        <v>46407</v>
      </c>
      <c r="B472" s="6">
        <v>39898</v>
      </c>
      <c r="C472" s="2" t="s">
        <v>30</v>
      </c>
      <c r="D472" s="2">
        <v>7</v>
      </c>
      <c r="E472" s="2">
        <v>35.56</v>
      </c>
      <c r="F472" s="2" t="s">
        <v>2029</v>
      </c>
      <c r="G472" s="2">
        <v>0.1</v>
      </c>
      <c r="H472" s="2" t="s">
        <v>40</v>
      </c>
      <c r="I472" s="2">
        <v>5.74</v>
      </c>
      <c r="J472" s="2" t="s">
        <v>746</v>
      </c>
      <c r="K472" s="2" t="s">
        <v>54</v>
      </c>
      <c r="L472" s="2" t="s">
        <v>2014</v>
      </c>
      <c r="M472" s="2" t="str">
        <f>VLOOKUP(L472,Users!$A$1:$B$6,2,0)</f>
        <v>Pat</v>
      </c>
      <c r="N472" s="2" t="str">
        <f>VLOOKUP(L472,Users!$A$2:$B$6,2,0)</f>
        <v>Pat</v>
      </c>
      <c r="O472" s="2" t="s">
        <v>55</v>
      </c>
      <c r="P472" s="2" t="s">
        <v>35</v>
      </c>
      <c r="Q472" s="2" t="s">
        <v>49</v>
      </c>
      <c r="R472" s="2" t="s">
        <v>373</v>
      </c>
      <c r="S472" s="2" t="s">
        <v>44</v>
      </c>
      <c r="T472" s="13">
        <v>0.36</v>
      </c>
      <c r="U472" s="6">
        <v>39900</v>
      </c>
    </row>
    <row r="473" spans="1:21" ht="12.75" customHeight="1">
      <c r="A473" s="2">
        <v>32869</v>
      </c>
      <c r="B473" s="6">
        <v>39899</v>
      </c>
      <c r="C473" s="2" t="s">
        <v>121</v>
      </c>
      <c r="D473" s="2">
        <v>41</v>
      </c>
      <c r="E473" s="2">
        <v>330.45999999999992</v>
      </c>
      <c r="F473" s="2" t="s">
        <v>2029</v>
      </c>
      <c r="G473" s="2">
        <v>0.06</v>
      </c>
      <c r="H473" s="2" t="s">
        <v>40</v>
      </c>
      <c r="I473" s="2">
        <v>2.83</v>
      </c>
      <c r="J473" s="2" t="s">
        <v>747</v>
      </c>
      <c r="K473" s="2" t="s">
        <v>291</v>
      </c>
      <c r="L473" s="2" t="s">
        <v>21</v>
      </c>
      <c r="M473" s="2" t="str">
        <f>VLOOKUP(L473,Users!$A$1:$B$6,2,0)</f>
        <v>Chris</v>
      </c>
      <c r="N473" s="2" t="str">
        <f>VLOOKUP(L473,Users!$A$2:$B$6,2,0)</f>
        <v>Chris</v>
      </c>
      <c r="O473" s="2" t="s">
        <v>55</v>
      </c>
      <c r="P473" s="2" t="s">
        <v>69</v>
      </c>
      <c r="Q473" s="2" t="s">
        <v>80</v>
      </c>
      <c r="R473" s="2" t="s">
        <v>675</v>
      </c>
      <c r="S473" s="2" t="s">
        <v>105</v>
      </c>
      <c r="T473" s="13">
        <v>0.77</v>
      </c>
      <c r="U473" s="6">
        <v>39900</v>
      </c>
    </row>
    <row r="474" spans="1:21" ht="12.75" customHeight="1">
      <c r="A474" s="2">
        <v>32869</v>
      </c>
      <c r="B474" s="6">
        <v>39899</v>
      </c>
      <c r="C474" s="2" t="s">
        <v>121</v>
      </c>
      <c r="D474" s="2">
        <v>49</v>
      </c>
      <c r="E474" s="2">
        <v>2528.4</v>
      </c>
      <c r="F474" s="2" t="s">
        <v>2029</v>
      </c>
      <c r="G474" s="2">
        <v>0.05</v>
      </c>
      <c r="H474" s="2" t="s">
        <v>40</v>
      </c>
      <c r="I474" s="2">
        <v>18.45</v>
      </c>
      <c r="J474" s="2" t="s">
        <v>747</v>
      </c>
      <c r="K474" s="2" t="s">
        <v>291</v>
      </c>
      <c r="L474" s="2" t="s">
        <v>21</v>
      </c>
      <c r="M474" s="2" t="str">
        <f>VLOOKUP(L474,Users!$A$1:$B$6,2,0)</f>
        <v>Chris</v>
      </c>
      <c r="N474" s="2" t="str">
        <f>VLOOKUP(L474,Users!$A$2:$B$6,2,0)</f>
        <v>Chris</v>
      </c>
      <c r="O474" s="2" t="s">
        <v>55</v>
      </c>
      <c r="P474" s="2" t="s">
        <v>56</v>
      </c>
      <c r="Q474" s="2" t="s">
        <v>90</v>
      </c>
      <c r="R474" s="2" t="s">
        <v>748</v>
      </c>
      <c r="S474" s="2" t="s">
        <v>92</v>
      </c>
      <c r="T474" s="13">
        <v>0.65</v>
      </c>
      <c r="U474" s="6">
        <v>39900</v>
      </c>
    </row>
    <row r="475" spans="1:21" ht="12.75" customHeight="1">
      <c r="A475" s="2">
        <v>32869</v>
      </c>
      <c r="B475" s="6">
        <v>39899</v>
      </c>
      <c r="C475" s="2" t="s">
        <v>121</v>
      </c>
      <c r="D475" s="2">
        <v>2</v>
      </c>
      <c r="E475" s="2">
        <v>13.34</v>
      </c>
      <c r="F475" s="2" t="s">
        <v>2029</v>
      </c>
      <c r="G475" s="2">
        <v>0.01</v>
      </c>
      <c r="H475" s="2" t="s">
        <v>40</v>
      </c>
      <c r="I475" s="2">
        <v>1.5</v>
      </c>
      <c r="J475" s="2" t="s">
        <v>747</v>
      </c>
      <c r="K475" s="2" t="s">
        <v>291</v>
      </c>
      <c r="L475" s="2" t="s">
        <v>21</v>
      </c>
      <c r="M475" s="2" t="str">
        <f>VLOOKUP(L475,Users!$A$1:$B$6,2,0)</f>
        <v>Chris</v>
      </c>
      <c r="N475" s="2" t="str">
        <f>VLOOKUP(L475,Users!$A$2:$B$6,2,0)</f>
        <v>Chris</v>
      </c>
      <c r="O475" s="2" t="s">
        <v>55</v>
      </c>
      <c r="P475" s="2" t="s">
        <v>35</v>
      </c>
      <c r="Q475" s="2" t="s">
        <v>87</v>
      </c>
      <c r="R475" s="2" t="s">
        <v>744</v>
      </c>
      <c r="S475" s="2" t="s">
        <v>65</v>
      </c>
      <c r="T475" s="13">
        <v>0.48</v>
      </c>
      <c r="U475" s="6">
        <v>39900</v>
      </c>
    </row>
    <row r="476" spans="1:21" ht="12.75" customHeight="1">
      <c r="A476" s="2">
        <v>32869</v>
      </c>
      <c r="B476" s="6">
        <v>39899</v>
      </c>
      <c r="C476" s="2" t="s">
        <v>121</v>
      </c>
      <c r="D476" s="2">
        <v>39</v>
      </c>
      <c r="E476" s="2">
        <v>6859.7100000000009</v>
      </c>
      <c r="F476" s="2" t="s">
        <v>2029</v>
      </c>
      <c r="G476" s="2">
        <v>0.1</v>
      </c>
      <c r="H476" s="2" t="s">
        <v>40</v>
      </c>
      <c r="I476" s="2">
        <v>8.99</v>
      </c>
      <c r="J476" s="2" t="s">
        <v>747</v>
      </c>
      <c r="K476" s="2" t="s">
        <v>291</v>
      </c>
      <c r="L476" s="2" t="s">
        <v>21</v>
      </c>
      <c r="M476" s="2" t="str">
        <f>VLOOKUP(L476,Users!$A$1:$B$6,2,0)</f>
        <v>Chris</v>
      </c>
      <c r="N476" s="2" t="str">
        <f>VLOOKUP(L476,Users!$A$2:$B$6,2,0)</f>
        <v>Chris</v>
      </c>
      <c r="O476" s="2" t="s">
        <v>55</v>
      </c>
      <c r="P476" s="2" t="s">
        <v>69</v>
      </c>
      <c r="Q476" s="2" t="s">
        <v>70</v>
      </c>
      <c r="R476" s="2" t="s">
        <v>749</v>
      </c>
      <c r="S476" s="2" t="s">
        <v>44</v>
      </c>
      <c r="T476" s="13">
        <v>0.56999999999999995</v>
      </c>
      <c r="U476" s="6">
        <v>39900</v>
      </c>
    </row>
    <row r="477" spans="1:21" ht="12.75" customHeight="1">
      <c r="A477" s="2">
        <v>50816</v>
      </c>
      <c r="B477" s="6">
        <v>39899</v>
      </c>
      <c r="C477" s="2" t="s">
        <v>39</v>
      </c>
      <c r="D477" s="2">
        <v>25</v>
      </c>
      <c r="E477" s="2">
        <v>297.5</v>
      </c>
      <c r="F477" s="2" t="s">
        <v>2029</v>
      </c>
      <c r="G477" s="2">
        <v>7.0000000000000007E-2</v>
      </c>
      <c r="H477" s="2" t="s">
        <v>40</v>
      </c>
      <c r="I477" s="2">
        <v>4.9800000000000004</v>
      </c>
      <c r="J477" s="2" t="s">
        <v>433</v>
      </c>
      <c r="K477" s="2" t="s">
        <v>54</v>
      </c>
      <c r="L477" s="2" t="s">
        <v>2014</v>
      </c>
      <c r="M477" s="2" t="str">
        <f>VLOOKUP(L477,Users!$A$1:$B$6,2,0)</f>
        <v>Pat</v>
      </c>
      <c r="N477" s="2" t="str">
        <f>VLOOKUP(L477,Users!$A$2:$B$6,2,0)</f>
        <v>Pat</v>
      </c>
      <c r="O477" s="2" t="s">
        <v>42</v>
      </c>
      <c r="P477" s="2" t="s">
        <v>35</v>
      </c>
      <c r="Q477" s="2" t="s">
        <v>169</v>
      </c>
      <c r="R477" s="2" t="s">
        <v>750</v>
      </c>
      <c r="S477" s="2" t="s">
        <v>44</v>
      </c>
      <c r="T477" s="13">
        <v>0.57999999999999996</v>
      </c>
      <c r="U477" s="6">
        <v>39901</v>
      </c>
    </row>
    <row r="478" spans="1:21" ht="12.75" customHeight="1">
      <c r="A478" s="2">
        <v>50816</v>
      </c>
      <c r="B478" s="6">
        <v>39899</v>
      </c>
      <c r="C478" s="2" t="s">
        <v>39</v>
      </c>
      <c r="D478" s="2">
        <v>26</v>
      </c>
      <c r="E478" s="2">
        <v>741</v>
      </c>
      <c r="F478" s="2" t="s">
        <v>2029</v>
      </c>
      <c r="G478" s="2">
        <v>0.03</v>
      </c>
      <c r="H478" s="2" t="s">
        <v>40</v>
      </c>
      <c r="I478" s="2">
        <v>1.49</v>
      </c>
      <c r="J478" s="2" t="s">
        <v>433</v>
      </c>
      <c r="K478" s="2" t="s">
        <v>54</v>
      </c>
      <c r="L478" s="2" t="s">
        <v>2014</v>
      </c>
      <c r="M478" s="2" t="str">
        <f>VLOOKUP(L478,Users!$A$1:$B$6,2,0)</f>
        <v>Pat</v>
      </c>
      <c r="N478" s="2" t="str">
        <f>VLOOKUP(L478,Users!$A$2:$B$6,2,0)</f>
        <v>Pat</v>
      </c>
      <c r="O478" s="2" t="s">
        <v>42</v>
      </c>
      <c r="P478" s="2" t="s">
        <v>35</v>
      </c>
      <c r="Q478" s="2" t="s">
        <v>49</v>
      </c>
      <c r="R478" s="2" t="s">
        <v>751</v>
      </c>
      <c r="S478" s="2" t="s">
        <v>44</v>
      </c>
      <c r="T478" s="13">
        <v>0.38</v>
      </c>
      <c r="U478" s="6">
        <v>39901</v>
      </c>
    </row>
    <row r="479" spans="1:21" ht="12.75" customHeight="1">
      <c r="A479" s="2">
        <v>50816</v>
      </c>
      <c r="B479" s="6">
        <v>39899</v>
      </c>
      <c r="C479" s="2" t="s">
        <v>39</v>
      </c>
      <c r="D479" s="2">
        <v>6</v>
      </c>
      <c r="E479" s="2">
        <v>91.62</v>
      </c>
      <c r="F479" s="2" t="s">
        <v>2029</v>
      </c>
      <c r="G479" s="2">
        <v>0.01</v>
      </c>
      <c r="H479" s="2" t="s">
        <v>40</v>
      </c>
      <c r="I479" s="2">
        <v>1.99</v>
      </c>
      <c r="J479" s="2" t="s">
        <v>433</v>
      </c>
      <c r="K479" s="2" t="s">
        <v>54</v>
      </c>
      <c r="L479" s="2" t="s">
        <v>2014</v>
      </c>
      <c r="M479" s="2" t="str">
        <f>VLOOKUP(L479,Users!$A$1:$B$6,2,0)</f>
        <v>Pat</v>
      </c>
      <c r="N479" s="2" t="str">
        <f>VLOOKUP(L479,Users!$A$2:$B$6,2,0)</f>
        <v>Pat</v>
      </c>
      <c r="O479" s="2" t="s">
        <v>42</v>
      </c>
      <c r="P479" s="2" t="s">
        <v>69</v>
      </c>
      <c r="Q479" s="2" t="s">
        <v>80</v>
      </c>
      <c r="R479" s="2" t="s">
        <v>752</v>
      </c>
      <c r="S479" s="2" t="s">
        <v>105</v>
      </c>
      <c r="T479" s="13">
        <v>0.42</v>
      </c>
      <c r="U479" s="6">
        <v>39901</v>
      </c>
    </row>
    <row r="480" spans="1:21" ht="12.75" customHeight="1">
      <c r="A480" s="2">
        <v>53953</v>
      </c>
      <c r="B480" s="6">
        <v>39899</v>
      </c>
      <c r="C480" s="2" t="s">
        <v>30</v>
      </c>
      <c r="D480" s="2">
        <v>36</v>
      </c>
      <c r="E480" s="2">
        <v>319.67999999999995</v>
      </c>
      <c r="F480" s="2" t="s">
        <v>2029</v>
      </c>
      <c r="G480" s="2">
        <v>7.0000000000000007E-2</v>
      </c>
      <c r="H480" s="2" t="s">
        <v>40</v>
      </c>
      <c r="I480" s="2">
        <v>2.0099999999999998</v>
      </c>
      <c r="J480" s="2" t="s">
        <v>753</v>
      </c>
      <c r="K480" s="2" t="s">
        <v>47</v>
      </c>
      <c r="L480" s="2" t="s">
        <v>23</v>
      </c>
      <c r="M480" s="2" t="str">
        <f>VLOOKUP(L480,Users!$A$1:$B$6,2,0)</f>
        <v>Erin</v>
      </c>
      <c r="N480" s="2" t="str">
        <f>VLOOKUP(L480,Users!$A$2:$B$6,2,0)</f>
        <v>Erin</v>
      </c>
      <c r="O480" s="2" t="s">
        <v>55</v>
      </c>
      <c r="P480" s="2" t="s">
        <v>35</v>
      </c>
      <c r="Q480" s="2" t="s">
        <v>63</v>
      </c>
      <c r="R480" s="2" t="s">
        <v>754</v>
      </c>
      <c r="S480" s="2" t="s">
        <v>65</v>
      </c>
      <c r="T480" s="13">
        <v>0.39</v>
      </c>
      <c r="U480" s="6">
        <v>39900</v>
      </c>
    </row>
    <row r="481" spans="1:21" ht="12.75" customHeight="1">
      <c r="A481" s="2">
        <v>22562</v>
      </c>
      <c r="B481" s="6">
        <v>39899</v>
      </c>
      <c r="C481" s="2" t="s">
        <v>121</v>
      </c>
      <c r="D481" s="2">
        <v>46</v>
      </c>
      <c r="E481" s="2">
        <v>9815.0199999999986</v>
      </c>
      <c r="F481" s="2" t="s">
        <v>2029</v>
      </c>
      <c r="G481" s="2">
        <v>0.08</v>
      </c>
      <c r="H481" s="2" t="s">
        <v>52</v>
      </c>
      <c r="I481" s="2">
        <v>14.7</v>
      </c>
      <c r="J481" s="2" t="s">
        <v>755</v>
      </c>
      <c r="K481" s="2" t="s">
        <v>33</v>
      </c>
      <c r="L481" s="2" t="s">
        <v>21</v>
      </c>
      <c r="M481" s="2" t="str">
        <f>VLOOKUP(L481,Users!$A$1:$B$6,2,0)</f>
        <v>Chris</v>
      </c>
      <c r="N481" s="2" t="str">
        <f>VLOOKUP(L481,Users!$A$2:$B$6,2,0)</f>
        <v>Chris</v>
      </c>
      <c r="O481" s="2" t="s">
        <v>34</v>
      </c>
      <c r="P481" s="2" t="s">
        <v>69</v>
      </c>
      <c r="Q481" s="2" t="s">
        <v>82</v>
      </c>
      <c r="R481" s="2" t="s">
        <v>94</v>
      </c>
      <c r="S481" s="2" t="s">
        <v>59</v>
      </c>
      <c r="T481" s="13">
        <v>0.59</v>
      </c>
      <c r="U481" s="6">
        <v>39901</v>
      </c>
    </row>
    <row r="482" spans="1:21" ht="12.75" customHeight="1">
      <c r="A482" s="2">
        <v>22562</v>
      </c>
      <c r="B482" s="6">
        <v>39899</v>
      </c>
      <c r="C482" s="2" t="s">
        <v>121</v>
      </c>
      <c r="D482" s="2">
        <v>31</v>
      </c>
      <c r="E482" s="2">
        <v>1732.2799999999997</v>
      </c>
      <c r="F482" s="2" t="s">
        <v>2029</v>
      </c>
      <c r="G482" s="2">
        <v>0.1</v>
      </c>
      <c r="H482" s="2" t="s">
        <v>40</v>
      </c>
      <c r="I482" s="2">
        <v>13.88</v>
      </c>
      <c r="J482" s="2" t="s">
        <v>755</v>
      </c>
      <c r="K482" s="2" t="s">
        <v>33</v>
      </c>
      <c r="L482" s="2" t="s">
        <v>21</v>
      </c>
      <c r="M482" s="2" t="str">
        <f>VLOOKUP(L482,Users!$A$1:$B$6,2,0)</f>
        <v>Chris</v>
      </c>
      <c r="N482" s="2" t="str">
        <f>VLOOKUP(L482,Users!$A$2:$B$6,2,0)</f>
        <v>Chris</v>
      </c>
      <c r="O482" s="2" t="s">
        <v>34</v>
      </c>
      <c r="P482" s="2" t="s">
        <v>35</v>
      </c>
      <c r="Q482" s="2" t="s">
        <v>63</v>
      </c>
      <c r="R482" s="2" t="s">
        <v>756</v>
      </c>
      <c r="S482" s="2" t="s">
        <v>44</v>
      </c>
      <c r="T482" s="13">
        <v>0.36</v>
      </c>
      <c r="U482" s="6">
        <v>39901</v>
      </c>
    </row>
    <row r="483" spans="1:21" ht="12.75" customHeight="1">
      <c r="A483" s="2">
        <v>22562</v>
      </c>
      <c r="B483" s="6">
        <v>39899</v>
      </c>
      <c r="C483" s="2" t="s">
        <v>121</v>
      </c>
      <c r="D483" s="2">
        <v>3</v>
      </c>
      <c r="E483" s="2">
        <v>48.179999999999993</v>
      </c>
      <c r="F483" s="2" t="s">
        <v>2029</v>
      </c>
      <c r="G483" s="2">
        <v>0</v>
      </c>
      <c r="H483" s="2" t="s">
        <v>40</v>
      </c>
      <c r="I483" s="2">
        <v>8.34</v>
      </c>
      <c r="J483" s="2" t="s">
        <v>755</v>
      </c>
      <c r="K483" s="2" t="s">
        <v>33</v>
      </c>
      <c r="L483" s="2" t="s">
        <v>21</v>
      </c>
      <c r="M483" s="2" t="str">
        <f>VLOOKUP(L483,Users!$A$1:$B$6,2,0)</f>
        <v>Chris</v>
      </c>
      <c r="N483" s="2" t="str">
        <f>VLOOKUP(L483,Users!$A$2:$B$6,2,0)</f>
        <v>Chris</v>
      </c>
      <c r="O483" s="2" t="s">
        <v>34</v>
      </c>
      <c r="P483" s="2" t="s">
        <v>35</v>
      </c>
      <c r="Q483" s="2" t="s">
        <v>36</v>
      </c>
      <c r="R483" s="2" t="s">
        <v>757</v>
      </c>
      <c r="S483" s="2" t="s">
        <v>44</v>
      </c>
      <c r="T483" s="13">
        <v>0.59</v>
      </c>
      <c r="U483" s="6">
        <v>39900</v>
      </c>
    </row>
    <row r="484" spans="1:21" ht="12.75" customHeight="1">
      <c r="A484" s="2">
        <v>33319</v>
      </c>
      <c r="B484" s="6">
        <v>39899</v>
      </c>
      <c r="C484" s="2" t="s">
        <v>30</v>
      </c>
      <c r="D484" s="2">
        <v>11</v>
      </c>
      <c r="E484" s="2">
        <v>1659.6799999999998</v>
      </c>
      <c r="F484" s="2" t="s">
        <v>2029</v>
      </c>
      <c r="G484" s="2">
        <v>0.01</v>
      </c>
      <c r="H484" s="2" t="s">
        <v>52</v>
      </c>
      <c r="I484" s="2">
        <v>60.2</v>
      </c>
      <c r="J484" s="2" t="s">
        <v>758</v>
      </c>
      <c r="K484" s="2" t="s">
        <v>2013</v>
      </c>
      <c r="L484" s="2" t="s">
        <v>27</v>
      </c>
      <c r="M484" s="2" t="str">
        <f>VLOOKUP(L484,Users!$A$1:$B$6,2,0)</f>
        <v>William</v>
      </c>
      <c r="N484" s="2" t="str">
        <f>VLOOKUP(L484,Users!$A$2:$B$6,2,0)</f>
        <v>William</v>
      </c>
      <c r="O484" s="2" t="s">
        <v>55</v>
      </c>
      <c r="P484" s="2" t="s">
        <v>56</v>
      </c>
      <c r="Q484" s="2" t="s">
        <v>57</v>
      </c>
      <c r="R484" s="2" t="s">
        <v>759</v>
      </c>
      <c r="S484" s="2" t="s">
        <v>59</v>
      </c>
      <c r="T484" s="13">
        <v>0.77</v>
      </c>
      <c r="U484" s="6">
        <v>39902</v>
      </c>
    </row>
    <row r="485" spans="1:21" ht="12.75" customHeight="1">
      <c r="A485" s="2">
        <v>21633</v>
      </c>
      <c r="B485" s="6">
        <v>39899</v>
      </c>
      <c r="C485" s="2" t="s">
        <v>121</v>
      </c>
      <c r="D485" s="2">
        <v>29</v>
      </c>
      <c r="E485" s="2">
        <v>539.98</v>
      </c>
      <c r="F485" s="2" t="s">
        <v>2029</v>
      </c>
      <c r="G485" s="2">
        <v>0.08</v>
      </c>
      <c r="H485" s="2" t="s">
        <v>40</v>
      </c>
      <c r="I485" s="2">
        <v>8.99</v>
      </c>
      <c r="J485" s="2" t="s">
        <v>578</v>
      </c>
      <c r="K485" s="2" t="s">
        <v>123</v>
      </c>
      <c r="L485" s="2" t="s">
        <v>25</v>
      </c>
      <c r="M485" s="2" t="str">
        <f>VLOOKUP(L485,Users!$A$1:$B$6,2,0)</f>
        <v>Sam</v>
      </c>
      <c r="N485" s="2" t="str">
        <f>VLOOKUP(L485,Users!$A$2:$B$6,2,0)</f>
        <v>Sam</v>
      </c>
      <c r="O485" s="2" t="s">
        <v>34</v>
      </c>
      <c r="P485" s="2" t="s">
        <v>56</v>
      </c>
      <c r="Q485" s="2" t="s">
        <v>90</v>
      </c>
      <c r="R485" s="2" t="s">
        <v>760</v>
      </c>
      <c r="S485" s="2" t="s">
        <v>105</v>
      </c>
      <c r="T485" s="13">
        <v>0.47</v>
      </c>
      <c r="U485" s="6">
        <v>39900</v>
      </c>
    </row>
    <row r="486" spans="1:21" ht="12.75" customHeight="1">
      <c r="A486" s="2">
        <v>28354</v>
      </c>
      <c r="B486" s="6">
        <v>39899</v>
      </c>
      <c r="C486" s="2" t="s">
        <v>51</v>
      </c>
      <c r="D486" s="2">
        <v>34</v>
      </c>
      <c r="E486" s="2">
        <v>539.92000000000007</v>
      </c>
      <c r="F486" s="2" t="s">
        <v>2029</v>
      </c>
      <c r="G486" s="2">
        <v>0.1</v>
      </c>
      <c r="H486" s="2" t="s">
        <v>40</v>
      </c>
      <c r="I486" s="2">
        <v>4</v>
      </c>
      <c r="J486" s="2" t="s">
        <v>761</v>
      </c>
      <c r="K486" s="2" t="s">
        <v>148</v>
      </c>
      <c r="L486" s="2" t="s">
        <v>23</v>
      </c>
      <c r="M486" s="2" t="str">
        <f>VLOOKUP(L486,Users!$A$1:$B$6,2,0)</f>
        <v>Erin</v>
      </c>
      <c r="N486" s="2" t="str">
        <f>VLOOKUP(L486,Users!$A$2:$B$6,2,0)</f>
        <v>Erin</v>
      </c>
      <c r="O486" s="2" t="s">
        <v>55</v>
      </c>
      <c r="P486" s="2" t="s">
        <v>69</v>
      </c>
      <c r="Q486" s="2" t="s">
        <v>80</v>
      </c>
      <c r="R486" s="2" t="s">
        <v>715</v>
      </c>
      <c r="S486" s="2" t="s">
        <v>44</v>
      </c>
      <c r="T486" s="13">
        <v>0.37</v>
      </c>
      <c r="U486" s="6">
        <v>39904</v>
      </c>
    </row>
    <row r="487" spans="1:21" ht="12.75" customHeight="1">
      <c r="A487" s="2">
        <v>39750</v>
      </c>
      <c r="B487" s="6">
        <v>39899</v>
      </c>
      <c r="C487" s="2" t="s">
        <v>39</v>
      </c>
      <c r="D487" s="2">
        <v>7</v>
      </c>
      <c r="E487" s="2">
        <v>125.78999999999999</v>
      </c>
      <c r="F487" s="2" t="s">
        <v>2029</v>
      </c>
      <c r="G487" s="2">
        <v>0.01</v>
      </c>
      <c r="H487" s="2" t="s">
        <v>40</v>
      </c>
      <c r="I487" s="2">
        <v>8.51</v>
      </c>
      <c r="J487" s="2" t="s">
        <v>546</v>
      </c>
      <c r="K487" s="2" t="s">
        <v>86</v>
      </c>
      <c r="L487" s="2" t="s">
        <v>23</v>
      </c>
      <c r="M487" s="2" t="str">
        <f>VLOOKUP(L487,Users!$A$1:$B$6,2,0)</f>
        <v>Erin</v>
      </c>
      <c r="N487" s="2" t="str">
        <f>VLOOKUP(L487,Users!$A$2:$B$6,2,0)</f>
        <v>Erin</v>
      </c>
      <c r="O487" s="2" t="s">
        <v>55</v>
      </c>
      <c r="P487" s="2" t="s">
        <v>69</v>
      </c>
      <c r="Q487" s="2" t="s">
        <v>82</v>
      </c>
      <c r="R487" s="2" t="s">
        <v>762</v>
      </c>
      <c r="S487" s="2" t="s">
        <v>92</v>
      </c>
      <c r="T487" s="13">
        <v>0.4</v>
      </c>
      <c r="U487" s="6">
        <v>39900</v>
      </c>
    </row>
    <row r="488" spans="1:21" ht="12.75" customHeight="1">
      <c r="A488" s="2">
        <v>9478</v>
      </c>
      <c r="B488" s="6">
        <v>39900</v>
      </c>
      <c r="C488" s="2" t="s">
        <v>39</v>
      </c>
      <c r="D488" s="2">
        <v>48</v>
      </c>
      <c r="E488" s="2">
        <v>497.28000000000009</v>
      </c>
      <c r="F488" s="2" t="s">
        <v>2029</v>
      </c>
      <c r="G488" s="2">
        <v>0.04</v>
      </c>
      <c r="H488" s="2" t="s">
        <v>40</v>
      </c>
      <c r="I488" s="2">
        <v>5.4</v>
      </c>
      <c r="J488" s="2" t="s">
        <v>763</v>
      </c>
      <c r="K488" s="2" t="s">
        <v>2013</v>
      </c>
      <c r="L488" s="2" t="s">
        <v>27</v>
      </c>
      <c r="M488" s="2" t="str">
        <f>VLOOKUP(L488,Users!$A$1:$B$6,2,0)</f>
        <v>William</v>
      </c>
      <c r="N488" s="2" t="str">
        <f>VLOOKUP(L488,Users!$A$2:$B$6,2,0)</f>
        <v>William</v>
      </c>
      <c r="O488" s="2" t="s">
        <v>55</v>
      </c>
      <c r="P488" s="2" t="s">
        <v>56</v>
      </c>
      <c r="Q488" s="2" t="s">
        <v>90</v>
      </c>
      <c r="R488" s="2" t="s">
        <v>764</v>
      </c>
      <c r="S488" s="2" t="s">
        <v>105</v>
      </c>
      <c r="T488" s="13">
        <v>0.51</v>
      </c>
      <c r="U488" s="6">
        <v>39901</v>
      </c>
    </row>
    <row r="489" spans="1:21" ht="12.75" customHeight="1">
      <c r="A489" s="2">
        <v>9478</v>
      </c>
      <c r="B489" s="6">
        <v>39900</v>
      </c>
      <c r="C489" s="2" t="s">
        <v>39</v>
      </c>
      <c r="D489" s="2">
        <v>48</v>
      </c>
      <c r="E489" s="2">
        <v>201.60000000000002</v>
      </c>
      <c r="F489" s="2" t="s">
        <v>2029</v>
      </c>
      <c r="G489" s="2">
        <v>0.08</v>
      </c>
      <c r="H489" s="2" t="s">
        <v>40</v>
      </c>
      <c r="I489" s="2">
        <v>4.79</v>
      </c>
      <c r="J489" s="2" t="s">
        <v>763</v>
      </c>
      <c r="K489" s="2" t="s">
        <v>2013</v>
      </c>
      <c r="L489" s="2" t="s">
        <v>27</v>
      </c>
      <c r="M489" s="2" t="str">
        <f>VLOOKUP(L489,Users!$A$1:$B$6,2,0)</f>
        <v>William</v>
      </c>
      <c r="N489" s="2" t="str">
        <f>VLOOKUP(L489,Users!$A$2:$B$6,2,0)</f>
        <v>William</v>
      </c>
      <c r="O489" s="2" t="s">
        <v>55</v>
      </c>
      <c r="P489" s="2" t="s">
        <v>35</v>
      </c>
      <c r="Q489" s="2" t="s">
        <v>63</v>
      </c>
      <c r="R489" s="2" t="s">
        <v>765</v>
      </c>
      <c r="S489" s="2" t="s">
        <v>44</v>
      </c>
      <c r="T489" s="13">
        <v>0.4</v>
      </c>
      <c r="U489" s="6">
        <v>39902</v>
      </c>
    </row>
    <row r="490" spans="1:21" ht="12.75" customHeight="1">
      <c r="A490" s="2">
        <v>48357</v>
      </c>
      <c r="B490" s="6">
        <v>39900</v>
      </c>
      <c r="C490" s="2" t="s">
        <v>30</v>
      </c>
      <c r="D490" s="2">
        <v>16</v>
      </c>
      <c r="E490" s="2">
        <v>2415.04</v>
      </c>
      <c r="F490" s="2" t="s">
        <v>2029</v>
      </c>
      <c r="G490" s="2">
        <v>0.04</v>
      </c>
      <c r="H490" s="2" t="s">
        <v>40</v>
      </c>
      <c r="I490" s="2">
        <v>13.99</v>
      </c>
      <c r="J490" s="2" t="s">
        <v>766</v>
      </c>
      <c r="K490" s="2" t="s">
        <v>2013</v>
      </c>
      <c r="L490" s="2" t="s">
        <v>27</v>
      </c>
      <c r="M490" s="2" t="str">
        <f>VLOOKUP(L490,Users!$A$1:$B$6,2,0)</f>
        <v>William</v>
      </c>
      <c r="N490" s="2" t="str">
        <f>VLOOKUP(L490,Users!$A$2:$B$6,2,0)</f>
        <v>William</v>
      </c>
      <c r="O490" s="2" t="s">
        <v>48</v>
      </c>
      <c r="P490" s="2" t="s">
        <v>69</v>
      </c>
      <c r="Q490" s="2" t="s">
        <v>82</v>
      </c>
      <c r="R490" s="2" t="s">
        <v>364</v>
      </c>
      <c r="S490" s="2" t="s">
        <v>92</v>
      </c>
      <c r="T490" s="13">
        <v>0.38</v>
      </c>
      <c r="U490" s="6">
        <v>39900</v>
      </c>
    </row>
    <row r="491" spans="1:21" ht="12.75" customHeight="1">
      <c r="A491" s="2">
        <v>52576</v>
      </c>
      <c r="B491" s="6">
        <v>39900</v>
      </c>
      <c r="C491" s="2" t="s">
        <v>51</v>
      </c>
      <c r="D491" s="2">
        <v>10</v>
      </c>
      <c r="E491" s="2">
        <v>909.4</v>
      </c>
      <c r="F491" s="2" t="s">
        <v>2029</v>
      </c>
      <c r="G491" s="2">
        <v>0.03</v>
      </c>
      <c r="H491" s="2" t="s">
        <v>52</v>
      </c>
      <c r="I491" s="2">
        <v>14</v>
      </c>
      <c r="J491" s="2" t="s">
        <v>702</v>
      </c>
      <c r="K491" s="2" t="s">
        <v>73</v>
      </c>
      <c r="L491" s="2" t="s">
        <v>27</v>
      </c>
      <c r="M491" s="2" t="str">
        <f>VLOOKUP(L491,Users!$A$1:$B$6,2,0)</f>
        <v>William</v>
      </c>
      <c r="N491" s="2" t="str">
        <f>VLOOKUP(L491,Users!$A$2:$B$6,2,0)</f>
        <v>William</v>
      </c>
      <c r="O491" s="2" t="s">
        <v>34</v>
      </c>
      <c r="P491" s="2" t="s">
        <v>69</v>
      </c>
      <c r="Q491" s="2" t="s">
        <v>82</v>
      </c>
      <c r="R491" s="2" t="s">
        <v>590</v>
      </c>
      <c r="S491" s="2" t="s">
        <v>59</v>
      </c>
      <c r="T491" s="13">
        <v>0.36</v>
      </c>
      <c r="U491" s="6">
        <v>39900</v>
      </c>
    </row>
    <row r="492" spans="1:21" ht="12.75" customHeight="1">
      <c r="A492" s="2">
        <v>4516</v>
      </c>
      <c r="B492" s="6">
        <v>39900</v>
      </c>
      <c r="C492" s="2" t="s">
        <v>121</v>
      </c>
      <c r="D492" s="2">
        <v>42</v>
      </c>
      <c r="E492" s="2">
        <v>278.45999999999998</v>
      </c>
      <c r="F492" s="2" t="s">
        <v>2029</v>
      </c>
      <c r="G492" s="2">
        <v>0.05</v>
      </c>
      <c r="H492" s="2" t="s">
        <v>40</v>
      </c>
      <c r="I492" s="2">
        <v>6.93</v>
      </c>
      <c r="J492" s="2" t="s">
        <v>767</v>
      </c>
      <c r="K492" s="2" t="s">
        <v>123</v>
      </c>
      <c r="L492" s="2" t="s">
        <v>25</v>
      </c>
      <c r="M492" s="2" t="str">
        <f>VLOOKUP(L492,Users!$A$1:$B$6,2,0)</f>
        <v>Sam</v>
      </c>
      <c r="N492" s="2" t="str">
        <f>VLOOKUP(L492,Users!$A$2:$B$6,2,0)</f>
        <v>Sam</v>
      </c>
      <c r="O492" s="2" t="s">
        <v>42</v>
      </c>
      <c r="P492" s="2" t="s">
        <v>35</v>
      </c>
      <c r="Q492" s="2" t="s">
        <v>63</v>
      </c>
      <c r="R492" s="2" t="s">
        <v>427</v>
      </c>
      <c r="S492" s="2" t="s">
        <v>44</v>
      </c>
      <c r="T492" s="13">
        <v>0.37</v>
      </c>
      <c r="U492" s="6">
        <v>39901</v>
      </c>
    </row>
    <row r="493" spans="1:21" ht="12.75" customHeight="1">
      <c r="A493" s="2">
        <v>58116</v>
      </c>
      <c r="B493" s="6">
        <v>39900</v>
      </c>
      <c r="C493" s="2" t="s">
        <v>45</v>
      </c>
      <c r="D493" s="2">
        <v>6</v>
      </c>
      <c r="E493" s="2">
        <v>155.82</v>
      </c>
      <c r="F493" s="2" t="s">
        <v>2029</v>
      </c>
      <c r="G493" s="2">
        <v>0.01</v>
      </c>
      <c r="H493" s="2" t="s">
        <v>52</v>
      </c>
      <c r="I493" s="2">
        <v>14.36</v>
      </c>
      <c r="J493" s="2" t="s">
        <v>444</v>
      </c>
      <c r="K493" s="2" t="s">
        <v>79</v>
      </c>
      <c r="L493" s="2" t="s">
        <v>23</v>
      </c>
      <c r="M493" s="2" t="str">
        <f>VLOOKUP(L493,Users!$A$1:$B$6,2,0)</f>
        <v>Erin</v>
      </c>
      <c r="N493" s="2" t="str">
        <f>VLOOKUP(L493,Users!$A$2:$B$6,2,0)</f>
        <v>Erin</v>
      </c>
      <c r="O493" s="2" t="s">
        <v>42</v>
      </c>
      <c r="P493" s="2" t="s">
        <v>56</v>
      </c>
      <c r="Q493" s="2" t="s">
        <v>57</v>
      </c>
      <c r="R493" s="2" t="s">
        <v>365</v>
      </c>
      <c r="S493" s="2" t="s">
        <v>59</v>
      </c>
      <c r="T493" s="13">
        <v>0.6</v>
      </c>
      <c r="U493" s="6">
        <v>39901</v>
      </c>
    </row>
    <row r="494" spans="1:21" ht="12.75" customHeight="1">
      <c r="A494" s="2">
        <v>2144</v>
      </c>
      <c r="B494" s="6">
        <v>39900</v>
      </c>
      <c r="C494" s="2" t="s">
        <v>121</v>
      </c>
      <c r="D494" s="2">
        <v>40</v>
      </c>
      <c r="E494" s="2">
        <v>7036.4</v>
      </c>
      <c r="F494" s="2" t="s">
        <v>2029</v>
      </c>
      <c r="G494" s="2">
        <v>0.08</v>
      </c>
      <c r="H494" s="2" t="s">
        <v>40</v>
      </c>
      <c r="I494" s="2">
        <v>4.99</v>
      </c>
      <c r="J494" s="2" t="s">
        <v>768</v>
      </c>
      <c r="K494" s="2" t="s">
        <v>79</v>
      </c>
      <c r="L494" s="2" t="s">
        <v>23</v>
      </c>
      <c r="M494" s="2" t="str">
        <f>VLOOKUP(L494,Users!$A$1:$B$6,2,0)</f>
        <v>Erin</v>
      </c>
      <c r="N494" s="2" t="str">
        <f>VLOOKUP(L494,Users!$A$2:$B$6,2,0)</f>
        <v>Erin</v>
      </c>
      <c r="O494" s="2" t="s">
        <v>55</v>
      </c>
      <c r="P494" s="2" t="s">
        <v>69</v>
      </c>
      <c r="Q494" s="2" t="s">
        <v>70</v>
      </c>
      <c r="R494" s="2" t="s">
        <v>599</v>
      </c>
      <c r="S494" s="2" t="s">
        <v>44</v>
      </c>
      <c r="T494" s="13">
        <v>0.59</v>
      </c>
      <c r="U494" s="6">
        <v>39900</v>
      </c>
    </row>
    <row r="495" spans="1:21" ht="12.75" customHeight="1">
      <c r="A495" s="2">
        <v>58688</v>
      </c>
      <c r="B495" s="6">
        <v>39901</v>
      </c>
      <c r="C495" s="2" t="s">
        <v>30</v>
      </c>
      <c r="D495" s="2">
        <v>18</v>
      </c>
      <c r="E495" s="2">
        <v>214.02</v>
      </c>
      <c r="F495" s="2" t="str">
        <f>VLOOKUP(A495,Returns!$A:$B,2,0)</f>
        <v>Returned</v>
      </c>
      <c r="G495" s="2">
        <v>0.08</v>
      </c>
      <c r="H495" s="2" t="s">
        <v>40</v>
      </c>
      <c r="I495" s="2">
        <v>5.81</v>
      </c>
      <c r="J495" s="2" t="s">
        <v>769</v>
      </c>
      <c r="K495" s="2" t="s">
        <v>291</v>
      </c>
      <c r="L495" s="2" t="s">
        <v>21</v>
      </c>
      <c r="M495" s="2" t="str">
        <f>VLOOKUP(L495,Users!$A$1:$B$6,2,0)</f>
        <v>Chris</v>
      </c>
      <c r="N495" s="2" t="str">
        <f>VLOOKUP(L495,Users!$A$2:$B$6,2,0)</f>
        <v>Chris</v>
      </c>
      <c r="O495" s="2" t="s">
        <v>42</v>
      </c>
      <c r="P495" s="2" t="s">
        <v>35</v>
      </c>
      <c r="Q495" s="2" t="s">
        <v>87</v>
      </c>
      <c r="R495" s="2" t="s">
        <v>723</v>
      </c>
      <c r="S495" s="2" t="s">
        <v>105</v>
      </c>
      <c r="T495" s="13">
        <v>0.6</v>
      </c>
      <c r="U495" s="6">
        <v>39903</v>
      </c>
    </row>
    <row r="496" spans="1:21" ht="12.75" customHeight="1">
      <c r="A496" s="2">
        <v>49125</v>
      </c>
      <c r="B496" s="6">
        <v>39901</v>
      </c>
      <c r="C496" s="2" t="s">
        <v>30</v>
      </c>
      <c r="D496" s="2">
        <v>29</v>
      </c>
      <c r="E496" s="2">
        <v>166.17000000000002</v>
      </c>
      <c r="F496" s="2" t="s">
        <v>2029</v>
      </c>
      <c r="G496" s="2">
        <v>0.05</v>
      </c>
      <c r="H496" s="2" t="s">
        <v>31</v>
      </c>
      <c r="I496" s="2">
        <v>7.64</v>
      </c>
      <c r="J496" s="2" t="s">
        <v>462</v>
      </c>
      <c r="K496" s="2" t="s">
        <v>2013</v>
      </c>
      <c r="L496" s="2" t="s">
        <v>27</v>
      </c>
      <c r="M496" s="2" t="str">
        <f>VLOOKUP(L496,Users!$A$1:$B$6,2,0)</f>
        <v>William</v>
      </c>
      <c r="N496" s="2" t="str">
        <f>VLOOKUP(L496,Users!$A$2:$B$6,2,0)</f>
        <v>William</v>
      </c>
      <c r="O496" s="2" t="s">
        <v>55</v>
      </c>
      <c r="P496" s="2" t="s">
        <v>35</v>
      </c>
      <c r="Q496" s="2" t="s">
        <v>63</v>
      </c>
      <c r="R496" s="2" t="s">
        <v>770</v>
      </c>
      <c r="S496" s="2" t="s">
        <v>44</v>
      </c>
      <c r="T496" s="13">
        <v>0.36</v>
      </c>
      <c r="U496" s="6">
        <v>39903</v>
      </c>
    </row>
    <row r="497" spans="1:21" ht="12.75" customHeight="1">
      <c r="A497" s="2">
        <v>16229</v>
      </c>
      <c r="B497" s="6">
        <v>39901</v>
      </c>
      <c r="C497" s="2" t="s">
        <v>39</v>
      </c>
      <c r="D497" s="2">
        <v>19</v>
      </c>
      <c r="E497" s="2">
        <v>682.86000000000013</v>
      </c>
      <c r="F497" s="2" t="s">
        <v>2029</v>
      </c>
      <c r="G497" s="2">
        <v>0.05</v>
      </c>
      <c r="H497" s="2" t="s">
        <v>40</v>
      </c>
      <c r="I497" s="2">
        <v>3.3</v>
      </c>
      <c r="J497" s="2" t="s">
        <v>771</v>
      </c>
      <c r="K497" s="2" t="s">
        <v>47</v>
      </c>
      <c r="L497" s="2" t="s">
        <v>23</v>
      </c>
      <c r="M497" s="2" t="str">
        <f>VLOOKUP(L497,Users!$A$1:$B$6,2,0)</f>
        <v>Erin</v>
      </c>
      <c r="N497" s="2" t="str">
        <f>VLOOKUP(L497,Users!$A$2:$B$6,2,0)</f>
        <v>Erin</v>
      </c>
      <c r="O497" s="2" t="s">
        <v>42</v>
      </c>
      <c r="P497" s="2" t="s">
        <v>69</v>
      </c>
      <c r="Q497" s="2" t="s">
        <v>70</v>
      </c>
      <c r="R497" s="2" t="s">
        <v>626</v>
      </c>
      <c r="S497" s="2" t="s">
        <v>105</v>
      </c>
      <c r="T497" s="13">
        <v>0.39</v>
      </c>
      <c r="U497" s="6">
        <v>39903</v>
      </c>
    </row>
    <row r="498" spans="1:21" ht="12.75" customHeight="1">
      <c r="A498" s="2">
        <v>16229</v>
      </c>
      <c r="B498" s="6">
        <v>39901</v>
      </c>
      <c r="C498" s="2" t="s">
        <v>39</v>
      </c>
      <c r="D498" s="2">
        <v>27</v>
      </c>
      <c r="E498" s="2">
        <v>1105.3799999999999</v>
      </c>
      <c r="F498" s="2" t="s">
        <v>2029</v>
      </c>
      <c r="G498" s="2">
        <v>0.04</v>
      </c>
      <c r="H498" s="2" t="s">
        <v>40</v>
      </c>
      <c r="I498" s="2">
        <v>6.5</v>
      </c>
      <c r="J498" s="2" t="s">
        <v>771</v>
      </c>
      <c r="K498" s="2" t="s">
        <v>148</v>
      </c>
      <c r="L498" s="2" t="s">
        <v>23</v>
      </c>
      <c r="M498" s="2" t="str">
        <f>VLOOKUP(L498,Users!$A$1:$B$6,2,0)</f>
        <v>Erin</v>
      </c>
      <c r="N498" s="2" t="str">
        <f>VLOOKUP(L498,Users!$A$2:$B$6,2,0)</f>
        <v>Erin</v>
      </c>
      <c r="O498" s="2" t="s">
        <v>42</v>
      </c>
      <c r="P498" s="2" t="s">
        <v>69</v>
      </c>
      <c r="Q498" s="2" t="s">
        <v>80</v>
      </c>
      <c r="R498" s="2" t="s">
        <v>223</v>
      </c>
      <c r="S498" s="2" t="s">
        <v>44</v>
      </c>
      <c r="T498" s="13">
        <v>0.74</v>
      </c>
      <c r="U498" s="6">
        <v>39902</v>
      </c>
    </row>
    <row r="499" spans="1:21" ht="12.75" customHeight="1">
      <c r="A499" s="2">
        <v>37859</v>
      </c>
      <c r="B499" s="6">
        <v>39902</v>
      </c>
      <c r="C499" s="2" t="s">
        <v>45</v>
      </c>
      <c r="D499" s="2">
        <v>2</v>
      </c>
      <c r="E499" s="2">
        <v>22.66</v>
      </c>
      <c r="F499" s="2" t="s">
        <v>2029</v>
      </c>
      <c r="G499" s="2">
        <v>0.01</v>
      </c>
      <c r="H499" s="2" t="s">
        <v>40</v>
      </c>
      <c r="I499" s="2">
        <v>5.01</v>
      </c>
      <c r="J499" s="2" t="s">
        <v>772</v>
      </c>
      <c r="K499" s="2" t="s">
        <v>33</v>
      </c>
      <c r="L499" s="2" t="s">
        <v>21</v>
      </c>
      <c r="M499" s="2" t="str">
        <f>VLOOKUP(L499,Users!$A$1:$B$6,2,0)</f>
        <v>Chris</v>
      </c>
      <c r="N499" s="2" t="str">
        <f>VLOOKUP(L499,Users!$A$2:$B$6,2,0)</f>
        <v>Chris</v>
      </c>
      <c r="O499" s="2" t="s">
        <v>42</v>
      </c>
      <c r="P499" s="2" t="s">
        <v>35</v>
      </c>
      <c r="Q499" s="2" t="s">
        <v>63</v>
      </c>
      <c r="R499" s="2" t="s">
        <v>213</v>
      </c>
      <c r="S499" s="2" t="s">
        <v>44</v>
      </c>
      <c r="T499" s="13">
        <v>0.36</v>
      </c>
      <c r="U499" s="6">
        <v>39904</v>
      </c>
    </row>
    <row r="500" spans="1:21" ht="12.75" customHeight="1">
      <c r="A500" s="2">
        <v>10949</v>
      </c>
      <c r="B500" s="6">
        <v>39902</v>
      </c>
      <c r="C500" s="2" t="s">
        <v>121</v>
      </c>
      <c r="D500" s="2">
        <v>46</v>
      </c>
      <c r="E500" s="2">
        <v>3720.0200000000004</v>
      </c>
      <c r="F500" s="2" t="s">
        <v>2029</v>
      </c>
      <c r="G500" s="2">
        <v>0.1</v>
      </c>
      <c r="H500" s="2" t="s">
        <v>52</v>
      </c>
      <c r="I500" s="2">
        <v>30.06</v>
      </c>
      <c r="J500" s="2" t="s">
        <v>773</v>
      </c>
      <c r="K500" s="2" t="s">
        <v>79</v>
      </c>
      <c r="L500" s="2" t="s">
        <v>23</v>
      </c>
      <c r="M500" s="2" t="str">
        <f>VLOOKUP(L500,Users!$A$1:$B$6,2,0)</f>
        <v>Erin</v>
      </c>
      <c r="N500" s="2" t="str">
        <f>VLOOKUP(L500,Users!$A$2:$B$6,2,0)</f>
        <v>Erin</v>
      </c>
      <c r="O500" s="2" t="s">
        <v>42</v>
      </c>
      <c r="P500" s="2" t="s">
        <v>69</v>
      </c>
      <c r="Q500" s="2" t="s">
        <v>82</v>
      </c>
      <c r="R500" s="2" t="s">
        <v>493</v>
      </c>
      <c r="S500" s="2" t="s">
        <v>77</v>
      </c>
      <c r="T500" s="13">
        <v>0.4</v>
      </c>
      <c r="U500" s="6">
        <v>39903</v>
      </c>
    </row>
    <row r="501" spans="1:21" ht="12.75" customHeight="1">
      <c r="A501" s="2">
        <v>22755</v>
      </c>
      <c r="B501" s="6">
        <v>39902</v>
      </c>
      <c r="C501" s="2" t="s">
        <v>121</v>
      </c>
      <c r="D501" s="2">
        <v>35</v>
      </c>
      <c r="E501" s="2">
        <v>171.85</v>
      </c>
      <c r="F501" s="2" t="s">
        <v>2029</v>
      </c>
      <c r="G501" s="2">
        <v>0</v>
      </c>
      <c r="H501" s="2" t="s">
        <v>40</v>
      </c>
      <c r="I501" s="2">
        <v>5.68</v>
      </c>
      <c r="J501" s="2" t="s">
        <v>774</v>
      </c>
      <c r="K501" s="2" t="s">
        <v>54</v>
      </c>
      <c r="L501" s="2" t="s">
        <v>2014</v>
      </c>
      <c r="M501" s="2" t="str">
        <f>VLOOKUP(L501,Users!$A$1:$B$6,2,0)</f>
        <v>Pat</v>
      </c>
      <c r="N501" s="2" t="str">
        <f>VLOOKUP(L501,Users!$A$2:$B$6,2,0)</f>
        <v>Pat</v>
      </c>
      <c r="O501" s="2" t="s">
        <v>34</v>
      </c>
      <c r="P501" s="2" t="s">
        <v>35</v>
      </c>
      <c r="Q501" s="2" t="s">
        <v>49</v>
      </c>
      <c r="R501" s="2" t="s">
        <v>775</v>
      </c>
      <c r="S501" s="2" t="s">
        <v>44</v>
      </c>
      <c r="T501" s="13">
        <v>0.36</v>
      </c>
      <c r="U501" s="6">
        <v>39903</v>
      </c>
    </row>
    <row r="502" spans="1:21" ht="12.75" customHeight="1">
      <c r="A502" s="2">
        <v>22755</v>
      </c>
      <c r="B502" s="6">
        <v>39902</v>
      </c>
      <c r="C502" s="2" t="s">
        <v>121</v>
      </c>
      <c r="D502" s="2">
        <v>45</v>
      </c>
      <c r="E502" s="2">
        <v>238.5</v>
      </c>
      <c r="F502" s="2" t="s">
        <v>2029</v>
      </c>
      <c r="G502" s="2">
        <v>0.04</v>
      </c>
      <c r="H502" s="2" t="s">
        <v>40</v>
      </c>
      <c r="I502" s="2">
        <v>2.99</v>
      </c>
      <c r="J502" s="2" t="s">
        <v>774</v>
      </c>
      <c r="K502" s="2" t="s">
        <v>54</v>
      </c>
      <c r="L502" s="2" t="s">
        <v>2014</v>
      </c>
      <c r="M502" s="2" t="str">
        <f>VLOOKUP(L502,Users!$A$1:$B$6,2,0)</f>
        <v>Pat</v>
      </c>
      <c r="N502" s="2" t="str">
        <f>VLOOKUP(L502,Users!$A$2:$B$6,2,0)</f>
        <v>Pat</v>
      </c>
      <c r="O502" s="2" t="s">
        <v>34</v>
      </c>
      <c r="P502" s="2" t="s">
        <v>35</v>
      </c>
      <c r="Q502" s="2" t="s">
        <v>49</v>
      </c>
      <c r="R502" s="2" t="s">
        <v>520</v>
      </c>
      <c r="S502" s="2" t="s">
        <v>44</v>
      </c>
      <c r="T502" s="13">
        <v>0.38</v>
      </c>
      <c r="U502" s="6">
        <v>39904</v>
      </c>
    </row>
    <row r="503" spans="1:21" ht="12.75" customHeight="1">
      <c r="A503" s="2">
        <v>22755</v>
      </c>
      <c r="B503" s="6">
        <v>39902</v>
      </c>
      <c r="C503" s="2" t="s">
        <v>121</v>
      </c>
      <c r="D503" s="2">
        <v>5</v>
      </c>
      <c r="E503" s="2">
        <v>279.64999999999998</v>
      </c>
      <c r="F503" s="2" t="s">
        <v>2029</v>
      </c>
      <c r="G503" s="2">
        <v>0.06</v>
      </c>
      <c r="H503" s="2" t="s">
        <v>40</v>
      </c>
      <c r="I503" s="2">
        <v>5</v>
      </c>
      <c r="J503" s="2" t="s">
        <v>774</v>
      </c>
      <c r="K503" s="2" t="s">
        <v>54</v>
      </c>
      <c r="L503" s="2" t="s">
        <v>2014</v>
      </c>
      <c r="M503" s="2" t="str">
        <f>VLOOKUP(L503,Users!$A$1:$B$6,2,0)</f>
        <v>Pat</v>
      </c>
      <c r="N503" s="2" t="str">
        <f>VLOOKUP(L503,Users!$A$2:$B$6,2,0)</f>
        <v>Pat</v>
      </c>
      <c r="O503" s="2" t="s">
        <v>34</v>
      </c>
      <c r="P503" s="2" t="s">
        <v>69</v>
      </c>
      <c r="Q503" s="2" t="s">
        <v>70</v>
      </c>
      <c r="R503" s="2" t="s">
        <v>776</v>
      </c>
      <c r="S503" s="2" t="s">
        <v>105</v>
      </c>
      <c r="T503" s="13">
        <v>0.8</v>
      </c>
      <c r="U503" s="6">
        <v>39904</v>
      </c>
    </row>
    <row r="504" spans="1:21" ht="12.75" customHeight="1">
      <c r="A504" s="2">
        <v>2915</v>
      </c>
      <c r="B504" s="6">
        <v>39902</v>
      </c>
      <c r="C504" s="2" t="s">
        <v>51</v>
      </c>
      <c r="D504" s="2">
        <v>41</v>
      </c>
      <c r="E504" s="2">
        <v>242.31</v>
      </c>
      <c r="F504" s="2" t="str">
        <f>VLOOKUP(A504,Returns!$A:$B,2,0)</f>
        <v>Returned</v>
      </c>
      <c r="G504" s="2">
        <v>7.0000000000000007E-2</v>
      </c>
      <c r="H504" s="2" t="s">
        <v>40</v>
      </c>
      <c r="I504" s="2">
        <v>0.96</v>
      </c>
      <c r="J504" s="2" t="s">
        <v>777</v>
      </c>
      <c r="K504" s="2" t="s">
        <v>86</v>
      </c>
      <c r="L504" s="2" t="s">
        <v>23</v>
      </c>
      <c r="M504" s="2" t="str">
        <f>VLOOKUP(L504,Users!$A$1:$B$6,2,0)</f>
        <v>Erin</v>
      </c>
      <c r="N504" s="2" t="str">
        <f>VLOOKUP(L504,Users!$A$2:$B$6,2,0)</f>
        <v>Erin</v>
      </c>
      <c r="O504" s="2" t="s">
        <v>48</v>
      </c>
      <c r="P504" s="2" t="s">
        <v>35</v>
      </c>
      <c r="Q504" s="2" t="s">
        <v>87</v>
      </c>
      <c r="R504" s="2" t="s">
        <v>526</v>
      </c>
      <c r="S504" s="2" t="s">
        <v>65</v>
      </c>
      <c r="T504" s="13">
        <v>0.6</v>
      </c>
      <c r="U504" s="6">
        <v>39906</v>
      </c>
    </row>
    <row r="505" spans="1:21" ht="12.75" customHeight="1">
      <c r="A505" s="2">
        <v>2915</v>
      </c>
      <c r="B505" s="6">
        <v>39902</v>
      </c>
      <c r="C505" s="2" t="s">
        <v>51</v>
      </c>
      <c r="D505" s="2">
        <v>23</v>
      </c>
      <c r="E505" s="2">
        <v>919.31</v>
      </c>
      <c r="F505" s="2" t="str">
        <f>VLOOKUP(A505,Returns!$A:$B,2,0)</f>
        <v>Returned</v>
      </c>
      <c r="G505" s="2">
        <v>0.01</v>
      </c>
      <c r="H505" s="2" t="s">
        <v>40</v>
      </c>
      <c r="I505" s="2">
        <v>4</v>
      </c>
      <c r="J505" s="2" t="s">
        <v>777</v>
      </c>
      <c r="K505" s="2" t="s">
        <v>86</v>
      </c>
      <c r="L505" s="2" t="s">
        <v>23</v>
      </c>
      <c r="M505" s="2" t="str">
        <f>VLOOKUP(L505,Users!$A$1:$B$6,2,0)</f>
        <v>Erin</v>
      </c>
      <c r="N505" s="2" t="str">
        <f>VLOOKUP(L505,Users!$A$2:$B$6,2,0)</f>
        <v>Erin</v>
      </c>
      <c r="O505" s="2" t="s">
        <v>48</v>
      </c>
      <c r="P505" s="2" t="s">
        <v>69</v>
      </c>
      <c r="Q505" s="2" t="s">
        <v>80</v>
      </c>
      <c r="R505" s="2" t="s">
        <v>778</v>
      </c>
      <c r="S505" s="2" t="s">
        <v>44</v>
      </c>
      <c r="T505" s="13">
        <v>0.7</v>
      </c>
      <c r="U505" s="6">
        <v>39907</v>
      </c>
    </row>
    <row r="506" spans="1:21" ht="12.75" customHeight="1">
      <c r="A506" s="2">
        <v>44772</v>
      </c>
      <c r="B506" s="6">
        <v>39903</v>
      </c>
      <c r="C506" s="2" t="s">
        <v>30</v>
      </c>
      <c r="D506" s="2">
        <v>1</v>
      </c>
      <c r="E506" s="2">
        <v>55.92</v>
      </c>
      <c r="F506" s="2" t="s">
        <v>2029</v>
      </c>
      <c r="G506" s="2">
        <v>7.0000000000000007E-2</v>
      </c>
      <c r="H506" s="2" t="s">
        <v>31</v>
      </c>
      <c r="I506" s="2">
        <v>5</v>
      </c>
      <c r="J506" s="2" t="s">
        <v>779</v>
      </c>
      <c r="K506" s="2" t="s">
        <v>101</v>
      </c>
      <c r="L506" s="2" t="s">
        <v>21</v>
      </c>
      <c r="M506" s="2" t="str">
        <f>VLOOKUP(L506,Users!$A$1:$B$6,2,0)</f>
        <v>Chris</v>
      </c>
      <c r="N506" s="2" t="str">
        <f>VLOOKUP(L506,Users!$A$2:$B$6,2,0)</f>
        <v>Chris</v>
      </c>
      <c r="O506" s="2" t="s">
        <v>55</v>
      </c>
      <c r="P506" s="2" t="s">
        <v>69</v>
      </c>
      <c r="Q506" s="2" t="s">
        <v>70</v>
      </c>
      <c r="R506" s="2" t="s">
        <v>780</v>
      </c>
      <c r="S506" s="2" t="s">
        <v>105</v>
      </c>
      <c r="T506" s="13">
        <v>0.83</v>
      </c>
      <c r="U506" s="6">
        <v>39905</v>
      </c>
    </row>
    <row r="507" spans="1:21" ht="12.75" customHeight="1">
      <c r="A507" s="2">
        <v>29127</v>
      </c>
      <c r="B507" s="6">
        <v>39903</v>
      </c>
      <c r="C507" s="2" t="s">
        <v>45</v>
      </c>
      <c r="D507" s="2">
        <v>18</v>
      </c>
      <c r="E507" s="2">
        <v>29.159999999999997</v>
      </c>
      <c r="F507" s="2" t="s">
        <v>2029</v>
      </c>
      <c r="G507" s="2">
        <v>0.06</v>
      </c>
      <c r="H507" s="2" t="s">
        <v>40</v>
      </c>
      <c r="I507" s="2">
        <v>1</v>
      </c>
      <c r="J507" s="2" t="s">
        <v>320</v>
      </c>
      <c r="K507" s="2" t="s">
        <v>123</v>
      </c>
      <c r="L507" s="2" t="s">
        <v>25</v>
      </c>
      <c r="M507" s="2" t="str">
        <f>VLOOKUP(L507,Users!$A$1:$B$6,2,0)</f>
        <v>Sam</v>
      </c>
      <c r="N507" s="2" t="str">
        <f>VLOOKUP(L507,Users!$A$2:$B$6,2,0)</f>
        <v>Sam</v>
      </c>
      <c r="O507" s="2" t="s">
        <v>48</v>
      </c>
      <c r="P507" s="2" t="s">
        <v>35</v>
      </c>
      <c r="Q507" s="2" t="s">
        <v>87</v>
      </c>
      <c r="R507" s="2" t="s">
        <v>219</v>
      </c>
      <c r="S507" s="2" t="s">
        <v>65</v>
      </c>
      <c r="T507" s="13">
        <v>0.35</v>
      </c>
      <c r="U507" s="6">
        <v>39905</v>
      </c>
    </row>
    <row r="508" spans="1:21" ht="12.75" customHeight="1">
      <c r="A508" s="2">
        <v>48035</v>
      </c>
      <c r="B508" s="6">
        <v>39903</v>
      </c>
      <c r="C508" s="2" t="s">
        <v>45</v>
      </c>
      <c r="D508" s="2">
        <v>8</v>
      </c>
      <c r="E508" s="2">
        <v>167.2</v>
      </c>
      <c r="F508" s="2" t="s">
        <v>2029</v>
      </c>
      <c r="G508" s="2">
        <v>0.09</v>
      </c>
      <c r="H508" s="2" t="s">
        <v>31</v>
      </c>
      <c r="I508" s="2">
        <v>4.8099999999999996</v>
      </c>
      <c r="J508" s="2" t="s">
        <v>741</v>
      </c>
      <c r="K508" s="2" t="s">
        <v>79</v>
      </c>
      <c r="L508" s="2" t="s">
        <v>23</v>
      </c>
      <c r="M508" s="2" t="str">
        <f>VLOOKUP(L508,Users!$A$1:$B$6,2,0)</f>
        <v>Erin</v>
      </c>
      <c r="N508" s="2" t="str">
        <f>VLOOKUP(L508,Users!$A$2:$B$6,2,0)</f>
        <v>Erin</v>
      </c>
      <c r="O508" s="2" t="s">
        <v>34</v>
      </c>
      <c r="P508" s="2" t="s">
        <v>69</v>
      </c>
      <c r="Q508" s="2" t="s">
        <v>70</v>
      </c>
      <c r="R508" s="2" t="s">
        <v>680</v>
      </c>
      <c r="S508" s="2" t="s">
        <v>92</v>
      </c>
      <c r="T508" s="13">
        <v>0.57999999999999996</v>
      </c>
      <c r="U508" s="6">
        <v>39904</v>
      </c>
    </row>
    <row r="509" spans="1:21" ht="12.75" customHeight="1">
      <c r="A509" s="2">
        <v>42242</v>
      </c>
      <c r="B509" s="6">
        <v>39904</v>
      </c>
      <c r="C509" s="2" t="s">
        <v>30</v>
      </c>
      <c r="D509" s="2">
        <v>23</v>
      </c>
      <c r="E509" s="2">
        <v>262.43</v>
      </c>
      <c r="F509" s="2" t="s">
        <v>2029</v>
      </c>
      <c r="G509" s="2">
        <v>0.09</v>
      </c>
      <c r="H509" s="2" t="s">
        <v>31</v>
      </c>
      <c r="I509" s="2">
        <v>7.19</v>
      </c>
      <c r="J509" s="2" t="s">
        <v>679</v>
      </c>
      <c r="K509" s="2" t="s">
        <v>2013</v>
      </c>
      <c r="L509" s="2" t="s">
        <v>27</v>
      </c>
      <c r="M509" s="2" t="str">
        <f>VLOOKUP(L509,Users!$A$1:$B$6,2,0)</f>
        <v>William</v>
      </c>
      <c r="N509" s="2" t="str">
        <f>VLOOKUP(L509,Users!$A$2:$B$6,2,0)</f>
        <v>William</v>
      </c>
      <c r="O509" s="2" t="s">
        <v>55</v>
      </c>
      <c r="P509" s="2" t="s">
        <v>35</v>
      </c>
      <c r="Q509" s="2" t="s">
        <v>49</v>
      </c>
      <c r="R509" s="2" t="s">
        <v>781</v>
      </c>
      <c r="S509" s="2" t="s">
        <v>44</v>
      </c>
      <c r="T509" s="13">
        <v>0.4</v>
      </c>
      <c r="U509" s="6">
        <v>39905</v>
      </c>
    </row>
    <row r="510" spans="1:21" ht="12.75" customHeight="1">
      <c r="A510" s="2">
        <v>42242</v>
      </c>
      <c r="B510" s="6">
        <v>39904</v>
      </c>
      <c r="C510" s="2" t="s">
        <v>30</v>
      </c>
      <c r="D510" s="2">
        <v>15</v>
      </c>
      <c r="E510" s="2">
        <v>1513.0500000000002</v>
      </c>
      <c r="F510" s="2" t="s">
        <v>2029</v>
      </c>
      <c r="G510" s="2">
        <v>0.1</v>
      </c>
      <c r="H510" s="2" t="s">
        <v>40</v>
      </c>
      <c r="I510" s="2">
        <v>7.18</v>
      </c>
      <c r="J510" s="2" t="s">
        <v>679</v>
      </c>
      <c r="K510" s="2" t="s">
        <v>2013</v>
      </c>
      <c r="L510" s="2" t="s">
        <v>27</v>
      </c>
      <c r="M510" s="2" t="str">
        <f>VLOOKUP(L510,Users!$A$1:$B$6,2,0)</f>
        <v>William</v>
      </c>
      <c r="N510" s="2" t="str">
        <f>VLOOKUP(L510,Users!$A$2:$B$6,2,0)</f>
        <v>William</v>
      </c>
      <c r="O510" s="2" t="s">
        <v>55</v>
      </c>
      <c r="P510" s="2" t="s">
        <v>69</v>
      </c>
      <c r="Q510" s="2" t="s">
        <v>80</v>
      </c>
      <c r="R510" s="2" t="s">
        <v>782</v>
      </c>
      <c r="S510" s="2" t="s">
        <v>44</v>
      </c>
      <c r="T510" s="13">
        <v>0.46</v>
      </c>
      <c r="U510" s="6">
        <v>39905</v>
      </c>
    </row>
    <row r="511" spans="1:21" ht="12.75" customHeight="1">
      <c r="A511" s="2">
        <v>42242</v>
      </c>
      <c r="B511" s="6">
        <v>39904</v>
      </c>
      <c r="C511" s="2" t="s">
        <v>30</v>
      </c>
      <c r="D511" s="2">
        <v>23</v>
      </c>
      <c r="E511" s="2">
        <v>2298.16</v>
      </c>
      <c r="F511" s="2" t="s">
        <v>2029</v>
      </c>
      <c r="G511" s="2">
        <v>7.0000000000000007E-2</v>
      </c>
      <c r="H511" s="2" t="s">
        <v>40</v>
      </c>
      <c r="I511" s="2">
        <v>19.989999999999998</v>
      </c>
      <c r="J511" s="2" t="s">
        <v>679</v>
      </c>
      <c r="K511" s="2" t="s">
        <v>2013</v>
      </c>
      <c r="L511" s="2" t="s">
        <v>27</v>
      </c>
      <c r="M511" s="2" t="str">
        <f>VLOOKUP(L511,Users!$A$1:$B$6,2,0)</f>
        <v>William</v>
      </c>
      <c r="N511" s="2" t="str">
        <f>VLOOKUP(L511,Users!$A$2:$B$6,2,0)</f>
        <v>William</v>
      </c>
      <c r="O511" s="2" t="s">
        <v>55</v>
      </c>
      <c r="P511" s="2" t="s">
        <v>69</v>
      </c>
      <c r="Q511" s="2" t="s">
        <v>82</v>
      </c>
      <c r="R511" s="2" t="s">
        <v>634</v>
      </c>
      <c r="S511" s="2" t="s">
        <v>44</v>
      </c>
      <c r="T511" s="13">
        <v>0.52</v>
      </c>
      <c r="U511" s="6">
        <v>39905</v>
      </c>
    </row>
    <row r="512" spans="1:21" ht="12.75" customHeight="1">
      <c r="A512" s="2">
        <v>17795</v>
      </c>
      <c r="B512" s="6">
        <v>39904</v>
      </c>
      <c r="C512" s="2" t="s">
        <v>121</v>
      </c>
      <c r="D512" s="2">
        <v>1</v>
      </c>
      <c r="E512" s="2">
        <v>11.27</v>
      </c>
      <c r="F512" s="2" t="s">
        <v>2029</v>
      </c>
      <c r="G512" s="2">
        <v>0.06</v>
      </c>
      <c r="H512" s="2" t="s">
        <v>40</v>
      </c>
      <c r="I512" s="2">
        <v>6.12</v>
      </c>
      <c r="J512" s="2" t="s">
        <v>728</v>
      </c>
      <c r="K512" s="2" t="s">
        <v>130</v>
      </c>
      <c r="L512" s="2" t="s">
        <v>2014</v>
      </c>
      <c r="M512" s="2" t="str">
        <f>VLOOKUP(L512,Users!$A$1:$B$6,2,0)</f>
        <v>Pat</v>
      </c>
      <c r="N512" s="2" t="str">
        <f>VLOOKUP(L512,Users!$A$2:$B$6,2,0)</f>
        <v>Pat</v>
      </c>
      <c r="O512" s="2" t="s">
        <v>42</v>
      </c>
      <c r="P512" s="2" t="s">
        <v>35</v>
      </c>
      <c r="Q512" s="2" t="s">
        <v>169</v>
      </c>
      <c r="R512" s="2" t="s">
        <v>783</v>
      </c>
      <c r="S512" s="2" t="s">
        <v>92</v>
      </c>
      <c r="T512" s="13">
        <v>0.42</v>
      </c>
      <c r="U512" s="6">
        <v>39906</v>
      </c>
    </row>
    <row r="513" spans="1:21" ht="12.75" customHeight="1">
      <c r="A513" s="2">
        <v>8295</v>
      </c>
      <c r="B513" s="6">
        <v>39904</v>
      </c>
      <c r="C513" s="2" t="s">
        <v>39</v>
      </c>
      <c r="D513" s="2">
        <v>30</v>
      </c>
      <c r="E513" s="2">
        <v>1077</v>
      </c>
      <c r="F513" s="2" t="s">
        <v>2029</v>
      </c>
      <c r="G513" s="2">
        <v>0.09</v>
      </c>
      <c r="H513" s="2" t="s">
        <v>40</v>
      </c>
      <c r="I513" s="2">
        <v>1.1000000000000001</v>
      </c>
      <c r="J513" s="2" t="s">
        <v>784</v>
      </c>
      <c r="K513" s="2" t="s">
        <v>73</v>
      </c>
      <c r="L513" s="2" t="s">
        <v>27</v>
      </c>
      <c r="M513" s="2" t="str">
        <f>VLOOKUP(L513,Users!$A$1:$B$6,2,0)</f>
        <v>William</v>
      </c>
      <c r="N513" s="2" t="str">
        <f>VLOOKUP(L513,Users!$A$2:$B$6,2,0)</f>
        <v>William</v>
      </c>
      <c r="O513" s="2" t="s">
        <v>48</v>
      </c>
      <c r="P513" s="2" t="s">
        <v>69</v>
      </c>
      <c r="Q513" s="2" t="s">
        <v>70</v>
      </c>
      <c r="R513" s="2" t="s">
        <v>138</v>
      </c>
      <c r="S513" s="2" t="s">
        <v>44</v>
      </c>
      <c r="T513" s="13">
        <v>0.55000000000000004</v>
      </c>
      <c r="U513" s="6">
        <v>39906</v>
      </c>
    </row>
    <row r="514" spans="1:21" ht="12.75" customHeight="1">
      <c r="A514" s="2">
        <v>8295</v>
      </c>
      <c r="B514" s="6">
        <v>39904</v>
      </c>
      <c r="C514" s="2" t="s">
        <v>39</v>
      </c>
      <c r="D514" s="2">
        <v>7</v>
      </c>
      <c r="E514" s="2">
        <v>881.8599999999999</v>
      </c>
      <c r="F514" s="2" t="s">
        <v>2029</v>
      </c>
      <c r="G514" s="2">
        <v>0.01</v>
      </c>
      <c r="H514" s="2" t="s">
        <v>40</v>
      </c>
      <c r="I514" s="2">
        <v>2.5</v>
      </c>
      <c r="J514" s="2" t="s">
        <v>784</v>
      </c>
      <c r="K514" s="2" t="s">
        <v>73</v>
      </c>
      <c r="L514" s="2" t="s">
        <v>27</v>
      </c>
      <c r="M514" s="2" t="str">
        <f>VLOOKUP(L514,Users!$A$1:$B$6,2,0)</f>
        <v>William</v>
      </c>
      <c r="N514" s="2" t="str">
        <f>VLOOKUP(L514,Users!$A$2:$B$6,2,0)</f>
        <v>William</v>
      </c>
      <c r="O514" s="2" t="s">
        <v>48</v>
      </c>
      <c r="P514" s="2" t="s">
        <v>69</v>
      </c>
      <c r="Q514" s="2" t="s">
        <v>70</v>
      </c>
      <c r="R514" s="2" t="s">
        <v>653</v>
      </c>
      <c r="S514" s="2" t="s">
        <v>44</v>
      </c>
      <c r="T514" s="13">
        <v>0.6</v>
      </c>
      <c r="U514" s="6">
        <v>39905</v>
      </c>
    </row>
    <row r="515" spans="1:21" ht="12.75" customHeight="1">
      <c r="A515" s="2">
        <v>10978</v>
      </c>
      <c r="B515" s="6">
        <v>39904</v>
      </c>
      <c r="C515" s="2" t="s">
        <v>45</v>
      </c>
      <c r="D515" s="2">
        <v>9</v>
      </c>
      <c r="E515" s="2">
        <v>548.28</v>
      </c>
      <c r="F515" s="2" t="s">
        <v>2029</v>
      </c>
      <c r="G515" s="2">
        <v>0.06</v>
      </c>
      <c r="H515" s="2" t="s">
        <v>52</v>
      </c>
      <c r="I515" s="2">
        <v>30</v>
      </c>
      <c r="J515" s="2" t="s">
        <v>238</v>
      </c>
      <c r="K515" s="2" t="s">
        <v>79</v>
      </c>
      <c r="L515" s="2" t="s">
        <v>23</v>
      </c>
      <c r="M515" s="2" t="str">
        <f>VLOOKUP(L515,Users!$A$1:$B$6,2,0)</f>
        <v>Erin</v>
      </c>
      <c r="N515" s="2" t="str">
        <f>VLOOKUP(L515,Users!$A$2:$B$6,2,0)</f>
        <v>Erin</v>
      </c>
      <c r="O515" s="2" t="s">
        <v>42</v>
      </c>
      <c r="P515" s="2" t="s">
        <v>56</v>
      </c>
      <c r="Q515" s="2" t="s">
        <v>57</v>
      </c>
      <c r="R515" s="2" t="s">
        <v>785</v>
      </c>
      <c r="S515" s="2" t="s">
        <v>59</v>
      </c>
      <c r="T515" s="13">
        <v>0.7</v>
      </c>
      <c r="U515" s="6">
        <v>39905</v>
      </c>
    </row>
    <row r="516" spans="1:21" ht="12.75" customHeight="1">
      <c r="A516" s="2">
        <v>53281</v>
      </c>
      <c r="B516" s="6">
        <v>39905</v>
      </c>
      <c r="C516" s="2" t="s">
        <v>45</v>
      </c>
      <c r="D516" s="2">
        <v>40</v>
      </c>
      <c r="E516" s="2">
        <v>14236.000000000002</v>
      </c>
      <c r="F516" s="2" t="s">
        <v>2029</v>
      </c>
      <c r="G516" s="2">
        <v>0.08</v>
      </c>
      <c r="H516" s="2" t="s">
        <v>52</v>
      </c>
      <c r="I516" s="2">
        <v>58.92</v>
      </c>
      <c r="J516" s="2" t="s">
        <v>763</v>
      </c>
      <c r="K516" s="2" t="s">
        <v>2013</v>
      </c>
      <c r="L516" s="2" t="s">
        <v>27</v>
      </c>
      <c r="M516" s="2" t="str">
        <f>VLOOKUP(L516,Users!$A$1:$B$6,2,0)</f>
        <v>William</v>
      </c>
      <c r="N516" s="2" t="str">
        <f>VLOOKUP(L516,Users!$A$2:$B$6,2,0)</f>
        <v>William</v>
      </c>
      <c r="O516" s="2" t="s">
        <v>55</v>
      </c>
      <c r="P516" s="2" t="s">
        <v>56</v>
      </c>
      <c r="Q516" s="2" t="s">
        <v>57</v>
      </c>
      <c r="R516" s="2" t="s">
        <v>115</v>
      </c>
      <c r="S516" s="2" t="s">
        <v>59</v>
      </c>
      <c r="T516" s="13">
        <v>0.64</v>
      </c>
      <c r="U516" s="6">
        <v>39907</v>
      </c>
    </row>
    <row r="517" spans="1:21" ht="12.75" customHeight="1">
      <c r="A517" s="2">
        <v>48518</v>
      </c>
      <c r="B517" s="6">
        <v>39905</v>
      </c>
      <c r="C517" s="2" t="s">
        <v>121</v>
      </c>
      <c r="D517" s="2">
        <v>17</v>
      </c>
      <c r="E517" s="2">
        <v>643.28</v>
      </c>
      <c r="F517" s="2" t="s">
        <v>2029</v>
      </c>
      <c r="G517" s="2">
        <v>0.1</v>
      </c>
      <c r="H517" s="2" t="s">
        <v>31</v>
      </c>
      <c r="I517" s="2">
        <v>5.08</v>
      </c>
      <c r="J517" s="2" t="s">
        <v>786</v>
      </c>
      <c r="K517" s="2" t="s">
        <v>2013</v>
      </c>
      <c r="L517" s="2" t="s">
        <v>27</v>
      </c>
      <c r="M517" s="2" t="str">
        <f>VLOOKUP(L517,Users!$A$1:$B$6,2,0)</f>
        <v>William</v>
      </c>
      <c r="N517" s="2" t="str">
        <f>VLOOKUP(L517,Users!$A$2:$B$6,2,0)</f>
        <v>William</v>
      </c>
      <c r="O517" s="2" t="s">
        <v>55</v>
      </c>
      <c r="P517" s="2" t="s">
        <v>35</v>
      </c>
      <c r="Q517" s="2" t="s">
        <v>63</v>
      </c>
      <c r="R517" s="2" t="s">
        <v>787</v>
      </c>
      <c r="S517" s="2" t="s">
        <v>65</v>
      </c>
      <c r="T517" s="13">
        <v>0.38</v>
      </c>
      <c r="U517" s="6">
        <v>39907</v>
      </c>
    </row>
    <row r="518" spans="1:21" ht="12.75" customHeight="1">
      <c r="A518" s="2">
        <v>2754</v>
      </c>
      <c r="B518" s="6">
        <v>39905</v>
      </c>
      <c r="C518" s="2" t="s">
        <v>39</v>
      </c>
      <c r="D518" s="2">
        <v>16</v>
      </c>
      <c r="E518" s="2">
        <v>1443.1999999999998</v>
      </c>
      <c r="F518" s="2" t="s">
        <v>2029</v>
      </c>
      <c r="G518" s="2">
        <v>0.04</v>
      </c>
      <c r="H518" s="2" t="s">
        <v>40</v>
      </c>
      <c r="I518" s="2">
        <v>0.99</v>
      </c>
      <c r="J518" s="2" t="s">
        <v>763</v>
      </c>
      <c r="K518" s="2" t="s">
        <v>2013</v>
      </c>
      <c r="L518" s="2" t="s">
        <v>27</v>
      </c>
      <c r="M518" s="2" t="str">
        <f>VLOOKUP(L518,Users!$A$1:$B$6,2,0)</f>
        <v>William</v>
      </c>
      <c r="N518" s="2" t="str">
        <f>VLOOKUP(L518,Users!$A$2:$B$6,2,0)</f>
        <v>William</v>
      </c>
      <c r="O518" s="2" t="s">
        <v>34</v>
      </c>
      <c r="P518" s="2" t="s">
        <v>35</v>
      </c>
      <c r="Q518" s="2" t="s">
        <v>169</v>
      </c>
      <c r="R518" s="2" t="s">
        <v>788</v>
      </c>
      <c r="S518" s="2" t="s">
        <v>44</v>
      </c>
      <c r="T518" s="13">
        <v>0.56000000000000005</v>
      </c>
      <c r="U518" s="6">
        <v>39907</v>
      </c>
    </row>
    <row r="519" spans="1:21" ht="12.75" customHeight="1">
      <c r="A519" s="2">
        <v>2754</v>
      </c>
      <c r="B519" s="6">
        <v>39905</v>
      </c>
      <c r="C519" s="2" t="s">
        <v>39</v>
      </c>
      <c r="D519" s="2">
        <v>11</v>
      </c>
      <c r="E519" s="2">
        <v>525.91</v>
      </c>
      <c r="F519" s="2" t="s">
        <v>2029</v>
      </c>
      <c r="G519" s="2">
        <v>0.09</v>
      </c>
      <c r="H519" s="2" t="s">
        <v>31</v>
      </c>
      <c r="I519" s="2">
        <v>5.86</v>
      </c>
      <c r="J519" s="2" t="s">
        <v>763</v>
      </c>
      <c r="K519" s="2" t="s">
        <v>2013</v>
      </c>
      <c r="L519" s="2" t="s">
        <v>27</v>
      </c>
      <c r="M519" s="2" t="str">
        <f>VLOOKUP(L519,Users!$A$1:$B$6,2,0)</f>
        <v>William</v>
      </c>
      <c r="N519" s="2" t="str">
        <f>VLOOKUP(L519,Users!$A$2:$B$6,2,0)</f>
        <v>William</v>
      </c>
      <c r="O519" s="2" t="s">
        <v>34</v>
      </c>
      <c r="P519" s="2" t="s">
        <v>35</v>
      </c>
      <c r="Q519" s="2" t="s">
        <v>63</v>
      </c>
      <c r="R519" s="2" t="s">
        <v>789</v>
      </c>
      <c r="S519" s="2" t="s">
        <v>44</v>
      </c>
      <c r="T519" s="13">
        <v>0.37</v>
      </c>
      <c r="U519" s="6">
        <v>39907</v>
      </c>
    </row>
    <row r="520" spans="1:21" ht="12.75" customHeight="1">
      <c r="A520" s="2">
        <v>22978</v>
      </c>
      <c r="B520" s="6">
        <v>39905</v>
      </c>
      <c r="C520" s="2" t="s">
        <v>121</v>
      </c>
      <c r="D520" s="2">
        <v>28</v>
      </c>
      <c r="E520" s="2">
        <v>1704.08</v>
      </c>
      <c r="F520" s="2" t="s">
        <v>2029</v>
      </c>
      <c r="G520" s="2">
        <v>0.03</v>
      </c>
      <c r="H520" s="2" t="s">
        <v>52</v>
      </c>
      <c r="I520" s="2">
        <v>32.409999999999997</v>
      </c>
      <c r="J520" s="2" t="s">
        <v>790</v>
      </c>
      <c r="K520" s="2" t="s">
        <v>79</v>
      </c>
      <c r="L520" s="2" t="s">
        <v>23</v>
      </c>
      <c r="M520" s="2" t="str">
        <f>VLOOKUP(L520,Users!$A$1:$B$6,2,0)</f>
        <v>Erin</v>
      </c>
      <c r="N520" s="2" t="str">
        <f>VLOOKUP(L520,Users!$A$2:$B$6,2,0)</f>
        <v>Erin</v>
      </c>
      <c r="O520" s="2" t="s">
        <v>42</v>
      </c>
      <c r="P520" s="2" t="s">
        <v>56</v>
      </c>
      <c r="Q520" s="2" t="s">
        <v>57</v>
      </c>
      <c r="R520" s="2" t="s">
        <v>791</v>
      </c>
      <c r="S520" s="2" t="s">
        <v>59</v>
      </c>
      <c r="T520" s="13">
        <v>0.56000000000000005</v>
      </c>
      <c r="U520" s="6">
        <v>39906</v>
      </c>
    </row>
    <row r="521" spans="1:21" ht="12.75" customHeight="1">
      <c r="A521" s="2">
        <v>44225</v>
      </c>
      <c r="B521" s="6">
        <v>39906</v>
      </c>
      <c r="C521" s="2" t="s">
        <v>39</v>
      </c>
      <c r="D521" s="2">
        <v>29</v>
      </c>
      <c r="E521" s="2">
        <v>1803.22</v>
      </c>
      <c r="F521" s="2" t="s">
        <v>2029</v>
      </c>
      <c r="G521" s="2">
        <v>0</v>
      </c>
      <c r="H521" s="2" t="s">
        <v>40</v>
      </c>
      <c r="I521" s="2">
        <v>10.84</v>
      </c>
      <c r="J521" s="2" t="s">
        <v>633</v>
      </c>
      <c r="K521" s="2" t="s">
        <v>33</v>
      </c>
      <c r="L521" s="2" t="s">
        <v>21</v>
      </c>
      <c r="M521" s="2" t="str">
        <f>VLOOKUP(L521,Users!$A$1:$B$6,2,0)</f>
        <v>Chris</v>
      </c>
      <c r="N521" s="2" t="str">
        <f>VLOOKUP(L521,Users!$A$2:$B$6,2,0)</f>
        <v>Chris</v>
      </c>
      <c r="O521" s="2" t="s">
        <v>42</v>
      </c>
      <c r="P521" s="2" t="s">
        <v>56</v>
      </c>
      <c r="Q521" s="2" t="s">
        <v>90</v>
      </c>
      <c r="R521" s="2" t="s">
        <v>521</v>
      </c>
      <c r="S521" s="2" t="s">
        <v>92</v>
      </c>
      <c r="T521" s="13">
        <v>0.63</v>
      </c>
      <c r="U521" s="6">
        <v>39908</v>
      </c>
    </row>
    <row r="522" spans="1:21" ht="12.75" customHeight="1">
      <c r="A522" s="2">
        <v>25475</v>
      </c>
      <c r="B522" s="6">
        <v>39907</v>
      </c>
      <c r="C522" s="2" t="s">
        <v>45</v>
      </c>
      <c r="D522" s="2">
        <v>49</v>
      </c>
      <c r="E522" s="2">
        <v>314.58000000000004</v>
      </c>
      <c r="F522" s="2" t="s">
        <v>2029</v>
      </c>
      <c r="G522" s="2">
        <v>0.06</v>
      </c>
      <c r="H522" s="2" t="s">
        <v>40</v>
      </c>
      <c r="I522" s="2">
        <v>7.49</v>
      </c>
      <c r="J522" s="2" t="s">
        <v>708</v>
      </c>
      <c r="K522" s="2" t="s">
        <v>54</v>
      </c>
      <c r="L522" s="2" t="s">
        <v>2014</v>
      </c>
      <c r="M522" s="2" t="str">
        <f>VLOOKUP(L522,Users!$A$1:$B$6,2,0)</f>
        <v>Pat</v>
      </c>
      <c r="N522" s="2" t="str">
        <f>VLOOKUP(L522,Users!$A$2:$B$6,2,0)</f>
        <v>Pat</v>
      </c>
      <c r="O522" s="2" t="s">
        <v>34</v>
      </c>
      <c r="P522" s="2" t="s">
        <v>35</v>
      </c>
      <c r="Q522" s="2" t="s">
        <v>63</v>
      </c>
      <c r="R522" s="2" t="s">
        <v>792</v>
      </c>
      <c r="S522" s="2" t="s">
        <v>44</v>
      </c>
      <c r="T522" s="13">
        <v>0.37</v>
      </c>
      <c r="U522" s="6">
        <v>39907</v>
      </c>
    </row>
    <row r="523" spans="1:21" ht="12.75" customHeight="1">
      <c r="A523" s="2">
        <v>22371</v>
      </c>
      <c r="B523" s="6">
        <v>39907</v>
      </c>
      <c r="C523" s="2" t="s">
        <v>39</v>
      </c>
      <c r="D523" s="2">
        <v>8</v>
      </c>
      <c r="E523" s="2">
        <v>59.04</v>
      </c>
      <c r="F523" s="2" t="s">
        <v>2029</v>
      </c>
      <c r="G523" s="2">
        <v>0</v>
      </c>
      <c r="H523" s="2" t="s">
        <v>40</v>
      </c>
      <c r="I523" s="2">
        <v>11.51</v>
      </c>
      <c r="J523" s="2" t="s">
        <v>508</v>
      </c>
      <c r="K523" s="2" t="s">
        <v>33</v>
      </c>
      <c r="L523" s="2" t="s">
        <v>21</v>
      </c>
      <c r="M523" s="2" t="str">
        <f>VLOOKUP(L523,Users!$A$1:$B$6,2,0)</f>
        <v>Chris</v>
      </c>
      <c r="N523" s="2" t="str">
        <f>VLOOKUP(L523,Users!$A$2:$B$6,2,0)</f>
        <v>Chris</v>
      </c>
      <c r="O523" s="2" t="s">
        <v>42</v>
      </c>
      <c r="P523" s="2" t="s">
        <v>35</v>
      </c>
      <c r="Q523" s="2" t="s">
        <v>49</v>
      </c>
      <c r="R523" s="2" t="s">
        <v>793</v>
      </c>
      <c r="S523" s="2" t="s">
        <v>44</v>
      </c>
      <c r="T523" s="13">
        <v>0.36</v>
      </c>
      <c r="U523" s="6">
        <v>39908</v>
      </c>
    </row>
    <row r="524" spans="1:21" ht="12.75" customHeight="1">
      <c r="A524" s="2">
        <v>46436</v>
      </c>
      <c r="B524" s="6">
        <v>39907</v>
      </c>
      <c r="C524" s="2" t="s">
        <v>51</v>
      </c>
      <c r="D524" s="2">
        <v>46</v>
      </c>
      <c r="E524" s="2">
        <v>1655.5400000000002</v>
      </c>
      <c r="F524" s="2" t="s">
        <v>2029</v>
      </c>
      <c r="G524" s="2">
        <v>0</v>
      </c>
      <c r="H524" s="2" t="s">
        <v>40</v>
      </c>
      <c r="I524" s="2">
        <v>0.99</v>
      </c>
      <c r="J524" s="2" t="s">
        <v>794</v>
      </c>
      <c r="K524" s="2" t="s">
        <v>2013</v>
      </c>
      <c r="L524" s="2" t="s">
        <v>27</v>
      </c>
      <c r="M524" s="2" t="str">
        <f>VLOOKUP(L524,Users!$A$1:$B$6,2,0)</f>
        <v>William</v>
      </c>
      <c r="N524" s="2" t="str">
        <f>VLOOKUP(L524,Users!$A$2:$B$6,2,0)</f>
        <v>William</v>
      </c>
      <c r="O524" s="2" t="s">
        <v>42</v>
      </c>
      <c r="P524" s="2" t="s">
        <v>69</v>
      </c>
      <c r="Q524" s="2" t="s">
        <v>70</v>
      </c>
      <c r="R524" s="2" t="s">
        <v>795</v>
      </c>
      <c r="S524" s="2" t="s">
        <v>105</v>
      </c>
      <c r="T524" s="13">
        <v>0.35</v>
      </c>
      <c r="U524" s="6">
        <v>39914</v>
      </c>
    </row>
    <row r="525" spans="1:21" ht="12.75" customHeight="1">
      <c r="A525" s="2">
        <v>42693</v>
      </c>
      <c r="B525" s="6">
        <v>39907</v>
      </c>
      <c r="C525" s="2" t="s">
        <v>39</v>
      </c>
      <c r="D525" s="2">
        <v>33</v>
      </c>
      <c r="E525" s="2">
        <v>1971.75</v>
      </c>
      <c r="F525" s="2" t="s">
        <v>2029</v>
      </c>
      <c r="G525" s="2">
        <v>0.01</v>
      </c>
      <c r="H525" s="2" t="s">
        <v>40</v>
      </c>
      <c r="I525" s="2">
        <v>9.7100000000000009</v>
      </c>
      <c r="J525" s="2" t="s">
        <v>394</v>
      </c>
      <c r="K525" s="2" t="s">
        <v>2013</v>
      </c>
      <c r="L525" s="2" t="s">
        <v>27</v>
      </c>
      <c r="M525" s="2" t="str">
        <f>VLOOKUP(L525,Users!$A$1:$B$6,2,0)</f>
        <v>William</v>
      </c>
      <c r="N525" s="2" t="str">
        <f>VLOOKUP(L525,Users!$A$2:$B$6,2,0)</f>
        <v>William</v>
      </c>
      <c r="O525" s="2" t="s">
        <v>55</v>
      </c>
      <c r="P525" s="2" t="s">
        <v>35</v>
      </c>
      <c r="Q525" s="2" t="s">
        <v>36</v>
      </c>
      <c r="R525" s="2" t="s">
        <v>796</v>
      </c>
      <c r="S525" s="2" t="s">
        <v>44</v>
      </c>
      <c r="T525" s="13">
        <v>0.56999999999999995</v>
      </c>
      <c r="U525" s="6">
        <v>39909</v>
      </c>
    </row>
    <row r="526" spans="1:21" ht="12.75" customHeight="1">
      <c r="A526" s="2">
        <v>13959</v>
      </c>
      <c r="B526" s="6">
        <v>39907</v>
      </c>
      <c r="C526" s="2" t="s">
        <v>121</v>
      </c>
      <c r="D526" s="2">
        <v>47</v>
      </c>
      <c r="E526" s="2">
        <v>230.3</v>
      </c>
      <c r="F526" s="2" t="str">
        <f>VLOOKUP(A526,Returns!$A:$B,2,0)</f>
        <v>Returned</v>
      </c>
      <c r="G526" s="2">
        <v>0.01</v>
      </c>
      <c r="H526" s="2" t="s">
        <v>40</v>
      </c>
      <c r="I526" s="2">
        <v>0.5</v>
      </c>
      <c r="J526" s="2" t="s">
        <v>85</v>
      </c>
      <c r="K526" s="2" t="s">
        <v>86</v>
      </c>
      <c r="L526" s="2" t="s">
        <v>23</v>
      </c>
      <c r="M526" s="2" t="str">
        <f>VLOOKUP(L526,Users!$A$1:$B$6,2,0)</f>
        <v>Erin</v>
      </c>
      <c r="N526" s="2" t="str">
        <f>VLOOKUP(L526,Users!$A$2:$B$6,2,0)</f>
        <v>Erin</v>
      </c>
      <c r="O526" s="2" t="s">
        <v>34</v>
      </c>
      <c r="P526" s="2" t="s">
        <v>35</v>
      </c>
      <c r="Q526" s="2" t="s">
        <v>165</v>
      </c>
      <c r="R526" s="2" t="s">
        <v>425</v>
      </c>
      <c r="S526" s="2" t="s">
        <v>44</v>
      </c>
      <c r="T526" s="13">
        <v>0.36</v>
      </c>
      <c r="U526" s="6">
        <v>39909</v>
      </c>
    </row>
    <row r="527" spans="1:21" ht="12.75" customHeight="1">
      <c r="A527" s="2">
        <v>13959</v>
      </c>
      <c r="B527" s="6">
        <v>39907</v>
      </c>
      <c r="C527" s="2" t="s">
        <v>121</v>
      </c>
      <c r="D527" s="2">
        <v>19</v>
      </c>
      <c r="E527" s="2">
        <v>74.290000000000006</v>
      </c>
      <c r="F527" s="2" t="str">
        <f>VLOOKUP(A527,Returns!$A:$B,2,0)</f>
        <v>Returned</v>
      </c>
      <c r="G527" s="2">
        <v>0.09</v>
      </c>
      <c r="H527" s="2" t="s">
        <v>31</v>
      </c>
      <c r="I527" s="2">
        <v>1.3</v>
      </c>
      <c r="J527" s="2" t="s">
        <v>85</v>
      </c>
      <c r="K527" s="2" t="s">
        <v>86</v>
      </c>
      <c r="L527" s="2" t="s">
        <v>23</v>
      </c>
      <c r="M527" s="2" t="str">
        <f>VLOOKUP(L527,Users!$A$1:$B$6,2,0)</f>
        <v>Erin</v>
      </c>
      <c r="N527" s="2" t="str">
        <f>VLOOKUP(L527,Users!$A$2:$B$6,2,0)</f>
        <v>Erin</v>
      </c>
      <c r="O527" s="2" t="s">
        <v>34</v>
      </c>
      <c r="P527" s="2" t="s">
        <v>35</v>
      </c>
      <c r="Q527" s="2" t="s">
        <v>63</v>
      </c>
      <c r="R527" s="2" t="s">
        <v>642</v>
      </c>
      <c r="S527" s="2" t="s">
        <v>65</v>
      </c>
      <c r="T527" s="13">
        <v>0.37</v>
      </c>
      <c r="U527" s="6">
        <v>39909</v>
      </c>
    </row>
    <row r="528" spans="1:21" ht="12.75" customHeight="1">
      <c r="A528" s="2">
        <v>36452</v>
      </c>
      <c r="B528" s="6">
        <v>39908</v>
      </c>
      <c r="C528" s="2" t="s">
        <v>39</v>
      </c>
      <c r="D528" s="2">
        <v>26</v>
      </c>
      <c r="E528" s="2">
        <v>579.28</v>
      </c>
      <c r="F528" s="2" t="s">
        <v>2029</v>
      </c>
      <c r="G528" s="2">
        <v>0.1</v>
      </c>
      <c r="H528" s="2" t="s">
        <v>40</v>
      </c>
      <c r="I528" s="2">
        <v>15.1</v>
      </c>
      <c r="J528" s="2" t="s">
        <v>797</v>
      </c>
      <c r="K528" s="2" t="s">
        <v>2013</v>
      </c>
      <c r="L528" s="2" t="s">
        <v>27</v>
      </c>
      <c r="M528" s="2" t="str">
        <f>VLOOKUP(L528,Users!$A$1:$B$6,2,0)</f>
        <v>William</v>
      </c>
      <c r="N528" s="2" t="str">
        <f>VLOOKUP(L528,Users!$A$2:$B$6,2,0)</f>
        <v>William</v>
      </c>
      <c r="O528" s="2" t="s">
        <v>34</v>
      </c>
      <c r="P528" s="2" t="s">
        <v>35</v>
      </c>
      <c r="Q528" s="2" t="s">
        <v>49</v>
      </c>
      <c r="R528" s="2" t="s">
        <v>798</v>
      </c>
      <c r="S528" s="2" t="s">
        <v>44</v>
      </c>
      <c r="T528" s="13">
        <v>0.38</v>
      </c>
      <c r="U528" s="6">
        <v>39909</v>
      </c>
    </row>
    <row r="529" spans="1:21" ht="12.75" customHeight="1">
      <c r="A529" s="2">
        <v>36452</v>
      </c>
      <c r="B529" s="6">
        <v>39908</v>
      </c>
      <c r="C529" s="2" t="s">
        <v>39</v>
      </c>
      <c r="D529" s="2">
        <v>18</v>
      </c>
      <c r="E529" s="2">
        <v>124.92</v>
      </c>
      <c r="F529" s="2" t="s">
        <v>2029</v>
      </c>
      <c r="G529" s="2">
        <v>0.04</v>
      </c>
      <c r="H529" s="2" t="s">
        <v>40</v>
      </c>
      <c r="I529" s="2">
        <v>2.83</v>
      </c>
      <c r="J529" s="2" t="s">
        <v>797</v>
      </c>
      <c r="K529" s="2" t="s">
        <v>2013</v>
      </c>
      <c r="L529" s="2" t="s">
        <v>27</v>
      </c>
      <c r="M529" s="2" t="str">
        <f>VLOOKUP(L529,Users!$A$1:$B$6,2,0)</f>
        <v>William</v>
      </c>
      <c r="N529" s="2" t="str">
        <f>VLOOKUP(L529,Users!$A$2:$B$6,2,0)</f>
        <v>William</v>
      </c>
      <c r="O529" s="2" t="s">
        <v>34</v>
      </c>
      <c r="P529" s="2" t="s">
        <v>56</v>
      </c>
      <c r="Q529" s="2" t="s">
        <v>90</v>
      </c>
      <c r="R529" s="2" t="s">
        <v>799</v>
      </c>
      <c r="S529" s="2" t="s">
        <v>105</v>
      </c>
      <c r="T529" s="13">
        <v>0.37</v>
      </c>
      <c r="U529" s="6">
        <v>39910</v>
      </c>
    </row>
    <row r="530" spans="1:21" ht="12.75" customHeight="1">
      <c r="A530" s="2">
        <v>13765</v>
      </c>
      <c r="B530" s="6">
        <v>39908</v>
      </c>
      <c r="C530" s="2" t="s">
        <v>30</v>
      </c>
      <c r="D530" s="2">
        <v>45</v>
      </c>
      <c r="E530" s="2">
        <v>1640.2499999999998</v>
      </c>
      <c r="F530" s="2" t="str">
        <f>VLOOKUP(A530,Returns!$A:$B,2,0)</f>
        <v>Returned</v>
      </c>
      <c r="G530" s="2">
        <v>0.1</v>
      </c>
      <c r="H530" s="2" t="s">
        <v>40</v>
      </c>
      <c r="I530" s="2">
        <v>13.89</v>
      </c>
      <c r="J530" s="2" t="s">
        <v>800</v>
      </c>
      <c r="K530" s="2" t="s">
        <v>123</v>
      </c>
      <c r="L530" s="2" t="s">
        <v>25</v>
      </c>
      <c r="M530" s="2" t="str">
        <f>VLOOKUP(L530,Users!$A$1:$B$6,2,0)</f>
        <v>Sam</v>
      </c>
      <c r="N530" s="2" t="str">
        <f>VLOOKUP(L530,Users!$A$2:$B$6,2,0)</f>
        <v>Sam</v>
      </c>
      <c r="O530" s="2" t="s">
        <v>55</v>
      </c>
      <c r="P530" s="2" t="s">
        <v>35</v>
      </c>
      <c r="Q530" s="2" t="s">
        <v>87</v>
      </c>
      <c r="R530" s="2" t="s">
        <v>801</v>
      </c>
      <c r="S530" s="2" t="s">
        <v>65</v>
      </c>
      <c r="T530" s="13">
        <v>0.41</v>
      </c>
      <c r="U530" s="6">
        <v>39910</v>
      </c>
    </row>
    <row r="531" spans="1:21" ht="12.75" customHeight="1">
      <c r="A531" s="2">
        <v>50016</v>
      </c>
      <c r="B531" s="6">
        <v>39908</v>
      </c>
      <c r="C531" s="2" t="s">
        <v>39</v>
      </c>
      <c r="D531" s="2">
        <v>15</v>
      </c>
      <c r="E531" s="2">
        <v>1289.0999999999999</v>
      </c>
      <c r="F531" s="2" t="s">
        <v>2029</v>
      </c>
      <c r="G531" s="2">
        <v>0.05</v>
      </c>
      <c r="H531" s="2" t="s">
        <v>40</v>
      </c>
      <c r="I531" s="2">
        <v>0.99</v>
      </c>
      <c r="J531" s="2" t="s">
        <v>802</v>
      </c>
      <c r="K531" s="2" t="s">
        <v>79</v>
      </c>
      <c r="L531" s="2" t="s">
        <v>23</v>
      </c>
      <c r="M531" s="2" t="str">
        <f>VLOOKUP(L531,Users!$A$1:$B$6,2,0)</f>
        <v>Erin</v>
      </c>
      <c r="N531" s="2" t="str">
        <f>VLOOKUP(L531,Users!$A$2:$B$6,2,0)</f>
        <v>Erin</v>
      </c>
      <c r="O531" s="2" t="s">
        <v>48</v>
      </c>
      <c r="P531" s="2" t="s">
        <v>69</v>
      </c>
      <c r="Q531" s="2" t="s">
        <v>70</v>
      </c>
      <c r="R531" s="2" t="s">
        <v>803</v>
      </c>
      <c r="S531" s="2" t="s">
        <v>65</v>
      </c>
      <c r="T531" s="13">
        <v>0.55000000000000004</v>
      </c>
      <c r="U531" s="6">
        <v>39910</v>
      </c>
    </row>
    <row r="532" spans="1:21" ht="12.75" customHeight="1">
      <c r="A532" s="2">
        <v>10851</v>
      </c>
      <c r="B532" s="6">
        <v>39909</v>
      </c>
      <c r="C532" s="2" t="s">
        <v>39</v>
      </c>
      <c r="D532" s="2">
        <v>50</v>
      </c>
      <c r="E532" s="2">
        <v>639.5</v>
      </c>
      <c r="F532" s="2" t="s">
        <v>2029</v>
      </c>
      <c r="G532" s="2">
        <v>0.09</v>
      </c>
      <c r="H532" s="2" t="s">
        <v>40</v>
      </c>
      <c r="I532" s="2">
        <v>4.59</v>
      </c>
      <c r="J532" s="2" t="s">
        <v>804</v>
      </c>
      <c r="K532" s="2" t="s">
        <v>291</v>
      </c>
      <c r="L532" s="2" t="s">
        <v>21</v>
      </c>
      <c r="M532" s="2" t="str">
        <f>VLOOKUP(L532,Users!$A$1:$B$6,2,0)</f>
        <v>Chris</v>
      </c>
      <c r="N532" s="2" t="str">
        <f>VLOOKUP(L532,Users!$A$2:$B$6,2,0)</f>
        <v>Chris</v>
      </c>
      <c r="O532" s="2" t="s">
        <v>48</v>
      </c>
      <c r="P532" s="2" t="s">
        <v>35</v>
      </c>
      <c r="Q532" s="2" t="s">
        <v>341</v>
      </c>
      <c r="R532" s="2" t="s">
        <v>805</v>
      </c>
      <c r="S532" s="2" t="s">
        <v>65</v>
      </c>
      <c r="T532" s="13">
        <v>0.82</v>
      </c>
      <c r="U532" s="6">
        <v>39909</v>
      </c>
    </row>
    <row r="533" spans="1:21" ht="12.75" customHeight="1">
      <c r="A533" s="2">
        <v>26918</v>
      </c>
      <c r="B533" s="6">
        <v>39909</v>
      </c>
      <c r="C533" s="2" t="s">
        <v>51</v>
      </c>
      <c r="D533" s="2">
        <v>16</v>
      </c>
      <c r="E533" s="2">
        <v>76.64</v>
      </c>
      <c r="F533" s="2" t="s">
        <v>2029</v>
      </c>
      <c r="G533" s="2">
        <v>0.05</v>
      </c>
      <c r="H533" s="2" t="s">
        <v>40</v>
      </c>
      <c r="I533" s="2">
        <v>0.71</v>
      </c>
      <c r="J533" s="2" t="s">
        <v>336</v>
      </c>
      <c r="K533" s="2" t="s">
        <v>2013</v>
      </c>
      <c r="L533" s="2" t="s">
        <v>27</v>
      </c>
      <c r="M533" s="2" t="str">
        <f>VLOOKUP(L533,Users!$A$1:$B$6,2,0)</f>
        <v>William</v>
      </c>
      <c r="N533" s="2" t="str">
        <f>VLOOKUP(L533,Users!$A$2:$B$6,2,0)</f>
        <v>William</v>
      </c>
      <c r="O533" s="2" t="s">
        <v>34</v>
      </c>
      <c r="P533" s="2" t="s">
        <v>35</v>
      </c>
      <c r="Q533" s="2" t="s">
        <v>87</v>
      </c>
      <c r="R533" s="2" t="s">
        <v>718</v>
      </c>
      <c r="S533" s="2" t="s">
        <v>65</v>
      </c>
      <c r="T533" s="13">
        <v>0.52</v>
      </c>
      <c r="U533" s="6">
        <v>39918</v>
      </c>
    </row>
    <row r="534" spans="1:21" ht="12.75" customHeight="1">
      <c r="A534" s="2">
        <v>40544</v>
      </c>
      <c r="B534" s="6">
        <v>39909</v>
      </c>
      <c r="C534" s="2" t="s">
        <v>51</v>
      </c>
      <c r="D534" s="2">
        <v>39</v>
      </c>
      <c r="E534" s="2">
        <v>2363.0099999999998</v>
      </c>
      <c r="F534" s="2" t="s">
        <v>2029</v>
      </c>
      <c r="G534" s="2">
        <v>0.06</v>
      </c>
      <c r="H534" s="2" t="s">
        <v>40</v>
      </c>
      <c r="I534" s="2">
        <v>12.23</v>
      </c>
      <c r="J534" s="2" t="s">
        <v>806</v>
      </c>
      <c r="K534" s="2" t="s">
        <v>2013</v>
      </c>
      <c r="L534" s="2" t="s">
        <v>27</v>
      </c>
      <c r="M534" s="2" t="str">
        <f>VLOOKUP(L534,Users!$A$1:$B$6,2,0)</f>
        <v>William</v>
      </c>
      <c r="N534" s="2" t="str">
        <f>VLOOKUP(L534,Users!$A$2:$B$6,2,0)</f>
        <v>William</v>
      </c>
      <c r="O534" s="2" t="s">
        <v>48</v>
      </c>
      <c r="P534" s="2" t="s">
        <v>56</v>
      </c>
      <c r="Q534" s="2" t="s">
        <v>90</v>
      </c>
      <c r="R534" s="2" t="s">
        <v>498</v>
      </c>
      <c r="S534" s="2" t="s">
        <v>92</v>
      </c>
      <c r="T534" s="13">
        <v>0.64</v>
      </c>
      <c r="U534" s="6">
        <v>39911</v>
      </c>
    </row>
    <row r="535" spans="1:21" ht="12.75" customHeight="1">
      <c r="A535" s="2">
        <v>14114</v>
      </c>
      <c r="B535" s="6">
        <v>39909</v>
      </c>
      <c r="C535" s="2" t="s">
        <v>45</v>
      </c>
      <c r="D535" s="2">
        <v>29</v>
      </c>
      <c r="E535" s="2">
        <v>62.350000000000009</v>
      </c>
      <c r="F535" s="2" t="s">
        <v>2029</v>
      </c>
      <c r="G535" s="2">
        <v>0.03</v>
      </c>
      <c r="H535" s="2" t="s">
        <v>40</v>
      </c>
      <c r="I535" s="2">
        <v>1.38</v>
      </c>
      <c r="J535" s="2" t="s">
        <v>807</v>
      </c>
      <c r="K535" s="2" t="s">
        <v>47</v>
      </c>
      <c r="L535" s="2" t="s">
        <v>23</v>
      </c>
      <c r="M535" s="2" t="str">
        <f>VLOOKUP(L535,Users!$A$1:$B$6,2,0)</f>
        <v>Erin</v>
      </c>
      <c r="N535" s="2" t="str">
        <f>VLOOKUP(L535,Users!$A$2:$B$6,2,0)</f>
        <v>Erin</v>
      </c>
      <c r="O535" s="2" t="s">
        <v>42</v>
      </c>
      <c r="P535" s="2" t="s">
        <v>35</v>
      </c>
      <c r="Q535" s="2" t="s">
        <v>180</v>
      </c>
      <c r="R535" s="2" t="s">
        <v>808</v>
      </c>
      <c r="S535" s="2" t="s">
        <v>65</v>
      </c>
      <c r="T535" s="13">
        <v>0.44</v>
      </c>
      <c r="U535" s="6">
        <v>39909</v>
      </c>
    </row>
    <row r="536" spans="1:21" ht="12.75" customHeight="1">
      <c r="A536" s="2">
        <v>42599</v>
      </c>
      <c r="B536" s="6">
        <v>39909</v>
      </c>
      <c r="C536" s="2" t="s">
        <v>121</v>
      </c>
      <c r="D536" s="2">
        <v>31</v>
      </c>
      <c r="E536" s="2">
        <v>9329.14</v>
      </c>
      <c r="F536" s="2" t="s">
        <v>2029</v>
      </c>
      <c r="G536" s="2">
        <v>0.04</v>
      </c>
      <c r="H536" s="2" t="s">
        <v>52</v>
      </c>
      <c r="I536" s="2">
        <v>54.92</v>
      </c>
      <c r="J536" s="2" t="s">
        <v>809</v>
      </c>
      <c r="K536" s="2" t="s">
        <v>33</v>
      </c>
      <c r="L536" s="2" t="s">
        <v>21</v>
      </c>
      <c r="M536" s="2" t="str">
        <f>VLOOKUP(L536,Users!$A$1:$B$6,2,0)</f>
        <v>Chris</v>
      </c>
      <c r="N536" s="2" t="str">
        <f>VLOOKUP(L536,Users!$A$2:$B$6,2,0)</f>
        <v>Chris</v>
      </c>
      <c r="O536" s="2" t="s">
        <v>48</v>
      </c>
      <c r="P536" s="2" t="s">
        <v>56</v>
      </c>
      <c r="Q536" s="2" t="s">
        <v>127</v>
      </c>
      <c r="R536" s="2" t="s">
        <v>810</v>
      </c>
      <c r="S536" s="2" t="s">
        <v>77</v>
      </c>
      <c r="T536" s="13">
        <v>0.55000000000000004</v>
      </c>
      <c r="U536" s="6">
        <v>39910</v>
      </c>
    </row>
    <row r="537" spans="1:21" ht="12.75" customHeight="1">
      <c r="A537" s="2">
        <v>14114</v>
      </c>
      <c r="B537" s="6">
        <v>39909</v>
      </c>
      <c r="C537" s="2" t="s">
        <v>45</v>
      </c>
      <c r="D537" s="2">
        <v>38</v>
      </c>
      <c r="E537" s="2">
        <v>6496.86</v>
      </c>
      <c r="F537" s="2" t="s">
        <v>2029</v>
      </c>
      <c r="G537" s="2">
        <v>0.01</v>
      </c>
      <c r="H537" s="2" t="s">
        <v>52</v>
      </c>
      <c r="I537" s="2">
        <v>35.89</v>
      </c>
      <c r="J537" s="2" t="s">
        <v>807</v>
      </c>
      <c r="K537" s="2" t="s">
        <v>33</v>
      </c>
      <c r="L537" s="2" t="s">
        <v>21</v>
      </c>
      <c r="M537" s="2" t="str">
        <f>VLOOKUP(L537,Users!$A$1:$B$6,2,0)</f>
        <v>Chris</v>
      </c>
      <c r="N537" s="2" t="str">
        <f>VLOOKUP(L537,Users!$A$2:$B$6,2,0)</f>
        <v>Chris</v>
      </c>
      <c r="O537" s="2" t="s">
        <v>42</v>
      </c>
      <c r="P537" s="2" t="s">
        <v>56</v>
      </c>
      <c r="Q537" s="2" t="s">
        <v>127</v>
      </c>
      <c r="R537" s="2" t="s">
        <v>596</v>
      </c>
      <c r="S537" s="2" t="s">
        <v>77</v>
      </c>
      <c r="T537" s="13">
        <v>0.66</v>
      </c>
      <c r="U537" s="6">
        <v>39911</v>
      </c>
    </row>
    <row r="538" spans="1:21" ht="12.75" customHeight="1">
      <c r="A538" s="2">
        <v>14114</v>
      </c>
      <c r="B538" s="6">
        <v>39909</v>
      </c>
      <c r="C538" s="2" t="s">
        <v>45</v>
      </c>
      <c r="D538" s="2">
        <v>41</v>
      </c>
      <c r="E538" s="2">
        <v>234.51999999999998</v>
      </c>
      <c r="F538" s="2" t="s">
        <v>2029</v>
      </c>
      <c r="G538" s="2">
        <v>0.05</v>
      </c>
      <c r="H538" s="2" t="s">
        <v>40</v>
      </c>
      <c r="I538" s="2">
        <v>5.92</v>
      </c>
      <c r="J538" s="2" t="s">
        <v>807</v>
      </c>
      <c r="K538" s="2" t="s">
        <v>33</v>
      </c>
      <c r="L538" s="2" t="s">
        <v>21</v>
      </c>
      <c r="M538" s="2" t="str">
        <f>VLOOKUP(L538,Users!$A$1:$B$6,2,0)</f>
        <v>Chris</v>
      </c>
      <c r="N538" s="2" t="str">
        <f>VLOOKUP(L538,Users!$A$2:$B$6,2,0)</f>
        <v>Chris</v>
      </c>
      <c r="O538" s="2" t="s">
        <v>42</v>
      </c>
      <c r="P538" s="2" t="s">
        <v>56</v>
      </c>
      <c r="Q538" s="2" t="s">
        <v>90</v>
      </c>
      <c r="R538" s="2" t="s">
        <v>811</v>
      </c>
      <c r="S538" s="2" t="s">
        <v>92</v>
      </c>
      <c r="T538" s="13">
        <v>0.55000000000000004</v>
      </c>
      <c r="U538" s="6">
        <v>39909</v>
      </c>
    </row>
    <row r="539" spans="1:21" ht="12.75" customHeight="1">
      <c r="A539" s="2">
        <v>10851</v>
      </c>
      <c r="B539" s="6">
        <v>39909</v>
      </c>
      <c r="C539" s="2" t="s">
        <v>39</v>
      </c>
      <c r="D539" s="2">
        <v>14</v>
      </c>
      <c r="E539" s="2">
        <v>643.57999999999993</v>
      </c>
      <c r="F539" s="2" t="s">
        <v>2029</v>
      </c>
      <c r="G539" s="2">
        <v>0.02</v>
      </c>
      <c r="H539" s="2" t="s">
        <v>31</v>
      </c>
      <c r="I539" s="2">
        <v>4.99</v>
      </c>
      <c r="J539" s="2" t="s">
        <v>804</v>
      </c>
      <c r="K539" s="2" t="s">
        <v>2013</v>
      </c>
      <c r="L539" s="2" t="s">
        <v>27</v>
      </c>
      <c r="M539" s="2" t="str">
        <f>VLOOKUP(L539,Users!$A$1:$B$6,2,0)</f>
        <v>William</v>
      </c>
      <c r="N539" s="2" t="str">
        <f>VLOOKUP(L539,Users!$A$2:$B$6,2,0)</f>
        <v>William</v>
      </c>
      <c r="O539" s="2" t="s">
        <v>48</v>
      </c>
      <c r="P539" s="2" t="s">
        <v>69</v>
      </c>
      <c r="Q539" s="2" t="s">
        <v>70</v>
      </c>
      <c r="R539" s="2" t="s">
        <v>812</v>
      </c>
      <c r="S539" s="2" t="s">
        <v>44</v>
      </c>
      <c r="T539" s="13">
        <v>0.56999999999999995</v>
      </c>
      <c r="U539" s="6">
        <v>39910</v>
      </c>
    </row>
    <row r="540" spans="1:21" ht="12.75" customHeight="1">
      <c r="A540" s="2">
        <v>5921</v>
      </c>
      <c r="B540" s="6">
        <v>39909</v>
      </c>
      <c r="C540" s="2" t="s">
        <v>51</v>
      </c>
      <c r="D540" s="2">
        <v>27</v>
      </c>
      <c r="E540" s="2">
        <v>362.34</v>
      </c>
      <c r="F540" s="2" t="s">
        <v>2029</v>
      </c>
      <c r="G540" s="2">
        <v>0.01</v>
      </c>
      <c r="H540" s="2" t="s">
        <v>31</v>
      </c>
      <c r="I540" s="2">
        <v>5.5</v>
      </c>
      <c r="J540" s="2" t="s">
        <v>813</v>
      </c>
      <c r="K540" s="2" t="s">
        <v>123</v>
      </c>
      <c r="L540" s="2" t="s">
        <v>25</v>
      </c>
      <c r="M540" s="2" t="str">
        <f>VLOOKUP(L540,Users!$A$1:$B$6,2,0)</f>
        <v>Sam</v>
      </c>
      <c r="N540" s="2" t="str">
        <f>VLOOKUP(L540,Users!$A$2:$B$6,2,0)</f>
        <v>Sam</v>
      </c>
      <c r="O540" s="2" t="s">
        <v>55</v>
      </c>
      <c r="P540" s="2" t="s">
        <v>35</v>
      </c>
      <c r="Q540" s="2" t="s">
        <v>36</v>
      </c>
      <c r="R540" s="2" t="s">
        <v>272</v>
      </c>
      <c r="S540" s="2" t="s">
        <v>44</v>
      </c>
      <c r="T540" s="13">
        <v>0.56999999999999995</v>
      </c>
      <c r="U540" s="6">
        <v>39916</v>
      </c>
    </row>
    <row r="541" spans="1:21" ht="12.75" customHeight="1">
      <c r="A541" s="2">
        <v>14530</v>
      </c>
      <c r="B541" s="6">
        <v>39909</v>
      </c>
      <c r="C541" s="2" t="s">
        <v>39</v>
      </c>
      <c r="D541" s="2">
        <v>17</v>
      </c>
      <c r="E541" s="2">
        <v>1526.09</v>
      </c>
      <c r="F541" s="2" t="s">
        <v>2029</v>
      </c>
      <c r="G541" s="2">
        <v>0.06</v>
      </c>
      <c r="H541" s="2" t="s">
        <v>40</v>
      </c>
      <c r="I541" s="2">
        <v>35</v>
      </c>
      <c r="J541" s="2" t="s">
        <v>814</v>
      </c>
      <c r="K541" s="2" t="s">
        <v>79</v>
      </c>
      <c r="L541" s="2" t="s">
        <v>23</v>
      </c>
      <c r="M541" s="2" t="str">
        <f>VLOOKUP(L541,Users!$A$1:$B$6,2,0)</f>
        <v>Erin</v>
      </c>
      <c r="N541" s="2" t="str">
        <f>VLOOKUP(L541,Users!$A$2:$B$6,2,0)</f>
        <v>Erin</v>
      </c>
      <c r="O541" s="2" t="s">
        <v>34</v>
      </c>
      <c r="P541" s="2" t="s">
        <v>35</v>
      </c>
      <c r="Q541" s="2" t="s">
        <v>36</v>
      </c>
      <c r="R541" s="2" t="s">
        <v>815</v>
      </c>
      <c r="S541" s="2" t="s">
        <v>38</v>
      </c>
      <c r="T541" s="13">
        <v>0.83</v>
      </c>
      <c r="U541" s="6">
        <v>39911</v>
      </c>
    </row>
    <row r="542" spans="1:21" ht="12.75" customHeight="1">
      <c r="A542" s="2">
        <v>14530</v>
      </c>
      <c r="B542" s="6">
        <v>39909</v>
      </c>
      <c r="C542" s="2" t="s">
        <v>39</v>
      </c>
      <c r="D542" s="2">
        <v>49</v>
      </c>
      <c r="E542" s="2">
        <v>653.16999999999996</v>
      </c>
      <c r="F542" s="2" t="s">
        <v>2029</v>
      </c>
      <c r="G542" s="2">
        <v>0.1</v>
      </c>
      <c r="H542" s="2" t="s">
        <v>40</v>
      </c>
      <c r="I542" s="2">
        <v>5.5</v>
      </c>
      <c r="J542" s="2" t="s">
        <v>814</v>
      </c>
      <c r="K542" s="2" t="s">
        <v>79</v>
      </c>
      <c r="L542" s="2" t="s">
        <v>23</v>
      </c>
      <c r="M542" s="2" t="str">
        <f>VLOOKUP(L542,Users!$A$1:$B$6,2,0)</f>
        <v>Erin</v>
      </c>
      <c r="N542" s="2" t="str">
        <f>VLOOKUP(L542,Users!$A$2:$B$6,2,0)</f>
        <v>Erin</v>
      </c>
      <c r="O542" s="2" t="s">
        <v>34</v>
      </c>
      <c r="P542" s="2" t="s">
        <v>35</v>
      </c>
      <c r="Q542" s="2" t="s">
        <v>36</v>
      </c>
      <c r="R542" s="2" t="s">
        <v>272</v>
      </c>
      <c r="S542" s="2" t="s">
        <v>44</v>
      </c>
      <c r="T542" s="13">
        <v>0.56999999999999995</v>
      </c>
      <c r="U542" s="6">
        <v>39911</v>
      </c>
    </row>
    <row r="543" spans="1:21" ht="12.75" customHeight="1">
      <c r="A543" s="2">
        <v>14530</v>
      </c>
      <c r="B543" s="6">
        <v>39909</v>
      </c>
      <c r="C543" s="2" t="s">
        <v>39</v>
      </c>
      <c r="D543" s="2">
        <v>44</v>
      </c>
      <c r="E543" s="2">
        <v>5543.12</v>
      </c>
      <c r="F543" s="2" t="s">
        <v>2029</v>
      </c>
      <c r="G543" s="2">
        <v>0.01</v>
      </c>
      <c r="H543" s="2" t="s">
        <v>40</v>
      </c>
      <c r="I543" s="2">
        <v>7.69</v>
      </c>
      <c r="J543" s="2" t="s">
        <v>814</v>
      </c>
      <c r="K543" s="2" t="s">
        <v>79</v>
      </c>
      <c r="L543" s="2" t="s">
        <v>23</v>
      </c>
      <c r="M543" s="2" t="str">
        <f>VLOOKUP(L543,Users!$A$1:$B$6,2,0)</f>
        <v>Erin</v>
      </c>
      <c r="N543" s="2" t="str">
        <f>VLOOKUP(L543,Users!$A$2:$B$6,2,0)</f>
        <v>Erin</v>
      </c>
      <c r="O543" s="2" t="s">
        <v>34</v>
      </c>
      <c r="P543" s="2" t="s">
        <v>69</v>
      </c>
      <c r="Q543" s="2" t="s">
        <v>70</v>
      </c>
      <c r="R543" s="2" t="s">
        <v>454</v>
      </c>
      <c r="S543" s="2" t="s">
        <v>44</v>
      </c>
      <c r="T543" s="13">
        <v>0.57999999999999996</v>
      </c>
      <c r="U543" s="6">
        <v>39909</v>
      </c>
    </row>
    <row r="544" spans="1:21" ht="12.75" customHeight="1">
      <c r="A544" s="2">
        <v>35361</v>
      </c>
      <c r="B544" s="6">
        <v>39909</v>
      </c>
      <c r="C544" s="2" t="s">
        <v>121</v>
      </c>
      <c r="D544" s="2">
        <v>40</v>
      </c>
      <c r="E544" s="2">
        <v>755.19999999999993</v>
      </c>
      <c r="F544" s="2" t="s">
        <v>2029</v>
      </c>
      <c r="G544" s="2">
        <v>0.09</v>
      </c>
      <c r="H544" s="2" t="s">
        <v>31</v>
      </c>
      <c r="I544" s="2">
        <v>9.0299999999999994</v>
      </c>
      <c r="J544" s="2" t="s">
        <v>816</v>
      </c>
      <c r="K544" s="2" t="s">
        <v>54</v>
      </c>
      <c r="L544" s="2" t="s">
        <v>2014</v>
      </c>
      <c r="M544" s="2" t="str">
        <f>VLOOKUP(L544,Users!$A$1:$B$6,2,0)</f>
        <v>Pat</v>
      </c>
      <c r="N544" s="2" t="str">
        <f>VLOOKUP(L544,Users!$A$2:$B$6,2,0)</f>
        <v>Pat</v>
      </c>
      <c r="O544" s="2" t="s">
        <v>34</v>
      </c>
      <c r="P544" s="2" t="s">
        <v>35</v>
      </c>
      <c r="Q544" s="2" t="s">
        <v>63</v>
      </c>
      <c r="R544" s="2" t="s">
        <v>301</v>
      </c>
      <c r="S544" s="2" t="s">
        <v>44</v>
      </c>
      <c r="T544" s="13">
        <v>0.37</v>
      </c>
      <c r="U544" s="6">
        <v>39910</v>
      </c>
    </row>
    <row r="545" spans="1:21" ht="12.75" customHeight="1">
      <c r="A545" s="2">
        <v>35361</v>
      </c>
      <c r="B545" s="6">
        <v>39909</v>
      </c>
      <c r="C545" s="2" t="s">
        <v>121</v>
      </c>
      <c r="D545" s="2">
        <v>37</v>
      </c>
      <c r="E545" s="2">
        <v>308.58</v>
      </c>
      <c r="F545" s="2" t="s">
        <v>2029</v>
      </c>
      <c r="G545" s="2">
        <v>0</v>
      </c>
      <c r="H545" s="2" t="s">
        <v>40</v>
      </c>
      <c r="I545" s="2">
        <v>4.82</v>
      </c>
      <c r="J545" s="2" t="s">
        <v>816</v>
      </c>
      <c r="K545" s="2" t="s">
        <v>54</v>
      </c>
      <c r="L545" s="2" t="s">
        <v>2014</v>
      </c>
      <c r="M545" s="2" t="str">
        <f>VLOOKUP(L545,Users!$A$1:$B$6,2,0)</f>
        <v>Pat</v>
      </c>
      <c r="N545" s="2" t="str">
        <f>VLOOKUP(L545,Users!$A$2:$B$6,2,0)</f>
        <v>Pat</v>
      </c>
      <c r="O545" s="2" t="s">
        <v>34</v>
      </c>
      <c r="P545" s="2" t="s">
        <v>35</v>
      </c>
      <c r="Q545" s="2" t="s">
        <v>63</v>
      </c>
      <c r="R545" s="2" t="s">
        <v>413</v>
      </c>
      <c r="S545" s="2" t="s">
        <v>44</v>
      </c>
      <c r="T545" s="13">
        <v>0.4</v>
      </c>
      <c r="U545" s="6">
        <v>39910</v>
      </c>
    </row>
    <row r="546" spans="1:21" ht="12.75" customHeight="1">
      <c r="A546" s="2">
        <v>8994</v>
      </c>
      <c r="B546" s="6">
        <v>39910</v>
      </c>
      <c r="C546" s="2" t="s">
        <v>51</v>
      </c>
      <c r="D546" s="2">
        <v>36</v>
      </c>
      <c r="E546" s="2">
        <v>1453.6799999999998</v>
      </c>
      <c r="F546" s="2" t="s">
        <v>2029</v>
      </c>
      <c r="G546" s="2">
        <v>0.1</v>
      </c>
      <c r="H546" s="2" t="s">
        <v>40</v>
      </c>
      <c r="I546" s="2">
        <v>19.989999999999998</v>
      </c>
      <c r="J546" s="2" t="s">
        <v>747</v>
      </c>
      <c r="K546" s="2" t="s">
        <v>291</v>
      </c>
      <c r="L546" s="2" t="s">
        <v>21</v>
      </c>
      <c r="M546" s="2" t="str">
        <f>VLOOKUP(L546,Users!$A$1:$B$6,2,0)</f>
        <v>Chris</v>
      </c>
      <c r="N546" s="2" t="str">
        <f>VLOOKUP(L546,Users!$A$2:$B$6,2,0)</f>
        <v>Chris</v>
      </c>
      <c r="O546" s="2" t="s">
        <v>55</v>
      </c>
      <c r="P546" s="2" t="s">
        <v>69</v>
      </c>
      <c r="Q546" s="2" t="s">
        <v>80</v>
      </c>
      <c r="R546" s="2" t="s">
        <v>817</v>
      </c>
      <c r="S546" s="2" t="s">
        <v>44</v>
      </c>
      <c r="T546" s="13">
        <v>0.77</v>
      </c>
      <c r="U546" s="6">
        <v>39912</v>
      </c>
    </row>
    <row r="547" spans="1:21" ht="12.75" customHeight="1">
      <c r="A547" s="2">
        <v>3777</v>
      </c>
      <c r="B547" s="6">
        <v>39910</v>
      </c>
      <c r="C547" s="2" t="s">
        <v>121</v>
      </c>
      <c r="D547" s="2">
        <v>14</v>
      </c>
      <c r="E547" s="2">
        <v>246.54000000000005</v>
      </c>
      <c r="F547" s="2" t="str">
        <f>VLOOKUP(A547,Returns!$A:$B,2,0)</f>
        <v>Returned</v>
      </c>
      <c r="G547" s="2">
        <v>0.06</v>
      </c>
      <c r="H547" s="2" t="s">
        <v>31</v>
      </c>
      <c r="I547" s="2">
        <v>8.99</v>
      </c>
      <c r="J547" s="2" t="s">
        <v>818</v>
      </c>
      <c r="K547" s="2" t="s">
        <v>2013</v>
      </c>
      <c r="L547" s="2" t="s">
        <v>27</v>
      </c>
      <c r="M547" s="2" t="str">
        <f>VLOOKUP(L547,Users!$A$1:$B$6,2,0)</f>
        <v>William</v>
      </c>
      <c r="N547" s="2" t="str">
        <f>VLOOKUP(L547,Users!$A$2:$B$6,2,0)</f>
        <v>William</v>
      </c>
      <c r="O547" s="2" t="s">
        <v>42</v>
      </c>
      <c r="P547" s="2" t="s">
        <v>56</v>
      </c>
      <c r="Q547" s="2" t="s">
        <v>90</v>
      </c>
      <c r="R547" s="2" t="s">
        <v>819</v>
      </c>
      <c r="S547" s="2" t="s">
        <v>105</v>
      </c>
      <c r="T547" s="13">
        <v>0.47</v>
      </c>
      <c r="U547" s="6">
        <v>39911</v>
      </c>
    </row>
    <row r="548" spans="1:21" ht="12.75" customHeight="1">
      <c r="A548" s="2">
        <v>34432</v>
      </c>
      <c r="B548" s="6">
        <v>39910</v>
      </c>
      <c r="C548" s="2" t="s">
        <v>30</v>
      </c>
      <c r="D548" s="2">
        <v>20</v>
      </c>
      <c r="E548" s="2">
        <v>249</v>
      </c>
      <c r="F548" s="2" t="s">
        <v>2029</v>
      </c>
      <c r="G548" s="2">
        <v>0.08</v>
      </c>
      <c r="H548" s="2" t="s">
        <v>40</v>
      </c>
      <c r="I548" s="2">
        <v>0.5</v>
      </c>
      <c r="J548" s="2" t="s">
        <v>820</v>
      </c>
      <c r="K548" s="2" t="s">
        <v>123</v>
      </c>
      <c r="L548" s="2" t="s">
        <v>25</v>
      </c>
      <c r="M548" s="2" t="str">
        <f>VLOOKUP(L548,Users!$A$1:$B$6,2,0)</f>
        <v>Sam</v>
      </c>
      <c r="N548" s="2" t="str">
        <f>VLOOKUP(L548,Users!$A$2:$B$6,2,0)</f>
        <v>Sam</v>
      </c>
      <c r="O548" s="2" t="s">
        <v>34</v>
      </c>
      <c r="P548" s="2" t="s">
        <v>35</v>
      </c>
      <c r="Q548" s="2" t="s">
        <v>165</v>
      </c>
      <c r="R548" s="2" t="s">
        <v>821</v>
      </c>
      <c r="S548" s="2" t="s">
        <v>44</v>
      </c>
      <c r="T548" s="13">
        <v>0.38</v>
      </c>
      <c r="U548" s="6">
        <v>39911</v>
      </c>
    </row>
    <row r="549" spans="1:21" ht="12.75" customHeight="1">
      <c r="A549" s="2">
        <v>34432</v>
      </c>
      <c r="B549" s="6">
        <v>39910</v>
      </c>
      <c r="C549" s="2" t="s">
        <v>30</v>
      </c>
      <c r="D549" s="2">
        <v>3</v>
      </c>
      <c r="E549" s="2">
        <v>535.34999999999991</v>
      </c>
      <c r="F549" s="2" t="s">
        <v>2029</v>
      </c>
      <c r="G549" s="2">
        <v>0.02</v>
      </c>
      <c r="H549" s="2" t="s">
        <v>40</v>
      </c>
      <c r="I549" s="2">
        <v>19.989999999999998</v>
      </c>
      <c r="J549" s="2" t="s">
        <v>820</v>
      </c>
      <c r="K549" s="2" t="s">
        <v>123</v>
      </c>
      <c r="L549" s="2" t="s">
        <v>25</v>
      </c>
      <c r="M549" s="2" t="str">
        <f>VLOOKUP(L549,Users!$A$1:$B$6,2,0)</f>
        <v>Sam</v>
      </c>
      <c r="N549" s="2" t="str">
        <f>VLOOKUP(L549,Users!$A$2:$B$6,2,0)</f>
        <v>Sam</v>
      </c>
      <c r="O549" s="2" t="s">
        <v>34</v>
      </c>
      <c r="P549" s="2" t="s">
        <v>35</v>
      </c>
      <c r="Q549" s="2" t="s">
        <v>36</v>
      </c>
      <c r="R549" s="2" t="s">
        <v>440</v>
      </c>
      <c r="S549" s="2" t="s">
        <v>44</v>
      </c>
      <c r="T549" s="13">
        <v>0.55000000000000004</v>
      </c>
      <c r="U549" s="6">
        <v>39911</v>
      </c>
    </row>
    <row r="550" spans="1:21" ht="12.75" customHeight="1">
      <c r="A550" s="2">
        <v>5509</v>
      </c>
      <c r="B550" s="6">
        <v>39910</v>
      </c>
      <c r="C550" s="2" t="s">
        <v>51</v>
      </c>
      <c r="D550" s="2">
        <v>11</v>
      </c>
      <c r="E550" s="2">
        <v>61.160000000000004</v>
      </c>
      <c r="F550" s="2" t="s">
        <v>2029</v>
      </c>
      <c r="G550" s="2">
        <v>0.02</v>
      </c>
      <c r="H550" s="2" t="s">
        <v>40</v>
      </c>
      <c r="I550" s="2">
        <v>5.3</v>
      </c>
      <c r="J550" s="2" t="s">
        <v>773</v>
      </c>
      <c r="K550" s="2" t="s">
        <v>148</v>
      </c>
      <c r="L550" s="2" t="s">
        <v>23</v>
      </c>
      <c r="M550" s="2" t="str">
        <f>VLOOKUP(L550,Users!$A$1:$B$6,2,0)</f>
        <v>Erin</v>
      </c>
      <c r="N550" s="2" t="str">
        <f>VLOOKUP(L550,Users!$A$2:$B$6,2,0)</f>
        <v>Erin</v>
      </c>
      <c r="O550" s="2" t="s">
        <v>34</v>
      </c>
      <c r="P550" s="2" t="s">
        <v>35</v>
      </c>
      <c r="Q550" s="2" t="s">
        <v>192</v>
      </c>
      <c r="R550" s="2" t="s">
        <v>822</v>
      </c>
      <c r="S550" s="2" t="s">
        <v>44</v>
      </c>
      <c r="T550" s="13">
        <v>0.35</v>
      </c>
      <c r="U550" s="6">
        <v>39915</v>
      </c>
    </row>
    <row r="551" spans="1:21" ht="12.75" customHeight="1">
      <c r="A551" s="2">
        <v>5509</v>
      </c>
      <c r="B551" s="6">
        <v>39910</v>
      </c>
      <c r="C551" s="2" t="s">
        <v>51</v>
      </c>
      <c r="D551" s="2">
        <v>21</v>
      </c>
      <c r="E551" s="2">
        <v>858.06</v>
      </c>
      <c r="F551" s="2" t="s">
        <v>2029</v>
      </c>
      <c r="G551" s="2">
        <v>0.03</v>
      </c>
      <c r="H551" s="2" t="s">
        <v>40</v>
      </c>
      <c r="I551" s="2">
        <v>18.98</v>
      </c>
      <c r="J551" s="2" t="s">
        <v>773</v>
      </c>
      <c r="K551" s="2" t="s">
        <v>148</v>
      </c>
      <c r="L551" s="2" t="s">
        <v>23</v>
      </c>
      <c r="M551" s="2" t="str">
        <f>VLOOKUP(L551,Users!$A$1:$B$6,2,0)</f>
        <v>Erin</v>
      </c>
      <c r="N551" s="2" t="str">
        <f>VLOOKUP(L551,Users!$A$2:$B$6,2,0)</f>
        <v>Erin</v>
      </c>
      <c r="O551" s="2" t="s">
        <v>34</v>
      </c>
      <c r="P551" s="2" t="s">
        <v>56</v>
      </c>
      <c r="Q551" s="2" t="s">
        <v>90</v>
      </c>
      <c r="R551" s="2" t="s">
        <v>823</v>
      </c>
      <c r="S551" s="2" t="s">
        <v>44</v>
      </c>
      <c r="T551" s="13">
        <v>0.56999999999999995</v>
      </c>
      <c r="U551" s="6">
        <v>39917</v>
      </c>
    </row>
    <row r="552" spans="1:21" ht="12.75" customHeight="1">
      <c r="A552" s="2">
        <v>10277</v>
      </c>
      <c r="B552" s="6">
        <v>39910</v>
      </c>
      <c r="C552" s="2" t="s">
        <v>121</v>
      </c>
      <c r="D552" s="2">
        <v>36</v>
      </c>
      <c r="E552" s="2">
        <v>2375.64</v>
      </c>
      <c r="F552" s="2" t="s">
        <v>2029</v>
      </c>
      <c r="G552" s="2">
        <v>0</v>
      </c>
      <c r="H552" s="2" t="s">
        <v>40</v>
      </c>
      <c r="I552" s="2">
        <v>5.26</v>
      </c>
      <c r="J552" s="2" t="s">
        <v>824</v>
      </c>
      <c r="K552" s="2" t="s">
        <v>148</v>
      </c>
      <c r="L552" s="2" t="s">
        <v>23</v>
      </c>
      <c r="M552" s="2" t="str">
        <f>VLOOKUP(L552,Users!$A$1:$B$6,2,0)</f>
        <v>Erin</v>
      </c>
      <c r="N552" s="2" t="str">
        <f>VLOOKUP(L552,Users!$A$2:$B$6,2,0)</f>
        <v>Erin</v>
      </c>
      <c r="O552" s="2" t="s">
        <v>55</v>
      </c>
      <c r="P552" s="2" t="s">
        <v>69</v>
      </c>
      <c r="Q552" s="2" t="s">
        <v>70</v>
      </c>
      <c r="R552" s="2" t="s">
        <v>825</v>
      </c>
      <c r="S552" s="2" t="s">
        <v>44</v>
      </c>
      <c r="T552" s="13">
        <v>0.59</v>
      </c>
      <c r="U552" s="6">
        <v>39911</v>
      </c>
    </row>
    <row r="553" spans="1:21" ht="12.75" customHeight="1">
      <c r="A553" s="2">
        <v>31171</v>
      </c>
      <c r="B553" s="6">
        <v>39911</v>
      </c>
      <c r="C553" s="2" t="s">
        <v>30</v>
      </c>
      <c r="D553" s="2">
        <v>37</v>
      </c>
      <c r="E553" s="2">
        <v>165.39</v>
      </c>
      <c r="F553" s="2" t="s">
        <v>2029</v>
      </c>
      <c r="G553" s="2">
        <v>0.08</v>
      </c>
      <c r="H553" s="2" t="s">
        <v>40</v>
      </c>
      <c r="I553" s="2">
        <v>1.49</v>
      </c>
      <c r="J553" s="2" t="s">
        <v>826</v>
      </c>
      <c r="K553" s="2" t="s">
        <v>54</v>
      </c>
      <c r="L553" s="2" t="s">
        <v>2014</v>
      </c>
      <c r="M553" s="2" t="str">
        <f>VLOOKUP(L553,Users!$A$1:$B$6,2,0)</f>
        <v>Pat</v>
      </c>
      <c r="N553" s="2" t="str">
        <f>VLOOKUP(L553,Users!$A$2:$B$6,2,0)</f>
        <v>Pat</v>
      </c>
      <c r="O553" s="2" t="s">
        <v>34</v>
      </c>
      <c r="P553" s="2" t="s">
        <v>35</v>
      </c>
      <c r="Q553" s="2" t="s">
        <v>49</v>
      </c>
      <c r="R553" s="2" t="s">
        <v>720</v>
      </c>
      <c r="S553" s="2" t="s">
        <v>44</v>
      </c>
      <c r="T553" s="13">
        <v>0.35</v>
      </c>
      <c r="U553" s="6">
        <v>39912</v>
      </c>
    </row>
    <row r="554" spans="1:21" ht="12.75" customHeight="1">
      <c r="A554" s="2">
        <v>12768</v>
      </c>
      <c r="B554" s="6">
        <v>39911</v>
      </c>
      <c r="C554" s="2" t="s">
        <v>45</v>
      </c>
      <c r="D554" s="2">
        <v>34</v>
      </c>
      <c r="E554" s="2">
        <v>1460.98</v>
      </c>
      <c r="F554" s="2" t="s">
        <v>2029</v>
      </c>
      <c r="G554" s="2">
        <v>0.01</v>
      </c>
      <c r="H554" s="2" t="s">
        <v>31</v>
      </c>
      <c r="I554" s="2">
        <v>4.62</v>
      </c>
      <c r="J554" s="2" t="s">
        <v>827</v>
      </c>
      <c r="K554" s="2" t="s">
        <v>2013</v>
      </c>
      <c r="L554" s="2" t="s">
        <v>27</v>
      </c>
      <c r="M554" s="2" t="str">
        <f>VLOOKUP(L554,Users!$A$1:$B$6,2,0)</f>
        <v>William</v>
      </c>
      <c r="N554" s="2" t="str">
        <f>VLOOKUP(L554,Users!$A$2:$B$6,2,0)</f>
        <v>William</v>
      </c>
      <c r="O554" s="2" t="s">
        <v>55</v>
      </c>
      <c r="P554" s="2" t="s">
        <v>35</v>
      </c>
      <c r="Q554" s="2" t="s">
        <v>169</v>
      </c>
      <c r="R554" s="2" t="s">
        <v>828</v>
      </c>
      <c r="S554" s="2" t="s">
        <v>44</v>
      </c>
      <c r="T554" s="13">
        <v>0.56000000000000005</v>
      </c>
      <c r="U554" s="6">
        <v>39913</v>
      </c>
    </row>
    <row r="555" spans="1:21" ht="12.75" customHeight="1">
      <c r="A555" s="2">
        <v>2722</v>
      </c>
      <c r="B555" s="6">
        <v>39911</v>
      </c>
      <c r="C555" s="2" t="s">
        <v>51</v>
      </c>
      <c r="D555" s="2">
        <v>46</v>
      </c>
      <c r="E555" s="2">
        <v>1881.86</v>
      </c>
      <c r="F555" s="2" t="s">
        <v>2029</v>
      </c>
      <c r="G555" s="2">
        <v>0.06</v>
      </c>
      <c r="H555" s="2" t="s">
        <v>40</v>
      </c>
      <c r="I555" s="2">
        <v>1.99</v>
      </c>
      <c r="J555" s="2" t="s">
        <v>829</v>
      </c>
      <c r="K555" s="2" t="s">
        <v>47</v>
      </c>
      <c r="L555" s="2" t="s">
        <v>23</v>
      </c>
      <c r="M555" s="2" t="str">
        <f>VLOOKUP(L555,Users!$A$1:$B$6,2,0)</f>
        <v>Erin</v>
      </c>
      <c r="N555" s="2" t="str">
        <f>VLOOKUP(L555,Users!$A$2:$B$6,2,0)</f>
        <v>Erin</v>
      </c>
      <c r="O555" s="2" t="s">
        <v>48</v>
      </c>
      <c r="P555" s="2" t="s">
        <v>69</v>
      </c>
      <c r="Q555" s="2" t="s">
        <v>80</v>
      </c>
      <c r="R555" s="2" t="s">
        <v>830</v>
      </c>
      <c r="S555" s="2" t="s">
        <v>105</v>
      </c>
      <c r="T555" s="13">
        <v>0.42</v>
      </c>
      <c r="U555" s="6">
        <v>39915</v>
      </c>
    </row>
    <row r="556" spans="1:21" ht="12.75" customHeight="1">
      <c r="A556" s="2">
        <v>1189</v>
      </c>
      <c r="B556" s="6">
        <v>39911</v>
      </c>
      <c r="C556" s="2" t="s">
        <v>45</v>
      </c>
      <c r="D556" s="2">
        <v>27</v>
      </c>
      <c r="E556" s="2">
        <v>119.34</v>
      </c>
      <c r="F556" s="2" t="s">
        <v>2029</v>
      </c>
      <c r="G556" s="2">
        <v>0</v>
      </c>
      <c r="H556" s="2" t="s">
        <v>40</v>
      </c>
      <c r="I556" s="2">
        <v>4.99</v>
      </c>
      <c r="J556" s="2" t="s">
        <v>312</v>
      </c>
      <c r="K556" s="2" t="s">
        <v>33</v>
      </c>
      <c r="L556" s="2" t="s">
        <v>21</v>
      </c>
      <c r="M556" s="2" t="str">
        <f>VLOOKUP(L556,Users!$A$1:$B$6,2,0)</f>
        <v>Chris</v>
      </c>
      <c r="N556" s="2" t="str">
        <f>VLOOKUP(L556,Users!$A$2:$B$6,2,0)</f>
        <v>Chris</v>
      </c>
      <c r="O556" s="2" t="s">
        <v>42</v>
      </c>
      <c r="P556" s="2" t="s">
        <v>35</v>
      </c>
      <c r="Q556" s="2" t="s">
        <v>192</v>
      </c>
      <c r="R556" s="2" t="s">
        <v>831</v>
      </c>
      <c r="S556" s="2" t="s">
        <v>44</v>
      </c>
      <c r="T556" s="13">
        <v>0.38</v>
      </c>
      <c r="U556" s="6">
        <v>39912</v>
      </c>
    </row>
    <row r="557" spans="1:21" ht="12.75" customHeight="1">
      <c r="A557" s="2">
        <v>13028</v>
      </c>
      <c r="B557" s="6">
        <v>39911</v>
      </c>
      <c r="C557" s="2" t="s">
        <v>45</v>
      </c>
      <c r="D557" s="2">
        <v>39</v>
      </c>
      <c r="E557" s="2">
        <v>1380.21</v>
      </c>
      <c r="F557" s="2" t="s">
        <v>2029</v>
      </c>
      <c r="G557" s="2">
        <v>0.05</v>
      </c>
      <c r="H557" s="2" t="s">
        <v>40</v>
      </c>
      <c r="I557" s="2">
        <v>5.09</v>
      </c>
      <c r="J557" s="2" t="s">
        <v>832</v>
      </c>
      <c r="K557" s="2" t="s">
        <v>33</v>
      </c>
      <c r="L557" s="2" t="s">
        <v>21</v>
      </c>
      <c r="M557" s="2" t="str">
        <f>VLOOKUP(L557,Users!$A$1:$B$6,2,0)</f>
        <v>Chris</v>
      </c>
      <c r="N557" s="2" t="str">
        <f>VLOOKUP(L557,Users!$A$2:$B$6,2,0)</f>
        <v>Chris</v>
      </c>
      <c r="O557" s="2" t="s">
        <v>48</v>
      </c>
      <c r="P557" s="2" t="s">
        <v>35</v>
      </c>
      <c r="Q557" s="2" t="s">
        <v>63</v>
      </c>
      <c r="R557" s="2" t="s">
        <v>833</v>
      </c>
      <c r="S557" s="2" t="s">
        <v>44</v>
      </c>
      <c r="T557" s="13">
        <v>0.38</v>
      </c>
      <c r="U557" s="6">
        <v>39912</v>
      </c>
    </row>
    <row r="558" spans="1:21" ht="12.75" customHeight="1">
      <c r="A558" s="2">
        <v>36838</v>
      </c>
      <c r="B558" s="6">
        <v>39911</v>
      </c>
      <c r="C558" s="2" t="s">
        <v>51</v>
      </c>
      <c r="D558" s="2">
        <v>3</v>
      </c>
      <c r="E558" s="2">
        <v>18.72</v>
      </c>
      <c r="F558" s="2" t="s">
        <v>2029</v>
      </c>
      <c r="G558" s="2">
        <v>0.06</v>
      </c>
      <c r="H558" s="2" t="s">
        <v>31</v>
      </c>
      <c r="I558" s="2">
        <v>0.5</v>
      </c>
      <c r="J558" s="2" t="s">
        <v>402</v>
      </c>
      <c r="K558" s="2" t="s">
        <v>123</v>
      </c>
      <c r="L558" s="2" t="s">
        <v>25</v>
      </c>
      <c r="M558" s="2" t="str">
        <f>VLOOKUP(L558,Users!$A$1:$B$6,2,0)</f>
        <v>Sam</v>
      </c>
      <c r="N558" s="2" t="str">
        <f>VLOOKUP(L558,Users!$A$2:$B$6,2,0)</f>
        <v>Sam</v>
      </c>
      <c r="O558" s="2" t="s">
        <v>55</v>
      </c>
      <c r="P558" s="2" t="s">
        <v>35</v>
      </c>
      <c r="Q558" s="2" t="s">
        <v>165</v>
      </c>
      <c r="R558" s="2" t="s">
        <v>389</v>
      </c>
      <c r="S558" s="2" t="s">
        <v>44</v>
      </c>
      <c r="T558" s="13">
        <v>0.39</v>
      </c>
      <c r="U558" s="6">
        <v>39920</v>
      </c>
    </row>
    <row r="559" spans="1:21" ht="12.75" customHeight="1">
      <c r="A559" s="2">
        <v>39815</v>
      </c>
      <c r="B559" s="6">
        <v>39912</v>
      </c>
      <c r="C559" s="2" t="s">
        <v>51</v>
      </c>
      <c r="D559" s="2">
        <v>43</v>
      </c>
      <c r="E559" s="2">
        <v>4985.42</v>
      </c>
      <c r="F559" s="2" t="s">
        <v>2029</v>
      </c>
      <c r="G559" s="2">
        <v>0.05</v>
      </c>
      <c r="H559" s="2" t="s">
        <v>40</v>
      </c>
      <c r="I559" s="2">
        <v>8.99</v>
      </c>
      <c r="J559" s="2" t="s">
        <v>834</v>
      </c>
      <c r="K559" s="2" t="s">
        <v>2013</v>
      </c>
      <c r="L559" s="2" t="s">
        <v>27</v>
      </c>
      <c r="M559" s="2" t="str">
        <f>VLOOKUP(L559,Users!$A$1:$B$6,2,0)</f>
        <v>William</v>
      </c>
      <c r="N559" s="2" t="str">
        <f>VLOOKUP(L559,Users!$A$2:$B$6,2,0)</f>
        <v>William</v>
      </c>
      <c r="O559" s="2" t="s">
        <v>48</v>
      </c>
      <c r="P559" s="2" t="s">
        <v>69</v>
      </c>
      <c r="Q559" s="2" t="s">
        <v>70</v>
      </c>
      <c r="R559" s="2" t="s">
        <v>835</v>
      </c>
      <c r="S559" s="2" t="s">
        <v>44</v>
      </c>
      <c r="T559" s="13">
        <v>0.57999999999999996</v>
      </c>
      <c r="U559" s="6">
        <v>39916</v>
      </c>
    </row>
    <row r="560" spans="1:21" ht="12.75" customHeight="1">
      <c r="A560" s="2">
        <v>40258</v>
      </c>
      <c r="B560" s="6">
        <v>39912</v>
      </c>
      <c r="C560" s="2" t="s">
        <v>30</v>
      </c>
      <c r="D560" s="2">
        <v>31</v>
      </c>
      <c r="E560" s="2">
        <v>457.56</v>
      </c>
      <c r="F560" s="2" t="s">
        <v>2029</v>
      </c>
      <c r="G560" s="2">
        <v>0.05</v>
      </c>
      <c r="H560" s="2" t="s">
        <v>40</v>
      </c>
      <c r="I560" s="2">
        <v>13.32</v>
      </c>
      <c r="J560" s="2" t="s">
        <v>806</v>
      </c>
      <c r="K560" s="2" t="s">
        <v>2013</v>
      </c>
      <c r="L560" s="2" t="s">
        <v>27</v>
      </c>
      <c r="M560" s="2" t="str">
        <f>VLOOKUP(L560,Users!$A$1:$B$6,2,0)</f>
        <v>William</v>
      </c>
      <c r="N560" s="2" t="str">
        <f>VLOOKUP(L560,Users!$A$2:$B$6,2,0)</f>
        <v>William</v>
      </c>
      <c r="O560" s="2" t="s">
        <v>42</v>
      </c>
      <c r="P560" s="2" t="s">
        <v>35</v>
      </c>
      <c r="Q560" s="2" t="s">
        <v>169</v>
      </c>
      <c r="R560" s="2" t="s">
        <v>284</v>
      </c>
      <c r="S560" s="2" t="s">
        <v>44</v>
      </c>
      <c r="T560" s="13">
        <v>0.43</v>
      </c>
      <c r="U560" s="6">
        <v>39914</v>
      </c>
    </row>
    <row r="561" spans="1:21" ht="12.75" customHeight="1">
      <c r="A561" s="2">
        <v>40258</v>
      </c>
      <c r="B561" s="6">
        <v>39912</v>
      </c>
      <c r="C561" s="2" t="s">
        <v>30</v>
      </c>
      <c r="D561" s="2">
        <v>29</v>
      </c>
      <c r="E561" s="2">
        <v>78.3</v>
      </c>
      <c r="F561" s="2" t="s">
        <v>2029</v>
      </c>
      <c r="G561" s="2">
        <v>0.08</v>
      </c>
      <c r="H561" s="2" t="s">
        <v>40</v>
      </c>
      <c r="I561" s="2">
        <v>1.25</v>
      </c>
      <c r="J561" s="2" t="s">
        <v>806</v>
      </c>
      <c r="K561" s="2" t="s">
        <v>2013</v>
      </c>
      <c r="L561" s="2" t="s">
        <v>27</v>
      </c>
      <c r="M561" s="2" t="str">
        <f>VLOOKUP(L561,Users!$A$1:$B$6,2,0)</f>
        <v>William</v>
      </c>
      <c r="N561" s="2" t="str">
        <f>VLOOKUP(L561,Users!$A$2:$B$6,2,0)</f>
        <v>William</v>
      </c>
      <c r="O561" s="2" t="s">
        <v>42</v>
      </c>
      <c r="P561" s="2" t="s">
        <v>35</v>
      </c>
      <c r="Q561" s="2" t="s">
        <v>87</v>
      </c>
      <c r="R561" s="2" t="s">
        <v>836</v>
      </c>
      <c r="S561" s="2" t="s">
        <v>65</v>
      </c>
      <c r="T561" s="13">
        <v>0.59</v>
      </c>
      <c r="U561" s="6">
        <v>39913</v>
      </c>
    </row>
    <row r="562" spans="1:21" ht="12.75" customHeight="1">
      <c r="A562" s="2">
        <v>8646</v>
      </c>
      <c r="B562" s="6">
        <v>39912</v>
      </c>
      <c r="C562" s="2" t="s">
        <v>39</v>
      </c>
      <c r="D562" s="2">
        <v>8</v>
      </c>
      <c r="E562" s="2">
        <v>35.6</v>
      </c>
      <c r="F562" s="2" t="s">
        <v>2029</v>
      </c>
      <c r="G562" s="2">
        <v>0.03</v>
      </c>
      <c r="H562" s="2" t="s">
        <v>40</v>
      </c>
      <c r="I562" s="2">
        <v>49</v>
      </c>
      <c r="J562" s="2" t="s">
        <v>837</v>
      </c>
      <c r="K562" s="2" t="s">
        <v>123</v>
      </c>
      <c r="L562" s="2" t="s">
        <v>25</v>
      </c>
      <c r="M562" s="2" t="str">
        <f>VLOOKUP(L562,Users!$A$1:$B$6,2,0)</f>
        <v>Sam</v>
      </c>
      <c r="N562" s="2" t="str">
        <f>VLOOKUP(L562,Users!$A$2:$B$6,2,0)</f>
        <v>Sam</v>
      </c>
      <c r="O562" s="2" t="s">
        <v>48</v>
      </c>
      <c r="P562" s="2" t="s">
        <v>35</v>
      </c>
      <c r="Q562" s="2" t="s">
        <v>169</v>
      </c>
      <c r="R562" s="2" t="s">
        <v>838</v>
      </c>
      <c r="S562" s="2" t="s">
        <v>38</v>
      </c>
      <c r="T562" s="13">
        <v>0.6</v>
      </c>
      <c r="U562" s="6">
        <v>39914</v>
      </c>
    </row>
    <row r="563" spans="1:21" ht="12.75" customHeight="1">
      <c r="A563" s="2">
        <v>8646</v>
      </c>
      <c r="B563" s="6">
        <v>39912</v>
      </c>
      <c r="C563" s="2" t="s">
        <v>39</v>
      </c>
      <c r="D563" s="2">
        <v>41</v>
      </c>
      <c r="E563" s="2">
        <v>14388.130000000001</v>
      </c>
      <c r="F563" s="2" t="s">
        <v>2029</v>
      </c>
      <c r="G563" s="2">
        <v>0.06</v>
      </c>
      <c r="H563" s="2" t="s">
        <v>52</v>
      </c>
      <c r="I563" s="2">
        <v>39</v>
      </c>
      <c r="J563" s="2" t="s">
        <v>837</v>
      </c>
      <c r="K563" s="2" t="s">
        <v>123</v>
      </c>
      <c r="L563" s="2" t="s">
        <v>25</v>
      </c>
      <c r="M563" s="2" t="str">
        <f>VLOOKUP(L563,Users!$A$1:$B$6,2,0)</f>
        <v>Sam</v>
      </c>
      <c r="N563" s="2" t="str">
        <f>VLOOKUP(L563,Users!$A$2:$B$6,2,0)</f>
        <v>Sam</v>
      </c>
      <c r="O563" s="2" t="s">
        <v>48</v>
      </c>
      <c r="P563" s="2" t="s">
        <v>56</v>
      </c>
      <c r="Q563" s="2" t="s">
        <v>57</v>
      </c>
      <c r="R563" s="2" t="s">
        <v>225</v>
      </c>
      <c r="S563" s="2" t="s">
        <v>59</v>
      </c>
      <c r="T563" s="13">
        <v>0.55000000000000004</v>
      </c>
      <c r="U563" s="6">
        <v>39914</v>
      </c>
    </row>
    <row r="564" spans="1:21" ht="12.75" customHeight="1">
      <c r="A564" s="2">
        <v>8646</v>
      </c>
      <c r="B564" s="6">
        <v>39912</v>
      </c>
      <c r="C564" s="2" t="s">
        <v>39</v>
      </c>
      <c r="D564" s="2">
        <v>26</v>
      </c>
      <c r="E564" s="2">
        <v>1063.1399999999999</v>
      </c>
      <c r="F564" s="2" t="s">
        <v>2029</v>
      </c>
      <c r="G564" s="2">
        <v>0.09</v>
      </c>
      <c r="H564" s="2" t="s">
        <v>31</v>
      </c>
      <c r="I564" s="2">
        <v>6.5</v>
      </c>
      <c r="J564" s="2" t="s">
        <v>837</v>
      </c>
      <c r="K564" s="2" t="s">
        <v>123</v>
      </c>
      <c r="L564" s="2" t="s">
        <v>25</v>
      </c>
      <c r="M564" s="2" t="str">
        <f>VLOOKUP(L564,Users!$A$1:$B$6,2,0)</f>
        <v>Sam</v>
      </c>
      <c r="N564" s="2" t="str">
        <f>VLOOKUP(L564,Users!$A$2:$B$6,2,0)</f>
        <v>Sam</v>
      </c>
      <c r="O564" s="2" t="s">
        <v>48</v>
      </c>
      <c r="P564" s="2" t="s">
        <v>69</v>
      </c>
      <c r="Q564" s="2" t="s">
        <v>80</v>
      </c>
      <c r="R564" s="2" t="s">
        <v>223</v>
      </c>
      <c r="S564" s="2" t="s">
        <v>44</v>
      </c>
      <c r="T564" s="13">
        <v>0.74</v>
      </c>
      <c r="U564" s="6">
        <v>39914</v>
      </c>
    </row>
    <row r="565" spans="1:21" ht="12.75" customHeight="1">
      <c r="A565" s="2">
        <v>8646</v>
      </c>
      <c r="B565" s="6">
        <v>39912</v>
      </c>
      <c r="C565" s="2" t="s">
        <v>39</v>
      </c>
      <c r="D565" s="2">
        <v>29</v>
      </c>
      <c r="E565" s="2">
        <v>10131.44</v>
      </c>
      <c r="F565" s="2" t="s">
        <v>2029</v>
      </c>
      <c r="G565" s="2">
        <v>0.09</v>
      </c>
      <c r="H565" s="2" t="s">
        <v>52</v>
      </c>
      <c r="I565" s="2">
        <v>60</v>
      </c>
      <c r="J565" s="2" t="s">
        <v>837</v>
      </c>
      <c r="K565" s="2" t="s">
        <v>123</v>
      </c>
      <c r="L565" s="2" t="s">
        <v>25</v>
      </c>
      <c r="M565" s="2" t="str">
        <f>VLOOKUP(L565,Users!$A$1:$B$6,2,0)</f>
        <v>Sam</v>
      </c>
      <c r="N565" s="2" t="str">
        <f>VLOOKUP(L565,Users!$A$2:$B$6,2,0)</f>
        <v>Sam</v>
      </c>
      <c r="O565" s="2" t="s">
        <v>48</v>
      </c>
      <c r="P565" s="2" t="s">
        <v>56</v>
      </c>
      <c r="Q565" s="2" t="s">
        <v>75</v>
      </c>
      <c r="R565" s="2" t="s">
        <v>839</v>
      </c>
      <c r="S565" s="2" t="s">
        <v>59</v>
      </c>
      <c r="T565" s="13">
        <v>0</v>
      </c>
      <c r="U565" s="6">
        <v>39913</v>
      </c>
    </row>
    <row r="566" spans="1:21" ht="12.75" customHeight="1">
      <c r="A566" s="2">
        <v>27491</v>
      </c>
      <c r="B566" s="6">
        <v>39912</v>
      </c>
      <c r="C566" s="2" t="s">
        <v>30</v>
      </c>
      <c r="D566" s="2">
        <v>11</v>
      </c>
      <c r="E566" s="2">
        <v>994.83999999999992</v>
      </c>
      <c r="F566" s="2" t="s">
        <v>2029</v>
      </c>
      <c r="G566" s="2">
        <v>0.04</v>
      </c>
      <c r="H566" s="2" t="s">
        <v>40</v>
      </c>
      <c r="I566" s="2">
        <v>19.989999999999998</v>
      </c>
      <c r="J566" s="2" t="s">
        <v>840</v>
      </c>
      <c r="K566" s="2" t="s">
        <v>79</v>
      </c>
      <c r="L566" s="2" t="s">
        <v>23</v>
      </c>
      <c r="M566" s="2" t="str">
        <f>VLOOKUP(L566,Users!$A$1:$B$6,2,0)</f>
        <v>Erin</v>
      </c>
      <c r="N566" s="2" t="str">
        <f>VLOOKUP(L566,Users!$A$2:$B$6,2,0)</f>
        <v>Erin</v>
      </c>
      <c r="O566" s="2" t="s">
        <v>55</v>
      </c>
      <c r="P566" s="2" t="s">
        <v>35</v>
      </c>
      <c r="Q566" s="2" t="s">
        <v>192</v>
      </c>
      <c r="R566" s="2" t="s">
        <v>240</v>
      </c>
      <c r="S566" s="2" t="s">
        <v>44</v>
      </c>
      <c r="T566" s="13">
        <v>0.4</v>
      </c>
      <c r="U566" s="6">
        <v>39914</v>
      </c>
    </row>
    <row r="567" spans="1:21" ht="12.75" customHeight="1">
      <c r="A567" s="2">
        <v>27491</v>
      </c>
      <c r="B567" s="6">
        <v>39912</v>
      </c>
      <c r="C567" s="2" t="s">
        <v>30</v>
      </c>
      <c r="D567" s="2">
        <v>36</v>
      </c>
      <c r="E567" s="2">
        <v>351</v>
      </c>
      <c r="F567" s="2" t="s">
        <v>2029</v>
      </c>
      <c r="G567" s="2">
        <v>0.02</v>
      </c>
      <c r="H567" s="2" t="s">
        <v>40</v>
      </c>
      <c r="I567" s="2">
        <v>6.02</v>
      </c>
      <c r="J567" s="2" t="s">
        <v>840</v>
      </c>
      <c r="K567" s="2" t="s">
        <v>79</v>
      </c>
      <c r="L567" s="2" t="s">
        <v>23</v>
      </c>
      <c r="M567" s="2" t="str">
        <f>VLOOKUP(L567,Users!$A$1:$B$6,2,0)</f>
        <v>Erin</v>
      </c>
      <c r="N567" s="2" t="str">
        <f>VLOOKUP(L567,Users!$A$2:$B$6,2,0)</f>
        <v>Erin</v>
      </c>
      <c r="O567" s="2" t="s">
        <v>55</v>
      </c>
      <c r="P567" s="2" t="s">
        <v>56</v>
      </c>
      <c r="Q567" s="2" t="s">
        <v>90</v>
      </c>
      <c r="R567" s="2" t="s">
        <v>841</v>
      </c>
      <c r="S567" s="2" t="s">
        <v>92</v>
      </c>
      <c r="T567" s="13">
        <v>0.48</v>
      </c>
      <c r="U567" s="6">
        <v>39913</v>
      </c>
    </row>
    <row r="568" spans="1:21" ht="12.75" customHeight="1">
      <c r="A568" s="2">
        <v>27491</v>
      </c>
      <c r="B568" s="6">
        <v>39912</v>
      </c>
      <c r="C568" s="2" t="s">
        <v>30</v>
      </c>
      <c r="D568" s="2">
        <v>2</v>
      </c>
      <c r="E568" s="2">
        <v>69.8</v>
      </c>
      <c r="F568" s="2" t="s">
        <v>2029</v>
      </c>
      <c r="G568" s="2">
        <v>0.09</v>
      </c>
      <c r="H568" s="2" t="s">
        <v>40</v>
      </c>
      <c r="I568" s="2">
        <v>7.73</v>
      </c>
      <c r="J568" s="2" t="s">
        <v>840</v>
      </c>
      <c r="K568" s="2" t="s">
        <v>79</v>
      </c>
      <c r="L568" s="2" t="s">
        <v>23</v>
      </c>
      <c r="M568" s="2" t="str">
        <f>VLOOKUP(L568,Users!$A$1:$B$6,2,0)</f>
        <v>Erin</v>
      </c>
      <c r="N568" s="2" t="str">
        <f>VLOOKUP(L568,Users!$A$2:$B$6,2,0)</f>
        <v>Erin</v>
      </c>
      <c r="O568" s="2" t="s">
        <v>55</v>
      </c>
      <c r="P568" s="2" t="s">
        <v>35</v>
      </c>
      <c r="Q568" s="2" t="s">
        <v>87</v>
      </c>
      <c r="R568" s="2" t="s">
        <v>547</v>
      </c>
      <c r="S568" s="2" t="s">
        <v>44</v>
      </c>
      <c r="T568" s="13">
        <v>0.59</v>
      </c>
      <c r="U568" s="6">
        <v>39914</v>
      </c>
    </row>
    <row r="569" spans="1:21" ht="12.75" customHeight="1">
      <c r="A569" s="2">
        <v>11174</v>
      </c>
      <c r="B569" s="6">
        <v>39912</v>
      </c>
      <c r="C569" s="2" t="s">
        <v>121</v>
      </c>
      <c r="D569" s="2">
        <v>30</v>
      </c>
      <c r="E569" s="2">
        <v>3777.6</v>
      </c>
      <c r="F569" s="2" t="s">
        <v>2029</v>
      </c>
      <c r="G569" s="2">
        <v>7.0000000000000007E-2</v>
      </c>
      <c r="H569" s="2" t="s">
        <v>40</v>
      </c>
      <c r="I569" s="2">
        <v>7.69</v>
      </c>
      <c r="J569" s="2" t="s">
        <v>842</v>
      </c>
      <c r="K569" s="2" t="s">
        <v>148</v>
      </c>
      <c r="L569" s="2" t="s">
        <v>23</v>
      </c>
      <c r="M569" s="2" t="str">
        <f>VLOOKUP(L569,Users!$A$1:$B$6,2,0)</f>
        <v>Erin</v>
      </c>
      <c r="N569" s="2" t="str">
        <f>VLOOKUP(L569,Users!$A$2:$B$6,2,0)</f>
        <v>Erin</v>
      </c>
      <c r="O569" s="2" t="s">
        <v>55</v>
      </c>
      <c r="P569" s="2" t="s">
        <v>69</v>
      </c>
      <c r="Q569" s="2" t="s">
        <v>70</v>
      </c>
      <c r="R569" s="2" t="s">
        <v>843</v>
      </c>
      <c r="S569" s="2" t="s">
        <v>44</v>
      </c>
      <c r="T569" s="13">
        <v>0.59</v>
      </c>
      <c r="U569" s="6">
        <v>39913</v>
      </c>
    </row>
    <row r="570" spans="1:21" ht="12.75" customHeight="1">
      <c r="A570" s="2">
        <v>45120</v>
      </c>
      <c r="B570" s="6">
        <v>39912</v>
      </c>
      <c r="C570" s="2" t="s">
        <v>45</v>
      </c>
      <c r="D570" s="2">
        <v>39</v>
      </c>
      <c r="E570" s="2">
        <v>15635.100000000002</v>
      </c>
      <c r="F570" s="2" t="s">
        <v>2029</v>
      </c>
      <c r="G570" s="2">
        <v>7.0000000000000007E-2</v>
      </c>
      <c r="H570" s="2" t="s">
        <v>52</v>
      </c>
      <c r="I570" s="2">
        <v>48.26</v>
      </c>
      <c r="J570" s="2" t="s">
        <v>701</v>
      </c>
      <c r="K570" s="2" t="s">
        <v>54</v>
      </c>
      <c r="L570" s="2" t="s">
        <v>2014</v>
      </c>
      <c r="M570" s="2" t="str">
        <f>VLOOKUP(L570,Users!$A$1:$B$6,2,0)</f>
        <v>Pat</v>
      </c>
      <c r="N570" s="2" t="str">
        <f>VLOOKUP(L570,Users!$A$2:$B$6,2,0)</f>
        <v>Pat</v>
      </c>
      <c r="O570" s="2" t="s">
        <v>48</v>
      </c>
      <c r="P570" s="2" t="s">
        <v>69</v>
      </c>
      <c r="Q570" s="2" t="s">
        <v>82</v>
      </c>
      <c r="R570" s="2" t="s">
        <v>629</v>
      </c>
      <c r="S570" s="2" t="s">
        <v>77</v>
      </c>
      <c r="T570" s="13">
        <v>0.36</v>
      </c>
      <c r="U570" s="6">
        <v>39913</v>
      </c>
    </row>
    <row r="571" spans="1:21" ht="12.75" customHeight="1">
      <c r="A571" s="2">
        <v>58914</v>
      </c>
      <c r="B571" s="6">
        <v>39912</v>
      </c>
      <c r="C571" s="2" t="s">
        <v>51</v>
      </c>
      <c r="D571" s="2">
        <v>46</v>
      </c>
      <c r="E571" s="2">
        <v>94.300000000000011</v>
      </c>
      <c r="F571" s="2" t="s">
        <v>2029</v>
      </c>
      <c r="G571" s="2">
        <v>7.0000000000000007E-2</v>
      </c>
      <c r="H571" s="2" t="s">
        <v>40</v>
      </c>
      <c r="I571" s="2">
        <v>1.99</v>
      </c>
      <c r="J571" s="2" t="s">
        <v>85</v>
      </c>
      <c r="K571" s="2" t="s">
        <v>86</v>
      </c>
      <c r="L571" s="2" t="s">
        <v>23</v>
      </c>
      <c r="M571" s="2" t="str">
        <f>VLOOKUP(L571,Users!$A$1:$B$6,2,0)</f>
        <v>Erin</v>
      </c>
      <c r="N571" s="2" t="str">
        <f>VLOOKUP(L571,Users!$A$2:$B$6,2,0)</f>
        <v>Erin</v>
      </c>
      <c r="O571" s="2" t="s">
        <v>34</v>
      </c>
      <c r="P571" s="2" t="s">
        <v>69</v>
      </c>
      <c r="Q571" s="2" t="s">
        <v>80</v>
      </c>
      <c r="R571" s="2" t="s">
        <v>844</v>
      </c>
      <c r="S571" s="2" t="s">
        <v>105</v>
      </c>
      <c r="T571" s="13">
        <v>0.55000000000000004</v>
      </c>
      <c r="U571" s="6">
        <v>39914</v>
      </c>
    </row>
    <row r="572" spans="1:21" ht="12.75" customHeight="1">
      <c r="A572" s="2">
        <v>58914</v>
      </c>
      <c r="B572" s="6">
        <v>39912</v>
      </c>
      <c r="C572" s="2" t="s">
        <v>51</v>
      </c>
      <c r="D572" s="2">
        <v>11</v>
      </c>
      <c r="E572" s="2">
        <v>18.59</v>
      </c>
      <c r="F572" s="2" t="s">
        <v>2029</v>
      </c>
      <c r="G572" s="2">
        <v>7.0000000000000007E-2</v>
      </c>
      <c r="H572" s="2" t="s">
        <v>40</v>
      </c>
      <c r="I572" s="2">
        <v>0.7</v>
      </c>
      <c r="J572" s="2" t="s">
        <v>85</v>
      </c>
      <c r="K572" s="2" t="s">
        <v>86</v>
      </c>
      <c r="L572" s="2" t="s">
        <v>23</v>
      </c>
      <c r="M572" s="2" t="str">
        <f>VLOOKUP(L572,Users!$A$1:$B$6,2,0)</f>
        <v>Erin</v>
      </c>
      <c r="N572" s="2" t="str">
        <f>VLOOKUP(L572,Users!$A$2:$B$6,2,0)</f>
        <v>Erin</v>
      </c>
      <c r="O572" s="2" t="s">
        <v>34</v>
      </c>
      <c r="P572" s="2" t="s">
        <v>35</v>
      </c>
      <c r="Q572" s="2" t="s">
        <v>87</v>
      </c>
      <c r="R572" s="2" t="s">
        <v>845</v>
      </c>
      <c r="S572" s="2" t="s">
        <v>65</v>
      </c>
      <c r="T572" s="13">
        <v>0.56000000000000005</v>
      </c>
      <c r="U572" s="6">
        <v>39919</v>
      </c>
    </row>
    <row r="573" spans="1:21" ht="12.75" customHeight="1">
      <c r="A573" s="2">
        <v>20838</v>
      </c>
      <c r="B573" s="6">
        <v>39913</v>
      </c>
      <c r="C573" s="2" t="s">
        <v>30</v>
      </c>
      <c r="D573" s="2">
        <v>5</v>
      </c>
      <c r="E573" s="2">
        <v>16.149999999999999</v>
      </c>
      <c r="F573" s="2" t="s">
        <v>2029</v>
      </c>
      <c r="G573" s="2">
        <v>0.05</v>
      </c>
      <c r="H573" s="2" t="s">
        <v>40</v>
      </c>
      <c r="I573" s="2">
        <v>3.97</v>
      </c>
      <c r="J573" s="2" t="s">
        <v>846</v>
      </c>
      <c r="K573" s="2" t="s">
        <v>54</v>
      </c>
      <c r="L573" s="2" t="s">
        <v>2014</v>
      </c>
      <c r="M573" s="2" t="str">
        <f>VLOOKUP(L573,Users!$A$1:$B$6,2,0)</f>
        <v>Pat</v>
      </c>
      <c r="N573" s="2" t="str">
        <f>VLOOKUP(L573,Users!$A$2:$B$6,2,0)</f>
        <v>Pat</v>
      </c>
      <c r="O573" s="2" t="s">
        <v>48</v>
      </c>
      <c r="P573" s="2" t="s">
        <v>35</v>
      </c>
      <c r="Q573" s="2" t="s">
        <v>87</v>
      </c>
      <c r="R573" s="2" t="s">
        <v>149</v>
      </c>
      <c r="S573" s="2" t="s">
        <v>65</v>
      </c>
      <c r="T573" s="13">
        <v>0.56000000000000005</v>
      </c>
      <c r="U573" s="6">
        <v>39914</v>
      </c>
    </row>
    <row r="574" spans="1:21" ht="12.75" customHeight="1">
      <c r="A574" s="2">
        <v>20838</v>
      </c>
      <c r="B574" s="6">
        <v>39913</v>
      </c>
      <c r="C574" s="2" t="s">
        <v>30</v>
      </c>
      <c r="D574" s="2">
        <v>21</v>
      </c>
      <c r="E574" s="2">
        <v>229.95000000000002</v>
      </c>
      <c r="F574" s="2" t="s">
        <v>2029</v>
      </c>
      <c r="G574" s="2">
        <v>0.03</v>
      </c>
      <c r="H574" s="2" t="s">
        <v>40</v>
      </c>
      <c r="I574" s="2">
        <v>3.37</v>
      </c>
      <c r="J574" s="2" t="s">
        <v>846</v>
      </c>
      <c r="K574" s="2" t="s">
        <v>54</v>
      </c>
      <c r="L574" s="2" t="s">
        <v>2014</v>
      </c>
      <c r="M574" s="2" t="str">
        <f>VLOOKUP(L574,Users!$A$1:$B$6,2,0)</f>
        <v>Pat</v>
      </c>
      <c r="N574" s="2" t="str">
        <f>VLOOKUP(L574,Users!$A$2:$B$6,2,0)</f>
        <v>Pat</v>
      </c>
      <c r="O574" s="2" t="s">
        <v>48</v>
      </c>
      <c r="P574" s="2" t="s">
        <v>35</v>
      </c>
      <c r="Q574" s="2" t="s">
        <v>341</v>
      </c>
      <c r="R574" s="2" t="s">
        <v>847</v>
      </c>
      <c r="S574" s="2" t="s">
        <v>105</v>
      </c>
      <c r="T574" s="13">
        <v>0.56999999999999995</v>
      </c>
      <c r="U574" s="6">
        <v>39914</v>
      </c>
    </row>
    <row r="575" spans="1:21" ht="12.75" customHeight="1">
      <c r="A575" s="2">
        <v>27456</v>
      </c>
      <c r="B575" s="6">
        <v>39913</v>
      </c>
      <c r="C575" s="2" t="s">
        <v>30</v>
      </c>
      <c r="D575" s="2">
        <v>29</v>
      </c>
      <c r="E575" s="2">
        <v>9514.6099999999988</v>
      </c>
      <c r="F575" s="2" t="s">
        <v>2029</v>
      </c>
      <c r="G575" s="2">
        <v>0.05</v>
      </c>
      <c r="H575" s="2" t="s">
        <v>52</v>
      </c>
      <c r="I575" s="2">
        <v>91.05</v>
      </c>
      <c r="J575" s="2" t="s">
        <v>848</v>
      </c>
      <c r="K575" s="2" t="s">
        <v>2013</v>
      </c>
      <c r="L575" s="2" t="s">
        <v>27</v>
      </c>
      <c r="M575" s="2" t="str">
        <f>VLOOKUP(L575,Users!$A$1:$B$6,2,0)</f>
        <v>William</v>
      </c>
      <c r="N575" s="2" t="str">
        <f>VLOOKUP(L575,Users!$A$2:$B$6,2,0)</f>
        <v>William</v>
      </c>
      <c r="O575" s="2" t="s">
        <v>34</v>
      </c>
      <c r="P575" s="2" t="s">
        <v>35</v>
      </c>
      <c r="Q575" s="2" t="s">
        <v>169</v>
      </c>
      <c r="R575" s="2" t="s">
        <v>278</v>
      </c>
      <c r="S575" s="2" t="s">
        <v>59</v>
      </c>
      <c r="T575" s="13">
        <v>0.56999999999999995</v>
      </c>
      <c r="U575" s="6">
        <v>39914</v>
      </c>
    </row>
    <row r="576" spans="1:21" ht="12.75" customHeight="1">
      <c r="A576" s="2">
        <v>29219</v>
      </c>
      <c r="B576" s="6">
        <v>39913</v>
      </c>
      <c r="C576" s="2" t="s">
        <v>30</v>
      </c>
      <c r="D576" s="2">
        <v>29</v>
      </c>
      <c r="E576" s="2">
        <v>204.16</v>
      </c>
      <c r="F576" s="2" t="s">
        <v>2029</v>
      </c>
      <c r="G576" s="2">
        <v>0.04</v>
      </c>
      <c r="H576" s="2" t="s">
        <v>40</v>
      </c>
      <c r="I576" s="2">
        <v>2.35</v>
      </c>
      <c r="J576" s="2" t="s">
        <v>724</v>
      </c>
      <c r="K576" s="2" t="s">
        <v>2013</v>
      </c>
      <c r="L576" s="2" t="s">
        <v>27</v>
      </c>
      <c r="M576" s="2" t="str">
        <f>VLOOKUP(L576,Users!$A$1:$B$6,2,0)</f>
        <v>William</v>
      </c>
      <c r="N576" s="2" t="str">
        <f>VLOOKUP(L576,Users!$A$2:$B$6,2,0)</f>
        <v>William</v>
      </c>
      <c r="O576" s="2" t="s">
        <v>34</v>
      </c>
      <c r="P576" s="2" t="s">
        <v>35</v>
      </c>
      <c r="Q576" s="2" t="s">
        <v>87</v>
      </c>
      <c r="R576" s="2" t="s">
        <v>849</v>
      </c>
      <c r="S576" s="2" t="s">
        <v>65</v>
      </c>
      <c r="T576" s="13">
        <v>0.47</v>
      </c>
      <c r="U576" s="6">
        <v>39914</v>
      </c>
    </row>
    <row r="577" spans="1:21" ht="12.75" customHeight="1">
      <c r="A577" s="2">
        <v>43269</v>
      </c>
      <c r="B577" s="6">
        <v>39913</v>
      </c>
      <c r="C577" s="2" t="s">
        <v>45</v>
      </c>
      <c r="D577" s="2">
        <v>16</v>
      </c>
      <c r="E577" s="2">
        <v>782.56</v>
      </c>
      <c r="F577" s="2" t="str">
        <f>VLOOKUP(A577,Returns!$A:$B,2,0)</f>
        <v>Returned</v>
      </c>
      <c r="G577" s="2">
        <v>0</v>
      </c>
      <c r="H577" s="2" t="s">
        <v>40</v>
      </c>
      <c r="I577" s="2">
        <v>5.81</v>
      </c>
      <c r="J577" s="2" t="s">
        <v>576</v>
      </c>
      <c r="K577" s="2" t="s">
        <v>2013</v>
      </c>
      <c r="L577" s="2" t="s">
        <v>27</v>
      </c>
      <c r="M577" s="2" t="str">
        <f>VLOOKUP(L577,Users!$A$1:$B$6,2,0)</f>
        <v>William</v>
      </c>
      <c r="N577" s="2" t="str">
        <f>VLOOKUP(L577,Users!$A$2:$B$6,2,0)</f>
        <v>William</v>
      </c>
      <c r="O577" s="2" t="s">
        <v>55</v>
      </c>
      <c r="P577" s="2" t="s">
        <v>35</v>
      </c>
      <c r="Q577" s="2" t="s">
        <v>63</v>
      </c>
      <c r="R577" s="2" t="s">
        <v>298</v>
      </c>
      <c r="S577" s="2" t="s">
        <v>44</v>
      </c>
      <c r="T577" s="13">
        <v>0.38</v>
      </c>
      <c r="U577" s="6">
        <v>39915</v>
      </c>
    </row>
    <row r="578" spans="1:21" ht="12.75" customHeight="1">
      <c r="A578" s="2">
        <v>43269</v>
      </c>
      <c r="B578" s="6">
        <v>39913</v>
      </c>
      <c r="C578" s="2" t="s">
        <v>45</v>
      </c>
      <c r="D578" s="2">
        <v>24</v>
      </c>
      <c r="E578" s="2">
        <v>3981.5999999999995</v>
      </c>
      <c r="F578" s="2" t="str">
        <f>VLOOKUP(A578,Returns!$A:$B,2,0)</f>
        <v>Returned</v>
      </c>
      <c r="G578" s="2">
        <v>0.08</v>
      </c>
      <c r="H578" s="2" t="s">
        <v>40</v>
      </c>
      <c r="I578" s="2">
        <v>19.989999999999998</v>
      </c>
      <c r="J578" s="2" t="s">
        <v>576</v>
      </c>
      <c r="K578" s="2" t="s">
        <v>2013</v>
      </c>
      <c r="L578" s="2" t="s">
        <v>27</v>
      </c>
      <c r="M578" s="2" t="str">
        <f>VLOOKUP(L578,Users!$A$1:$B$6,2,0)</f>
        <v>William</v>
      </c>
      <c r="N578" s="2" t="str">
        <f>VLOOKUP(L578,Users!$A$2:$B$6,2,0)</f>
        <v>William</v>
      </c>
      <c r="O578" s="2" t="s">
        <v>55</v>
      </c>
      <c r="P578" s="2" t="s">
        <v>35</v>
      </c>
      <c r="Q578" s="2" t="s">
        <v>49</v>
      </c>
      <c r="R578" s="2" t="s">
        <v>850</v>
      </c>
      <c r="S578" s="2" t="s">
        <v>44</v>
      </c>
      <c r="T578" s="13">
        <v>0.4</v>
      </c>
      <c r="U578" s="6">
        <v>39915</v>
      </c>
    </row>
    <row r="579" spans="1:21" ht="12.75" customHeight="1">
      <c r="A579" s="2">
        <v>51047</v>
      </c>
      <c r="B579" s="6">
        <v>39913</v>
      </c>
      <c r="C579" s="2" t="s">
        <v>121</v>
      </c>
      <c r="D579" s="2">
        <v>28</v>
      </c>
      <c r="E579" s="2">
        <v>48.72</v>
      </c>
      <c r="F579" s="2" t="s">
        <v>2029</v>
      </c>
      <c r="G579" s="2">
        <v>0.02</v>
      </c>
      <c r="H579" s="2" t="s">
        <v>31</v>
      </c>
      <c r="I579" s="2">
        <v>4.8600000000000003</v>
      </c>
      <c r="J579" s="2" t="s">
        <v>851</v>
      </c>
      <c r="K579" s="2" t="s">
        <v>33</v>
      </c>
      <c r="L579" s="2" t="s">
        <v>21</v>
      </c>
      <c r="M579" s="2" t="str">
        <f>VLOOKUP(L579,Users!$A$1:$B$6,2,0)</f>
        <v>Chris</v>
      </c>
      <c r="N579" s="2" t="str">
        <f>VLOOKUP(L579,Users!$A$2:$B$6,2,0)</f>
        <v>Chris</v>
      </c>
      <c r="O579" s="2" t="s">
        <v>55</v>
      </c>
      <c r="P579" s="2" t="s">
        <v>56</v>
      </c>
      <c r="Q579" s="2" t="s">
        <v>90</v>
      </c>
      <c r="R579" s="2" t="s">
        <v>852</v>
      </c>
      <c r="S579" s="2" t="s">
        <v>44</v>
      </c>
      <c r="T579" s="13">
        <v>0.41</v>
      </c>
      <c r="U579" s="6">
        <v>39914</v>
      </c>
    </row>
    <row r="580" spans="1:21" ht="12.75" customHeight="1">
      <c r="A580" s="2">
        <v>51047</v>
      </c>
      <c r="B580" s="6">
        <v>39913</v>
      </c>
      <c r="C580" s="2" t="s">
        <v>121</v>
      </c>
      <c r="D580" s="2">
        <v>38</v>
      </c>
      <c r="E580" s="2">
        <v>1574.7199999999998</v>
      </c>
      <c r="F580" s="2" t="s">
        <v>2029</v>
      </c>
      <c r="G580" s="2">
        <v>0.03</v>
      </c>
      <c r="H580" s="2" t="s">
        <v>40</v>
      </c>
      <c r="I580" s="2">
        <v>34.200000000000003</v>
      </c>
      <c r="J580" s="2" t="s">
        <v>851</v>
      </c>
      <c r="K580" s="2" t="s">
        <v>33</v>
      </c>
      <c r="L580" s="2" t="s">
        <v>21</v>
      </c>
      <c r="M580" s="2" t="str">
        <f>VLOOKUP(L580,Users!$A$1:$B$6,2,0)</f>
        <v>Chris</v>
      </c>
      <c r="N580" s="2" t="str">
        <f>VLOOKUP(L580,Users!$A$2:$B$6,2,0)</f>
        <v>Chris</v>
      </c>
      <c r="O580" s="2" t="s">
        <v>55</v>
      </c>
      <c r="P580" s="2" t="s">
        <v>56</v>
      </c>
      <c r="Q580" s="2" t="s">
        <v>90</v>
      </c>
      <c r="R580" s="2" t="s">
        <v>522</v>
      </c>
      <c r="S580" s="2" t="s">
        <v>65</v>
      </c>
      <c r="T580" s="13">
        <v>0.73</v>
      </c>
      <c r="U580" s="6">
        <v>39914</v>
      </c>
    </row>
    <row r="581" spans="1:21" ht="12.75" customHeight="1">
      <c r="A581" s="2">
        <v>19975</v>
      </c>
      <c r="B581" s="6">
        <v>39913</v>
      </c>
      <c r="C581" s="2" t="s">
        <v>30</v>
      </c>
      <c r="D581" s="2">
        <v>33</v>
      </c>
      <c r="E581" s="2">
        <v>383.46</v>
      </c>
      <c r="F581" s="2" t="s">
        <v>2029</v>
      </c>
      <c r="G581" s="2">
        <v>0.08</v>
      </c>
      <c r="H581" s="2" t="s">
        <v>40</v>
      </c>
      <c r="I581" s="2">
        <v>6.96</v>
      </c>
      <c r="J581" s="2" t="s">
        <v>701</v>
      </c>
      <c r="K581" s="2" t="s">
        <v>73</v>
      </c>
      <c r="L581" s="2" t="s">
        <v>27</v>
      </c>
      <c r="M581" s="2" t="str">
        <f>VLOOKUP(L581,Users!$A$1:$B$6,2,0)</f>
        <v>William</v>
      </c>
      <c r="N581" s="2" t="str">
        <f>VLOOKUP(L581,Users!$A$2:$B$6,2,0)</f>
        <v>William</v>
      </c>
      <c r="O581" s="2" t="s">
        <v>48</v>
      </c>
      <c r="P581" s="2" t="s">
        <v>35</v>
      </c>
      <c r="Q581" s="2" t="s">
        <v>169</v>
      </c>
      <c r="R581" s="2" t="s">
        <v>349</v>
      </c>
      <c r="S581" s="2" t="s">
        <v>92</v>
      </c>
      <c r="T581" s="13">
        <v>0.5</v>
      </c>
      <c r="U581" s="6">
        <v>39916</v>
      </c>
    </row>
    <row r="582" spans="1:21" ht="12.75" customHeight="1">
      <c r="A582" s="2">
        <v>20519</v>
      </c>
      <c r="B582" s="6">
        <v>39913</v>
      </c>
      <c r="C582" s="2" t="s">
        <v>39</v>
      </c>
      <c r="D582" s="2">
        <v>7</v>
      </c>
      <c r="E582" s="2">
        <v>111.72</v>
      </c>
      <c r="F582" s="2" t="s">
        <v>2029</v>
      </c>
      <c r="G582" s="2">
        <v>0.03</v>
      </c>
      <c r="H582" s="2" t="s">
        <v>40</v>
      </c>
      <c r="I582" s="2">
        <v>11.28</v>
      </c>
      <c r="J582" s="2" t="s">
        <v>853</v>
      </c>
      <c r="K582" s="2" t="s">
        <v>148</v>
      </c>
      <c r="L582" s="2" t="s">
        <v>23</v>
      </c>
      <c r="M582" s="2" t="str">
        <f>VLOOKUP(L582,Users!$A$1:$B$6,2,0)</f>
        <v>Erin</v>
      </c>
      <c r="N582" s="2" t="str">
        <f>VLOOKUP(L582,Users!$A$2:$B$6,2,0)</f>
        <v>Erin</v>
      </c>
      <c r="O582" s="2" t="s">
        <v>34</v>
      </c>
      <c r="P582" s="2" t="s">
        <v>69</v>
      </c>
      <c r="Q582" s="2" t="s">
        <v>82</v>
      </c>
      <c r="R582" s="2" t="s">
        <v>854</v>
      </c>
      <c r="S582" s="2" t="s">
        <v>92</v>
      </c>
      <c r="T582" s="13">
        <v>0.38</v>
      </c>
      <c r="U582" s="6">
        <v>39914</v>
      </c>
    </row>
    <row r="583" spans="1:21" ht="12.75" customHeight="1">
      <c r="A583" s="2">
        <v>29284</v>
      </c>
      <c r="B583" s="6">
        <v>39913</v>
      </c>
      <c r="C583" s="2" t="s">
        <v>121</v>
      </c>
      <c r="D583" s="2">
        <v>20</v>
      </c>
      <c r="E583" s="2">
        <v>8019.4000000000005</v>
      </c>
      <c r="F583" s="2" t="s">
        <v>2029</v>
      </c>
      <c r="G583" s="2">
        <v>0.01</v>
      </c>
      <c r="H583" s="2" t="s">
        <v>52</v>
      </c>
      <c r="I583" s="2">
        <v>42.52</v>
      </c>
      <c r="J583" s="2" t="s">
        <v>855</v>
      </c>
      <c r="K583" s="2" t="s">
        <v>148</v>
      </c>
      <c r="L583" s="2" t="s">
        <v>23</v>
      </c>
      <c r="M583" s="2" t="str">
        <f>VLOOKUP(L583,Users!$A$1:$B$6,2,0)</f>
        <v>Erin</v>
      </c>
      <c r="N583" s="2" t="str">
        <f>VLOOKUP(L583,Users!$A$2:$B$6,2,0)</f>
        <v>Erin</v>
      </c>
      <c r="O583" s="2" t="s">
        <v>34</v>
      </c>
      <c r="P583" s="2" t="s">
        <v>56</v>
      </c>
      <c r="Q583" s="2" t="s">
        <v>75</v>
      </c>
      <c r="R583" s="2" t="s">
        <v>856</v>
      </c>
      <c r="S583" s="2" t="s">
        <v>77</v>
      </c>
      <c r="T583" s="13">
        <v>0.71</v>
      </c>
      <c r="U583" s="6">
        <v>39915</v>
      </c>
    </row>
    <row r="584" spans="1:21" ht="12.75" customHeight="1">
      <c r="A584" s="2">
        <v>36706</v>
      </c>
      <c r="B584" s="6">
        <v>39914</v>
      </c>
      <c r="C584" s="2" t="s">
        <v>30</v>
      </c>
      <c r="D584" s="2">
        <v>47</v>
      </c>
      <c r="E584" s="2">
        <v>981.3599999999999</v>
      </c>
      <c r="F584" s="2" t="s">
        <v>2029</v>
      </c>
      <c r="G584" s="2">
        <v>0.1</v>
      </c>
      <c r="H584" s="2" t="s">
        <v>40</v>
      </c>
      <c r="I584" s="2">
        <v>1.49</v>
      </c>
      <c r="J584" s="2" t="s">
        <v>857</v>
      </c>
      <c r="K584" s="2" t="s">
        <v>2013</v>
      </c>
      <c r="L584" s="2" t="s">
        <v>27</v>
      </c>
      <c r="M584" s="2" t="str">
        <f>VLOOKUP(L584,Users!$A$1:$B$6,2,0)</f>
        <v>William</v>
      </c>
      <c r="N584" s="2" t="str">
        <f>VLOOKUP(L584,Users!$A$2:$B$6,2,0)</f>
        <v>William</v>
      </c>
      <c r="O584" s="2" t="s">
        <v>42</v>
      </c>
      <c r="P584" s="2" t="s">
        <v>35</v>
      </c>
      <c r="Q584" s="2" t="s">
        <v>49</v>
      </c>
      <c r="R584" s="2" t="s">
        <v>858</v>
      </c>
      <c r="S584" s="2" t="s">
        <v>44</v>
      </c>
      <c r="T584" s="13">
        <v>0.35</v>
      </c>
      <c r="U584" s="6">
        <v>39916</v>
      </c>
    </row>
    <row r="585" spans="1:21" ht="12.75" customHeight="1">
      <c r="A585" s="2">
        <v>36706</v>
      </c>
      <c r="B585" s="6">
        <v>39914</v>
      </c>
      <c r="C585" s="2" t="s">
        <v>30</v>
      </c>
      <c r="D585" s="2">
        <v>7</v>
      </c>
      <c r="E585" s="2">
        <v>336.07</v>
      </c>
      <c r="F585" s="2" t="s">
        <v>2029</v>
      </c>
      <c r="G585" s="2">
        <v>0.03</v>
      </c>
      <c r="H585" s="2" t="s">
        <v>40</v>
      </c>
      <c r="I585" s="2">
        <v>19.989999999999998</v>
      </c>
      <c r="J585" s="2" t="s">
        <v>857</v>
      </c>
      <c r="K585" s="2" t="s">
        <v>2013</v>
      </c>
      <c r="L585" s="2" t="s">
        <v>27</v>
      </c>
      <c r="M585" s="2" t="str">
        <f>VLOOKUP(L585,Users!$A$1:$B$6,2,0)</f>
        <v>William</v>
      </c>
      <c r="N585" s="2" t="str">
        <f>VLOOKUP(L585,Users!$A$2:$B$6,2,0)</f>
        <v>William</v>
      </c>
      <c r="O585" s="2" t="s">
        <v>42</v>
      </c>
      <c r="P585" s="2" t="s">
        <v>35</v>
      </c>
      <c r="Q585" s="2" t="s">
        <v>63</v>
      </c>
      <c r="R585" s="2" t="s">
        <v>859</v>
      </c>
      <c r="S585" s="2" t="s">
        <v>44</v>
      </c>
      <c r="T585" s="13">
        <v>0.37</v>
      </c>
      <c r="U585" s="6">
        <v>39916</v>
      </c>
    </row>
    <row r="586" spans="1:21" ht="12.75" customHeight="1">
      <c r="A586" s="2">
        <v>56677</v>
      </c>
      <c r="B586" s="6">
        <v>39914</v>
      </c>
      <c r="C586" s="2" t="s">
        <v>39</v>
      </c>
      <c r="D586" s="2">
        <v>35</v>
      </c>
      <c r="E586" s="2">
        <v>427.70000000000005</v>
      </c>
      <c r="F586" s="2" t="s">
        <v>2029</v>
      </c>
      <c r="G586" s="2">
        <v>0</v>
      </c>
      <c r="H586" s="2" t="s">
        <v>40</v>
      </c>
      <c r="I586" s="2">
        <v>2.85</v>
      </c>
      <c r="J586" s="2" t="s">
        <v>860</v>
      </c>
      <c r="K586" s="2" t="s">
        <v>2013</v>
      </c>
      <c r="L586" s="2" t="s">
        <v>27</v>
      </c>
      <c r="M586" s="2" t="str">
        <f>VLOOKUP(L586,Users!$A$1:$B$6,2,0)</f>
        <v>William</v>
      </c>
      <c r="N586" s="2" t="str">
        <f>VLOOKUP(L586,Users!$A$2:$B$6,2,0)</f>
        <v>William</v>
      </c>
      <c r="O586" s="2" t="s">
        <v>55</v>
      </c>
      <c r="P586" s="2" t="s">
        <v>56</v>
      </c>
      <c r="Q586" s="2" t="s">
        <v>90</v>
      </c>
      <c r="R586" s="2" t="s">
        <v>468</v>
      </c>
      <c r="S586" s="2" t="s">
        <v>105</v>
      </c>
      <c r="T586" s="13">
        <v>0.55000000000000004</v>
      </c>
      <c r="U586" s="6">
        <v>39915</v>
      </c>
    </row>
    <row r="587" spans="1:21" ht="12.75" customHeight="1">
      <c r="A587" s="2">
        <v>58279</v>
      </c>
      <c r="B587" s="6">
        <v>39914</v>
      </c>
      <c r="C587" s="2" t="s">
        <v>121</v>
      </c>
      <c r="D587" s="2">
        <v>44</v>
      </c>
      <c r="E587" s="2">
        <v>1343.32</v>
      </c>
      <c r="F587" s="2" t="s">
        <v>2029</v>
      </c>
      <c r="G587" s="2">
        <v>0.03</v>
      </c>
      <c r="H587" s="2" t="s">
        <v>40</v>
      </c>
      <c r="I587" s="2">
        <v>2.99</v>
      </c>
      <c r="J587" s="2" t="s">
        <v>701</v>
      </c>
      <c r="K587" s="2" t="s">
        <v>54</v>
      </c>
      <c r="L587" s="2" t="s">
        <v>2014</v>
      </c>
      <c r="M587" s="2" t="str">
        <f>VLOOKUP(L587,Users!$A$1:$B$6,2,0)</f>
        <v>Pat</v>
      </c>
      <c r="N587" s="2" t="str">
        <f>VLOOKUP(L587,Users!$A$2:$B$6,2,0)</f>
        <v>Pat</v>
      </c>
      <c r="O587" s="2" t="s">
        <v>48</v>
      </c>
      <c r="P587" s="2" t="s">
        <v>35</v>
      </c>
      <c r="Q587" s="2" t="s">
        <v>49</v>
      </c>
      <c r="R587" s="2" t="s">
        <v>452</v>
      </c>
      <c r="S587" s="2" t="s">
        <v>44</v>
      </c>
      <c r="T587" s="13">
        <v>0.35</v>
      </c>
      <c r="U587" s="6">
        <v>39914</v>
      </c>
    </row>
    <row r="588" spans="1:21" ht="12.75" customHeight="1">
      <c r="A588" s="2">
        <v>55040</v>
      </c>
      <c r="B588" s="6">
        <v>39915</v>
      </c>
      <c r="C588" s="2" t="s">
        <v>39</v>
      </c>
      <c r="D588" s="2">
        <v>8</v>
      </c>
      <c r="E588" s="2">
        <v>283.68</v>
      </c>
      <c r="F588" s="2" t="s">
        <v>2029</v>
      </c>
      <c r="G588" s="2">
        <v>0.05</v>
      </c>
      <c r="H588" s="2" t="s">
        <v>40</v>
      </c>
      <c r="I588" s="2">
        <v>6.31</v>
      </c>
      <c r="J588" s="2" t="s">
        <v>761</v>
      </c>
      <c r="K588" s="2" t="s">
        <v>54</v>
      </c>
      <c r="L588" s="2" t="s">
        <v>2014</v>
      </c>
      <c r="M588" s="2" t="str">
        <f>VLOOKUP(L588,Users!$A$1:$B$6,2,0)</f>
        <v>Pat</v>
      </c>
      <c r="N588" s="2" t="str">
        <f>VLOOKUP(L588,Users!$A$2:$B$6,2,0)</f>
        <v>Pat</v>
      </c>
      <c r="O588" s="2" t="s">
        <v>48</v>
      </c>
      <c r="P588" s="2" t="s">
        <v>35</v>
      </c>
      <c r="Q588" s="2" t="s">
        <v>36</v>
      </c>
      <c r="R588" s="2" t="s">
        <v>861</v>
      </c>
      <c r="S588" s="2" t="s">
        <v>44</v>
      </c>
      <c r="T588" s="13">
        <v>0.57999999999999996</v>
      </c>
      <c r="U588" s="6">
        <v>39917</v>
      </c>
    </row>
    <row r="589" spans="1:21" ht="12.75" customHeight="1">
      <c r="A589" s="2">
        <v>55040</v>
      </c>
      <c r="B589" s="6">
        <v>39915</v>
      </c>
      <c r="C589" s="2" t="s">
        <v>39</v>
      </c>
      <c r="D589" s="2">
        <v>24</v>
      </c>
      <c r="E589" s="2">
        <v>197.76</v>
      </c>
      <c r="F589" s="2" t="s">
        <v>2029</v>
      </c>
      <c r="G589" s="2">
        <v>0.1</v>
      </c>
      <c r="H589" s="2" t="s">
        <v>40</v>
      </c>
      <c r="I589" s="2">
        <v>2.64</v>
      </c>
      <c r="J589" s="2" t="s">
        <v>761</v>
      </c>
      <c r="K589" s="2" t="s">
        <v>54</v>
      </c>
      <c r="L589" s="2" t="s">
        <v>2014</v>
      </c>
      <c r="M589" s="2" t="str">
        <f>VLOOKUP(L589,Users!$A$1:$B$6,2,0)</f>
        <v>Pat</v>
      </c>
      <c r="N589" s="2" t="str">
        <f>VLOOKUP(L589,Users!$A$2:$B$6,2,0)</f>
        <v>Pat</v>
      </c>
      <c r="O589" s="2" t="s">
        <v>48</v>
      </c>
      <c r="P589" s="2" t="s">
        <v>35</v>
      </c>
      <c r="Q589" s="2" t="s">
        <v>341</v>
      </c>
      <c r="R589" s="2" t="s">
        <v>393</v>
      </c>
      <c r="S589" s="2" t="s">
        <v>105</v>
      </c>
      <c r="T589" s="13">
        <v>0.59</v>
      </c>
      <c r="U589" s="6">
        <v>39915</v>
      </c>
    </row>
    <row r="590" spans="1:21" ht="12.75" customHeight="1">
      <c r="A590" s="2">
        <v>55040</v>
      </c>
      <c r="B590" s="6">
        <v>39915</v>
      </c>
      <c r="C590" s="2" t="s">
        <v>39</v>
      </c>
      <c r="D590" s="2">
        <v>34</v>
      </c>
      <c r="E590" s="2">
        <v>272.33999999999997</v>
      </c>
      <c r="F590" s="2" t="s">
        <v>2029</v>
      </c>
      <c r="G590" s="2">
        <v>0.03</v>
      </c>
      <c r="H590" s="2" t="s">
        <v>40</v>
      </c>
      <c r="I590" s="2">
        <v>8.94</v>
      </c>
      <c r="J590" s="2" t="s">
        <v>761</v>
      </c>
      <c r="K590" s="2" t="s">
        <v>54</v>
      </c>
      <c r="L590" s="2" t="s">
        <v>2014</v>
      </c>
      <c r="M590" s="2" t="str">
        <f>VLOOKUP(L590,Users!$A$1:$B$6,2,0)</f>
        <v>Pat</v>
      </c>
      <c r="N590" s="2" t="str">
        <f>VLOOKUP(L590,Users!$A$2:$B$6,2,0)</f>
        <v>Pat</v>
      </c>
      <c r="O590" s="2" t="s">
        <v>48</v>
      </c>
      <c r="P590" s="2" t="s">
        <v>35</v>
      </c>
      <c r="Q590" s="2" t="s">
        <v>49</v>
      </c>
      <c r="R590" s="2" t="s">
        <v>862</v>
      </c>
      <c r="S590" s="2" t="s">
        <v>44</v>
      </c>
      <c r="T590" s="13">
        <v>0.4</v>
      </c>
      <c r="U590" s="6">
        <v>39917</v>
      </c>
    </row>
    <row r="591" spans="1:21" ht="12.75" customHeight="1">
      <c r="A591" s="2">
        <v>55040</v>
      </c>
      <c r="B591" s="6">
        <v>39915</v>
      </c>
      <c r="C591" s="2" t="s">
        <v>39</v>
      </c>
      <c r="D591" s="2">
        <v>2</v>
      </c>
      <c r="E591" s="2">
        <v>5100.12</v>
      </c>
      <c r="F591" s="2" t="s">
        <v>2029</v>
      </c>
      <c r="G591" s="2">
        <v>0.08</v>
      </c>
      <c r="H591" s="2" t="s">
        <v>52</v>
      </c>
      <c r="I591" s="2">
        <v>29.7</v>
      </c>
      <c r="J591" s="2" t="s">
        <v>761</v>
      </c>
      <c r="K591" s="2" t="s">
        <v>54</v>
      </c>
      <c r="L591" s="2" t="s">
        <v>2014</v>
      </c>
      <c r="M591" s="2" t="str">
        <f>VLOOKUP(L591,Users!$A$1:$B$6,2,0)</f>
        <v>Pat</v>
      </c>
      <c r="N591" s="2" t="str">
        <f>VLOOKUP(L591,Users!$A$2:$B$6,2,0)</f>
        <v>Pat</v>
      </c>
      <c r="O591" s="2" t="s">
        <v>48</v>
      </c>
      <c r="P591" s="2" t="s">
        <v>69</v>
      </c>
      <c r="Q591" s="2" t="s">
        <v>82</v>
      </c>
      <c r="R591" s="2" t="s">
        <v>863</v>
      </c>
      <c r="S591" s="2" t="s">
        <v>59</v>
      </c>
      <c r="T591" s="13">
        <v>0.56999999999999995</v>
      </c>
      <c r="U591" s="6">
        <v>39917</v>
      </c>
    </row>
    <row r="592" spans="1:21" ht="12.75" customHeight="1">
      <c r="A592" s="2">
        <v>9635</v>
      </c>
      <c r="B592" s="6">
        <v>39916</v>
      </c>
      <c r="C592" s="2" t="s">
        <v>45</v>
      </c>
      <c r="D592" s="2">
        <v>1</v>
      </c>
      <c r="E592" s="2">
        <v>1.8299999999999998</v>
      </c>
      <c r="F592" s="2" t="s">
        <v>2029</v>
      </c>
      <c r="G592" s="2">
        <v>0.05</v>
      </c>
      <c r="H592" s="2" t="s">
        <v>40</v>
      </c>
      <c r="I592" s="2">
        <v>1.49</v>
      </c>
      <c r="J592" s="2" t="s">
        <v>78</v>
      </c>
      <c r="K592" s="2" t="s">
        <v>33</v>
      </c>
      <c r="L592" s="2" t="s">
        <v>21</v>
      </c>
      <c r="M592" s="2" t="str">
        <f>VLOOKUP(L592,Users!$A$1:$B$6,2,0)</f>
        <v>Chris</v>
      </c>
      <c r="N592" s="2" t="str">
        <f>VLOOKUP(L592,Users!$A$2:$B$6,2,0)</f>
        <v>Chris</v>
      </c>
      <c r="O592" s="2" t="s">
        <v>55</v>
      </c>
      <c r="P592" s="2" t="s">
        <v>35</v>
      </c>
      <c r="Q592" s="2" t="s">
        <v>49</v>
      </c>
      <c r="R592" s="2" t="s">
        <v>864</v>
      </c>
      <c r="S592" s="2" t="s">
        <v>44</v>
      </c>
      <c r="T592" s="13">
        <v>0.37</v>
      </c>
      <c r="U592" s="6">
        <v>39918</v>
      </c>
    </row>
    <row r="593" spans="1:21" ht="12.75" customHeight="1">
      <c r="A593" s="2">
        <v>44448</v>
      </c>
      <c r="B593" s="6">
        <v>39916</v>
      </c>
      <c r="C593" s="2" t="s">
        <v>45</v>
      </c>
      <c r="D593" s="2">
        <v>28</v>
      </c>
      <c r="E593" s="2">
        <v>950.87999999999988</v>
      </c>
      <c r="F593" s="2" t="s">
        <v>2029</v>
      </c>
      <c r="G593" s="2">
        <v>0.02</v>
      </c>
      <c r="H593" s="2" t="s">
        <v>40</v>
      </c>
      <c r="I593" s="2">
        <v>1.99</v>
      </c>
      <c r="J593" s="2" t="s">
        <v>865</v>
      </c>
      <c r="K593" s="2" t="s">
        <v>2013</v>
      </c>
      <c r="L593" s="2" t="s">
        <v>27</v>
      </c>
      <c r="M593" s="2" t="str">
        <f>VLOOKUP(L593,Users!$A$1:$B$6,2,0)</f>
        <v>William</v>
      </c>
      <c r="N593" s="2" t="str">
        <f>VLOOKUP(L593,Users!$A$2:$B$6,2,0)</f>
        <v>William</v>
      </c>
      <c r="O593" s="2" t="s">
        <v>42</v>
      </c>
      <c r="P593" s="2" t="s">
        <v>69</v>
      </c>
      <c r="Q593" s="2" t="s">
        <v>80</v>
      </c>
      <c r="R593" s="2" t="s">
        <v>202</v>
      </c>
      <c r="S593" s="2" t="s">
        <v>105</v>
      </c>
      <c r="T593" s="13">
        <v>0.45</v>
      </c>
      <c r="U593" s="6">
        <v>39918</v>
      </c>
    </row>
    <row r="594" spans="1:21" ht="12.75" customHeight="1">
      <c r="A594" s="2">
        <v>55046</v>
      </c>
      <c r="B594" s="6">
        <v>39916</v>
      </c>
      <c r="C594" s="2" t="s">
        <v>45</v>
      </c>
      <c r="D594" s="2">
        <v>2</v>
      </c>
      <c r="E594" s="2">
        <v>14.4</v>
      </c>
      <c r="F594" s="2" t="s">
        <v>2029</v>
      </c>
      <c r="G594" s="2">
        <v>0.08</v>
      </c>
      <c r="H594" s="2" t="s">
        <v>31</v>
      </c>
      <c r="I594" s="2">
        <v>11.15</v>
      </c>
      <c r="J594" s="2" t="s">
        <v>467</v>
      </c>
      <c r="K594" s="2" t="s">
        <v>123</v>
      </c>
      <c r="L594" s="2" t="s">
        <v>25</v>
      </c>
      <c r="M594" s="2" t="str">
        <f>VLOOKUP(L594,Users!$A$1:$B$6,2,0)</f>
        <v>Sam</v>
      </c>
      <c r="N594" s="2" t="str">
        <f>VLOOKUP(L594,Users!$A$2:$B$6,2,0)</f>
        <v>Sam</v>
      </c>
      <c r="O594" s="2" t="s">
        <v>42</v>
      </c>
      <c r="P594" s="2" t="s">
        <v>35</v>
      </c>
      <c r="Q594" s="2" t="s">
        <v>63</v>
      </c>
      <c r="R594" s="2" t="s">
        <v>426</v>
      </c>
      <c r="S594" s="2" t="s">
        <v>44</v>
      </c>
      <c r="T594" s="13">
        <v>0.37</v>
      </c>
      <c r="U594" s="6">
        <v>39917</v>
      </c>
    </row>
    <row r="595" spans="1:21" ht="12.75" customHeight="1">
      <c r="A595" s="2">
        <v>32999</v>
      </c>
      <c r="B595" s="6">
        <v>39917</v>
      </c>
      <c r="C595" s="2" t="s">
        <v>51</v>
      </c>
      <c r="D595" s="2">
        <v>14</v>
      </c>
      <c r="E595" s="2">
        <v>1412.46</v>
      </c>
      <c r="F595" s="2" t="s">
        <v>2029</v>
      </c>
      <c r="G595" s="2">
        <v>0.09</v>
      </c>
      <c r="H595" s="2" t="s">
        <v>52</v>
      </c>
      <c r="I595" s="2">
        <v>35.840000000000003</v>
      </c>
      <c r="J595" s="2" t="s">
        <v>866</v>
      </c>
      <c r="K595" s="2" t="s">
        <v>130</v>
      </c>
      <c r="L595" s="2" t="s">
        <v>2014</v>
      </c>
      <c r="M595" s="2" t="str">
        <f>VLOOKUP(L595,Users!$A$1:$B$6,2,0)</f>
        <v>Pat</v>
      </c>
      <c r="N595" s="2" t="str">
        <f>VLOOKUP(L595,Users!$A$2:$B$6,2,0)</f>
        <v>Pat</v>
      </c>
      <c r="O595" s="2" t="s">
        <v>34</v>
      </c>
      <c r="P595" s="2" t="s">
        <v>56</v>
      </c>
      <c r="Q595" s="2" t="s">
        <v>127</v>
      </c>
      <c r="R595" s="2" t="s">
        <v>131</v>
      </c>
      <c r="S595" s="2" t="s">
        <v>77</v>
      </c>
      <c r="T595" s="13">
        <v>0.62</v>
      </c>
      <c r="U595" s="6">
        <v>39922</v>
      </c>
    </row>
    <row r="596" spans="1:21" ht="12.75" customHeight="1">
      <c r="A596" s="2">
        <v>8422</v>
      </c>
      <c r="B596" s="6">
        <v>39917</v>
      </c>
      <c r="C596" s="2" t="s">
        <v>121</v>
      </c>
      <c r="D596" s="2">
        <v>18</v>
      </c>
      <c r="E596" s="2">
        <v>5330.16</v>
      </c>
      <c r="F596" s="2" t="s">
        <v>2029</v>
      </c>
      <c r="G596" s="2">
        <v>0.06</v>
      </c>
      <c r="H596" s="2" t="s">
        <v>52</v>
      </c>
      <c r="I596" s="2">
        <v>54.12</v>
      </c>
      <c r="J596" s="2" t="s">
        <v>867</v>
      </c>
      <c r="K596" s="2" t="s">
        <v>47</v>
      </c>
      <c r="L596" s="2" t="s">
        <v>23</v>
      </c>
      <c r="M596" s="2" t="str">
        <f>VLOOKUP(L596,Users!$A$1:$B$6,2,0)</f>
        <v>Erin</v>
      </c>
      <c r="N596" s="2" t="str">
        <f>VLOOKUP(L596,Users!$A$2:$B$6,2,0)</f>
        <v>Erin</v>
      </c>
      <c r="O596" s="2" t="s">
        <v>34</v>
      </c>
      <c r="P596" s="2" t="s">
        <v>56</v>
      </c>
      <c r="Q596" s="2" t="s">
        <v>75</v>
      </c>
      <c r="R596" s="2" t="s">
        <v>612</v>
      </c>
      <c r="S596" s="2" t="s">
        <v>77</v>
      </c>
      <c r="T596" s="13">
        <v>0.76</v>
      </c>
      <c r="U596" s="6">
        <v>39918</v>
      </c>
    </row>
    <row r="597" spans="1:21" ht="12.75" customHeight="1">
      <c r="A597" s="2">
        <v>8422</v>
      </c>
      <c r="B597" s="6">
        <v>39917</v>
      </c>
      <c r="C597" s="2" t="s">
        <v>121</v>
      </c>
      <c r="D597" s="2">
        <v>33</v>
      </c>
      <c r="E597" s="2">
        <v>959.97</v>
      </c>
      <c r="F597" s="2" t="s">
        <v>2029</v>
      </c>
      <c r="G597" s="2">
        <v>0.01</v>
      </c>
      <c r="H597" s="2" t="s">
        <v>31</v>
      </c>
      <c r="I597" s="2">
        <v>4</v>
      </c>
      <c r="J597" s="2" t="s">
        <v>867</v>
      </c>
      <c r="K597" s="2" t="s">
        <v>33</v>
      </c>
      <c r="L597" s="2" t="s">
        <v>21</v>
      </c>
      <c r="M597" s="2" t="str">
        <f>VLOOKUP(L597,Users!$A$1:$B$6,2,0)</f>
        <v>Chris</v>
      </c>
      <c r="N597" s="2" t="str">
        <f>VLOOKUP(L597,Users!$A$2:$B$6,2,0)</f>
        <v>Chris</v>
      </c>
      <c r="O597" s="2" t="s">
        <v>34</v>
      </c>
      <c r="P597" s="2" t="s">
        <v>69</v>
      </c>
      <c r="Q597" s="2" t="s">
        <v>80</v>
      </c>
      <c r="R597" s="2" t="s">
        <v>868</v>
      </c>
      <c r="S597" s="2" t="s">
        <v>44</v>
      </c>
      <c r="T597" s="13">
        <v>0.78</v>
      </c>
      <c r="U597" s="6">
        <v>39919</v>
      </c>
    </row>
    <row r="598" spans="1:21" ht="12.75" customHeight="1">
      <c r="A598" s="2">
        <v>35041</v>
      </c>
      <c r="B598" s="6">
        <v>39918</v>
      </c>
      <c r="C598" s="2" t="s">
        <v>30</v>
      </c>
      <c r="D598" s="2">
        <v>28</v>
      </c>
      <c r="E598" s="2">
        <v>424.2</v>
      </c>
      <c r="F598" s="2" t="s">
        <v>2029</v>
      </c>
      <c r="G598" s="2">
        <v>0.01</v>
      </c>
      <c r="H598" s="2" t="s">
        <v>40</v>
      </c>
      <c r="I598" s="2">
        <v>15.09</v>
      </c>
      <c r="J598" s="2" t="s">
        <v>156</v>
      </c>
      <c r="K598" s="2" t="s">
        <v>33</v>
      </c>
      <c r="L598" s="2" t="s">
        <v>21</v>
      </c>
      <c r="M598" s="2" t="str">
        <f>VLOOKUP(L598,Users!$A$1:$B$6,2,0)</f>
        <v>Chris</v>
      </c>
      <c r="N598" s="2" t="str">
        <f>VLOOKUP(L598,Users!$A$2:$B$6,2,0)</f>
        <v>Chris</v>
      </c>
      <c r="O598" s="2" t="s">
        <v>34</v>
      </c>
      <c r="P598" s="2" t="s">
        <v>35</v>
      </c>
      <c r="Q598" s="2" t="s">
        <v>49</v>
      </c>
      <c r="R598" s="2" t="s">
        <v>457</v>
      </c>
      <c r="S598" s="2" t="s">
        <v>44</v>
      </c>
      <c r="T598" s="13">
        <v>0.39</v>
      </c>
      <c r="U598" s="6">
        <v>39918</v>
      </c>
    </row>
    <row r="599" spans="1:21" ht="12.75" customHeight="1">
      <c r="A599" s="2">
        <v>33220</v>
      </c>
      <c r="B599" s="6">
        <v>39918</v>
      </c>
      <c r="C599" s="2" t="s">
        <v>30</v>
      </c>
      <c r="D599" s="2">
        <v>49</v>
      </c>
      <c r="E599" s="2">
        <v>3473.12</v>
      </c>
      <c r="F599" s="2" t="s">
        <v>2029</v>
      </c>
      <c r="G599" s="2">
        <v>0.09</v>
      </c>
      <c r="H599" s="2" t="s">
        <v>40</v>
      </c>
      <c r="I599" s="2">
        <v>3.5</v>
      </c>
      <c r="J599" s="2" t="s">
        <v>602</v>
      </c>
      <c r="K599" s="2" t="s">
        <v>79</v>
      </c>
      <c r="L599" s="2" t="s">
        <v>23</v>
      </c>
      <c r="M599" s="2" t="str">
        <f>VLOOKUP(L599,Users!$A$1:$B$6,2,0)</f>
        <v>Erin</v>
      </c>
      <c r="N599" s="2" t="str">
        <f>VLOOKUP(L599,Users!$A$2:$B$6,2,0)</f>
        <v>Erin</v>
      </c>
      <c r="O599" s="2" t="s">
        <v>48</v>
      </c>
      <c r="P599" s="2" t="s">
        <v>35</v>
      </c>
      <c r="Q599" s="2" t="s">
        <v>169</v>
      </c>
      <c r="R599" s="2" t="s">
        <v>869</v>
      </c>
      <c r="S599" s="2" t="s">
        <v>44</v>
      </c>
      <c r="T599" s="13">
        <v>0.59</v>
      </c>
      <c r="U599" s="6">
        <v>39918</v>
      </c>
    </row>
    <row r="600" spans="1:21" ht="12.75" customHeight="1">
      <c r="A600" s="2">
        <v>33220</v>
      </c>
      <c r="B600" s="6">
        <v>39918</v>
      </c>
      <c r="C600" s="2" t="s">
        <v>30</v>
      </c>
      <c r="D600" s="2">
        <v>40</v>
      </c>
      <c r="E600" s="2">
        <v>795.19999999999993</v>
      </c>
      <c r="F600" s="2" t="s">
        <v>2029</v>
      </c>
      <c r="G600" s="2">
        <v>0.1</v>
      </c>
      <c r="H600" s="2" t="s">
        <v>40</v>
      </c>
      <c r="I600" s="2">
        <v>10.49</v>
      </c>
      <c r="J600" s="2" t="s">
        <v>602</v>
      </c>
      <c r="K600" s="2" t="s">
        <v>79</v>
      </c>
      <c r="L600" s="2" t="s">
        <v>23</v>
      </c>
      <c r="M600" s="2" t="str">
        <f>VLOOKUP(L600,Users!$A$1:$B$6,2,0)</f>
        <v>Erin</v>
      </c>
      <c r="N600" s="2" t="str">
        <f>VLOOKUP(L600,Users!$A$2:$B$6,2,0)</f>
        <v>Erin</v>
      </c>
      <c r="O600" s="2" t="s">
        <v>48</v>
      </c>
      <c r="P600" s="2" t="s">
        <v>56</v>
      </c>
      <c r="Q600" s="2" t="s">
        <v>90</v>
      </c>
      <c r="R600" s="2" t="s">
        <v>870</v>
      </c>
      <c r="S600" s="2" t="s">
        <v>44</v>
      </c>
      <c r="T600" s="13">
        <v>0.49</v>
      </c>
      <c r="U600" s="6">
        <v>39921</v>
      </c>
    </row>
    <row r="601" spans="1:21" ht="12.75" customHeight="1">
      <c r="A601" s="2">
        <v>58818</v>
      </c>
      <c r="B601" s="6">
        <v>39918</v>
      </c>
      <c r="C601" s="2" t="s">
        <v>45</v>
      </c>
      <c r="D601" s="2">
        <v>41</v>
      </c>
      <c r="E601" s="2">
        <v>941.77</v>
      </c>
      <c r="F601" s="2" t="str">
        <f>VLOOKUP(A601,Returns!$A:$B,2,0)</f>
        <v>Returned</v>
      </c>
      <c r="G601" s="2">
        <v>0.01</v>
      </c>
      <c r="H601" s="2" t="s">
        <v>40</v>
      </c>
      <c r="I601" s="2">
        <v>1.99</v>
      </c>
      <c r="J601" s="2" t="s">
        <v>871</v>
      </c>
      <c r="K601" s="2" t="s">
        <v>73</v>
      </c>
      <c r="L601" s="2" t="s">
        <v>27</v>
      </c>
      <c r="M601" s="2" t="str">
        <f>VLOOKUP(L601,Users!$A$1:$B$6,2,0)</f>
        <v>William</v>
      </c>
      <c r="N601" s="2" t="str">
        <f>VLOOKUP(L601,Users!$A$2:$B$6,2,0)</f>
        <v>William</v>
      </c>
      <c r="O601" s="2" t="s">
        <v>48</v>
      </c>
      <c r="P601" s="2" t="s">
        <v>69</v>
      </c>
      <c r="Q601" s="2" t="s">
        <v>80</v>
      </c>
      <c r="R601" s="2" t="s">
        <v>872</v>
      </c>
      <c r="S601" s="2" t="s">
        <v>105</v>
      </c>
      <c r="T601" s="13">
        <v>0.46</v>
      </c>
      <c r="U601" s="6">
        <v>39919</v>
      </c>
    </row>
    <row r="602" spans="1:21" ht="12.75" customHeight="1">
      <c r="A602" s="2">
        <v>58818</v>
      </c>
      <c r="B602" s="6">
        <v>39918</v>
      </c>
      <c r="C602" s="2" t="s">
        <v>45</v>
      </c>
      <c r="D602" s="2">
        <v>20</v>
      </c>
      <c r="E602" s="2">
        <v>4531.3999999999996</v>
      </c>
      <c r="F602" s="2" t="str">
        <f>VLOOKUP(A602,Returns!$A:$B,2,0)</f>
        <v>Returned</v>
      </c>
      <c r="G602" s="2">
        <v>0.1</v>
      </c>
      <c r="H602" s="2" t="s">
        <v>52</v>
      </c>
      <c r="I602" s="2">
        <v>28.16</v>
      </c>
      <c r="J602" s="2" t="s">
        <v>871</v>
      </c>
      <c r="K602" s="2" t="s">
        <v>73</v>
      </c>
      <c r="L602" s="2" t="s">
        <v>27</v>
      </c>
      <c r="M602" s="2" t="str">
        <f>VLOOKUP(L602,Users!$A$1:$B$6,2,0)</f>
        <v>William</v>
      </c>
      <c r="N602" s="2" t="str">
        <f>VLOOKUP(L602,Users!$A$2:$B$6,2,0)</f>
        <v>William</v>
      </c>
      <c r="O602" s="2" t="s">
        <v>48</v>
      </c>
      <c r="P602" s="2" t="s">
        <v>56</v>
      </c>
      <c r="Q602" s="2" t="s">
        <v>57</v>
      </c>
      <c r="R602" s="2" t="s">
        <v>873</v>
      </c>
      <c r="S602" s="2" t="s">
        <v>59</v>
      </c>
      <c r="T602" s="13">
        <v>0.59</v>
      </c>
      <c r="U602" s="6">
        <v>39920</v>
      </c>
    </row>
    <row r="603" spans="1:21" ht="12.75" customHeight="1">
      <c r="A603" s="2">
        <v>19584</v>
      </c>
      <c r="B603" s="6">
        <v>39919</v>
      </c>
      <c r="C603" s="2" t="s">
        <v>45</v>
      </c>
      <c r="D603" s="2">
        <v>6</v>
      </c>
      <c r="E603" s="2">
        <v>15300.539999999997</v>
      </c>
      <c r="F603" s="2" t="s">
        <v>2029</v>
      </c>
      <c r="G603" s="2">
        <v>0.05</v>
      </c>
      <c r="H603" s="2" t="s">
        <v>52</v>
      </c>
      <c r="I603" s="2">
        <v>29.7</v>
      </c>
      <c r="J603" s="2" t="s">
        <v>397</v>
      </c>
      <c r="K603" s="2" t="s">
        <v>2013</v>
      </c>
      <c r="L603" s="2" t="s">
        <v>27</v>
      </c>
      <c r="M603" s="2" t="str">
        <f>VLOOKUP(L603,Users!$A$1:$B$6,2,0)</f>
        <v>William</v>
      </c>
      <c r="N603" s="2" t="str">
        <f>VLOOKUP(L603,Users!$A$2:$B$6,2,0)</f>
        <v>William</v>
      </c>
      <c r="O603" s="2" t="s">
        <v>55</v>
      </c>
      <c r="P603" s="2" t="s">
        <v>69</v>
      </c>
      <c r="Q603" s="2" t="s">
        <v>82</v>
      </c>
      <c r="R603" s="2" t="s">
        <v>863</v>
      </c>
      <c r="S603" s="2" t="s">
        <v>59</v>
      </c>
      <c r="T603" s="13">
        <v>0.56999999999999995</v>
      </c>
      <c r="U603" s="6">
        <v>39920</v>
      </c>
    </row>
    <row r="604" spans="1:21" ht="12.75" customHeight="1">
      <c r="A604" s="2">
        <v>96</v>
      </c>
      <c r="B604" s="6">
        <v>39919</v>
      </c>
      <c r="C604" s="2" t="s">
        <v>39</v>
      </c>
      <c r="D604" s="2">
        <v>37</v>
      </c>
      <c r="E604" s="2">
        <v>4661.2599999999993</v>
      </c>
      <c r="F604" s="2" t="s">
        <v>2029</v>
      </c>
      <c r="G604" s="2">
        <v>0.01</v>
      </c>
      <c r="H604" s="2" t="s">
        <v>40</v>
      </c>
      <c r="I604" s="2">
        <v>8.99</v>
      </c>
      <c r="J604" s="2" t="s">
        <v>578</v>
      </c>
      <c r="K604" s="2" t="s">
        <v>123</v>
      </c>
      <c r="L604" s="2" t="s">
        <v>25</v>
      </c>
      <c r="M604" s="2" t="str">
        <f>VLOOKUP(L604,Users!$A$1:$B$6,2,0)</f>
        <v>Sam</v>
      </c>
      <c r="N604" s="2" t="str">
        <f>VLOOKUP(L604,Users!$A$2:$B$6,2,0)</f>
        <v>Sam</v>
      </c>
      <c r="O604" s="2" t="s">
        <v>34</v>
      </c>
      <c r="P604" s="2" t="s">
        <v>69</v>
      </c>
      <c r="Q604" s="2" t="s">
        <v>70</v>
      </c>
      <c r="R604" s="2" t="s">
        <v>663</v>
      </c>
      <c r="S604" s="2" t="s">
        <v>44</v>
      </c>
      <c r="T604" s="13">
        <v>0.55000000000000004</v>
      </c>
      <c r="U604" s="6">
        <v>39921</v>
      </c>
    </row>
    <row r="605" spans="1:21" ht="12.75" customHeight="1">
      <c r="A605" s="2">
        <v>50337</v>
      </c>
      <c r="B605" s="6">
        <v>39919</v>
      </c>
      <c r="C605" s="2" t="s">
        <v>30</v>
      </c>
      <c r="D605" s="2">
        <v>37</v>
      </c>
      <c r="E605" s="2">
        <v>102.86</v>
      </c>
      <c r="F605" s="2" t="s">
        <v>2029</v>
      </c>
      <c r="G605" s="2">
        <v>0</v>
      </c>
      <c r="H605" s="2" t="s">
        <v>31</v>
      </c>
      <c r="I605" s="2">
        <v>1.49</v>
      </c>
      <c r="J605" s="2" t="s">
        <v>300</v>
      </c>
      <c r="K605" s="2" t="s">
        <v>54</v>
      </c>
      <c r="L605" s="2" t="s">
        <v>2014</v>
      </c>
      <c r="M605" s="2" t="str">
        <f>VLOOKUP(L605,Users!$A$1:$B$6,2,0)</f>
        <v>Pat</v>
      </c>
      <c r="N605" s="2" t="str">
        <f>VLOOKUP(L605,Users!$A$2:$B$6,2,0)</f>
        <v>Pat</v>
      </c>
      <c r="O605" s="2" t="s">
        <v>48</v>
      </c>
      <c r="P605" s="2" t="s">
        <v>35</v>
      </c>
      <c r="Q605" s="2" t="s">
        <v>49</v>
      </c>
      <c r="R605" s="2" t="s">
        <v>874</v>
      </c>
      <c r="S605" s="2" t="s">
        <v>44</v>
      </c>
      <c r="T605" s="13">
        <v>0.36</v>
      </c>
      <c r="U605" s="6">
        <v>39920</v>
      </c>
    </row>
    <row r="606" spans="1:21" ht="12.75" customHeight="1">
      <c r="A606" s="2">
        <v>50337</v>
      </c>
      <c r="B606" s="6">
        <v>39919</v>
      </c>
      <c r="C606" s="2" t="s">
        <v>30</v>
      </c>
      <c r="D606" s="2">
        <v>6</v>
      </c>
      <c r="E606" s="2">
        <v>15300.24</v>
      </c>
      <c r="F606" s="2" t="s">
        <v>2029</v>
      </c>
      <c r="G606" s="2">
        <v>0.1</v>
      </c>
      <c r="H606" s="2" t="s">
        <v>52</v>
      </c>
      <c r="I606" s="2">
        <v>29.7</v>
      </c>
      <c r="J606" s="2" t="s">
        <v>300</v>
      </c>
      <c r="K606" s="2" t="s">
        <v>54</v>
      </c>
      <c r="L606" s="2" t="s">
        <v>2014</v>
      </c>
      <c r="M606" s="2" t="str">
        <f>VLOOKUP(L606,Users!$A$1:$B$6,2,0)</f>
        <v>Pat</v>
      </c>
      <c r="N606" s="2" t="str">
        <f>VLOOKUP(L606,Users!$A$2:$B$6,2,0)</f>
        <v>Pat</v>
      </c>
      <c r="O606" s="2" t="s">
        <v>48</v>
      </c>
      <c r="P606" s="2" t="s">
        <v>69</v>
      </c>
      <c r="Q606" s="2" t="s">
        <v>82</v>
      </c>
      <c r="R606" s="2" t="s">
        <v>863</v>
      </c>
      <c r="S606" s="2" t="s">
        <v>59</v>
      </c>
      <c r="T606" s="13">
        <v>0.56999999999999995</v>
      </c>
      <c r="U606" s="6">
        <v>39921</v>
      </c>
    </row>
    <row r="607" spans="1:21" ht="12.75" customHeight="1">
      <c r="A607" s="2">
        <v>30407</v>
      </c>
      <c r="B607" s="6">
        <v>39920</v>
      </c>
      <c r="C607" s="2" t="s">
        <v>51</v>
      </c>
      <c r="D607" s="2">
        <v>41</v>
      </c>
      <c r="E607" s="2">
        <v>17185.97</v>
      </c>
      <c r="F607" s="2" t="s">
        <v>2029</v>
      </c>
      <c r="G607" s="2">
        <v>0.02</v>
      </c>
      <c r="H607" s="2" t="s">
        <v>40</v>
      </c>
      <c r="I607" s="2">
        <v>19.989999999999998</v>
      </c>
      <c r="J607" s="2" t="s">
        <v>875</v>
      </c>
      <c r="K607" s="2" t="s">
        <v>79</v>
      </c>
      <c r="L607" s="2" t="s">
        <v>23</v>
      </c>
      <c r="M607" s="2" t="str">
        <f>VLOOKUP(L607,Users!$A$1:$B$6,2,0)</f>
        <v>Erin</v>
      </c>
      <c r="N607" s="2" t="str">
        <f>VLOOKUP(L607,Users!$A$2:$B$6,2,0)</f>
        <v>Erin</v>
      </c>
      <c r="O607" s="2" t="s">
        <v>55</v>
      </c>
      <c r="P607" s="2" t="s">
        <v>35</v>
      </c>
      <c r="Q607" s="2" t="s">
        <v>36</v>
      </c>
      <c r="R607" s="2" t="s">
        <v>876</v>
      </c>
      <c r="S607" s="2" t="s">
        <v>44</v>
      </c>
      <c r="T607" s="13">
        <v>0.57999999999999996</v>
      </c>
      <c r="U607" s="6">
        <v>39920</v>
      </c>
    </row>
    <row r="608" spans="1:21" ht="12.75" customHeight="1">
      <c r="A608" s="2">
        <v>2756</v>
      </c>
      <c r="B608" s="6">
        <v>39920</v>
      </c>
      <c r="C608" s="2" t="s">
        <v>45</v>
      </c>
      <c r="D608" s="2">
        <v>25</v>
      </c>
      <c r="E608" s="2">
        <v>1397</v>
      </c>
      <c r="F608" s="2" t="s">
        <v>2029</v>
      </c>
      <c r="G608" s="2">
        <v>0.06</v>
      </c>
      <c r="H608" s="2" t="s">
        <v>40</v>
      </c>
      <c r="I608" s="2">
        <v>4</v>
      </c>
      <c r="J608" s="2" t="s">
        <v>877</v>
      </c>
      <c r="K608" s="2" t="s">
        <v>148</v>
      </c>
      <c r="L608" s="2" t="s">
        <v>23</v>
      </c>
      <c r="M608" s="2" t="str">
        <f>VLOOKUP(L608,Users!$A$1:$B$6,2,0)</f>
        <v>Erin</v>
      </c>
      <c r="N608" s="2" t="str">
        <f>VLOOKUP(L608,Users!$A$2:$B$6,2,0)</f>
        <v>Erin</v>
      </c>
      <c r="O608" s="2" t="s">
        <v>42</v>
      </c>
      <c r="P608" s="2" t="s">
        <v>69</v>
      </c>
      <c r="Q608" s="2" t="s">
        <v>80</v>
      </c>
      <c r="R608" s="2" t="s">
        <v>707</v>
      </c>
      <c r="S608" s="2" t="s">
        <v>44</v>
      </c>
      <c r="T608" s="13">
        <v>0.74</v>
      </c>
      <c r="U608" s="6">
        <v>39921</v>
      </c>
    </row>
    <row r="609" spans="1:21" ht="12.75" customHeight="1">
      <c r="A609" s="2">
        <v>2756</v>
      </c>
      <c r="B609" s="6">
        <v>39920</v>
      </c>
      <c r="C609" s="2" t="s">
        <v>45</v>
      </c>
      <c r="D609" s="2">
        <v>42</v>
      </c>
      <c r="E609" s="2">
        <v>261.65999999999997</v>
      </c>
      <c r="F609" s="2" t="s">
        <v>2029</v>
      </c>
      <c r="G609" s="2">
        <v>7.0000000000000007E-2</v>
      </c>
      <c r="H609" s="2" t="s">
        <v>40</v>
      </c>
      <c r="I609" s="2">
        <v>0.5</v>
      </c>
      <c r="J609" s="2" t="s">
        <v>877</v>
      </c>
      <c r="K609" s="2" t="s">
        <v>148</v>
      </c>
      <c r="L609" s="2" t="s">
        <v>23</v>
      </c>
      <c r="M609" s="2" t="str">
        <f>VLOOKUP(L609,Users!$A$1:$B$6,2,0)</f>
        <v>Erin</v>
      </c>
      <c r="N609" s="2" t="str">
        <f>VLOOKUP(L609,Users!$A$2:$B$6,2,0)</f>
        <v>Erin</v>
      </c>
      <c r="O609" s="2" t="s">
        <v>42</v>
      </c>
      <c r="P609" s="2" t="s">
        <v>35</v>
      </c>
      <c r="Q609" s="2" t="s">
        <v>165</v>
      </c>
      <c r="R609" s="2" t="s">
        <v>878</v>
      </c>
      <c r="S609" s="2" t="s">
        <v>44</v>
      </c>
      <c r="T609" s="13">
        <v>0.39</v>
      </c>
      <c r="U609" s="6">
        <v>39920</v>
      </c>
    </row>
    <row r="610" spans="1:21" ht="12.75" customHeight="1">
      <c r="A610" s="2">
        <v>11013</v>
      </c>
      <c r="B610" s="6">
        <v>39920</v>
      </c>
      <c r="C610" s="2" t="s">
        <v>39</v>
      </c>
      <c r="D610" s="2">
        <v>2</v>
      </c>
      <c r="E610" s="2">
        <v>251.95999999999998</v>
      </c>
      <c r="F610" s="2" t="s">
        <v>2029</v>
      </c>
      <c r="G610" s="2">
        <v>0.01</v>
      </c>
      <c r="H610" s="2" t="s">
        <v>40</v>
      </c>
      <c r="I610" s="2">
        <v>8.99</v>
      </c>
      <c r="J610" s="2" t="s">
        <v>171</v>
      </c>
      <c r="K610" s="2" t="s">
        <v>86</v>
      </c>
      <c r="L610" s="2" t="s">
        <v>23</v>
      </c>
      <c r="M610" s="2" t="str">
        <f>VLOOKUP(L610,Users!$A$1:$B$6,2,0)</f>
        <v>Erin</v>
      </c>
      <c r="N610" s="2" t="str">
        <f>VLOOKUP(L610,Users!$A$2:$B$6,2,0)</f>
        <v>Erin</v>
      </c>
      <c r="O610" s="2" t="s">
        <v>55</v>
      </c>
      <c r="P610" s="2" t="s">
        <v>69</v>
      </c>
      <c r="Q610" s="2" t="s">
        <v>70</v>
      </c>
      <c r="R610" s="2" t="s">
        <v>183</v>
      </c>
      <c r="S610" s="2" t="s">
        <v>44</v>
      </c>
      <c r="T610" s="13">
        <v>0.59</v>
      </c>
      <c r="U610" s="6">
        <v>39921</v>
      </c>
    </row>
    <row r="611" spans="1:21" ht="12.75" customHeight="1">
      <c r="A611" s="2">
        <v>54753</v>
      </c>
      <c r="B611" s="6">
        <v>39921</v>
      </c>
      <c r="C611" s="2" t="s">
        <v>121</v>
      </c>
      <c r="D611" s="2">
        <v>36</v>
      </c>
      <c r="E611" s="2">
        <v>5613.4800000000005</v>
      </c>
      <c r="F611" s="2" t="s">
        <v>2029</v>
      </c>
      <c r="G611" s="2">
        <v>0.06</v>
      </c>
      <c r="H611" s="2" t="s">
        <v>40</v>
      </c>
      <c r="I611" s="2">
        <v>3.9</v>
      </c>
      <c r="J611" s="2" t="s">
        <v>747</v>
      </c>
      <c r="K611" s="2" t="s">
        <v>123</v>
      </c>
      <c r="L611" s="2" t="s">
        <v>25</v>
      </c>
      <c r="M611" s="2" t="str">
        <f>VLOOKUP(L611,Users!$A$1:$B$6,2,0)</f>
        <v>Sam</v>
      </c>
      <c r="N611" s="2" t="str">
        <f>VLOOKUP(L611,Users!$A$2:$B$6,2,0)</f>
        <v>Sam</v>
      </c>
      <c r="O611" s="2" t="s">
        <v>55</v>
      </c>
      <c r="P611" s="2" t="s">
        <v>69</v>
      </c>
      <c r="Q611" s="2" t="s">
        <v>70</v>
      </c>
      <c r="R611" s="2" t="s">
        <v>879</v>
      </c>
      <c r="S611" s="2" t="s">
        <v>44</v>
      </c>
      <c r="T611" s="13">
        <v>0.55000000000000004</v>
      </c>
      <c r="U611" s="6">
        <v>39922</v>
      </c>
    </row>
    <row r="612" spans="1:21" ht="12.75" customHeight="1">
      <c r="A612" s="2">
        <v>11553</v>
      </c>
      <c r="B612" s="6">
        <v>39921</v>
      </c>
      <c r="C612" s="2" t="s">
        <v>121</v>
      </c>
      <c r="D612" s="2">
        <v>28</v>
      </c>
      <c r="E612" s="2">
        <v>1480.92</v>
      </c>
      <c r="F612" s="2" t="s">
        <v>2029</v>
      </c>
      <c r="G612" s="2">
        <v>0.1</v>
      </c>
      <c r="H612" s="2" t="s">
        <v>31</v>
      </c>
      <c r="I612" s="2">
        <v>19.989999999999998</v>
      </c>
      <c r="J612" s="2" t="s">
        <v>525</v>
      </c>
      <c r="K612" s="2" t="s">
        <v>54</v>
      </c>
      <c r="L612" s="2" t="s">
        <v>2014</v>
      </c>
      <c r="M612" s="2" t="str">
        <f>VLOOKUP(L612,Users!$A$1:$B$6,2,0)</f>
        <v>Pat</v>
      </c>
      <c r="N612" s="2" t="str">
        <f>VLOOKUP(L612,Users!$A$2:$B$6,2,0)</f>
        <v>Pat</v>
      </c>
      <c r="O612" s="2" t="s">
        <v>55</v>
      </c>
      <c r="P612" s="2" t="s">
        <v>35</v>
      </c>
      <c r="Q612" s="2" t="s">
        <v>36</v>
      </c>
      <c r="R612" s="2" t="s">
        <v>880</v>
      </c>
      <c r="S612" s="2" t="s">
        <v>44</v>
      </c>
      <c r="T612" s="13">
        <v>0.81</v>
      </c>
      <c r="U612" s="6">
        <v>39922</v>
      </c>
    </row>
    <row r="613" spans="1:21" ht="12.75" customHeight="1">
      <c r="A613" s="2">
        <v>11553</v>
      </c>
      <c r="B613" s="6">
        <v>39921</v>
      </c>
      <c r="C613" s="2" t="s">
        <v>121</v>
      </c>
      <c r="D613" s="2">
        <v>8</v>
      </c>
      <c r="E613" s="2">
        <v>807.28000000000009</v>
      </c>
      <c r="F613" s="2" t="s">
        <v>2029</v>
      </c>
      <c r="G613" s="2">
        <v>7.0000000000000007E-2</v>
      </c>
      <c r="H613" s="2" t="s">
        <v>52</v>
      </c>
      <c r="I613" s="2">
        <v>57.38</v>
      </c>
      <c r="J613" s="2" t="s">
        <v>525</v>
      </c>
      <c r="K613" s="2" t="s">
        <v>54</v>
      </c>
      <c r="L613" s="2" t="s">
        <v>2014</v>
      </c>
      <c r="M613" s="2" t="str">
        <f>VLOOKUP(L613,Users!$A$1:$B$6,2,0)</f>
        <v>Pat</v>
      </c>
      <c r="N613" s="2" t="str">
        <f>VLOOKUP(L613,Users!$A$2:$B$6,2,0)</f>
        <v>Pat</v>
      </c>
      <c r="O613" s="2" t="s">
        <v>55</v>
      </c>
      <c r="P613" s="2" t="s">
        <v>56</v>
      </c>
      <c r="Q613" s="2" t="s">
        <v>127</v>
      </c>
      <c r="R613" s="2" t="s">
        <v>644</v>
      </c>
      <c r="S613" s="2" t="s">
        <v>77</v>
      </c>
      <c r="T613" s="13">
        <v>0.78</v>
      </c>
      <c r="U613" s="6">
        <v>39924</v>
      </c>
    </row>
    <row r="614" spans="1:21" ht="12.75" customHeight="1">
      <c r="A614" s="2">
        <v>11553</v>
      </c>
      <c r="B614" s="6">
        <v>39921</v>
      </c>
      <c r="C614" s="2" t="s">
        <v>121</v>
      </c>
      <c r="D614" s="2">
        <v>20</v>
      </c>
      <c r="E614" s="2">
        <v>1719.1999999999998</v>
      </c>
      <c r="F614" s="2" t="s">
        <v>2029</v>
      </c>
      <c r="G614" s="2">
        <v>0.03</v>
      </c>
      <c r="H614" s="2" t="s">
        <v>40</v>
      </c>
      <c r="I614" s="2">
        <v>0.99</v>
      </c>
      <c r="J614" s="2" t="s">
        <v>525</v>
      </c>
      <c r="K614" s="2" t="s">
        <v>54</v>
      </c>
      <c r="L614" s="2" t="s">
        <v>2014</v>
      </c>
      <c r="M614" s="2" t="str">
        <f>VLOOKUP(L614,Users!$A$1:$B$6,2,0)</f>
        <v>Pat</v>
      </c>
      <c r="N614" s="2" t="str">
        <f>VLOOKUP(L614,Users!$A$2:$B$6,2,0)</f>
        <v>Pat</v>
      </c>
      <c r="O614" s="2" t="s">
        <v>55</v>
      </c>
      <c r="P614" s="2" t="s">
        <v>69</v>
      </c>
      <c r="Q614" s="2" t="s">
        <v>70</v>
      </c>
      <c r="R614" s="2" t="s">
        <v>803</v>
      </c>
      <c r="S614" s="2" t="s">
        <v>65</v>
      </c>
      <c r="T614" s="13">
        <v>0.55000000000000004</v>
      </c>
      <c r="U614" s="6">
        <v>39923</v>
      </c>
    </row>
    <row r="615" spans="1:21" ht="12.75" customHeight="1">
      <c r="A615" s="2">
        <v>8259</v>
      </c>
      <c r="B615" s="6">
        <v>39921</v>
      </c>
      <c r="C615" s="2" t="s">
        <v>121</v>
      </c>
      <c r="D615" s="2">
        <v>25</v>
      </c>
      <c r="E615" s="2">
        <v>2247.5</v>
      </c>
      <c r="F615" s="2" t="s">
        <v>2029</v>
      </c>
      <c r="G615" s="2">
        <v>0.09</v>
      </c>
      <c r="H615" s="2" t="s">
        <v>52</v>
      </c>
      <c r="I615" s="2">
        <v>42</v>
      </c>
      <c r="J615" s="2" t="s">
        <v>881</v>
      </c>
      <c r="K615" s="2" t="s">
        <v>79</v>
      </c>
      <c r="L615" s="2" t="s">
        <v>23</v>
      </c>
      <c r="M615" s="2" t="str">
        <f>VLOOKUP(L615,Users!$A$1:$B$6,2,0)</f>
        <v>Erin</v>
      </c>
      <c r="N615" s="2" t="str">
        <f>VLOOKUP(L615,Users!$A$2:$B$6,2,0)</f>
        <v>Erin</v>
      </c>
      <c r="O615" s="2" t="s">
        <v>48</v>
      </c>
      <c r="P615" s="2" t="s">
        <v>56</v>
      </c>
      <c r="Q615" s="2" t="s">
        <v>57</v>
      </c>
      <c r="R615" s="2" t="s">
        <v>882</v>
      </c>
      <c r="S615" s="2" t="s">
        <v>59</v>
      </c>
      <c r="T615" s="13">
        <v>0.66</v>
      </c>
      <c r="U615" s="6">
        <v>39921</v>
      </c>
    </row>
    <row r="616" spans="1:21" ht="12.75" customHeight="1">
      <c r="A616" s="2">
        <v>2817</v>
      </c>
      <c r="B616" s="6">
        <v>39921</v>
      </c>
      <c r="C616" s="2" t="s">
        <v>121</v>
      </c>
      <c r="D616" s="2">
        <v>14</v>
      </c>
      <c r="E616" s="2">
        <v>4212.18</v>
      </c>
      <c r="F616" s="2" t="s">
        <v>2029</v>
      </c>
      <c r="G616" s="2">
        <v>0.1</v>
      </c>
      <c r="H616" s="2" t="s">
        <v>40</v>
      </c>
      <c r="I616" s="2">
        <v>7.18</v>
      </c>
      <c r="J616" s="2" t="s">
        <v>168</v>
      </c>
      <c r="K616" s="2" t="s">
        <v>79</v>
      </c>
      <c r="L616" s="2" t="s">
        <v>23</v>
      </c>
      <c r="M616" s="2" t="str">
        <f>VLOOKUP(L616,Users!$A$1:$B$6,2,0)</f>
        <v>Erin</v>
      </c>
      <c r="N616" s="2" t="str">
        <f>VLOOKUP(L616,Users!$A$2:$B$6,2,0)</f>
        <v>Erin</v>
      </c>
      <c r="O616" s="2" t="s">
        <v>34</v>
      </c>
      <c r="P616" s="2" t="s">
        <v>69</v>
      </c>
      <c r="Q616" s="2" t="s">
        <v>80</v>
      </c>
      <c r="R616" s="2" t="s">
        <v>883</v>
      </c>
      <c r="S616" s="2" t="s">
        <v>44</v>
      </c>
      <c r="T616" s="13">
        <v>0.48</v>
      </c>
      <c r="U616" s="6">
        <v>39922</v>
      </c>
    </row>
    <row r="617" spans="1:21" ht="12.75" customHeight="1">
      <c r="A617" s="2">
        <v>2817</v>
      </c>
      <c r="B617" s="6">
        <v>39921</v>
      </c>
      <c r="C617" s="2" t="s">
        <v>121</v>
      </c>
      <c r="D617" s="2">
        <v>40</v>
      </c>
      <c r="E617" s="2">
        <v>1593.1999999999998</v>
      </c>
      <c r="F617" s="2" t="s">
        <v>2029</v>
      </c>
      <c r="G617" s="2">
        <v>0.06</v>
      </c>
      <c r="H617" s="2" t="s">
        <v>40</v>
      </c>
      <c r="I617" s="2">
        <v>3.04</v>
      </c>
      <c r="J617" s="2" t="s">
        <v>168</v>
      </c>
      <c r="K617" s="2" t="s">
        <v>79</v>
      </c>
      <c r="L617" s="2" t="s">
        <v>23</v>
      </c>
      <c r="M617" s="2" t="str">
        <f>VLOOKUP(L617,Users!$A$1:$B$6,2,0)</f>
        <v>Erin</v>
      </c>
      <c r="N617" s="2" t="str">
        <f>VLOOKUP(L617,Users!$A$2:$B$6,2,0)</f>
        <v>Erin</v>
      </c>
      <c r="O617" s="2" t="s">
        <v>34</v>
      </c>
      <c r="P617" s="2" t="s">
        <v>56</v>
      </c>
      <c r="Q617" s="2" t="s">
        <v>90</v>
      </c>
      <c r="R617" s="2" t="s">
        <v>884</v>
      </c>
      <c r="S617" s="2" t="s">
        <v>65</v>
      </c>
      <c r="T617" s="13">
        <v>0.53</v>
      </c>
      <c r="U617" s="6">
        <v>39923</v>
      </c>
    </row>
    <row r="618" spans="1:21" ht="12.75" customHeight="1">
      <c r="A618" s="2">
        <v>4674</v>
      </c>
      <c r="B618" s="6">
        <v>39921</v>
      </c>
      <c r="C618" s="2" t="s">
        <v>45</v>
      </c>
      <c r="D618" s="2">
        <v>23</v>
      </c>
      <c r="E618" s="2">
        <v>3012.0799999999995</v>
      </c>
      <c r="F618" s="2" t="s">
        <v>2029</v>
      </c>
      <c r="G618" s="2">
        <v>0.02</v>
      </c>
      <c r="H618" s="2" t="s">
        <v>52</v>
      </c>
      <c r="I618" s="2">
        <v>30</v>
      </c>
      <c r="J618" s="2" t="s">
        <v>273</v>
      </c>
      <c r="K618" s="2" t="s">
        <v>79</v>
      </c>
      <c r="L618" s="2" t="s">
        <v>23</v>
      </c>
      <c r="M618" s="2" t="str">
        <f>VLOOKUP(L618,Users!$A$1:$B$6,2,0)</f>
        <v>Erin</v>
      </c>
      <c r="N618" s="2" t="str">
        <f>VLOOKUP(L618,Users!$A$2:$B$6,2,0)</f>
        <v>Erin</v>
      </c>
      <c r="O618" s="2" t="s">
        <v>55</v>
      </c>
      <c r="P618" s="2" t="s">
        <v>56</v>
      </c>
      <c r="Q618" s="2" t="s">
        <v>57</v>
      </c>
      <c r="R618" s="2" t="s">
        <v>885</v>
      </c>
      <c r="S618" s="2" t="s">
        <v>59</v>
      </c>
      <c r="T618" s="13">
        <v>0.78</v>
      </c>
      <c r="U618" s="6">
        <v>39922</v>
      </c>
    </row>
    <row r="619" spans="1:21" ht="12.75" customHeight="1">
      <c r="A619" s="2">
        <v>994</v>
      </c>
      <c r="B619" s="6">
        <v>39922</v>
      </c>
      <c r="C619" s="2" t="s">
        <v>51</v>
      </c>
      <c r="D619" s="2">
        <v>38</v>
      </c>
      <c r="E619" s="2">
        <v>133.76</v>
      </c>
      <c r="F619" s="2" t="s">
        <v>2029</v>
      </c>
      <c r="G619" s="2">
        <v>0.06</v>
      </c>
      <c r="H619" s="2" t="s">
        <v>40</v>
      </c>
      <c r="I619" s="2">
        <v>1.63</v>
      </c>
      <c r="J619" s="2" t="s">
        <v>827</v>
      </c>
      <c r="K619" s="2" t="s">
        <v>2013</v>
      </c>
      <c r="L619" s="2" t="s">
        <v>27</v>
      </c>
      <c r="M619" s="2" t="str">
        <f>VLOOKUP(L619,Users!$A$1:$B$6,2,0)</f>
        <v>William</v>
      </c>
      <c r="N619" s="2" t="str">
        <f>VLOOKUP(L619,Users!$A$2:$B$6,2,0)</f>
        <v>William</v>
      </c>
      <c r="O619" s="2" t="s">
        <v>55</v>
      </c>
      <c r="P619" s="2" t="s">
        <v>35</v>
      </c>
      <c r="Q619" s="2" t="s">
        <v>180</v>
      </c>
      <c r="R619" s="2" t="s">
        <v>886</v>
      </c>
      <c r="S619" s="2" t="s">
        <v>65</v>
      </c>
      <c r="T619" s="13">
        <v>0.36</v>
      </c>
      <c r="U619" s="6">
        <v>39926</v>
      </c>
    </row>
    <row r="620" spans="1:21" ht="12.75" customHeight="1">
      <c r="A620" s="2">
        <v>48135</v>
      </c>
      <c r="B620" s="6">
        <v>39922</v>
      </c>
      <c r="C620" s="2" t="s">
        <v>39</v>
      </c>
      <c r="D620" s="2">
        <v>20</v>
      </c>
      <c r="E620" s="2">
        <v>3998</v>
      </c>
      <c r="F620" s="2" t="s">
        <v>2029</v>
      </c>
      <c r="G620" s="2">
        <v>0.09</v>
      </c>
      <c r="H620" s="2" t="s">
        <v>31</v>
      </c>
      <c r="I620" s="2">
        <v>24.49</v>
      </c>
      <c r="J620" s="2" t="s">
        <v>32</v>
      </c>
      <c r="K620" s="2" t="s">
        <v>33</v>
      </c>
      <c r="L620" s="2" t="s">
        <v>21</v>
      </c>
      <c r="M620" s="2" t="str">
        <f>VLOOKUP(L620,Users!$A$1:$B$6,2,0)</f>
        <v>Chris</v>
      </c>
      <c r="N620" s="2" t="str">
        <f>VLOOKUP(L620,Users!$A$2:$B$6,2,0)</f>
        <v>Chris</v>
      </c>
      <c r="O620" s="2" t="s">
        <v>34</v>
      </c>
      <c r="P620" s="2" t="s">
        <v>69</v>
      </c>
      <c r="Q620" s="2" t="s">
        <v>158</v>
      </c>
      <c r="R620" s="2" t="s">
        <v>347</v>
      </c>
      <c r="S620" s="2" t="s">
        <v>38</v>
      </c>
      <c r="T620" s="13">
        <v>0.46</v>
      </c>
      <c r="U620" s="6">
        <v>39924</v>
      </c>
    </row>
    <row r="621" spans="1:21" ht="12.75" customHeight="1">
      <c r="A621" s="2">
        <v>59745</v>
      </c>
      <c r="B621" s="6">
        <v>39922</v>
      </c>
      <c r="C621" s="2" t="s">
        <v>30</v>
      </c>
      <c r="D621" s="2">
        <v>36</v>
      </c>
      <c r="E621" s="2">
        <v>18932.04</v>
      </c>
      <c r="F621" s="2" t="s">
        <v>2029</v>
      </c>
      <c r="G621" s="2">
        <v>0.09</v>
      </c>
      <c r="H621" s="2" t="s">
        <v>40</v>
      </c>
      <c r="I621" s="2">
        <v>19.989999999999998</v>
      </c>
      <c r="J621" s="2" t="s">
        <v>407</v>
      </c>
      <c r="K621" s="2" t="s">
        <v>2013</v>
      </c>
      <c r="L621" s="2" t="s">
        <v>27</v>
      </c>
      <c r="M621" s="2" t="str">
        <f>VLOOKUP(L621,Users!$A$1:$B$6,2,0)</f>
        <v>William</v>
      </c>
      <c r="N621" s="2" t="str">
        <f>VLOOKUP(L621,Users!$A$2:$B$6,2,0)</f>
        <v>William</v>
      </c>
      <c r="O621" s="2" t="s">
        <v>48</v>
      </c>
      <c r="P621" s="2" t="s">
        <v>35</v>
      </c>
      <c r="Q621" s="2" t="s">
        <v>49</v>
      </c>
      <c r="R621" s="2" t="s">
        <v>887</v>
      </c>
      <c r="S621" s="2" t="s">
        <v>44</v>
      </c>
      <c r="T621" s="13">
        <v>0.37</v>
      </c>
      <c r="U621" s="6">
        <v>39924</v>
      </c>
    </row>
    <row r="622" spans="1:21" ht="12.75" customHeight="1">
      <c r="A622" s="2">
        <v>48135</v>
      </c>
      <c r="B622" s="6">
        <v>39922</v>
      </c>
      <c r="C622" s="2" t="s">
        <v>39</v>
      </c>
      <c r="D622" s="2">
        <v>40</v>
      </c>
      <c r="E622" s="2">
        <v>706.00000000000011</v>
      </c>
      <c r="F622" s="2" t="s">
        <v>2029</v>
      </c>
      <c r="G622" s="2">
        <v>0.02</v>
      </c>
      <c r="H622" s="2" t="s">
        <v>40</v>
      </c>
      <c r="I622" s="2">
        <v>8.99</v>
      </c>
      <c r="J622" s="2" t="s">
        <v>32</v>
      </c>
      <c r="K622" s="2" t="s">
        <v>79</v>
      </c>
      <c r="L622" s="2" t="s">
        <v>23</v>
      </c>
      <c r="M622" s="2" t="str">
        <f>VLOOKUP(L622,Users!$A$1:$B$6,2,0)</f>
        <v>Erin</v>
      </c>
      <c r="N622" s="2" t="str">
        <f>VLOOKUP(L622,Users!$A$2:$B$6,2,0)</f>
        <v>Erin</v>
      </c>
      <c r="O622" s="2" t="s">
        <v>34</v>
      </c>
      <c r="P622" s="2" t="s">
        <v>56</v>
      </c>
      <c r="Q622" s="2" t="s">
        <v>90</v>
      </c>
      <c r="R622" s="2" t="s">
        <v>819</v>
      </c>
      <c r="S622" s="2" t="s">
        <v>105</v>
      </c>
      <c r="T622" s="13">
        <v>0.47</v>
      </c>
      <c r="U622" s="6">
        <v>39922</v>
      </c>
    </row>
    <row r="623" spans="1:21" ht="12.75" customHeight="1">
      <c r="A623" s="2">
        <v>30176</v>
      </c>
      <c r="B623" s="6">
        <v>39922</v>
      </c>
      <c r="C623" s="2" t="s">
        <v>51</v>
      </c>
      <c r="D623" s="2">
        <v>30</v>
      </c>
      <c r="E623" s="2">
        <v>2385.2999999999997</v>
      </c>
      <c r="F623" s="2" t="str">
        <f>VLOOKUP(A623,Returns!$A:$B,2,0)</f>
        <v>Returned</v>
      </c>
      <c r="G623" s="2">
        <v>0.01</v>
      </c>
      <c r="H623" s="2" t="s">
        <v>40</v>
      </c>
      <c r="I623" s="2">
        <v>48.2</v>
      </c>
      <c r="J623" s="2" t="s">
        <v>258</v>
      </c>
      <c r="K623" s="2" t="s">
        <v>79</v>
      </c>
      <c r="L623" s="2" t="s">
        <v>23</v>
      </c>
      <c r="M623" s="2" t="str">
        <f>VLOOKUP(L623,Users!$A$1:$B$6,2,0)</f>
        <v>Erin</v>
      </c>
      <c r="N623" s="2" t="str">
        <f>VLOOKUP(L623,Users!$A$2:$B$6,2,0)</f>
        <v>Erin</v>
      </c>
      <c r="O623" s="2" t="s">
        <v>34</v>
      </c>
      <c r="P623" s="2" t="s">
        <v>56</v>
      </c>
      <c r="Q623" s="2" t="s">
        <v>90</v>
      </c>
      <c r="R623" s="2" t="s">
        <v>888</v>
      </c>
      <c r="S623" s="2" t="s">
        <v>92</v>
      </c>
      <c r="T623" s="13">
        <v>0.74</v>
      </c>
      <c r="U623" s="6">
        <v>39929</v>
      </c>
    </row>
    <row r="624" spans="1:21" ht="12.75" customHeight="1">
      <c r="A624" s="2">
        <v>53798</v>
      </c>
      <c r="B624" s="6">
        <v>39922</v>
      </c>
      <c r="C624" s="2" t="s">
        <v>51</v>
      </c>
      <c r="D624" s="2">
        <v>29</v>
      </c>
      <c r="E624" s="2">
        <v>2280.8500000000004</v>
      </c>
      <c r="F624" s="2" t="s">
        <v>2029</v>
      </c>
      <c r="G624" s="2">
        <v>0</v>
      </c>
      <c r="H624" s="2" t="s">
        <v>40</v>
      </c>
      <c r="I624" s="2">
        <v>13.99</v>
      </c>
      <c r="J624" s="2" t="s">
        <v>709</v>
      </c>
      <c r="K624" s="2" t="s">
        <v>86</v>
      </c>
      <c r="L624" s="2" t="s">
        <v>23</v>
      </c>
      <c r="M624" s="2" t="str">
        <f>VLOOKUP(L624,Users!$A$1:$B$6,2,0)</f>
        <v>Erin</v>
      </c>
      <c r="N624" s="2" t="str">
        <f>VLOOKUP(L624,Users!$A$2:$B$6,2,0)</f>
        <v>Erin</v>
      </c>
      <c r="O624" s="2" t="s">
        <v>55</v>
      </c>
      <c r="P624" s="2" t="s">
        <v>35</v>
      </c>
      <c r="Q624" s="2" t="s">
        <v>169</v>
      </c>
      <c r="R624" s="2" t="s">
        <v>392</v>
      </c>
      <c r="S624" s="2" t="s">
        <v>92</v>
      </c>
      <c r="T624" s="13">
        <v>0.52</v>
      </c>
      <c r="U624" s="6">
        <v>39929</v>
      </c>
    </row>
    <row r="625" spans="1:21" ht="12.75" customHeight="1">
      <c r="A625" s="2">
        <v>53798</v>
      </c>
      <c r="B625" s="6">
        <v>39922</v>
      </c>
      <c r="C625" s="2" t="s">
        <v>51</v>
      </c>
      <c r="D625" s="2">
        <v>41</v>
      </c>
      <c r="E625" s="2">
        <v>5039.3099999999995</v>
      </c>
      <c r="F625" s="2" t="s">
        <v>2029</v>
      </c>
      <c r="G625" s="2">
        <v>0.08</v>
      </c>
      <c r="H625" s="2" t="s">
        <v>52</v>
      </c>
      <c r="I625" s="2">
        <v>70.2</v>
      </c>
      <c r="J625" s="2" t="s">
        <v>709</v>
      </c>
      <c r="K625" s="2" t="s">
        <v>86</v>
      </c>
      <c r="L625" s="2" t="s">
        <v>23</v>
      </c>
      <c r="M625" s="2" t="str">
        <f>VLOOKUP(L625,Users!$A$1:$B$6,2,0)</f>
        <v>Erin</v>
      </c>
      <c r="N625" s="2" t="str">
        <f>VLOOKUP(L625,Users!$A$2:$B$6,2,0)</f>
        <v>Erin</v>
      </c>
      <c r="O625" s="2" t="s">
        <v>55</v>
      </c>
      <c r="P625" s="2" t="s">
        <v>56</v>
      </c>
      <c r="Q625" s="2" t="s">
        <v>57</v>
      </c>
      <c r="R625" s="2" t="s">
        <v>408</v>
      </c>
      <c r="S625" s="2" t="s">
        <v>59</v>
      </c>
      <c r="T625" s="13">
        <v>0.74</v>
      </c>
      <c r="U625" s="6">
        <v>39927</v>
      </c>
    </row>
    <row r="626" spans="1:21" ht="12.75" customHeight="1">
      <c r="A626" s="2">
        <v>49511</v>
      </c>
      <c r="B626" s="6">
        <v>39923</v>
      </c>
      <c r="C626" s="2" t="s">
        <v>39</v>
      </c>
      <c r="D626" s="2">
        <v>35</v>
      </c>
      <c r="E626" s="2">
        <v>128.1</v>
      </c>
      <c r="F626" s="2" t="s">
        <v>2029</v>
      </c>
      <c r="G626" s="2">
        <v>0.03</v>
      </c>
      <c r="H626" s="2" t="s">
        <v>31</v>
      </c>
      <c r="I626" s="2">
        <v>2.5</v>
      </c>
      <c r="J626" s="2" t="s">
        <v>891</v>
      </c>
      <c r="K626" s="2" t="s">
        <v>79</v>
      </c>
      <c r="L626" s="2" t="s">
        <v>23</v>
      </c>
      <c r="M626" s="2" t="str">
        <f>VLOOKUP(L626,Users!$A$1:$B$6,2,0)</f>
        <v>Erin</v>
      </c>
      <c r="N626" s="2" t="str">
        <f>VLOOKUP(L626,Users!$A$2:$B$6,2,0)</f>
        <v>Erin</v>
      </c>
      <c r="O626" s="2" t="s">
        <v>34</v>
      </c>
      <c r="P626" s="2" t="s">
        <v>35</v>
      </c>
      <c r="Q626" s="2" t="s">
        <v>192</v>
      </c>
      <c r="R626" s="2" t="s">
        <v>892</v>
      </c>
      <c r="S626" s="2" t="s">
        <v>44</v>
      </c>
      <c r="T626" s="13">
        <v>0.39</v>
      </c>
      <c r="U626" s="6">
        <v>39923</v>
      </c>
    </row>
    <row r="627" spans="1:21" ht="12.75" customHeight="1">
      <c r="A627" s="2">
        <v>19367</v>
      </c>
      <c r="B627" s="6">
        <v>39923</v>
      </c>
      <c r="C627" s="2" t="s">
        <v>39</v>
      </c>
      <c r="D627" s="2">
        <v>20</v>
      </c>
      <c r="E627" s="2">
        <v>117.80000000000001</v>
      </c>
      <c r="F627" s="2" t="s">
        <v>2029</v>
      </c>
      <c r="G627" s="2">
        <v>0.09</v>
      </c>
      <c r="H627" s="2" t="s">
        <v>40</v>
      </c>
      <c r="I627" s="2">
        <v>2.5</v>
      </c>
      <c r="J627" s="2" t="s">
        <v>258</v>
      </c>
      <c r="K627" s="2" t="s">
        <v>79</v>
      </c>
      <c r="L627" s="2" t="s">
        <v>23</v>
      </c>
      <c r="M627" s="2" t="str">
        <f>VLOOKUP(L627,Users!$A$1:$B$6,2,0)</f>
        <v>Erin</v>
      </c>
      <c r="N627" s="2" t="str">
        <f>VLOOKUP(L627,Users!$A$2:$B$6,2,0)</f>
        <v>Erin</v>
      </c>
      <c r="O627" s="2" t="s">
        <v>34</v>
      </c>
      <c r="P627" s="2" t="s">
        <v>35</v>
      </c>
      <c r="Q627" s="2" t="s">
        <v>192</v>
      </c>
      <c r="R627" s="2" t="s">
        <v>893</v>
      </c>
      <c r="S627" s="2" t="s">
        <v>44</v>
      </c>
      <c r="T627" s="13">
        <v>0.36</v>
      </c>
      <c r="U627" s="6">
        <v>39925</v>
      </c>
    </row>
    <row r="628" spans="1:21" ht="12.75" customHeight="1">
      <c r="A628" s="2">
        <v>44834</v>
      </c>
      <c r="B628" s="6">
        <v>39923</v>
      </c>
      <c r="C628" s="2" t="s">
        <v>121</v>
      </c>
      <c r="D628" s="2">
        <v>13</v>
      </c>
      <c r="E628" s="2">
        <v>258.44</v>
      </c>
      <c r="F628" s="2" t="s">
        <v>2029</v>
      </c>
      <c r="G628" s="2">
        <v>0.1</v>
      </c>
      <c r="H628" s="2" t="s">
        <v>31</v>
      </c>
      <c r="I628" s="2">
        <v>5.77</v>
      </c>
      <c r="J628" s="2" t="s">
        <v>894</v>
      </c>
      <c r="K628" s="2" t="s">
        <v>54</v>
      </c>
      <c r="L628" s="2" t="s">
        <v>2014</v>
      </c>
      <c r="M628" s="2" t="str">
        <f>VLOOKUP(L628,Users!$A$1:$B$6,2,0)</f>
        <v>Pat</v>
      </c>
      <c r="N628" s="2" t="str">
        <f>VLOOKUP(L628,Users!$A$2:$B$6,2,0)</f>
        <v>Pat</v>
      </c>
      <c r="O628" s="2" t="s">
        <v>42</v>
      </c>
      <c r="P628" s="2" t="s">
        <v>35</v>
      </c>
      <c r="Q628" s="2" t="s">
        <v>63</v>
      </c>
      <c r="R628" s="2" t="s">
        <v>895</v>
      </c>
      <c r="S628" s="2" t="s">
        <v>44</v>
      </c>
      <c r="T628" s="13">
        <v>0.38</v>
      </c>
      <c r="U628" s="6">
        <v>39923</v>
      </c>
    </row>
    <row r="629" spans="1:21" ht="12.75" customHeight="1">
      <c r="A629" s="2">
        <v>44834</v>
      </c>
      <c r="B629" s="6">
        <v>39923</v>
      </c>
      <c r="C629" s="2" t="s">
        <v>121</v>
      </c>
      <c r="D629" s="2">
        <v>43</v>
      </c>
      <c r="E629" s="2">
        <v>11164.949999999999</v>
      </c>
      <c r="F629" s="2" t="s">
        <v>2029</v>
      </c>
      <c r="G629" s="2">
        <v>0.06</v>
      </c>
      <c r="H629" s="2" t="s">
        <v>52</v>
      </c>
      <c r="I629" s="2">
        <v>66.67</v>
      </c>
      <c r="J629" s="2" t="s">
        <v>894</v>
      </c>
      <c r="K629" s="2" t="s">
        <v>54</v>
      </c>
      <c r="L629" s="2" t="s">
        <v>2014</v>
      </c>
      <c r="M629" s="2" t="str">
        <f>VLOOKUP(L629,Users!$A$1:$B$6,2,0)</f>
        <v>Pat</v>
      </c>
      <c r="N629" s="2" t="str">
        <f>VLOOKUP(L629,Users!$A$2:$B$6,2,0)</f>
        <v>Pat</v>
      </c>
      <c r="O629" s="2" t="s">
        <v>42</v>
      </c>
      <c r="P629" s="2" t="s">
        <v>56</v>
      </c>
      <c r="Q629" s="2" t="s">
        <v>75</v>
      </c>
      <c r="R629" s="2" t="s">
        <v>448</v>
      </c>
      <c r="S629" s="2" t="s">
        <v>77</v>
      </c>
      <c r="T629" s="13">
        <v>0.61</v>
      </c>
      <c r="U629" s="6">
        <v>39924</v>
      </c>
    </row>
    <row r="630" spans="1:21" ht="12.75" customHeight="1">
      <c r="A630" s="2">
        <v>28736</v>
      </c>
      <c r="B630" s="6">
        <v>39924</v>
      </c>
      <c r="C630" s="2" t="s">
        <v>39</v>
      </c>
      <c r="D630" s="2">
        <v>26</v>
      </c>
      <c r="E630" s="2">
        <v>1064.18</v>
      </c>
      <c r="F630" s="2" t="s">
        <v>2029</v>
      </c>
      <c r="G630" s="2">
        <v>0.06</v>
      </c>
      <c r="H630" s="2" t="s">
        <v>40</v>
      </c>
      <c r="I630" s="2">
        <v>17.48</v>
      </c>
      <c r="J630" s="2" t="s">
        <v>647</v>
      </c>
      <c r="K630" s="2" t="s">
        <v>33</v>
      </c>
      <c r="L630" s="2" t="s">
        <v>21</v>
      </c>
      <c r="M630" s="2" t="str">
        <f>VLOOKUP(L630,Users!$A$1:$B$6,2,0)</f>
        <v>Chris</v>
      </c>
      <c r="N630" s="2" t="str">
        <f>VLOOKUP(L630,Users!$A$2:$B$6,2,0)</f>
        <v>Chris</v>
      </c>
      <c r="O630" s="2" t="s">
        <v>42</v>
      </c>
      <c r="P630" s="2" t="s">
        <v>35</v>
      </c>
      <c r="Q630" s="2" t="s">
        <v>63</v>
      </c>
      <c r="R630" s="2" t="s">
        <v>896</v>
      </c>
      <c r="S630" s="2" t="s">
        <v>44</v>
      </c>
      <c r="T630" s="13">
        <v>0.36</v>
      </c>
      <c r="U630" s="6">
        <v>39924</v>
      </c>
    </row>
    <row r="631" spans="1:21" ht="12.75" customHeight="1">
      <c r="A631" s="2">
        <v>35813</v>
      </c>
      <c r="B631" s="6">
        <v>39924</v>
      </c>
      <c r="C631" s="2" t="s">
        <v>45</v>
      </c>
      <c r="D631" s="2">
        <v>21</v>
      </c>
      <c r="E631" s="2">
        <v>7627.2</v>
      </c>
      <c r="F631" s="2" t="s">
        <v>2029</v>
      </c>
      <c r="G631" s="2">
        <v>0.05</v>
      </c>
      <c r="H631" s="2" t="s">
        <v>31</v>
      </c>
      <c r="I631" s="2">
        <v>19.989999999999998</v>
      </c>
      <c r="J631" s="2" t="s">
        <v>141</v>
      </c>
      <c r="K631" s="2" t="s">
        <v>123</v>
      </c>
      <c r="L631" s="2" t="s">
        <v>25</v>
      </c>
      <c r="M631" s="2" t="str">
        <f>VLOOKUP(L631,Users!$A$1:$B$6,2,0)</f>
        <v>Sam</v>
      </c>
      <c r="N631" s="2" t="str">
        <f>VLOOKUP(L631,Users!$A$2:$B$6,2,0)</f>
        <v>Sam</v>
      </c>
      <c r="O631" s="2" t="s">
        <v>55</v>
      </c>
      <c r="P631" s="2" t="s">
        <v>35</v>
      </c>
      <c r="Q631" s="2" t="s">
        <v>169</v>
      </c>
      <c r="R631" s="2" t="s">
        <v>900</v>
      </c>
      <c r="S631" s="2" t="s">
        <v>44</v>
      </c>
      <c r="T631" s="13">
        <v>0.56999999999999995</v>
      </c>
      <c r="U631" s="6">
        <v>39924</v>
      </c>
    </row>
    <row r="632" spans="1:21" ht="12.75" customHeight="1">
      <c r="A632" s="2">
        <v>35813</v>
      </c>
      <c r="B632" s="6">
        <v>39924</v>
      </c>
      <c r="C632" s="2" t="s">
        <v>45</v>
      </c>
      <c r="D632" s="2">
        <v>21</v>
      </c>
      <c r="E632" s="2">
        <v>158.13</v>
      </c>
      <c r="F632" s="2" t="s">
        <v>2029</v>
      </c>
      <c r="G632" s="2">
        <v>0.06</v>
      </c>
      <c r="H632" s="2" t="s">
        <v>31</v>
      </c>
      <c r="I632" s="2">
        <v>4</v>
      </c>
      <c r="J632" s="2" t="s">
        <v>141</v>
      </c>
      <c r="K632" s="2" t="s">
        <v>123</v>
      </c>
      <c r="L632" s="2" t="s">
        <v>25</v>
      </c>
      <c r="M632" s="2" t="str">
        <f>VLOOKUP(L632,Users!$A$1:$B$6,2,0)</f>
        <v>Sam</v>
      </c>
      <c r="N632" s="2" t="str">
        <f>VLOOKUP(L632,Users!$A$2:$B$6,2,0)</f>
        <v>Sam</v>
      </c>
      <c r="O632" s="2" t="s">
        <v>55</v>
      </c>
      <c r="P632" s="2" t="s">
        <v>56</v>
      </c>
      <c r="Q632" s="2" t="s">
        <v>90</v>
      </c>
      <c r="R632" s="2" t="s">
        <v>669</v>
      </c>
      <c r="S632" s="2" t="s">
        <v>65</v>
      </c>
      <c r="T632" s="13">
        <v>0.42</v>
      </c>
      <c r="U632" s="6">
        <v>39924</v>
      </c>
    </row>
    <row r="633" spans="1:21" ht="12.75" customHeight="1">
      <c r="A633" s="2">
        <v>17315</v>
      </c>
      <c r="B633" s="6">
        <v>39925</v>
      </c>
      <c r="C633" s="2" t="s">
        <v>51</v>
      </c>
      <c r="D633" s="2">
        <v>29</v>
      </c>
      <c r="E633" s="2">
        <v>155.44</v>
      </c>
      <c r="F633" s="2" t="s">
        <v>2029</v>
      </c>
      <c r="G633" s="2">
        <v>7.0000000000000007E-2</v>
      </c>
      <c r="H633" s="2" t="s">
        <v>40</v>
      </c>
      <c r="I633" s="2">
        <v>0.95</v>
      </c>
      <c r="J633" s="2" t="s">
        <v>400</v>
      </c>
      <c r="K633" s="2" t="s">
        <v>291</v>
      </c>
      <c r="L633" s="2" t="s">
        <v>21</v>
      </c>
      <c r="M633" s="2" t="str">
        <f>VLOOKUP(L633,Users!$A$1:$B$6,2,0)</f>
        <v>Chris</v>
      </c>
      <c r="N633" s="2" t="str">
        <f>VLOOKUP(L633,Users!$A$2:$B$6,2,0)</f>
        <v>Chris</v>
      </c>
      <c r="O633" s="2" t="s">
        <v>48</v>
      </c>
      <c r="P633" s="2" t="s">
        <v>35</v>
      </c>
      <c r="Q633" s="2" t="s">
        <v>63</v>
      </c>
      <c r="R633" s="2" t="s">
        <v>901</v>
      </c>
      <c r="S633" s="2" t="s">
        <v>65</v>
      </c>
      <c r="T633" s="13">
        <v>0.36</v>
      </c>
      <c r="U633" s="6">
        <v>39929</v>
      </c>
    </row>
    <row r="634" spans="1:21" ht="12.75" customHeight="1">
      <c r="A634" s="2">
        <v>25927</v>
      </c>
      <c r="B634" s="6">
        <v>39925</v>
      </c>
      <c r="C634" s="2" t="s">
        <v>121</v>
      </c>
      <c r="D634" s="2">
        <v>43</v>
      </c>
      <c r="E634" s="2">
        <v>942.99000000000012</v>
      </c>
      <c r="F634" s="2" t="s">
        <v>2029</v>
      </c>
      <c r="G634" s="2">
        <v>0.08</v>
      </c>
      <c r="H634" s="2" t="s">
        <v>40</v>
      </c>
      <c r="I634" s="2">
        <v>5.53</v>
      </c>
      <c r="J634" s="2" t="s">
        <v>902</v>
      </c>
      <c r="K634" s="2" t="s">
        <v>130</v>
      </c>
      <c r="L634" s="2" t="s">
        <v>2014</v>
      </c>
      <c r="M634" s="2" t="str">
        <f>VLOOKUP(L634,Users!$A$1:$B$6,2,0)</f>
        <v>Pat</v>
      </c>
      <c r="N634" s="2" t="str">
        <f>VLOOKUP(L634,Users!$A$2:$B$6,2,0)</f>
        <v>Pat</v>
      </c>
      <c r="O634" s="2" t="s">
        <v>55</v>
      </c>
      <c r="P634" s="2" t="s">
        <v>35</v>
      </c>
      <c r="Q634" s="2" t="s">
        <v>87</v>
      </c>
      <c r="R634" s="2" t="s">
        <v>903</v>
      </c>
      <c r="S634" s="2" t="s">
        <v>105</v>
      </c>
      <c r="T634" s="13">
        <v>0.59</v>
      </c>
      <c r="U634" s="6">
        <v>39927</v>
      </c>
    </row>
    <row r="635" spans="1:21" ht="12.75" customHeight="1">
      <c r="A635" s="2">
        <v>25927</v>
      </c>
      <c r="B635" s="6">
        <v>39925</v>
      </c>
      <c r="C635" s="2" t="s">
        <v>121</v>
      </c>
      <c r="D635" s="2">
        <v>14</v>
      </c>
      <c r="E635" s="2">
        <v>416.08</v>
      </c>
      <c r="F635" s="2" t="s">
        <v>2029</v>
      </c>
      <c r="G635" s="2">
        <v>0.02</v>
      </c>
      <c r="H635" s="2" t="s">
        <v>40</v>
      </c>
      <c r="I635" s="2">
        <v>6.64</v>
      </c>
      <c r="J635" s="2" t="s">
        <v>902</v>
      </c>
      <c r="K635" s="2" t="s">
        <v>33</v>
      </c>
      <c r="L635" s="2" t="s">
        <v>21</v>
      </c>
      <c r="M635" s="2" t="str">
        <f>VLOOKUP(L635,Users!$A$1:$B$6,2,0)</f>
        <v>Chris</v>
      </c>
      <c r="N635" s="2" t="str">
        <f>VLOOKUP(L635,Users!$A$2:$B$6,2,0)</f>
        <v>Chris</v>
      </c>
      <c r="O635" s="2" t="s">
        <v>55</v>
      </c>
      <c r="P635" s="2" t="s">
        <v>35</v>
      </c>
      <c r="Q635" s="2" t="s">
        <v>36</v>
      </c>
      <c r="R635" s="2" t="s">
        <v>904</v>
      </c>
      <c r="S635" s="2" t="s">
        <v>44</v>
      </c>
      <c r="T635" s="13">
        <v>0.7</v>
      </c>
      <c r="U635" s="6">
        <v>39925</v>
      </c>
    </row>
    <row r="636" spans="1:21" ht="12.75" customHeight="1">
      <c r="A636" s="2">
        <v>48257</v>
      </c>
      <c r="B636" s="6">
        <v>39925</v>
      </c>
      <c r="C636" s="2" t="s">
        <v>51</v>
      </c>
      <c r="D636" s="2">
        <v>45</v>
      </c>
      <c r="E636" s="2">
        <v>204.75000000000003</v>
      </c>
      <c r="F636" s="2" t="s">
        <v>2029</v>
      </c>
      <c r="G636" s="2">
        <v>0.02</v>
      </c>
      <c r="H636" s="2" t="s">
        <v>40</v>
      </c>
      <c r="I636" s="2">
        <v>5.42</v>
      </c>
      <c r="J636" s="2" t="s">
        <v>273</v>
      </c>
      <c r="K636" s="2" t="s">
        <v>79</v>
      </c>
      <c r="L636" s="2" t="s">
        <v>23</v>
      </c>
      <c r="M636" s="2" t="str">
        <f>VLOOKUP(L636,Users!$A$1:$B$6,2,0)</f>
        <v>Erin</v>
      </c>
      <c r="N636" s="2" t="str">
        <f>VLOOKUP(L636,Users!$A$2:$B$6,2,0)</f>
        <v>Erin</v>
      </c>
      <c r="O636" s="2" t="s">
        <v>55</v>
      </c>
      <c r="P636" s="2" t="s">
        <v>35</v>
      </c>
      <c r="Q636" s="2" t="s">
        <v>49</v>
      </c>
      <c r="R636" s="2" t="s">
        <v>906</v>
      </c>
      <c r="S636" s="2" t="s">
        <v>44</v>
      </c>
      <c r="T636" s="13">
        <v>0.37</v>
      </c>
      <c r="U636" s="6">
        <v>39929</v>
      </c>
    </row>
    <row r="637" spans="1:21" ht="12.75" customHeight="1">
      <c r="A637" s="2">
        <v>9669</v>
      </c>
      <c r="B637" s="6">
        <v>39925</v>
      </c>
      <c r="C637" s="2" t="s">
        <v>121</v>
      </c>
      <c r="D637" s="2">
        <v>18</v>
      </c>
      <c r="E637" s="2">
        <v>276.84000000000003</v>
      </c>
      <c r="F637" s="2" t="s">
        <v>2029</v>
      </c>
      <c r="G637" s="2">
        <v>0.04</v>
      </c>
      <c r="H637" s="2" t="s">
        <v>31</v>
      </c>
      <c r="I637" s="2">
        <v>10.68</v>
      </c>
      <c r="J637" s="2" t="s">
        <v>461</v>
      </c>
      <c r="K637" s="2" t="s">
        <v>73</v>
      </c>
      <c r="L637" s="2" t="s">
        <v>27</v>
      </c>
      <c r="M637" s="2" t="str">
        <f>VLOOKUP(L637,Users!$A$1:$B$6,2,0)</f>
        <v>William</v>
      </c>
      <c r="N637" s="2" t="str">
        <f>VLOOKUP(L637,Users!$A$2:$B$6,2,0)</f>
        <v>William</v>
      </c>
      <c r="O637" s="2" t="s">
        <v>55</v>
      </c>
      <c r="P637" s="2" t="s">
        <v>35</v>
      </c>
      <c r="Q637" s="2" t="s">
        <v>36</v>
      </c>
      <c r="R637" s="2" t="s">
        <v>907</v>
      </c>
      <c r="S637" s="2" t="s">
        <v>44</v>
      </c>
      <c r="T637" s="13">
        <v>0.57999999999999996</v>
      </c>
      <c r="U637" s="6">
        <v>39926</v>
      </c>
    </row>
    <row r="638" spans="1:21" ht="12.75" customHeight="1">
      <c r="A638" s="2">
        <v>3808</v>
      </c>
      <c r="B638" s="6">
        <v>39926</v>
      </c>
      <c r="C638" s="2" t="s">
        <v>45</v>
      </c>
      <c r="D638" s="2">
        <v>2</v>
      </c>
      <c r="E638" s="2">
        <v>5.62</v>
      </c>
      <c r="F638" s="2" t="s">
        <v>2029</v>
      </c>
      <c r="G638" s="2">
        <v>0.08</v>
      </c>
      <c r="H638" s="2" t="s">
        <v>40</v>
      </c>
      <c r="I638" s="2">
        <v>0.49</v>
      </c>
      <c r="J638" s="2" t="s">
        <v>743</v>
      </c>
      <c r="K638" s="2" t="s">
        <v>73</v>
      </c>
      <c r="L638" s="2" t="s">
        <v>27</v>
      </c>
      <c r="M638" s="2" t="str">
        <f>VLOOKUP(L638,Users!$A$1:$B$6,2,0)</f>
        <v>William</v>
      </c>
      <c r="N638" s="2" t="str">
        <f>VLOOKUP(L638,Users!$A$2:$B$6,2,0)</f>
        <v>William</v>
      </c>
      <c r="O638" s="2" t="s">
        <v>55</v>
      </c>
      <c r="P638" s="2" t="s">
        <v>35</v>
      </c>
      <c r="Q638" s="2" t="s">
        <v>165</v>
      </c>
      <c r="R638" s="2" t="s">
        <v>911</v>
      </c>
      <c r="S638" s="2" t="s">
        <v>44</v>
      </c>
      <c r="T638" s="13">
        <v>0.38</v>
      </c>
      <c r="U638" s="6">
        <v>39926</v>
      </c>
    </row>
    <row r="639" spans="1:21" ht="12.75" customHeight="1">
      <c r="A639" s="2">
        <v>44517</v>
      </c>
      <c r="B639" s="6">
        <v>39926</v>
      </c>
      <c r="C639" s="2" t="s">
        <v>121</v>
      </c>
      <c r="D639" s="2">
        <v>5</v>
      </c>
      <c r="E639" s="2">
        <v>26.25</v>
      </c>
      <c r="F639" s="2" t="s">
        <v>2029</v>
      </c>
      <c r="G639" s="2">
        <v>0.03</v>
      </c>
      <c r="H639" s="2" t="s">
        <v>40</v>
      </c>
      <c r="I639" s="2">
        <v>5.61</v>
      </c>
      <c r="J639" s="2" t="s">
        <v>912</v>
      </c>
      <c r="K639" s="2" t="s">
        <v>54</v>
      </c>
      <c r="L639" s="2" t="s">
        <v>2014</v>
      </c>
      <c r="M639" s="2" t="str">
        <f>VLOOKUP(L639,Users!$A$1:$B$6,2,0)</f>
        <v>Pat</v>
      </c>
      <c r="N639" s="2" t="str">
        <f>VLOOKUP(L639,Users!$A$2:$B$6,2,0)</f>
        <v>Pat</v>
      </c>
      <c r="O639" s="2" t="s">
        <v>48</v>
      </c>
      <c r="P639" s="2" t="s">
        <v>35</v>
      </c>
      <c r="Q639" s="2" t="s">
        <v>63</v>
      </c>
      <c r="R639" s="2" t="s">
        <v>913</v>
      </c>
      <c r="S639" s="2" t="s">
        <v>44</v>
      </c>
      <c r="T639" s="13">
        <v>0.4</v>
      </c>
      <c r="U639" s="6">
        <v>39927</v>
      </c>
    </row>
    <row r="640" spans="1:21" ht="12.75" customHeight="1">
      <c r="A640" s="2">
        <v>50625</v>
      </c>
      <c r="B640" s="6">
        <v>39926</v>
      </c>
      <c r="C640" s="2" t="s">
        <v>121</v>
      </c>
      <c r="D640" s="2">
        <v>10</v>
      </c>
      <c r="E640" s="2">
        <v>28</v>
      </c>
      <c r="F640" s="2" t="s">
        <v>2029</v>
      </c>
      <c r="G640" s="2">
        <v>0.08</v>
      </c>
      <c r="H640" s="2" t="s">
        <v>40</v>
      </c>
      <c r="I640" s="2">
        <v>0.5</v>
      </c>
      <c r="J640" s="2" t="s">
        <v>519</v>
      </c>
      <c r="K640" s="2" t="s">
        <v>86</v>
      </c>
      <c r="L640" s="2" t="s">
        <v>23</v>
      </c>
      <c r="M640" s="2" t="str">
        <f>VLOOKUP(L640,Users!$A$1:$B$6,2,0)</f>
        <v>Erin</v>
      </c>
      <c r="N640" s="2" t="str">
        <f>VLOOKUP(L640,Users!$A$2:$B$6,2,0)</f>
        <v>Erin</v>
      </c>
      <c r="O640" s="2" t="s">
        <v>48</v>
      </c>
      <c r="P640" s="2" t="s">
        <v>35</v>
      </c>
      <c r="Q640" s="2" t="s">
        <v>165</v>
      </c>
      <c r="R640" s="2" t="s">
        <v>914</v>
      </c>
      <c r="S640" s="2" t="s">
        <v>44</v>
      </c>
      <c r="T640" s="13">
        <v>0.39</v>
      </c>
      <c r="U640" s="6">
        <v>39927</v>
      </c>
    </row>
    <row r="641" spans="1:21" ht="12.75" customHeight="1">
      <c r="A641" s="2">
        <v>51943</v>
      </c>
      <c r="B641" s="6">
        <v>39927</v>
      </c>
      <c r="C641" s="2" t="s">
        <v>39</v>
      </c>
      <c r="D641" s="2">
        <v>11</v>
      </c>
      <c r="E641" s="2">
        <v>99.220000000000013</v>
      </c>
      <c r="F641" s="2" t="s">
        <v>2029</v>
      </c>
      <c r="G641" s="2">
        <v>0.04</v>
      </c>
      <c r="H641" s="2" t="s">
        <v>40</v>
      </c>
      <c r="I641" s="2">
        <v>9.86</v>
      </c>
      <c r="J641" s="2" t="s">
        <v>119</v>
      </c>
      <c r="K641" s="2" t="s">
        <v>33</v>
      </c>
      <c r="L641" s="2" t="s">
        <v>21</v>
      </c>
      <c r="M641" s="2" t="str">
        <f>VLOOKUP(L641,Users!$A$1:$B$6,2,0)</f>
        <v>Chris</v>
      </c>
      <c r="N641" s="2" t="str">
        <f>VLOOKUP(L641,Users!$A$2:$B$6,2,0)</f>
        <v>Chris</v>
      </c>
      <c r="O641" s="2" t="s">
        <v>34</v>
      </c>
      <c r="P641" s="2" t="s">
        <v>35</v>
      </c>
      <c r="Q641" s="2" t="s">
        <v>63</v>
      </c>
      <c r="R641" s="2" t="s">
        <v>915</v>
      </c>
      <c r="S641" s="2" t="s">
        <v>44</v>
      </c>
      <c r="T641" s="13">
        <v>0.4</v>
      </c>
      <c r="U641" s="6">
        <v>39928</v>
      </c>
    </row>
    <row r="642" spans="1:21" ht="12.75" customHeight="1">
      <c r="A642" s="2">
        <v>51943</v>
      </c>
      <c r="B642" s="6">
        <v>39927</v>
      </c>
      <c r="C642" s="2" t="s">
        <v>39</v>
      </c>
      <c r="D642" s="2">
        <v>13</v>
      </c>
      <c r="E642" s="2">
        <v>184.99</v>
      </c>
      <c r="F642" s="2" t="s">
        <v>2029</v>
      </c>
      <c r="G642" s="2">
        <v>0.04</v>
      </c>
      <c r="H642" s="2" t="s">
        <v>40</v>
      </c>
      <c r="I642" s="2">
        <v>7.27</v>
      </c>
      <c r="J642" s="2" t="s">
        <v>119</v>
      </c>
      <c r="K642" s="2" t="s">
        <v>33</v>
      </c>
      <c r="L642" s="2" t="s">
        <v>21</v>
      </c>
      <c r="M642" s="2" t="str">
        <f>VLOOKUP(L642,Users!$A$1:$B$6,2,0)</f>
        <v>Chris</v>
      </c>
      <c r="N642" s="2" t="str">
        <f>VLOOKUP(L642,Users!$A$2:$B$6,2,0)</f>
        <v>Chris</v>
      </c>
      <c r="O642" s="2" t="s">
        <v>34</v>
      </c>
      <c r="P642" s="2" t="s">
        <v>35</v>
      </c>
      <c r="Q642" s="2" t="s">
        <v>49</v>
      </c>
      <c r="R642" s="2" t="s">
        <v>485</v>
      </c>
      <c r="S642" s="2" t="s">
        <v>44</v>
      </c>
      <c r="T642" s="13">
        <v>0.38</v>
      </c>
      <c r="U642" s="6">
        <v>39928</v>
      </c>
    </row>
    <row r="643" spans="1:21" ht="12.75" customHeight="1">
      <c r="A643" s="2">
        <v>51943</v>
      </c>
      <c r="B643" s="6">
        <v>39927</v>
      </c>
      <c r="C643" s="2" t="s">
        <v>39</v>
      </c>
      <c r="D643" s="2">
        <v>28</v>
      </c>
      <c r="E643" s="2">
        <v>136.63999999999999</v>
      </c>
      <c r="F643" s="2" t="s">
        <v>2029</v>
      </c>
      <c r="G643" s="2">
        <v>0.03</v>
      </c>
      <c r="H643" s="2" t="s">
        <v>40</v>
      </c>
      <c r="I643" s="2">
        <v>0.5</v>
      </c>
      <c r="J643" s="2" t="s">
        <v>119</v>
      </c>
      <c r="K643" s="2" t="s">
        <v>33</v>
      </c>
      <c r="L643" s="2" t="s">
        <v>21</v>
      </c>
      <c r="M643" s="2" t="str">
        <f>VLOOKUP(L643,Users!$A$1:$B$6,2,0)</f>
        <v>Chris</v>
      </c>
      <c r="N643" s="2" t="str">
        <f>VLOOKUP(L643,Users!$A$2:$B$6,2,0)</f>
        <v>Chris</v>
      </c>
      <c r="O643" s="2" t="s">
        <v>34</v>
      </c>
      <c r="P643" s="2" t="s">
        <v>35</v>
      </c>
      <c r="Q643" s="2" t="s">
        <v>165</v>
      </c>
      <c r="R643" s="2" t="s">
        <v>319</v>
      </c>
      <c r="S643" s="2" t="s">
        <v>44</v>
      </c>
      <c r="T643" s="13">
        <v>0.36</v>
      </c>
      <c r="U643" s="6">
        <v>39930</v>
      </c>
    </row>
    <row r="644" spans="1:21" ht="12.75" customHeight="1">
      <c r="A644" s="2">
        <v>24870</v>
      </c>
      <c r="B644" s="6">
        <v>39927</v>
      </c>
      <c r="C644" s="2" t="s">
        <v>51</v>
      </c>
      <c r="D644" s="2">
        <v>38</v>
      </c>
      <c r="E644" s="2">
        <v>1344.4399999999998</v>
      </c>
      <c r="F644" s="2" t="s">
        <v>2029</v>
      </c>
      <c r="G644" s="2">
        <v>0.03</v>
      </c>
      <c r="H644" s="2" t="s">
        <v>40</v>
      </c>
      <c r="I644" s="2">
        <v>1.99</v>
      </c>
      <c r="J644" s="2" t="s">
        <v>916</v>
      </c>
      <c r="K644" s="2" t="s">
        <v>73</v>
      </c>
      <c r="L644" s="2" t="s">
        <v>27</v>
      </c>
      <c r="M644" s="2" t="str">
        <f>VLOOKUP(L644,Users!$A$1:$B$6,2,0)</f>
        <v>William</v>
      </c>
      <c r="N644" s="2" t="str">
        <f>VLOOKUP(L644,Users!$A$2:$B$6,2,0)</f>
        <v>William</v>
      </c>
      <c r="O644" s="2" t="s">
        <v>42</v>
      </c>
      <c r="P644" s="2" t="s">
        <v>69</v>
      </c>
      <c r="Q644" s="2" t="s">
        <v>80</v>
      </c>
      <c r="R644" s="2" t="s">
        <v>917</v>
      </c>
      <c r="S644" s="2" t="s">
        <v>105</v>
      </c>
      <c r="T644" s="13">
        <v>0.43</v>
      </c>
      <c r="U644" s="6">
        <v>39929</v>
      </c>
    </row>
    <row r="645" spans="1:21" ht="12.75" customHeight="1">
      <c r="A645" s="2">
        <v>24870</v>
      </c>
      <c r="B645" s="6">
        <v>39927</v>
      </c>
      <c r="C645" s="2" t="s">
        <v>51</v>
      </c>
      <c r="D645" s="2">
        <v>45</v>
      </c>
      <c r="E645" s="2">
        <v>6428.7000000000007</v>
      </c>
      <c r="F645" s="2" t="s">
        <v>2029</v>
      </c>
      <c r="G645" s="2">
        <v>0</v>
      </c>
      <c r="H645" s="2" t="s">
        <v>40</v>
      </c>
      <c r="I645" s="2">
        <v>19.989999999999998</v>
      </c>
      <c r="J645" s="2" t="s">
        <v>916</v>
      </c>
      <c r="K645" s="2" t="s">
        <v>73</v>
      </c>
      <c r="L645" s="2" t="s">
        <v>27</v>
      </c>
      <c r="M645" s="2" t="str">
        <f>VLOOKUP(L645,Users!$A$1:$B$6,2,0)</f>
        <v>William</v>
      </c>
      <c r="N645" s="2" t="str">
        <f>VLOOKUP(L645,Users!$A$2:$B$6,2,0)</f>
        <v>William</v>
      </c>
      <c r="O645" s="2" t="s">
        <v>42</v>
      </c>
      <c r="P645" s="2" t="s">
        <v>35</v>
      </c>
      <c r="Q645" s="2" t="s">
        <v>36</v>
      </c>
      <c r="R645" s="2" t="s">
        <v>918</v>
      </c>
      <c r="S645" s="2" t="s">
        <v>44</v>
      </c>
      <c r="T645" s="13">
        <v>0.56000000000000005</v>
      </c>
      <c r="U645" s="6">
        <v>39936</v>
      </c>
    </row>
    <row r="646" spans="1:21" ht="12.75" customHeight="1">
      <c r="A646" s="2">
        <v>18336</v>
      </c>
      <c r="B646" s="6">
        <v>39927</v>
      </c>
      <c r="C646" s="2" t="s">
        <v>30</v>
      </c>
      <c r="D646" s="2">
        <v>1</v>
      </c>
      <c r="E646" s="2">
        <v>2.88</v>
      </c>
      <c r="F646" s="2" t="str">
        <f>VLOOKUP(A646,Returns!$A:$B,2,0)</f>
        <v>Returned</v>
      </c>
      <c r="G646" s="2">
        <v>0</v>
      </c>
      <c r="H646" s="2" t="s">
        <v>31</v>
      </c>
      <c r="I646" s="2">
        <v>0.7</v>
      </c>
      <c r="J646" s="2" t="s">
        <v>201</v>
      </c>
      <c r="K646" s="2" t="s">
        <v>148</v>
      </c>
      <c r="L646" s="2" t="s">
        <v>23</v>
      </c>
      <c r="M646" s="2" t="str">
        <f>VLOOKUP(L646,Users!$A$1:$B$6,2,0)</f>
        <v>Erin</v>
      </c>
      <c r="N646" s="2" t="str">
        <f>VLOOKUP(L646,Users!$A$2:$B$6,2,0)</f>
        <v>Erin</v>
      </c>
      <c r="O646" s="2" t="s">
        <v>48</v>
      </c>
      <c r="P646" s="2" t="s">
        <v>35</v>
      </c>
      <c r="Q646" s="2" t="s">
        <v>87</v>
      </c>
      <c r="R646" s="2" t="s">
        <v>306</v>
      </c>
      <c r="S646" s="2" t="s">
        <v>65</v>
      </c>
      <c r="T646" s="13">
        <v>0.56000000000000005</v>
      </c>
      <c r="U646" s="6">
        <v>39927</v>
      </c>
    </row>
    <row r="647" spans="1:21" ht="12.75" customHeight="1">
      <c r="A647" s="2">
        <v>55459</v>
      </c>
      <c r="B647" s="6">
        <v>39928</v>
      </c>
      <c r="C647" s="2" t="s">
        <v>45</v>
      </c>
      <c r="D647" s="2">
        <v>5</v>
      </c>
      <c r="E647" s="2">
        <v>114.2</v>
      </c>
      <c r="F647" s="2" t="s">
        <v>2029</v>
      </c>
      <c r="G647" s="2">
        <v>0</v>
      </c>
      <c r="H647" s="2" t="s">
        <v>40</v>
      </c>
      <c r="I647" s="2">
        <v>8.18</v>
      </c>
      <c r="J647" s="2" t="s">
        <v>89</v>
      </c>
      <c r="K647" s="2" t="s">
        <v>86</v>
      </c>
      <c r="L647" s="2" t="s">
        <v>23</v>
      </c>
      <c r="M647" s="2" t="str">
        <f>VLOOKUP(L647,Users!$A$1:$B$6,2,0)</f>
        <v>Erin</v>
      </c>
      <c r="N647" s="2" t="str">
        <f>VLOOKUP(L647,Users!$A$2:$B$6,2,0)</f>
        <v>Erin</v>
      </c>
      <c r="O647" s="2" t="s">
        <v>34</v>
      </c>
      <c r="P647" s="2" t="s">
        <v>35</v>
      </c>
      <c r="Q647" s="2" t="s">
        <v>63</v>
      </c>
      <c r="R647" s="2" t="s">
        <v>282</v>
      </c>
      <c r="S647" s="2" t="s">
        <v>44</v>
      </c>
      <c r="T647" s="13">
        <v>0.39</v>
      </c>
      <c r="U647" s="6">
        <v>39930</v>
      </c>
    </row>
    <row r="648" spans="1:21" ht="12.75" customHeight="1">
      <c r="A648" s="2">
        <v>13606</v>
      </c>
      <c r="B648" s="6">
        <v>39929</v>
      </c>
      <c r="C648" s="2" t="s">
        <v>30</v>
      </c>
      <c r="D648" s="2">
        <v>34</v>
      </c>
      <c r="E648" s="2">
        <v>112.54</v>
      </c>
      <c r="F648" s="2" t="s">
        <v>2029</v>
      </c>
      <c r="G648" s="2">
        <v>7.0000000000000007E-2</v>
      </c>
      <c r="H648" s="2" t="s">
        <v>40</v>
      </c>
      <c r="I648" s="2">
        <v>0.85</v>
      </c>
      <c r="J648" s="2" t="s">
        <v>919</v>
      </c>
      <c r="K648" s="2" t="s">
        <v>54</v>
      </c>
      <c r="L648" s="2" t="s">
        <v>2014</v>
      </c>
      <c r="M648" s="2" t="str">
        <f>VLOOKUP(L648,Users!$A$1:$B$6,2,0)</f>
        <v>Pat</v>
      </c>
      <c r="N648" s="2" t="str">
        <f>VLOOKUP(L648,Users!$A$2:$B$6,2,0)</f>
        <v>Pat</v>
      </c>
      <c r="O648" s="2" t="s">
        <v>42</v>
      </c>
      <c r="P648" s="2" t="s">
        <v>35</v>
      </c>
      <c r="Q648" s="2" t="s">
        <v>87</v>
      </c>
      <c r="R648" s="2" t="s">
        <v>920</v>
      </c>
      <c r="S648" s="2" t="s">
        <v>65</v>
      </c>
      <c r="T648" s="13">
        <v>0.48</v>
      </c>
      <c r="U648" s="6">
        <v>39931</v>
      </c>
    </row>
    <row r="649" spans="1:21" ht="12.75" customHeight="1">
      <c r="A649" s="2">
        <v>23042</v>
      </c>
      <c r="B649" s="6">
        <v>39929</v>
      </c>
      <c r="C649" s="2" t="s">
        <v>121</v>
      </c>
      <c r="D649" s="2">
        <v>20</v>
      </c>
      <c r="E649" s="2">
        <v>8383</v>
      </c>
      <c r="F649" s="2" t="s">
        <v>2029</v>
      </c>
      <c r="G649" s="2">
        <v>0.04</v>
      </c>
      <c r="H649" s="2" t="s">
        <v>40</v>
      </c>
      <c r="I649" s="2">
        <v>19.989999999999998</v>
      </c>
      <c r="J649" s="2" t="s">
        <v>475</v>
      </c>
      <c r="K649" s="2" t="s">
        <v>148</v>
      </c>
      <c r="L649" s="2" t="s">
        <v>23</v>
      </c>
      <c r="M649" s="2" t="str">
        <f>VLOOKUP(L649,Users!$A$1:$B$6,2,0)</f>
        <v>Erin</v>
      </c>
      <c r="N649" s="2" t="str">
        <f>VLOOKUP(L649,Users!$A$2:$B$6,2,0)</f>
        <v>Erin</v>
      </c>
      <c r="O649" s="2" t="s">
        <v>34</v>
      </c>
      <c r="P649" s="2" t="s">
        <v>35</v>
      </c>
      <c r="Q649" s="2" t="s">
        <v>36</v>
      </c>
      <c r="R649" s="2" t="s">
        <v>876</v>
      </c>
      <c r="S649" s="2" t="s">
        <v>44</v>
      </c>
      <c r="T649" s="13">
        <v>0.57999999999999996</v>
      </c>
      <c r="U649" s="6">
        <v>39930</v>
      </c>
    </row>
    <row r="650" spans="1:21" ht="12.75" customHeight="1">
      <c r="A650" s="2">
        <v>11712</v>
      </c>
      <c r="B650" s="6">
        <v>39929</v>
      </c>
      <c r="C650" s="2" t="s">
        <v>51</v>
      </c>
      <c r="D650" s="2">
        <v>9</v>
      </c>
      <c r="E650" s="2">
        <v>37.980000000000004</v>
      </c>
      <c r="F650" s="2" t="s">
        <v>2029</v>
      </c>
      <c r="G650" s="2">
        <v>0.06</v>
      </c>
      <c r="H650" s="2" t="s">
        <v>40</v>
      </c>
      <c r="I650" s="2">
        <v>0.94</v>
      </c>
      <c r="J650" s="2" t="s">
        <v>475</v>
      </c>
      <c r="K650" s="2" t="s">
        <v>86</v>
      </c>
      <c r="L650" s="2" t="s">
        <v>23</v>
      </c>
      <c r="M650" s="2" t="str">
        <f>VLOOKUP(L650,Users!$A$1:$B$6,2,0)</f>
        <v>Erin</v>
      </c>
      <c r="N650" s="2" t="str">
        <f>VLOOKUP(L650,Users!$A$2:$B$6,2,0)</f>
        <v>Erin</v>
      </c>
      <c r="O650" s="2" t="s">
        <v>48</v>
      </c>
      <c r="P650" s="2" t="s">
        <v>35</v>
      </c>
      <c r="Q650" s="2" t="s">
        <v>87</v>
      </c>
      <c r="R650" s="2" t="s">
        <v>242</v>
      </c>
      <c r="S650" s="2" t="s">
        <v>65</v>
      </c>
      <c r="T650" s="13">
        <v>0.56000000000000005</v>
      </c>
      <c r="U650" s="6">
        <v>39931</v>
      </c>
    </row>
    <row r="651" spans="1:21" ht="12.75" customHeight="1">
      <c r="A651" s="2">
        <v>43330</v>
      </c>
      <c r="B651" s="6">
        <v>39930</v>
      </c>
      <c r="C651" s="2" t="s">
        <v>30</v>
      </c>
      <c r="D651" s="2">
        <v>40</v>
      </c>
      <c r="E651" s="2">
        <v>2638.3999999999996</v>
      </c>
      <c r="F651" s="2" t="s">
        <v>2029</v>
      </c>
      <c r="G651" s="2">
        <v>0.03</v>
      </c>
      <c r="H651" s="2" t="s">
        <v>40</v>
      </c>
      <c r="I651" s="2">
        <v>8.99</v>
      </c>
      <c r="J651" s="2" t="s">
        <v>922</v>
      </c>
      <c r="K651" s="2" t="s">
        <v>101</v>
      </c>
      <c r="L651" s="2" t="s">
        <v>21</v>
      </c>
      <c r="M651" s="2" t="str">
        <f>VLOOKUP(L651,Users!$A$1:$B$6,2,0)</f>
        <v>Chris</v>
      </c>
      <c r="N651" s="2" t="str">
        <f>VLOOKUP(L651,Users!$A$2:$B$6,2,0)</f>
        <v>Chris</v>
      </c>
      <c r="O651" s="2" t="s">
        <v>34</v>
      </c>
      <c r="P651" s="2" t="s">
        <v>69</v>
      </c>
      <c r="Q651" s="2" t="s">
        <v>70</v>
      </c>
      <c r="R651" s="2" t="s">
        <v>923</v>
      </c>
      <c r="S651" s="2" t="s">
        <v>44</v>
      </c>
      <c r="T651" s="13">
        <v>0.57999999999999996</v>
      </c>
      <c r="U651" s="6">
        <v>39931</v>
      </c>
    </row>
    <row r="652" spans="1:21" ht="12.75" customHeight="1">
      <c r="A652" s="2">
        <v>14342</v>
      </c>
      <c r="B652" s="6">
        <v>39930</v>
      </c>
      <c r="C652" s="2" t="s">
        <v>51</v>
      </c>
      <c r="D652" s="2">
        <v>38</v>
      </c>
      <c r="E652" s="2">
        <v>11433.440000000002</v>
      </c>
      <c r="F652" s="2" t="s">
        <v>2029</v>
      </c>
      <c r="G652" s="2">
        <v>0.09</v>
      </c>
      <c r="H652" s="2" t="s">
        <v>40</v>
      </c>
      <c r="I652" s="2">
        <v>7.18</v>
      </c>
      <c r="J652" s="2" t="s">
        <v>925</v>
      </c>
      <c r="K652" s="2" t="s">
        <v>123</v>
      </c>
      <c r="L652" s="2" t="s">
        <v>25</v>
      </c>
      <c r="M652" s="2" t="str">
        <f>VLOOKUP(L652,Users!$A$1:$B$6,2,0)</f>
        <v>Sam</v>
      </c>
      <c r="N652" s="2" t="str">
        <f>VLOOKUP(L652,Users!$A$2:$B$6,2,0)</f>
        <v>Sam</v>
      </c>
      <c r="O652" s="2" t="s">
        <v>55</v>
      </c>
      <c r="P652" s="2" t="s">
        <v>69</v>
      </c>
      <c r="Q652" s="2" t="s">
        <v>80</v>
      </c>
      <c r="R652" s="2" t="s">
        <v>883</v>
      </c>
      <c r="S652" s="2" t="s">
        <v>44</v>
      </c>
      <c r="T652" s="13">
        <v>0.48</v>
      </c>
      <c r="U652" s="6">
        <v>39930</v>
      </c>
    </row>
    <row r="653" spans="1:21" ht="12.75" customHeight="1">
      <c r="A653" s="2">
        <v>12642</v>
      </c>
      <c r="B653" s="6">
        <v>39930</v>
      </c>
      <c r="C653" s="2" t="s">
        <v>45</v>
      </c>
      <c r="D653" s="2">
        <v>10</v>
      </c>
      <c r="E653" s="2">
        <v>580.1</v>
      </c>
      <c r="F653" s="2" t="s">
        <v>2029</v>
      </c>
      <c r="G653" s="2">
        <v>0.09</v>
      </c>
      <c r="H653" s="2" t="s">
        <v>31</v>
      </c>
      <c r="I653" s="2">
        <v>1.49</v>
      </c>
      <c r="J653" s="2" t="s">
        <v>926</v>
      </c>
      <c r="K653" s="2" t="s">
        <v>79</v>
      </c>
      <c r="L653" s="2" t="s">
        <v>23</v>
      </c>
      <c r="M653" s="2" t="str">
        <f>VLOOKUP(L653,Users!$A$1:$B$6,2,0)</f>
        <v>Erin</v>
      </c>
      <c r="N653" s="2" t="str">
        <f>VLOOKUP(L653,Users!$A$2:$B$6,2,0)</f>
        <v>Erin</v>
      </c>
      <c r="O653" s="2" t="s">
        <v>34</v>
      </c>
      <c r="P653" s="2" t="s">
        <v>35</v>
      </c>
      <c r="Q653" s="2" t="s">
        <v>49</v>
      </c>
      <c r="R653" s="2" t="s">
        <v>296</v>
      </c>
      <c r="S653" s="2" t="s">
        <v>44</v>
      </c>
      <c r="T653" s="13">
        <v>0.38</v>
      </c>
      <c r="U653" s="6">
        <v>39932</v>
      </c>
    </row>
    <row r="654" spans="1:21" ht="12.75" customHeight="1">
      <c r="A654" s="2">
        <v>12642</v>
      </c>
      <c r="B654" s="6">
        <v>39930</v>
      </c>
      <c r="C654" s="2" t="s">
        <v>45</v>
      </c>
      <c r="D654" s="2">
        <v>14</v>
      </c>
      <c r="E654" s="2">
        <v>559.57999999999993</v>
      </c>
      <c r="F654" s="2" t="s">
        <v>2029</v>
      </c>
      <c r="G654" s="2">
        <v>0.01</v>
      </c>
      <c r="H654" s="2" t="s">
        <v>40</v>
      </c>
      <c r="I654" s="2">
        <v>7.12</v>
      </c>
      <c r="J654" s="2" t="s">
        <v>926</v>
      </c>
      <c r="K654" s="2" t="s">
        <v>79</v>
      </c>
      <c r="L654" s="2" t="s">
        <v>23</v>
      </c>
      <c r="M654" s="2" t="str">
        <f>VLOOKUP(L654,Users!$A$1:$B$6,2,0)</f>
        <v>Erin</v>
      </c>
      <c r="N654" s="2" t="str">
        <f>VLOOKUP(L654,Users!$A$2:$B$6,2,0)</f>
        <v>Erin</v>
      </c>
      <c r="O654" s="2" t="s">
        <v>34</v>
      </c>
      <c r="P654" s="2" t="s">
        <v>69</v>
      </c>
      <c r="Q654" s="2" t="s">
        <v>80</v>
      </c>
      <c r="R654" s="2" t="s">
        <v>362</v>
      </c>
      <c r="S654" s="2" t="s">
        <v>44</v>
      </c>
      <c r="T654" s="13">
        <v>0.67</v>
      </c>
      <c r="U654" s="6">
        <v>39932</v>
      </c>
    </row>
    <row r="655" spans="1:21" ht="12.75" customHeight="1">
      <c r="A655" s="2">
        <v>28839</v>
      </c>
      <c r="B655" s="6">
        <v>39931</v>
      </c>
      <c r="C655" s="2" t="s">
        <v>51</v>
      </c>
      <c r="D655" s="2">
        <v>30</v>
      </c>
      <c r="E655" s="2">
        <v>98.399999999999991</v>
      </c>
      <c r="F655" s="2" t="s">
        <v>2029</v>
      </c>
      <c r="G655" s="2">
        <v>0.06</v>
      </c>
      <c r="H655" s="2" t="s">
        <v>31</v>
      </c>
      <c r="I655" s="2">
        <v>7.49</v>
      </c>
      <c r="J655" s="2" t="s">
        <v>433</v>
      </c>
      <c r="K655" s="2" t="s">
        <v>54</v>
      </c>
      <c r="L655" s="2" t="s">
        <v>2014</v>
      </c>
      <c r="M655" s="2" t="str">
        <f>VLOOKUP(L655,Users!$A$1:$B$6,2,0)</f>
        <v>Pat</v>
      </c>
      <c r="N655" s="2" t="str">
        <f>VLOOKUP(L655,Users!$A$2:$B$6,2,0)</f>
        <v>Pat</v>
      </c>
      <c r="O655" s="2" t="s">
        <v>42</v>
      </c>
      <c r="P655" s="2" t="s">
        <v>35</v>
      </c>
      <c r="Q655" s="2" t="s">
        <v>87</v>
      </c>
      <c r="R655" s="2" t="s">
        <v>927</v>
      </c>
      <c r="S655" s="2" t="s">
        <v>65</v>
      </c>
      <c r="T655" s="13">
        <v>0.54</v>
      </c>
      <c r="U655" s="6">
        <v>39933</v>
      </c>
    </row>
    <row r="656" spans="1:21" ht="12.75" customHeight="1">
      <c r="A656" s="2">
        <v>44320</v>
      </c>
      <c r="B656" s="6">
        <v>39932</v>
      </c>
      <c r="C656" s="2" t="s">
        <v>121</v>
      </c>
      <c r="D656" s="2">
        <v>49</v>
      </c>
      <c r="E656" s="2">
        <v>7547.47</v>
      </c>
      <c r="F656" s="2" t="s">
        <v>2029</v>
      </c>
      <c r="G656" s="2">
        <v>0.1</v>
      </c>
      <c r="H656" s="2" t="s">
        <v>40</v>
      </c>
      <c r="I656" s="2">
        <v>69</v>
      </c>
      <c r="J656" s="2" t="s">
        <v>931</v>
      </c>
      <c r="K656" s="2" t="s">
        <v>54</v>
      </c>
      <c r="L656" s="2" t="s">
        <v>2014</v>
      </c>
      <c r="M656" s="2" t="str">
        <f>VLOOKUP(L656,Users!$A$1:$B$6,2,0)</f>
        <v>Pat</v>
      </c>
      <c r="N656" s="2" t="str">
        <f>VLOOKUP(L656,Users!$A$2:$B$6,2,0)</f>
        <v>Pat</v>
      </c>
      <c r="O656" s="2" t="s">
        <v>55</v>
      </c>
      <c r="P656" s="2" t="s">
        <v>56</v>
      </c>
      <c r="Q656" s="2" t="s">
        <v>75</v>
      </c>
      <c r="R656" s="2" t="s">
        <v>406</v>
      </c>
      <c r="S656" s="2" t="s">
        <v>38</v>
      </c>
      <c r="T656" s="13">
        <v>0.68</v>
      </c>
      <c r="U656" s="6">
        <v>39933</v>
      </c>
    </row>
    <row r="657" spans="1:21" ht="12.75" customHeight="1">
      <c r="A657" s="2">
        <v>55940</v>
      </c>
      <c r="B657" s="6">
        <v>39932</v>
      </c>
      <c r="C657" s="2" t="s">
        <v>30</v>
      </c>
      <c r="D657" s="2">
        <v>29</v>
      </c>
      <c r="E657" s="2">
        <v>2927.55</v>
      </c>
      <c r="F657" s="2" t="s">
        <v>2029</v>
      </c>
      <c r="G657" s="2">
        <v>0.03</v>
      </c>
      <c r="H657" s="2" t="s">
        <v>40</v>
      </c>
      <c r="I657" s="2">
        <v>7.18</v>
      </c>
      <c r="J657" s="2" t="s">
        <v>932</v>
      </c>
      <c r="K657" s="2" t="s">
        <v>130</v>
      </c>
      <c r="L657" s="2" t="s">
        <v>2014</v>
      </c>
      <c r="M657" s="2" t="str">
        <f>VLOOKUP(L657,Users!$A$1:$B$6,2,0)</f>
        <v>Pat</v>
      </c>
      <c r="N657" s="2" t="str">
        <f>VLOOKUP(L657,Users!$A$2:$B$6,2,0)</f>
        <v>Pat</v>
      </c>
      <c r="O657" s="2" t="s">
        <v>55</v>
      </c>
      <c r="P657" s="2" t="s">
        <v>69</v>
      </c>
      <c r="Q657" s="2" t="s">
        <v>80</v>
      </c>
      <c r="R657" s="2" t="s">
        <v>905</v>
      </c>
      <c r="S657" s="2" t="s">
        <v>44</v>
      </c>
      <c r="T657" s="13">
        <v>0.4</v>
      </c>
      <c r="U657" s="6">
        <v>39933</v>
      </c>
    </row>
    <row r="658" spans="1:21" ht="12.75" customHeight="1">
      <c r="A658" s="2">
        <v>17669</v>
      </c>
      <c r="B658" s="6">
        <v>39932</v>
      </c>
      <c r="C658" s="2" t="s">
        <v>39</v>
      </c>
      <c r="D658" s="2">
        <v>32</v>
      </c>
      <c r="E658" s="2">
        <v>1111.04</v>
      </c>
      <c r="F658" s="2" t="s">
        <v>2029</v>
      </c>
      <c r="G658" s="2">
        <v>0.04</v>
      </c>
      <c r="H658" s="2" t="s">
        <v>40</v>
      </c>
      <c r="I658" s="2">
        <v>5.49</v>
      </c>
      <c r="J658" s="2" t="s">
        <v>129</v>
      </c>
      <c r="K658" s="2" t="s">
        <v>148</v>
      </c>
      <c r="L658" s="2" t="s">
        <v>23</v>
      </c>
      <c r="M658" s="2" t="str">
        <f>VLOOKUP(L658,Users!$A$1:$B$6,2,0)</f>
        <v>Erin</v>
      </c>
      <c r="N658" s="2" t="str">
        <f>VLOOKUP(L658,Users!$A$2:$B$6,2,0)</f>
        <v>Erin</v>
      </c>
      <c r="O658" s="2" t="s">
        <v>42</v>
      </c>
      <c r="P658" s="2" t="s">
        <v>35</v>
      </c>
      <c r="Q658" s="2" t="s">
        <v>36</v>
      </c>
      <c r="R658" s="2" t="s">
        <v>933</v>
      </c>
      <c r="S658" s="2" t="s">
        <v>44</v>
      </c>
      <c r="T658" s="13">
        <v>0.6</v>
      </c>
      <c r="U658" s="6">
        <v>39933</v>
      </c>
    </row>
    <row r="659" spans="1:21" ht="12.75" customHeight="1">
      <c r="A659" s="2">
        <v>4514</v>
      </c>
      <c r="B659" s="6">
        <v>39932</v>
      </c>
      <c r="C659" s="2" t="s">
        <v>121</v>
      </c>
      <c r="D659" s="2">
        <v>28</v>
      </c>
      <c r="E659" s="2">
        <v>3525.48</v>
      </c>
      <c r="F659" s="2" t="s">
        <v>2029</v>
      </c>
      <c r="G659" s="2">
        <v>0.08</v>
      </c>
      <c r="H659" s="2" t="s">
        <v>40</v>
      </c>
      <c r="I659" s="2">
        <v>7.69</v>
      </c>
      <c r="J659" s="2" t="s">
        <v>934</v>
      </c>
      <c r="K659" s="2" t="s">
        <v>86</v>
      </c>
      <c r="L659" s="2" t="s">
        <v>23</v>
      </c>
      <c r="M659" s="2" t="str">
        <f>VLOOKUP(L659,Users!$A$1:$B$6,2,0)</f>
        <v>Erin</v>
      </c>
      <c r="N659" s="2" t="str">
        <f>VLOOKUP(L659,Users!$A$2:$B$6,2,0)</f>
        <v>Erin</v>
      </c>
      <c r="O659" s="2" t="s">
        <v>48</v>
      </c>
      <c r="P659" s="2" t="s">
        <v>69</v>
      </c>
      <c r="Q659" s="2" t="s">
        <v>70</v>
      </c>
      <c r="R659" s="2" t="s">
        <v>843</v>
      </c>
      <c r="S659" s="2" t="s">
        <v>44</v>
      </c>
      <c r="T659" s="13">
        <v>0.59</v>
      </c>
      <c r="U659" s="6">
        <v>39933</v>
      </c>
    </row>
    <row r="660" spans="1:21" ht="12.75" customHeight="1">
      <c r="A660" s="2">
        <v>45380</v>
      </c>
      <c r="B660" s="6">
        <v>39933</v>
      </c>
      <c r="C660" s="2" t="s">
        <v>45</v>
      </c>
      <c r="D660" s="2">
        <v>34</v>
      </c>
      <c r="E660" s="2">
        <v>2241.62</v>
      </c>
      <c r="F660" s="2" t="s">
        <v>2029</v>
      </c>
      <c r="G660" s="2">
        <v>0.06</v>
      </c>
      <c r="H660" s="2" t="s">
        <v>31</v>
      </c>
      <c r="I660" s="2">
        <v>8.8000000000000007</v>
      </c>
      <c r="J660" s="2" t="s">
        <v>501</v>
      </c>
      <c r="K660" s="2" t="s">
        <v>54</v>
      </c>
      <c r="L660" s="2" t="s">
        <v>2014</v>
      </c>
      <c r="M660" s="2" t="str">
        <f>VLOOKUP(L660,Users!$A$1:$B$6,2,0)</f>
        <v>Pat</v>
      </c>
      <c r="N660" s="2" t="str">
        <f>VLOOKUP(L660,Users!$A$2:$B$6,2,0)</f>
        <v>Pat</v>
      </c>
      <c r="O660" s="2" t="s">
        <v>48</v>
      </c>
      <c r="P660" s="2" t="s">
        <v>69</v>
      </c>
      <c r="Q660" s="2" t="s">
        <v>70</v>
      </c>
      <c r="R660" s="2" t="s">
        <v>607</v>
      </c>
      <c r="S660" s="2" t="s">
        <v>44</v>
      </c>
      <c r="T660" s="13">
        <v>0.57999999999999996</v>
      </c>
      <c r="U660" s="6">
        <v>39934</v>
      </c>
    </row>
    <row r="661" spans="1:21" ht="12.75" customHeight="1">
      <c r="A661" s="2">
        <v>45380</v>
      </c>
      <c r="B661" s="6">
        <v>39933</v>
      </c>
      <c r="C661" s="2" t="s">
        <v>45</v>
      </c>
      <c r="D661" s="2">
        <v>24</v>
      </c>
      <c r="E661" s="2">
        <v>4703.76</v>
      </c>
      <c r="F661" s="2" t="s">
        <v>2029</v>
      </c>
      <c r="G661" s="2">
        <v>0</v>
      </c>
      <c r="H661" s="2" t="s">
        <v>31</v>
      </c>
      <c r="I661" s="2">
        <v>4.2</v>
      </c>
      <c r="J661" s="2" t="s">
        <v>501</v>
      </c>
      <c r="K661" s="2" t="s">
        <v>54</v>
      </c>
      <c r="L661" s="2" t="s">
        <v>2014</v>
      </c>
      <c r="M661" s="2" t="str">
        <f>VLOOKUP(L661,Users!$A$1:$B$6,2,0)</f>
        <v>Pat</v>
      </c>
      <c r="N661" s="2" t="str">
        <f>VLOOKUP(L661,Users!$A$2:$B$6,2,0)</f>
        <v>Pat</v>
      </c>
      <c r="O661" s="2" t="s">
        <v>48</v>
      </c>
      <c r="P661" s="2" t="s">
        <v>69</v>
      </c>
      <c r="Q661" s="2" t="s">
        <v>70</v>
      </c>
      <c r="R661" s="2" t="s">
        <v>935</v>
      </c>
      <c r="S661" s="2" t="s">
        <v>44</v>
      </c>
      <c r="T661" s="13">
        <v>0.56999999999999995</v>
      </c>
      <c r="U661" s="6">
        <v>39935</v>
      </c>
    </row>
    <row r="662" spans="1:21" ht="12.75" customHeight="1">
      <c r="A662" s="2">
        <v>41154</v>
      </c>
      <c r="B662" s="6">
        <v>39933</v>
      </c>
      <c r="C662" s="2" t="s">
        <v>51</v>
      </c>
      <c r="D662" s="2">
        <v>43</v>
      </c>
      <c r="E662" s="2">
        <v>944.28000000000009</v>
      </c>
      <c r="F662" s="2" t="s">
        <v>2029</v>
      </c>
      <c r="G662" s="2">
        <v>0.02</v>
      </c>
      <c r="H662" s="2" t="s">
        <v>40</v>
      </c>
      <c r="I662" s="2">
        <v>2.87</v>
      </c>
      <c r="J662" s="2" t="s">
        <v>936</v>
      </c>
      <c r="K662" s="2" t="s">
        <v>86</v>
      </c>
      <c r="L662" s="2" t="s">
        <v>23</v>
      </c>
      <c r="M662" s="2" t="str">
        <f>VLOOKUP(L662,Users!$A$1:$B$6,2,0)</f>
        <v>Erin</v>
      </c>
      <c r="N662" s="2" t="str">
        <f>VLOOKUP(L662,Users!$A$2:$B$6,2,0)</f>
        <v>Erin</v>
      </c>
      <c r="O662" s="2" t="s">
        <v>55</v>
      </c>
      <c r="P662" s="2" t="s">
        <v>35</v>
      </c>
      <c r="Q662" s="2" t="s">
        <v>87</v>
      </c>
      <c r="R662" s="2" t="s">
        <v>937</v>
      </c>
      <c r="S662" s="2" t="s">
        <v>105</v>
      </c>
      <c r="T662" s="13">
        <v>0.55000000000000004</v>
      </c>
      <c r="U662" s="6">
        <v>39935</v>
      </c>
    </row>
    <row r="663" spans="1:21" ht="12.75" customHeight="1">
      <c r="A663" s="2">
        <v>31364</v>
      </c>
      <c r="B663" s="6">
        <v>39934</v>
      </c>
      <c r="C663" s="2" t="s">
        <v>30</v>
      </c>
      <c r="D663" s="2">
        <v>2</v>
      </c>
      <c r="E663" s="2">
        <v>831.62</v>
      </c>
      <c r="F663" s="2" t="s">
        <v>2029</v>
      </c>
      <c r="G663" s="2">
        <v>7.0000000000000007E-2</v>
      </c>
      <c r="H663" s="2" t="s">
        <v>40</v>
      </c>
      <c r="I663" s="2">
        <v>11.37</v>
      </c>
      <c r="J663" s="2" t="s">
        <v>691</v>
      </c>
      <c r="K663" s="2" t="s">
        <v>101</v>
      </c>
      <c r="L663" s="2" t="s">
        <v>21</v>
      </c>
      <c r="M663" s="2" t="str">
        <f>VLOOKUP(L663,Users!$A$1:$B$6,2,0)</f>
        <v>Chris</v>
      </c>
      <c r="N663" s="2" t="str">
        <f>VLOOKUP(L663,Users!$A$2:$B$6,2,0)</f>
        <v>Chris</v>
      </c>
      <c r="O663" s="2" t="s">
        <v>55</v>
      </c>
      <c r="P663" s="2" t="s">
        <v>35</v>
      </c>
      <c r="Q663" s="2" t="s">
        <v>36</v>
      </c>
      <c r="R663" s="2" t="s">
        <v>938</v>
      </c>
      <c r="S663" s="2" t="s">
        <v>44</v>
      </c>
      <c r="T663" s="13">
        <v>0.56999999999999995</v>
      </c>
      <c r="U663" s="6">
        <v>39934</v>
      </c>
    </row>
    <row r="664" spans="1:21" ht="12.75" customHeight="1">
      <c r="A664" s="2">
        <v>15815</v>
      </c>
      <c r="B664" s="6">
        <v>39934</v>
      </c>
      <c r="C664" s="2" t="s">
        <v>45</v>
      </c>
      <c r="D664" s="2">
        <v>43</v>
      </c>
      <c r="E664" s="2">
        <v>502.66999999999996</v>
      </c>
      <c r="F664" s="2" t="s">
        <v>2029</v>
      </c>
      <c r="G664" s="2">
        <v>0.01</v>
      </c>
      <c r="H664" s="2" t="s">
        <v>40</v>
      </c>
      <c r="I664" s="2">
        <v>5.63</v>
      </c>
      <c r="J664" s="2" t="s">
        <v>939</v>
      </c>
      <c r="K664" s="2" t="s">
        <v>79</v>
      </c>
      <c r="L664" s="2" t="s">
        <v>23</v>
      </c>
      <c r="M664" s="2" t="str">
        <f>VLOOKUP(L664,Users!$A$1:$B$6,2,0)</f>
        <v>Erin</v>
      </c>
      <c r="N664" s="2" t="str">
        <f>VLOOKUP(L664,Users!$A$2:$B$6,2,0)</f>
        <v>Erin</v>
      </c>
      <c r="O664" s="2" t="s">
        <v>55</v>
      </c>
      <c r="P664" s="2" t="s">
        <v>35</v>
      </c>
      <c r="Q664" s="2" t="s">
        <v>49</v>
      </c>
      <c r="R664" s="2" t="s">
        <v>940</v>
      </c>
      <c r="S664" s="2" t="s">
        <v>44</v>
      </c>
      <c r="T664" s="13">
        <v>0.4</v>
      </c>
      <c r="U664" s="6">
        <v>39936</v>
      </c>
    </row>
    <row r="665" spans="1:21" ht="12.75" customHeight="1">
      <c r="A665" s="2">
        <v>15815</v>
      </c>
      <c r="B665" s="6">
        <v>39934</v>
      </c>
      <c r="C665" s="2" t="s">
        <v>45</v>
      </c>
      <c r="D665" s="2">
        <v>24</v>
      </c>
      <c r="E665" s="2">
        <v>108.47999999999999</v>
      </c>
      <c r="F665" s="2" t="s">
        <v>2029</v>
      </c>
      <c r="G665" s="2">
        <v>0.03</v>
      </c>
      <c r="H665" s="2" t="s">
        <v>40</v>
      </c>
      <c r="I665" s="2">
        <v>1.49</v>
      </c>
      <c r="J665" s="2" t="s">
        <v>939</v>
      </c>
      <c r="K665" s="2" t="s">
        <v>79</v>
      </c>
      <c r="L665" s="2" t="s">
        <v>23</v>
      </c>
      <c r="M665" s="2" t="str">
        <f>VLOOKUP(L665,Users!$A$1:$B$6,2,0)</f>
        <v>Erin</v>
      </c>
      <c r="N665" s="2" t="str">
        <f>VLOOKUP(L665,Users!$A$2:$B$6,2,0)</f>
        <v>Erin</v>
      </c>
      <c r="O665" s="2" t="s">
        <v>55</v>
      </c>
      <c r="P665" s="2" t="s">
        <v>35</v>
      </c>
      <c r="Q665" s="2" t="s">
        <v>49</v>
      </c>
      <c r="R665" s="2" t="s">
        <v>720</v>
      </c>
      <c r="S665" s="2" t="s">
        <v>44</v>
      </c>
      <c r="T665" s="13">
        <v>0.35</v>
      </c>
      <c r="U665" s="6">
        <v>39934</v>
      </c>
    </row>
    <row r="666" spans="1:21" ht="12.75" customHeight="1">
      <c r="A666" s="2">
        <v>13635</v>
      </c>
      <c r="B666" s="6">
        <v>39934</v>
      </c>
      <c r="C666" s="2" t="s">
        <v>45</v>
      </c>
      <c r="D666" s="2">
        <v>28</v>
      </c>
      <c r="E666" s="2">
        <v>137.76000000000002</v>
      </c>
      <c r="F666" s="2" t="s">
        <v>2029</v>
      </c>
      <c r="G666" s="2">
        <v>0.06</v>
      </c>
      <c r="H666" s="2" t="s">
        <v>40</v>
      </c>
      <c r="I666" s="2">
        <v>7.44</v>
      </c>
      <c r="J666" s="2" t="s">
        <v>286</v>
      </c>
      <c r="K666" s="2" t="s">
        <v>79</v>
      </c>
      <c r="L666" s="2" t="s">
        <v>23</v>
      </c>
      <c r="M666" s="2" t="str">
        <f>VLOOKUP(L666,Users!$A$1:$B$6,2,0)</f>
        <v>Erin</v>
      </c>
      <c r="N666" s="2" t="str">
        <f>VLOOKUP(L666,Users!$A$2:$B$6,2,0)</f>
        <v>Erin</v>
      </c>
      <c r="O666" s="2" t="s">
        <v>34</v>
      </c>
      <c r="P666" s="2" t="s">
        <v>35</v>
      </c>
      <c r="Q666" s="2" t="s">
        <v>63</v>
      </c>
      <c r="R666" s="2" t="s">
        <v>941</v>
      </c>
      <c r="S666" s="2" t="s">
        <v>44</v>
      </c>
      <c r="T666" s="13">
        <v>0.36</v>
      </c>
      <c r="U666" s="6">
        <v>39935</v>
      </c>
    </row>
    <row r="667" spans="1:21" ht="12.75" customHeight="1">
      <c r="A667" s="2">
        <v>13635</v>
      </c>
      <c r="B667" s="6">
        <v>39934</v>
      </c>
      <c r="C667" s="2" t="s">
        <v>45</v>
      </c>
      <c r="D667" s="2">
        <v>49</v>
      </c>
      <c r="E667" s="2">
        <v>317.03000000000003</v>
      </c>
      <c r="F667" s="2" t="s">
        <v>2029</v>
      </c>
      <c r="G667" s="2">
        <v>0.01</v>
      </c>
      <c r="H667" s="2" t="s">
        <v>40</v>
      </c>
      <c r="I667" s="2">
        <v>7.37</v>
      </c>
      <c r="J667" s="2" t="s">
        <v>286</v>
      </c>
      <c r="K667" s="2" t="s">
        <v>79</v>
      </c>
      <c r="L667" s="2" t="s">
        <v>23</v>
      </c>
      <c r="M667" s="2" t="str">
        <f>VLOOKUP(L667,Users!$A$1:$B$6,2,0)</f>
        <v>Erin</v>
      </c>
      <c r="N667" s="2" t="str">
        <f>VLOOKUP(L667,Users!$A$2:$B$6,2,0)</f>
        <v>Erin</v>
      </c>
      <c r="O667" s="2" t="s">
        <v>34</v>
      </c>
      <c r="P667" s="2" t="s">
        <v>35</v>
      </c>
      <c r="Q667" s="2" t="s">
        <v>63</v>
      </c>
      <c r="R667" s="2" t="s">
        <v>651</v>
      </c>
      <c r="S667" s="2" t="s">
        <v>44</v>
      </c>
      <c r="T667" s="13">
        <v>0.37</v>
      </c>
      <c r="U667" s="6">
        <v>39936</v>
      </c>
    </row>
    <row r="668" spans="1:21" ht="12.75" customHeight="1">
      <c r="A668" s="2">
        <v>10146</v>
      </c>
      <c r="B668" s="6">
        <v>39934</v>
      </c>
      <c r="C668" s="2" t="s">
        <v>51</v>
      </c>
      <c r="D668" s="2">
        <v>19</v>
      </c>
      <c r="E668" s="2">
        <v>648.46999999999991</v>
      </c>
      <c r="F668" s="2" t="s">
        <v>2029</v>
      </c>
      <c r="G668" s="2">
        <v>0.1</v>
      </c>
      <c r="H668" s="2" t="s">
        <v>40</v>
      </c>
      <c r="I668" s="2">
        <v>5.0199999999999996</v>
      </c>
      <c r="J668" s="2" t="s">
        <v>842</v>
      </c>
      <c r="K668" s="2" t="s">
        <v>148</v>
      </c>
      <c r="L668" s="2" t="s">
        <v>23</v>
      </c>
      <c r="M668" s="2" t="str">
        <f>VLOOKUP(L668,Users!$A$1:$B$6,2,0)</f>
        <v>Erin</v>
      </c>
      <c r="N668" s="2" t="str">
        <f>VLOOKUP(L668,Users!$A$2:$B$6,2,0)</f>
        <v>Erin</v>
      </c>
      <c r="O668" s="2" t="s">
        <v>55</v>
      </c>
      <c r="P668" s="2" t="s">
        <v>56</v>
      </c>
      <c r="Q668" s="2" t="s">
        <v>90</v>
      </c>
      <c r="R668" s="2" t="s">
        <v>543</v>
      </c>
      <c r="S668" s="2" t="s">
        <v>44</v>
      </c>
      <c r="T668" s="13">
        <v>0.55000000000000004</v>
      </c>
      <c r="U668" s="6">
        <v>39939</v>
      </c>
    </row>
    <row r="669" spans="1:21" ht="12.75" customHeight="1">
      <c r="A669" s="2">
        <v>7431</v>
      </c>
      <c r="B669" s="6">
        <v>39934</v>
      </c>
      <c r="C669" s="2" t="s">
        <v>121</v>
      </c>
      <c r="D669" s="2">
        <v>33</v>
      </c>
      <c r="E669" s="2">
        <v>72.600000000000009</v>
      </c>
      <c r="F669" s="2" t="s">
        <v>2029</v>
      </c>
      <c r="G669" s="2">
        <v>0.03</v>
      </c>
      <c r="H669" s="2" t="s">
        <v>40</v>
      </c>
      <c r="I669" s="2">
        <v>4.57</v>
      </c>
      <c r="J669" s="2" t="s">
        <v>942</v>
      </c>
      <c r="K669" s="2" t="s">
        <v>86</v>
      </c>
      <c r="L669" s="2" t="s">
        <v>23</v>
      </c>
      <c r="M669" s="2" t="str">
        <f>VLOOKUP(L669,Users!$A$1:$B$6,2,0)</f>
        <v>Erin</v>
      </c>
      <c r="N669" s="2" t="str">
        <f>VLOOKUP(L669,Users!$A$2:$B$6,2,0)</f>
        <v>Erin</v>
      </c>
      <c r="O669" s="2" t="s">
        <v>48</v>
      </c>
      <c r="P669" s="2" t="s">
        <v>56</v>
      </c>
      <c r="Q669" s="2" t="s">
        <v>90</v>
      </c>
      <c r="R669" s="2" t="s">
        <v>943</v>
      </c>
      <c r="S669" s="2" t="s">
        <v>105</v>
      </c>
      <c r="T669" s="13">
        <v>0.41</v>
      </c>
      <c r="U669" s="6">
        <v>39935</v>
      </c>
    </row>
    <row r="670" spans="1:21" ht="12.75" customHeight="1">
      <c r="A670" s="2">
        <v>40998</v>
      </c>
      <c r="B670" s="6">
        <v>39935</v>
      </c>
      <c r="C670" s="2" t="s">
        <v>121</v>
      </c>
      <c r="D670" s="2">
        <v>43</v>
      </c>
      <c r="E670" s="2">
        <v>1283.1199999999999</v>
      </c>
      <c r="F670" s="2" t="s">
        <v>2029</v>
      </c>
      <c r="G670" s="2">
        <v>0.05</v>
      </c>
      <c r="H670" s="2" t="s">
        <v>40</v>
      </c>
      <c r="I670" s="2">
        <v>1.99</v>
      </c>
      <c r="J670" s="2" t="s">
        <v>771</v>
      </c>
      <c r="K670" s="2" t="s">
        <v>54</v>
      </c>
      <c r="L670" s="2" t="s">
        <v>2014</v>
      </c>
      <c r="M670" s="2" t="str">
        <f>VLOOKUP(L670,Users!$A$1:$B$6,2,0)</f>
        <v>Pat</v>
      </c>
      <c r="N670" s="2" t="str">
        <f>VLOOKUP(L670,Users!$A$2:$B$6,2,0)</f>
        <v>Pat</v>
      </c>
      <c r="O670" s="2" t="s">
        <v>42</v>
      </c>
      <c r="P670" s="2" t="s">
        <v>69</v>
      </c>
      <c r="Q670" s="2" t="s">
        <v>80</v>
      </c>
      <c r="R670" s="2" t="s">
        <v>412</v>
      </c>
      <c r="S670" s="2" t="s">
        <v>105</v>
      </c>
      <c r="T670" s="13">
        <v>0.5</v>
      </c>
      <c r="U670" s="6">
        <v>39936</v>
      </c>
    </row>
    <row r="671" spans="1:21" ht="12.75" customHeight="1">
      <c r="A671" s="2">
        <v>40998</v>
      </c>
      <c r="B671" s="6">
        <v>39935</v>
      </c>
      <c r="C671" s="2" t="s">
        <v>121</v>
      </c>
      <c r="D671" s="2">
        <v>39</v>
      </c>
      <c r="E671" s="2">
        <v>152.88</v>
      </c>
      <c r="F671" s="2" t="s">
        <v>2029</v>
      </c>
      <c r="G671" s="2">
        <v>0.08</v>
      </c>
      <c r="H671" s="2" t="s">
        <v>40</v>
      </c>
      <c r="I671" s="2">
        <v>1.3</v>
      </c>
      <c r="J671" s="2" t="s">
        <v>771</v>
      </c>
      <c r="K671" s="2" t="s">
        <v>54</v>
      </c>
      <c r="L671" s="2" t="s">
        <v>2014</v>
      </c>
      <c r="M671" s="2" t="str">
        <f>VLOOKUP(L671,Users!$A$1:$B$6,2,0)</f>
        <v>Pat</v>
      </c>
      <c r="N671" s="2" t="str">
        <f>VLOOKUP(L671,Users!$A$2:$B$6,2,0)</f>
        <v>Pat</v>
      </c>
      <c r="O671" s="2" t="s">
        <v>42</v>
      </c>
      <c r="P671" s="2" t="s">
        <v>35</v>
      </c>
      <c r="Q671" s="2" t="s">
        <v>63</v>
      </c>
      <c r="R671" s="2" t="s">
        <v>642</v>
      </c>
      <c r="S671" s="2" t="s">
        <v>65</v>
      </c>
      <c r="T671" s="13">
        <v>0.37</v>
      </c>
      <c r="U671" s="6">
        <v>39937</v>
      </c>
    </row>
    <row r="672" spans="1:21" ht="12.75" customHeight="1">
      <c r="A672" s="2">
        <v>59363</v>
      </c>
      <c r="B672" s="6">
        <v>39935</v>
      </c>
      <c r="C672" s="2" t="s">
        <v>39</v>
      </c>
      <c r="D672" s="2">
        <v>24</v>
      </c>
      <c r="E672" s="2">
        <v>158.88</v>
      </c>
      <c r="F672" s="2" t="s">
        <v>2029</v>
      </c>
      <c r="G672" s="2">
        <v>0.06</v>
      </c>
      <c r="H672" s="2" t="s">
        <v>40</v>
      </c>
      <c r="I672" s="2">
        <v>5.2</v>
      </c>
      <c r="J672" s="2" t="s">
        <v>945</v>
      </c>
      <c r="K672" s="2" t="s">
        <v>54</v>
      </c>
      <c r="L672" s="2" t="s">
        <v>2014</v>
      </c>
      <c r="M672" s="2" t="str">
        <f>VLOOKUP(L672,Users!$A$1:$B$6,2,0)</f>
        <v>Pat</v>
      </c>
      <c r="N672" s="2" t="str">
        <f>VLOOKUP(L672,Users!$A$2:$B$6,2,0)</f>
        <v>Pat</v>
      </c>
      <c r="O672" s="2" t="s">
        <v>42</v>
      </c>
      <c r="P672" s="2" t="s">
        <v>35</v>
      </c>
      <c r="Q672" s="2" t="s">
        <v>63</v>
      </c>
      <c r="R672" s="2" t="s">
        <v>946</v>
      </c>
      <c r="S672" s="2" t="s">
        <v>44</v>
      </c>
      <c r="T672" s="13">
        <v>0.37</v>
      </c>
      <c r="U672" s="6">
        <v>39935</v>
      </c>
    </row>
    <row r="673" spans="1:21" ht="12.75" customHeight="1">
      <c r="A673" s="2">
        <v>36224</v>
      </c>
      <c r="B673" s="6">
        <v>39936</v>
      </c>
      <c r="C673" s="2" t="s">
        <v>121</v>
      </c>
      <c r="D673" s="2">
        <v>15</v>
      </c>
      <c r="E673" s="2">
        <v>1813.35</v>
      </c>
      <c r="F673" s="2" t="s">
        <v>2029</v>
      </c>
      <c r="G673" s="2">
        <v>0.09</v>
      </c>
      <c r="H673" s="2" t="s">
        <v>31</v>
      </c>
      <c r="I673" s="2">
        <v>3.99</v>
      </c>
      <c r="J673" s="2" t="s">
        <v>451</v>
      </c>
      <c r="K673" s="2" t="s">
        <v>79</v>
      </c>
      <c r="L673" s="2" t="s">
        <v>23</v>
      </c>
      <c r="M673" s="2" t="str">
        <f>VLOOKUP(L673,Users!$A$1:$B$6,2,0)</f>
        <v>Erin</v>
      </c>
      <c r="N673" s="2" t="str">
        <f>VLOOKUP(L673,Users!$A$2:$B$6,2,0)</f>
        <v>Erin</v>
      </c>
      <c r="O673" s="2" t="s">
        <v>55</v>
      </c>
      <c r="P673" s="2" t="s">
        <v>35</v>
      </c>
      <c r="Q673" s="2" t="s">
        <v>169</v>
      </c>
      <c r="R673" s="2" t="s">
        <v>950</v>
      </c>
      <c r="S673" s="2" t="s">
        <v>44</v>
      </c>
      <c r="T673" s="13">
        <v>0.6</v>
      </c>
      <c r="U673" s="6">
        <v>39938</v>
      </c>
    </row>
    <row r="674" spans="1:21" ht="12.75" customHeight="1">
      <c r="A674" s="2">
        <v>6310</v>
      </c>
      <c r="B674" s="6">
        <v>39936</v>
      </c>
      <c r="C674" s="2" t="s">
        <v>30</v>
      </c>
      <c r="D674" s="2">
        <v>27</v>
      </c>
      <c r="E674" s="2">
        <v>216.26999999999998</v>
      </c>
      <c r="F674" s="2" t="s">
        <v>2029</v>
      </c>
      <c r="G674" s="2">
        <v>0.08</v>
      </c>
      <c r="H674" s="2" t="s">
        <v>40</v>
      </c>
      <c r="I674" s="2">
        <v>7.96</v>
      </c>
      <c r="J674" s="2" t="s">
        <v>951</v>
      </c>
      <c r="K674" s="2" t="s">
        <v>86</v>
      </c>
      <c r="L674" s="2" t="s">
        <v>23</v>
      </c>
      <c r="M674" s="2" t="str">
        <f>VLOOKUP(L674,Users!$A$1:$B$6,2,0)</f>
        <v>Erin</v>
      </c>
      <c r="N674" s="2" t="str">
        <f>VLOOKUP(L674,Users!$A$2:$B$6,2,0)</f>
        <v>Erin</v>
      </c>
      <c r="O674" s="2" t="s">
        <v>48</v>
      </c>
      <c r="P674" s="2" t="s">
        <v>56</v>
      </c>
      <c r="Q674" s="2" t="s">
        <v>90</v>
      </c>
      <c r="R674" s="2" t="s">
        <v>257</v>
      </c>
      <c r="S674" s="2" t="s">
        <v>44</v>
      </c>
      <c r="T674" s="13">
        <v>0.49</v>
      </c>
      <c r="U674" s="6">
        <v>39937</v>
      </c>
    </row>
    <row r="675" spans="1:21" ht="12.75" customHeight="1">
      <c r="A675" s="2">
        <v>49607</v>
      </c>
      <c r="B675" s="6">
        <v>39937</v>
      </c>
      <c r="C675" s="2" t="s">
        <v>121</v>
      </c>
      <c r="D675" s="2">
        <v>6</v>
      </c>
      <c r="E675" s="2">
        <v>1235.58</v>
      </c>
      <c r="F675" s="2" t="s">
        <v>2029</v>
      </c>
      <c r="G675" s="2">
        <v>0.06</v>
      </c>
      <c r="H675" s="2" t="s">
        <v>40</v>
      </c>
      <c r="I675" s="2">
        <v>8.99</v>
      </c>
      <c r="J675" s="2" t="s">
        <v>942</v>
      </c>
      <c r="K675" s="2" t="s">
        <v>73</v>
      </c>
      <c r="L675" s="2" t="s">
        <v>27</v>
      </c>
      <c r="M675" s="2" t="str">
        <f>VLOOKUP(L675,Users!$A$1:$B$6,2,0)</f>
        <v>William</v>
      </c>
      <c r="N675" s="2" t="str">
        <f>VLOOKUP(L675,Users!$A$2:$B$6,2,0)</f>
        <v>William</v>
      </c>
      <c r="O675" s="2" t="s">
        <v>48</v>
      </c>
      <c r="P675" s="2" t="s">
        <v>69</v>
      </c>
      <c r="Q675" s="2" t="s">
        <v>70</v>
      </c>
      <c r="R675" s="2" t="s">
        <v>474</v>
      </c>
      <c r="S675" s="2" t="s">
        <v>44</v>
      </c>
      <c r="T675" s="13">
        <v>0.56000000000000005</v>
      </c>
      <c r="U675" s="6">
        <v>39938</v>
      </c>
    </row>
    <row r="676" spans="1:21" ht="12.75" customHeight="1">
      <c r="A676" s="2">
        <v>2853</v>
      </c>
      <c r="B676" s="6">
        <v>39937</v>
      </c>
      <c r="C676" s="2" t="s">
        <v>39</v>
      </c>
      <c r="D676" s="2">
        <v>25</v>
      </c>
      <c r="E676" s="2">
        <v>4460.5</v>
      </c>
      <c r="F676" s="2" t="s">
        <v>2029</v>
      </c>
      <c r="G676" s="2">
        <v>0.05</v>
      </c>
      <c r="H676" s="2" t="s">
        <v>31</v>
      </c>
      <c r="I676" s="2">
        <v>19.989999999999998</v>
      </c>
      <c r="J676" s="2" t="s">
        <v>952</v>
      </c>
      <c r="K676" s="2" t="s">
        <v>148</v>
      </c>
      <c r="L676" s="2" t="s">
        <v>23</v>
      </c>
      <c r="M676" s="2" t="str">
        <f>VLOOKUP(L676,Users!$A$1:$B$6,2,0)</f>
        <v>Erin</v>
      </c>
      <c r="N676" s="2" t="str">
        <f>VLOOKUP(L676,Users!$A$2:$B$6,2,0)</f>
        <v>Erin</v>
      </c>
      <c r="O676" s="2" t="s">
        <v>48</v>
      </c>
      <c r="P676" s="2" t="s">
        <v>35</v>
      </c>
      <c r="Q676" s="2" t="s">
        <v>36</v>
      </c>
      <c r="R676" s="2" t="s">
        <v>440</v>
      </c>
      <c r="S676" s="2" t="s">
        <v>44</v>
      </c>
      <c r="T676" s="13">
        <v>0.55000000000000004</v>
      </c>
      <c r="U676" s="6">
        <v>39940</v>
      </c>
    </row>
    <row r="677" spans="1:21" ht="12.75" customHeight="1">
      <c r="A677" s="2">
        <v>4389</v>
      </c>
      <c r="B677" s="6">
        <v>39937</v>
      </c>
      <c r="C677" s="2" t="s">
        <v>121</v>
      </c>
      <c r="D677" s="2">
        <v>35</v>
      </c>
      <c r="E677" s="2">
        <v>184.45</v>
      </c>
      <c r="F677" s="2" t="s">
        <v>2029</v>
      </c>
      <c r="G677" s="2">
        <v>7.0000000000000007E-2</v>
      </c>
      <c r="H677" s="2" t="s">
        <v>40</v>
      </c>
      <c r="I677" s="2">
        <v>5.63</v>
      </c>
      <c r="J677" s="2" t="s">
        <v>584</v>
      </c>
      <c r="K677" s="2" t="s">
        <v>86</v>
      </c>
      <c r="L677" s="2" t="s">
        <v>23</v>
      </c>
      <c r="M677" s="2" t="str">
        <f>VLOOKUP(L677,Users!$A$1:$B$6,2,0)</f>
        <v>Erin</v>
      </c>
      <c r="N677" s="2" t="str">
        <f>VLOOKUP(L677,Users!$A$2:$B$6,2,0)</f>
        <v>Erin</v>
      </c>
      <c r="O677" s="2" t="s">
        <v>55</v>
      </c>
      <c r="P677" s="2" t="s">
        <v>35</v>
      </c>
      <c r="Q677" s="2" t="s">
        <v>49</v>
      </c>
      <c r="R677" s="2" t="s">
        <v>692</v>
      </c>
      <c r="S677" s="2" t="s">
        <v>44</v>
      </c>
      <c r="T677" s="13">
        <v>0.39</v>
      </c>
      <c r="U677" s="6">
        <v>39939</v>
      </c>
    </row>
    <row r="678" spans="1:21" ht="12.75" customHeight="1">
      <c r="A678" s="2">
        <v>4389</v>
      </c>
      <c r="B678" s="6">
        <v>39937</v>
      </c>
      <c r="C678" s="2" t="s">
        <v>121</v>
      </c>
      <c r="D678" s="2">
        <v>49</v>
      </c>
      <c r="E678" s="2">
        <v>7886.5499999999993</v>
      </c>
      <c r="F678" s="2" t="s">
        <v>2029</v>
      </c>
      <c r="G678" s="2">
        <v>0.03</v>
      </c>
      <c r="H678" s="2" t="s">
        <v>52</v>
      </c>
      <c r="I678" s="2">
        <v>30</v>
      </c>
      <c r="J678" s="2" t="s">
        <v>584</v>
      </c>
      <c r="K678" s="2" t="s">
        <v>86</v>
      </c>
      <c r="L678" s="2" t="s">
        <v>23</v>
      </c>
      <c r="M678" s="2" t="str">
        <f>VLOOKUP(L678,Users!$A$1:$B$6,2,0)</f>
        <v>Erin</v>
      </c>
      <c r="N678" s="2" t="str">
        <f>VLOOKUP(L678,Users!$A$2:$B$6,2,0)</f>
        <v>Erin</v>
      </c>
      <c r="O678" s="2" t="s">
        <v>55</v>
      </c>
      <c r="P678" s="2" t="s">
        <v>56</v>
      </c>
      <c r="Q678" s="2" t="s">
        <v>57</v>
      </c>
      <c r="R678" s="2" t="s">
        <v>388</v>
      </c>
      <c r="S678" s="2" t="s">
        <v>59</v>
      </c>
      <c r="T678" s="13">
        <v>0.62</v>
      </c>
      <c r="U678" s="6">
        <v>39938</v>
      </c>
    </row>
    <row r="679" spans="1:21" ht="12.75" customHeight="1">
      <c r="A679" s="2">
        <v>4389</v>
      </c>
      <c r="B679" s="6">
        <v>39937</v>
      </c>
      <c r="C679" s="2" t="s">
        <v>121</v>
      </c>
      <c r="D679" s="2">
        <v>42</v>
      </c>
      <c r="E679" s="2">
        <v>2769.8999999999996</v>
      </c>
      <c r="F679" s="2" t="s">
        <v>2029</v>
      </c>
      <c r="G679" s="2">
        <v>0.04</v>
      </c>
      <c r="H679" s="2" t="s">
        <v>31</v>
      </c>
      <c r="I679" s="2">
        <v>5.63</v>
      </c>
      <c r="J679" s="2" t="s">
        <v>584</v>
      </c>
      <c r="K679" s="2" t="s">
        <v>86</v>
      </c>
      <c r="L679" s="2" t="s">
        <v>23</v>
      </c>
      <c r="M679" s="2" t="str">
        <f>VLOOKUP(L679,Users!$A$1:$B$6,2,0)</f>
        <v>Erin</v>
      </c>
      <c r="N679" s="2" t="str">
        <f>VLOOKUP(L679,Users!$A$2:$B$6,2,0)</f>
        <v>Erin</v>
      </c>
      <c r="O679" s="2" t="s">
        <v>55</v>
      </c>
      <c r="P679" s="2" t="s">
        <v>69</v>
      </c>
      <c r="Q679" s="2" t="s">
        <v>70</v>
      </c>
      <c r="R679" s="2" t="s">
        <v>953</v>
      </c>
      <c r="S679" s="2" t="s">
        <v>44</v>
      </c>
      <c r="T679" s="13">
        <v>0.56000000000000005</v>
      </c>
      <c r="U679" s="6">
        <v>39937</v>
      </c>
    </row>
    <row r="680" spans="1:21" ht="12.75" customHeight="1">
      <c r="A680" s="2">
        <v>1824</v>
      </c>
      <c r="B680" s="6">
        <v>39937</v>
      </c>
      <c r="C680" s="2" t="s">
        <v>45</v>
      </c>
      <c r="D680" s="2">
        <v>39</v>
      </c>
      <c r="E680" s="2">
        <v>10769.46</v>
      </c>
      <c r="F680" s="2" t="s">
        <v>2029</v>
      </c>
      <c r="G680" s="2">
        <v>0.06</v>
      </c>
      <c r="H680" s="2" t="s">
        <v>40</v>
      </c>
      <c r="I680" s="2">
        <v>24.49</v>
      </c>
      <c r="J680" s="2" t="s">
        <v>954</v>
      </c>
      <c r="K680" s="2" t="s">
        <v>86</v>
      </c>
      <c r="L680" s="2" t="s">
        <v>23</v>
      </c>
      <c r="M680" s="2" t="str">
        <f>VLOOKUP(L680,Users!$A$1:$B$6,2,0)</f>
        <v>Erin</v>
      </c>
      <c r="N680" s="2" t="str">
        <f>VLOOKUP(L680,Users!$A$2:$B$6,2,0)</f>
        <v>Erin</v>
      </c>
      <c r="O680" s="2" t="s">
        <v>55</v>
      </c>
      <c r="P680" s="2" t="s">
        <v>56</v>
      </c>
      <c r="Q680" s="2" t="s">
        <v>57</v>
      </c>
      <c r="R680" s="2" t="s">
        <v>955</v>
      </c>
      <c r="S680" s="2" t="s">
        <v>38</v>
      </c>
      <c r="T680" s="13">
        <v>0</v>
      </c>
      <c r="U680" s="6">
        <v>39938</v>
      </c>
    </row>
    <row r="681" spans="1:21" ht="12.75" customHeight="1">
      <c r="A681" s="2">
        <v>1824</v>
      </c>
      <c r="B681" s="6">
        <v>39937</v>
      </c>
      <c r="C681" s="2" t="s">
        <v>45</v>
      </c>
      <c r="D681" s="2">
        <v>2</v>
      </c>
      <c r="E681" s="2">
        <v>12.38</v>
      </c>
      <c r="F681" s="2" t="s">
        <v>2029</v>
      </c>
      <c r="G681" s="2">
        <v>0.09</v>
      </c>
      <c r="H681" s="2" t="s">
        <v>40</v>
      </c>
      <c r="I681" s="2">
        <v>5.29</v>
      </c>
      <c r="J681" s="2" t="s">
        <v>954</v>
      </c>
      <c r="K681" s="2" t="s">
        <v>86</v>
      </c>
      <c r="L681" s="2" t="s">
        <v>23</v>
      </c>
      <c r="M681" s="2" t="str">
        <f>VLOOKUP(L681,Users!$A$1:$B$6,2,0)</f>
        <v>Erin</v>
      </c>
      <c r="N681" s="2" t="str">
        <f>VLOOKUP(L681,Users!$A$2:$B$6,2,0)</f>
        <v>Erin</v>
      </c>
      <c r="O681" s="2" t="s">
        <v>55</v>
      </c>
      <c r="P681" s="2" t="s">
        <v>56</v>
      </c>
      <c r="Q681" s="2" t="s">
        <v>90</v>
      </c>
      <c r="R681" s="2" t="s">
        <v>956</v>
      </c>
      <c r="S681" s="2" t="s">
        <v>44</v>
      </c>
      <c r="T681" s="13">
        <v>0.43</v>
      </c>
      <c r="U681" s="6">
        <v>39937</v>
      </c>
    </row>
    <row r="682" spans="1:21" ht="12.75" customHeight="1">
      <c r="A682" s="2">
        <v>962</v>
      </c>
      <c r="B682" s="6">
        <v>39938</v>
      </c>
      <c r="C682" s="2" t="s">
        <v>51</v>
      </c>
      <c r="D682" s="2">
        <v>33</v>
      </c>
      <c r="E682" s="2">
        <v>4056.6899999999996</v>
      </c>
      <c r="F682" s="2" t="s">
        <v>2029</v>
      </c>
      <c r="G682" s="2">
        <v>0.06</v>
      </c>
      <c r="H682" s="2" t="s">
        <v>40</v>
      </c>
      <c r="I682" s="2">
        <v>19.989999999999998</v>
      </c>
      <c r="J682" s="2" t="s">
        <v>919</v>
      </c>
      <c r="K682" s="2" t="s">
        <v>54</v>
      </c>
      <c r="L682" s="2" t="s">
        <v>2014</v>
      </c>
      <c r="M682" s="2" t="str">
        <f>VLOOKUP(L682,Users!$A$1:$B$6,2,0)</f>
        <v>Pat</v>
      </c>
      <c r="N682" s="2" t="str">
        <f>VLOOKUP(L682,Users!$A$2:$B$6,2,0)</f>
        <v>Pat</v>
      </c>
      <c r="O682" s="2" t="s">
        <v>42</v>
      </c>
      <c r="P682" s="2" t="s">
        <v>35</v>
      </c>
      <c r="Q682" s="2" t="s">
        <v>49</v>
      </c>
      <c r="R682" s="2" t="s">
        <v>957</v>
      </c>
      <c r="S682" s="2" t="s">
        <v>44</v>
      </c>
      <c r="T682" s="13">
        <v>0.37</v>
      </c>
      <c r="U682" s="6">
        <v>39940</v>
      </c>
    </row>
    <row r="683" spans="1:21" ht="12.75" customHeight="1">
      <c r="A683" s="2">
        <v>962</v>
      </c>
      <c r="B683" s="6">
        <v>39938</v>
      </c>
      <c r="C683" s="2" t="s">
        <v>51</v>
      </c>
      <c r="D683" s="2">
        <v>47</v>
      </c>
      <c r="E683" s="2">
        <v>3230.3100000000004</v>
      </c>
      <c r="F683" s="2" t="s">
        <v>2029</v>
      </c>
      <c r="G683" s="2">
        <v>0.08</v>
      </c>
      <c r="H683" s="2" t="s">
        <v>52</v>
      </c>
      <c r="I683" s="2">
        <v>60</v>
      </c>
      <c r="J683" s="2" t="s">
        <v>919</v>
      </c>
      <c r="K683" s="2" t="s">
        <v>54</v>
      </c>
      <c r="L683" s="2" t="s">
        <v>2014</v>
      </c>
      <c r="M683" s="2" t="str">
        <f>VLOOKUP(L683,Users!$A$1:$B$6,2,0)</f>
        <v>Pat</v>
      </c>
      <c r="N683" s="2" t="str">
        <f>VLOOKUP(L683,Users!$A$2:$B$6,2,0)</f>
        <v>Pat</v>
      </c>
      <c r="O683" s="2" t="s">
        <v>42</v>
      </c>
      <c r="P683" s="2" t="s">
        <v>35</v>
      </c>
      <c r="Q683" s="2" t="s">
        <v>169</v>
      </c>
      <c r="R683" s="2" t="s">
        <v>671</v>
      </c>
      <c r="S683" s="2" t="s">
        <v>59</v>
      </c>
      <c r="T683" s="13">
        <v>0.41</v>
      </c>
      <c r="U683" s="6">
        <v>39940</v>
      </c>
    </row>
    <row r="684" spans="1:21" ht="12.75" customHeight="1">
      <c r="A684" s="2">
        <v>27938</v>
      </c>
      <c r="B684" s="6">
        <v>39938</v>
      </c>
      <c r="C684" s="2" t="s">
        <v>121</v>
      </c>
      <c r="D684" s="2">
        <v>40</v>
      </c>
      <c r="E684" s="2">
        <v>1237.2</v>
      </c>
      <c r="F684" s="2" t="s">
        <v>2029</v>
      </c>
      <c r="G684" s="2">
        <v>0.05</v>
      </c>
      <c r="H684" s="2" t="s">
        <v>40</v>
      </c>
      <c r="I684" s="2">
        <v>9.18</v>
      </c>
      <c r="J684" s="2" t="s">
        <v>960</v>
      </c>
      <c r="K684" s="2" t="s">
        <v>47</v>
      </c>
      <c r="L684" s="2" t="s">
        <v>23</v>
      </c>
      <c r="M684" s="2" t="str">
        <f>VLOOKUP(L684,Users!$A$1:$B$6,2,0)</f>
        <v>Erin</v>
      </c>
      <c r="N684" s="2" t="str">
        <f>VLOOKUP(L684,Users!$A$2:$B$6,2,0)</f>
        <v>Erin</v>
      </c>
      <c r="O684" s="2" t="s">
        <v>34</v>
      </c>
      <c r="P684" s="2" t="s">
        <v>35</v>
      </c>
      <c r="Q684" s="2" t="s">
        <v>63</v>
      </c>
      <c r="R684" s="2" t="s">
        <v>897</v>
      </c>
      <c r="S684" s="2" t="s">
        <v>44</v>
      </c>
      <c r="T684" s="13">
        <v>0.4</v>
      </c>
      <c r="U684" s="6">
        <v>39938</v>
      </c>
    </row>
    <row r="685" spans="1:21" ht="12.75" customHeight="1">
      <c r="A685" s="2">
        <v>50850</v>
      </c>
      <c r="B685" s="6">
        <v>39939</v>
      </c>
      <c r="C685" s="2" t="s">
        <v>45</v>
      </c>
      <c r="D685" s="2">
        <v>37</v>
      </c>
      <c r="E685" s="2">
        <v>1516.26</v>
      </c>
      <c r="F685" s="2" t="str">
        <f>VLOOKUP(A685,Returns!$A:$B,2,0)</f>
        <v>Returned</v>
      </c>
      <c r="G685" s="2">
        <v>0</v>
      </c>
      <c r="H685" s="2" t="s">
        <v>40</v>
      </c>
      <c r="I685" s="2">
        <v>7.47</v>
      </c>
      <c r="J685" s="2" t="s">
        <v>961</v>
      </c>
      <c r="K685" s="2" t="s">
        <v>123</v>
      </c>
      <c r="L685" s="2" t="s">
        <v>25</v>
      </c>
      <c r="M685" s="2" t="str">
        <f>VLOOKUP(L685,Users!$A$1:$B$6,2,0)</f>
        <v>Sam</v>
      </c>
      <c r="N685" s="2" t="str">
        <f>VLOOKUP(L685,Users!$A$2:$B$6,2,0)</f>
        <v>Sam</v>
      </c>
      <c r="O685" s="2" t="s">
        <v>42</v>
      </c>
      <c r="P685" s="2" t="s">
        <v>35</v>
      </c>
      <c r="Q685" s="2" t="s">
        <v>49</v>
      </c>
      <c r="R685" s="2" t="s">
        <v>566</v>
      </c>
      <c r="S685" s="2" t="s">
        <v>44</v>
      </c>
      <c r="T685" s="13">
        <v>0.37</v>
      </c>
      <c r="U685" s="6">
        <v>39941</v>
      </c>
    </row>
    <row r="686" spans="1:21" ht="12.75" customHeight="1">
      <c r="A686" s="2">
        <v>50850</v>
      </c>
      <c r="B686" s="6">
        <v>39939</v>
      </c>
      <c r="C686" s="2" t="s">
        <v>45</v>
      </c>
      <c r="D686" s="2">
        <v>2</v>
      </c>
      <c r="E686" s="2">
        <v>834.76</v>
      </c>
      <c r="F686" s="2" t="str">
        <f>VLOOKUP(A686,Returns!$A:$B,2,0)</f>
        <v>Returned</v>
      </c>
      <c r="G686" s="2">
        <v>0.02</v>
      </c>
      <c r="H686" s="2" t="s">
        <v>52</v>
      </c>
      <c r="I686" s="2">
        <v>75.23</v>
      </c>
      <c r="J686" s="2" t="s">
        <v>961</v>
      </c>
      <c r="K686" s="2" t="s">
        <v>123</v>
      </c>
      <c r="L686" s="2" t="s">
        <v>25</v>
      </c>
      <c r="M686" s="2" t="str">
        <f>VLOOKUP(L686,Users!$A$1:$B$6,2,0)</f>
        <v>Sam</v>
      </c>
      <c r="N686" s="2" t="str">
        <f>VLOOKUP(L686,Users!$A$2:$B$6,2,0)</f>
        <v>Sam</v>
      </c>
      <c r="O686" s="2" t="s">
        <v>42</v>
      </c>
      <c r="P686" s="2" t="s">
        <v>56</v>
      </c>
      <c r="Q686" s="2" t="s">
        <v>75</v>
      </c>
      <c r="R686" s="2" t="s">
        <v>505</v>
      </c>
      <c r="S686" s="2" t="s">
        <v>77</v>
      </c>
      <c r="T686" s="13">
        <v>0.79</v>
      </c>
      <c r="U686" s="6">
        <v>39940</v>
      </c>
    </row>
    <row r="687" spans="1:21" ht="12.75" customHeight="1">
      <c r="A687" s="2">
        <v>51873</v>
      </c>
      <c r="B687" s="6">
        <v>39939</v>
      </c>
      <c r="C687" s="2" t="s">
        <v>39</v>
      </c>
      <c r="D687" s="2">
        <v>29</v>
      </c>
      <c r="E687" s="2">
        <v>263.03000000000003</v>
      </c>
      <c r="F687" s="2" t="s">
        <v>2029</v>
      </c>
      <c r="G687" s="2">
        <v>0.04</v>
      </c>
      <c r="H687" s="2" t="s">
        <v>40</v>
      </c>
      <c r="I687" s="2">
        <v>2.15</v>
      </c>
      <c r="J687" s="2" t="s">
        <v>139</v>
      </c>
      <c r="K687" s="2" t="s">
        <v>73</v>
      </c>
      <c r="L687" s="2" t="s">
        <v>27</v>
      </c>
      <c r="M687" s="2" t="str">
        <f>VLOOKUP(L687,Users!$A$1:$B$6,2,0)</f>
        <v>William</v>
      </c>
      <c r="N687" s="2" t="str">
        <f>VLOOKUP(L687,Users!$A$2:$B$6,2,0)</f>
        <v>William</v>
      </c>
      <c r="O687" s="2" t="s">
        <v>48</v>
      </c>
      <c r="P687" s="2" t="s">
        <v>35</v>
      </c>
      <c r="Q687" s="2" t="s">
        <v>63</v>
      </c>
      <c r="R687" s="2" t="s">
        <v>64</v>
      </c>
      <c r="S687" s="2" t="s">
        <v>65</v>
      </c>
      <c r="T687" s="13">
        <v>0.4</v>
      </c>
      <c r="U687" s="6">
        <v>39939</v>
      </c>
    </row>
    <row r="688" spans="1:21" ht="12.75" customHeight="1">
      <c r="A688" s="2">
        <v>38756</v>
      </c>
      <c r="B688" s="6">
        <v>39940</v>
      </c>
      <c r="C688" s="2" t="s">
        <v>45</v>
      </c>
      <c r="D688" s="2">
        <v>43</v>
      </c>
      <c r="E688" s="2">
        <v>2833.7</v>
      </c>
      <c r="F688" s="2" t="s">
        <v>2029</v>
      </c>
      <c r="G688" s="2">
        <v>0.09</v>
      </c>
      <c r="H688" s="2" t="s">
        <v>31</v>
      </c>
      <c r="I688" s="2">
        <v>8.99</v>
      </c>
      <c r="J688" s="2" t="s">
        <v>182</v>
      </c>
      <c r="K688" s="2" t="s">
        <v>2013</v>
      </c>
      <c r="L688" s="2" t="s">
        <v>27</v>
      </c>
      <c r="M688" s="2" t="str">
        <f>VLOOKUP(L688,Users!$A$1:$B$6,2,0)</f>
        <v>William</v>
      </c>
      <c r="N688" s="2" t="str">
        <f>VLOOKUP(L688,Users!$A$2:$B$6,2,0)</f>
        <v>William</v>
      </c>
      <c r="O688" s="2" t="s">
        <v>55</v>
      </c>
      <c r="P688" s="2" t="s">
        <v>69</v>
      </c>
      <c r="Q688" s="2" t="s">
        <v>70</v>
      </c>
      <c r="R688" s="2" t="s">
        <v>964</v>
      </c>
      <c r="S688" s="2" t="s">
        <v>44</v>
      </c>
      <c r="T688" s="13">
        <v>0.56000000000000005</v>
      </c>
      <c r="U688" s="6">
        <v>39942</v>
      </c>
    </row>
    <row r="689" spans="1:21" ht="12.75" customHeight="1">
      <c r="A689" s="2">
        <v>24452</v>
      </c>
      <c r="B689" s="6">
        <v>39940</v>
      </c>
      <c r="C689" s="2" t="s">
        <v>39</v>
      </c>
      <c r="D689" s="2">
        <v>18</v>
      </c>
      <c r="E689" s="2">
        <v>115.2</v>
      </c>
      <c r="F689" s="2" t="s">
        <v>2029</v>
      </c>
      <c r="G689" s="2">
        <v>0.08</v>
      </c>
      <c r="H689" s="2" t="s">
        <v>40</v>
      </c>
      <c r="I689" s="2">
        <v>8.4</v>
      </c>
      <c r="J689" s="2" t="s">
        <v>965</v>
      </c>
      <c r="K689" s="2" t="s">
        <v>123</v>
      </c>
      <c r="L689" s="2" t="s">
        <v>25</v>
      </c>
      <c r="M689" s="2" t="str">
        <f>VLOOKUP(L689,Users!$A$1:$B$6,2,0)</f>
        <v>Sam</v>
      </c>
      <c r="N689" s="2" t="str">
        <f>VLOOKUP(L689,Users!$A$2:$B$6,2,0)</f>
        <v>Sam</v>
      </c>
      <c r="O689" s="2" t="s">
        <v>48</v>
      </c>
      <c r="P689" s="2" t="s">
        <v>35</v>
      </c>
      <c r="Q689" s="2" t="s">
        <v>63</v>
      </c>
      <c r="R689" s="2" t="s">
        <v>966</v>
      </c>
      <c r="S689" s="2" t="s">
        <v>44</v>
      </c>
      <c r="T689" s="13">
        <v>0.37</v>
      </c>
      <c r="U689" s="6">
        <v>39940</v>
      </c>
    </row>
    <row r="690" spans="1:21" ht="12.75" customHeight="1">
      <c r="A690" s="2">
        <v>1829</v>
      </c>
      <c r="B690" s="6">
        <v>39940</v>
      </c>
      <c r="C690" s="2" t="s">
        <v>39</v>
      </c>
      <c r="D690" s="2">
        <v>48</v>
      </c>
      <c r="E690" s="2">
        <v>130.07999999999998</v>
      </c>
      <c r="F690" s="2" t="s">
        <v>2029</v>
      </c>
      <c r="G690" s="2">
        <v>7.0000000000000007E-2</v>
      </c>
      <c r="H690" s="2" t="s">
        <v>40</v>
      </c>
      <c r="I690" s="2">
        <v>1.49</v>
      </c>
      <c r="J690" s="2" t="s">
        <v>772</v>
      </c>
      <c r="K690" s="2" t="s">
        <v>79</v>
      </c>
      <c r="L690" s="2" t="s">
        <v>23</v>
      </c>
      <c r="M690" s="2" t="str">
        <f>VLOOKUP(L690,Users!$A$1:$B$6,2,0)</f>
        <v>Erin</v>
      </c>
      <c r="N690" s="2" t="str">
        <f>VLOOKUP(L690,Users!$A$2:$B$6,2,0)</f>
        <v>Erin</v>
      </c>
      <c r="O690" s="2" t="s">
        <v>42</v>
      </c>
      <c r="P690" s="2" t="s">
        <v>35</v>
      </c>
      <c r="Q690" s="2" t="s">
        <v>49</v>
      </c>
      <c r="R690" s="2" t="s">
        <v>874</v>
      </c>
      <c r="S690" s="2" t="s">
        <v>44</v>
      </c>
      <c r="T690" s="13">
        <v>0.36</v>
      </c>
      <c r="U690" s="6">
        <v>39941</v>
      </c>
    </row>
    <row r="691" spans="1:21" ht="12.75" customHeight="1">
      <c r="A691" s="2">
        <v>11426</v>
      </c>
      <c r="B691" s="6">
        <v>39940</v>
      </c>
      <c r="C691" s="2" t="s">
        <v>121</v>
      </c>
      <c r="D691" s="2">
        <v>19</v>
      </c>
      <c r="E691" s="2">
        <v>312.92999999999995</v>
      </c>
      <c r="F691" s="2" t="str">
        <f>VLOOKUP(A691,Returns!$A:$B,2,0)</f>
        <v>Returned</v>
      </c>
      <c r="G691" s="2">
        <v>0.01</v>
      </c>
      <c r="H691" s="2" t="s">
        <v>40</v>
      </c>
      <c r="I691" s="2">
        <v>1.99</v>
      </c>
      <c r="J691" s="2" t="s">
        <v>353</v>
      </c>
      <c r="K691" s="2" t="s">
        <v>79</v>
      </c>
      <c r="L691" s="2" t="s">
        <v>23</v>
      </c>
      <c r="M691" s="2" t="str">
        <f>VLOOKUP(L691,Users!$A$1:$B$6,2,0)</f>
        <v>Erin</v>
      </c>
      <c r="N691" s="2" t="str">
        <f>VLOOKUP(L691,Users!$A$2:$B$6,2,0)</f>
        <v>Erin</v>
      </c>
      <c r="O691" s="2" t="s">
        <v>48</v>
      </c>
      <c r="P691" s="2" t="s">
        <v>69</v>
      </c>
      <c r="Q691" s="2" t="s">
        <v>80</v>
      </c>
      <c r="R691" s="2" t="s">
        <v>280</v>
      </c>
      <c r="S691" s="2" t="s">
        <v>105</v>
      </c>
      <c r="T691" s="13">
        <v>0.42</v>
      </c>
      <c r="U691" s="6">
        <v>39941</v>
      </c>
    </row>
    <row r="692" spans="1:21" ht="12.75" customHeight="1">
      <c r="A692" s="2">
        <v>33696</v>
      </c>
      <c r="B692" s="6">
        <v>39940</v>
      </c>
      <c r="C692" s="2" t="s">
        <v>39</v>
      </c>
      <c r="D692" s="2">
        <v>2</v>
      </c>
      <c r="E692" s="2">
        <v>54.84</v>
      </c>
      <c r="F692" s="2" t="s">
        <v>2029</v>
      </c>
      <c r="G692" s="2">
        <v>0.06</v>
      </c>
      <c r="H692" s="2" t="s">
        <v>40</v>
      </c>
      <c r="I692" s="2">
        <v>4</v>
      </c>
      <c r="J692" s="2" t="s">
        <v>209</v>
      </c>
      <c r="K692" s="2" t="s">
        <v>54</v>
      </c>
      <c r="L692" s="2" t="s">
        <v>2014</v>
      </c>
      <c r="M692" s="2" t="str">
        <f>VLOOKUP(L692,Users!$A$1:$B$6,2,0)</f>
        <v>Pat</v>
      </c>
      <c r="N692" s="2" t="str">
        <f>VLOOKUP(L692,Users!$A$2:$B$6,2,0)</f>
        <v>Pat</v>
      </c>
      <c r="O692" s="2" t="s">
        <v>42</v>
      </c>
      <c r="P692" s="2" t="s">
        <v>69</v>
      </c>
      <c r="Q692" s="2" t="s">
        <v>80</v>
      </c>
      <c r="R692" s="2" t="s">
        <v>967</v>
      </c>
      <c r="S692" s="2" t="s">
        <v>44</v>
      </c>
      <c r="T692" s="13">
        <v>0.75</v>
      </c>
      <c r="U692" s="6">
        <v>39942</v>
      </c>
    </row>
    <row r="693" spans="1:21" ht="12.75" customHeight="1">
      <c r="A693" s="2">
        <v>17313</v>
      </c>
      <c r="B693" s="6">
        <v>39940</v>
      </c>
      <c r="C693" s="2" t="s">
        <v>39</v>
      </c>
      <c r="D693" s="2">
        <v>27</v>
      </c>
      <c r="E693" s="2">
        <v>126.62999999999998</v>
      </c>
      <c r="F693" s="2" t="str">
        <f>VLOOKUP(A693,Returns!$A:$B,2,0)</f>
        <v>Returned</v>
      </c>
      <c r="G693" s="2">
        <v>7.0000000000000007E-2</v>
      </c>
      <c r="H693" s="2" t="s">
        <v>31</v>
      </c>
      <c r="I693" s="2">
        <v>0.88</v>
      </c>
      <c r="J693" s="2" t="s">
        <v>899</v>
      </c>
      <c r="K693" s="2" t="s">
        <v>54</v>
      </c>
      <c r="L693" s="2" t="s">
        <v>2014</v>
      </c>
      <c r="M693" s="2" t="str">
        <f>VLOOKUP(L693,Users!$A$1:$B$6,2,0)</f>
        <v>Pat</v>
      </c>
      <c r="N693" s="2" t="str">
        <f>VLOOKUP(L693,Users!$A$2:$B$6,2,0)</f>
        <v>Pat</v>
      </c>
      <c r="O693" s="2" t="s">
        <v>48</v>
      </c>
      <c r="P693" s="2" t="s">
        <v>35</v>
      </c>
      <c r="Q693" s="2" t="s">
        <v>63</v>
      </c>
      <c r="R693" s="2" t="s">
        <v>968</v>
      </c>
      <c r="S693" s="2" t="s">
        <v>65</v>
      </c>
      <c r="T693" s="13">
        <v>0.39</v>
      </c>
      <c r="U693" s="6">
        <v>39942</v>
      </c>
    </row>
    <row r="694" spans="1:21" ht="12.75" customHeight="1">
      <c r="A694" s="2">
        <v>7364</v>
      </c>
      <c r="B694" s="6">
        <v>39941</v>
      </c>
      <c r="C694" s="2" t="s">
        <v>39</v>
      </c>
      <c r="D694" s="2">
        <v>15</v>
      </c>
      <c r="E694" s="2">
        <v>253.35000000000002</v>
      </c>
      <c r="F694" s="2" t="str">
        <f>VLOOKUP(A694,Returns!$A:$B,2,0)</f>
        <v>Returned</v>
      </c>
      <c r="G694" s="2">
        <v>0.09</v>
      </c>
      <c r="H694" s="2" t="s">
        <v>40</v>
      </c>
      <c r="I694" s="2">
        <v>12.39</v>
      </c>
      <c r="J694" s="2" t="s">
        <v>969</v>
      </c>
      <c r="K694" s="2" t="s">
        <v>123</v>
      </c>
      <c r="L694" s="2" t="s">
        <v>25</v>
      </c>
      <c r="M694" s="2" t="str">
        <f>VLOOKUP(L694,Users!$A$1:$B$6,2,0)</f>
        <v>Sam</v>
      </c>
      <c r="N694" s="2" t="str">
        <f>VLOOKUP(L694,Users!$A$2:$B$6,2,0)</f>
        <v>Sam</v>
      </c>
      <c r="O694" s="2" t="s">
        <v>55</v>
      </c>
      <c r="P694" s="2" t="s">
        <v>35</v>
      </c>
      <c r="Q694" s="2" t="s">
        <v>192</v>
      </c>
      <c r="R694" s="2" t="s">
        <v>970</v>
      </c>
      <c r="S694" s="2" t="s">
        <v>44</v>
      </c>
      <c r="T694" s="13">
        <v>0.35</v>
      </c>
      <c r="U694" s="6">
        <v>39943</v>
      </c>
    </row>
    <row r="695" spans="1:21" ht="12.75" customHeight="1">
      <c r="A695" s="2">
        <v>55525</v>
      </c>
      <c r="B695" s="6">
        <v>39941</v>
      </c>
      <c r="C695" s="2" t="s">
        <v>51</v>
      </c>
      <c r="D695" s="2">
        <v>1</v>
      </c>
      <c r="E695" s="2">
        <v>300.91000000000003</v>
      </c>
      <c r="F695" s="2" t="s">
        <v>2029</v>
      </c>
      <c r="G695" s="2">
        <v>0.06</v>
      </c>
      <c r="H695" s="2" t="s">
        <v>40</v>
      </c>
      <c r="I695" s="2">
        <v>7.18</v>
      </c>
      <c r="J695" s="2" t="s">
        <v>378</v>
      </c>
      <c r="K695" s="2" t="s">
        <v>73</v>
      </c>
      <c r="L695" s="2" t="s">
        <v>27</v>
      </c>
      <c r="M695" s="2" t="str">
        <f>VLOOKUP(L695,Users!$A$1:$B$6,2,0)</f>
        <v>William</v>
      </c>
      <c r="N695" s="2" t="str">
        <f>VLOOKUP(L695,Users!$A$2:$B$6,2,0)</f>
        <v>William</v>
      </c>
      <c r="O695" s="2" t="s">
        <v>55</v>
      </c>
      <c r="P695" s="2" t="s">
        <v>69</v>
      </c>
      <c r="Q695" s="2" t="s">
        <v>80</v>
      </c>
      <c r="R695" s="2" t="s">
        <v>883</v>
      </c>
      <c r="S695" s="2" t="s">
        <v>44</v>
      </c>
      <c r="T695" s="13">
        <v>0.48</v>
      </c>
      <c r="U695" s="6">
        <v>39941</v>
      </c>
    </row>
    <row r="696" spans="1:21" ht="12.75" customHeight="1">
      <c r="A696" s="2">
        <v>30759</v>
      </c>
      <c r="B696" s="6">
        <v>39941</v>
      </c>
      <c r="C696" s="2" t="s">
        <v>30</v>
      </c>
      <c r="D696" s="2">
        <v>2</v>
      </c>
      <c r="E696" s="2">
        <v>58.62</v>
      </c>
      <c r="F696" s="2" t="s">
        <v>2029</v>
      </c>
      <c r="G696" s="2">
        <v>0.03</v>
      </c>
      <c r="H696" s="2" t="s">
        <v>40</v>
      </c>
      <c r="I696" s="2">
        <v>7.87</v>
      </c>
      <c r="J696" s="2" t="s">
        <v>853</v>
      </c>
      <c r="K696" s="2" t="s">
        <v>148</v>
      </c>
      <c r="L696" s="2" t="s">
        <v>23</v>
      </c>
      <c r="M696" s="2" t="str">
        <f>VLOOKUP(L696,Users!$A$1:$B$6,2,0)</f>
        <v>Erin</v>
      </c>
      <c r="N696" s="2" t="str">
        <f>VLOOKUP(L696,Users!$A$2:$B$6,2,0)</f>
        <v>Erin</v>
      </c>
      <c r="O696" s="2" t="s">
        <v>55</v>
      </c>
      <c r="P696" s="2" t="s">
        <v>56</v>
      </c>
      <c r="Q696" s="2" t="s">
        <v>90</v>
      </c>
      <c r="R696" s="2" t="s">
        <v>971</v>
      </c>
      <c r="S696" s="2" t="s">
        <v>44</v>
      </c>
      <c r="T696" s="13">
        <v>0.54</v>
      </c>
      <c r="U696" s="6">
        <v>39943</v>
      </c>
    </row>
    <row r="697" spans="1:21" ht="12.75" customHeight="1">
      <c r="A697" s="2">
        <v>4839</v>
      </c>
      <c r="B697" s="6">
        <v>39942</v>
      </c>
      <c r="C697" s="2" t="s">
        <v>45</v>
      </c>
      <c r="D697" s="2">
        <v>24</v>
      </c>
      <c r="E697" s="2">
        <v>154.32000000000002</v>
      </c>
      <c r="F697" s="2" t="s">
        <v>2029</v>
      </c>
      <c r="G697" s="2">
        <v>0.05</v>
      </c>
      <c r="H697" s="2" t="s">
        <v>40</v>
      </c>
      <c r="I697" s="2">
        <v>8.73</v>
      </c>
      <c r="J697" s="2" t="s">
        <v>534</v>
      </c>
      <c r="K697" s="2" t="s">
        <v>2013</v>
      </c>
      <c r="L697" s="2" t="s">
        <v>27</v>
      </c>
      <c r="M697" s="2" t="str">
        <f>VLOOKUP(L697,Users!$A$1:$B$6,2,0)</f>
        <v>William</v>
      </c>
      <c r="N697" s="2" t="str">
        <f>VLOOKUP(L697,Users!$A$2:$B$6,2,0)</f>
        <v>William</v>
      </c>
      <c r="O697" s="2" t="s">
        <v>48</v>
      </c>
      <c r="P697" s="2" t="s">
        <v>35</v>
      </c>
      <c r="Q697" s="2" t="s">
        <v>63</v>
      </c>
      <c r="R697" s="2" t="s">
        <v>145</v>
      </c>
      <c r="S697" s="2" t="s">
        <v>44</v>
      </c>
      <c r="T697" s="13">
        <v>0.37</v>
      </c>
      <c r="U697" s="6">
        <v>39942</v>
      </c>
    </row>
    <row r="698" spans="1:21" ht="12.75" customHeight="1">
      <c r="A698" s="2">
        <v>42631</v>
      </c>
      <c r="B698" s="6">
        <v>39942</v>
      </c>
      <c r="C698" s="2" t="s">
        <v>39</v>
      </c>
      <c r="D698" s="2">
        <v>41</v>
      </c>
      <c r="E698" s="2">
        <v>263.63000000000005</v>
      </c>
      <c r="F698" s="2" t="s">
        <v>2029</v>
      </c>
      <c r="G698" s="2">
        <v>0.05</v>
      </c>
      <c r="H698" s="2" t="s">
        <v>40</v>
      </c>
      <c r="I698" s="2">
        <v>2.74</v>
      </c>
      <c r="J698" s="2" t="s">
        <v>559</v>
      </c>
      <c r="K698" s="2" t="s">
        <v>79</v>
      </c>
      <c r="L698" s="2" t="s">
        <v>23</v>
      </c>
      <c r="M698" s="2" t="str">
        <f>VLOOKUP(L698,Users!$A$1:$B$6,2,0)</f>
        <v>Erin</v>
      </c>
      <c r="N698" s="2" t="str">
        <f>VLOOKUP(L698,Users!$A$2:$B$6,2,0)</f>
        <v>Erin</v>
      </c>
      <c r="O698" s="2" t="s">
        <v>55</v>
      </c>
      <c r="P698" s="2" t="s">
        <v>69</v>
      </c>
      <c r="Q698" s="2" t="s">
        <v>80</v>
      </c>
      <c r="R698" s="2" t="s">
        <v>972</v>
      </c>
      <c r="S698" s="2" t="s">
        <v>105</v>
      </c>
      <c r="T698" s="13">
        <v>0.71</v>
      </c>
      <c r="U698" s="6">
        <v>39942</v>
      </c>
    </row>
    <row r="699" spans="1:21" ht="12.75" customHeight="1">
      <c r="A699" s="2">
        <v>42631</v>
      </c>
      <c r="B699" s="6">
        <v>39942</v>
      </c>
      <c r="C699" s="2" t="s">
        <v>39</v>
      </c>
      <c r="D699" s="2">
        <v>18</v>
      </c>
      <c r="E699" s="2">
        <v>223.92</v>
      </c>
      <c r="F699" s="2" t="s">
        <v>2029</v>
      </c>
      <c r="G699" s="2">
        <v>0.09</v>
      </c>
      <c r="H699" s="2" t="s">
        <v>40</v>
      </c>
      <c r="I699" s="2">
        <v>0.5</v>
      </c>
      <c r="J699" s="2" t="s">
        <v>559</v>
      </c>
      <c r="K699" s="2" t="s">
        <v>79</v>
      </c>
      <c r="L699" s="2" t="s">
        <v>23</v>
      </c>
      <c r="M699" s="2" t="str">
        <f>VLOOKUP(L699,Users!$A$1:$B$6,2,0)</f>
        <v>Erin</v>
      </c>
      <c r="N699" s="2" t="str">
        <f>VLOOKUP(L699,Users!$A$2:$B$6,2,0)</f>
        <v>Erin</v>
      </c>
      <c r="O699" s="2" t="s">
        <v>55</v>
      </c>
      <c r="P699" s="2" t="s">
        <v>35</v>
      </c>
      <c r="Q699" s="2" t="s">
        <v>165</v>
      </c>
      <c r="R699" s="2" t="s">
        <v>821</v>
      </c>
      <c r="S699" s="2" t="s">
        <v>44</v>
      </c>
      <c r="T699" s="13">
        <v>0.38</v>
      </c>
      <c r="U699" s="6">
        <v>39943</v>
      </c>
    </row>
    <row r="700" spans="1:21" ht="12.75" customHeight="1">
      <c r="A700" s="2">
        <v>42631</v>
      </c>
      <c r="B700" s="6">
        <v>39942</v>
      </c>
      <c r="C700" s="2" t="s">
        <v>39</v>
      </c>
      <c r="D700" s="2">
        <v>44</v>
      </c>
      <c r="E700" s="2">
        <v>291.28000000000003</v>
      </c>
      <c r="F700" s="2" t="s">
        <v>2029</v>
      </c>
      <c r="G700" s="2">
        <v>0.06</v>
      </c>
      <c r="H700" s="2" t="s">
        <v>40</v>
      </c>
      <c r="I700" s="2">
        <v>5.41</v>
      </c>
      <c r="J700" s="2" t="s">
        <v>559</v>
      </c>
      <c r="K700" s="2" t="s">
        <v>79</v>
      </c>
      <c r="L700" s="2" t="s">
        <v>23</v>
      </c>
      <c r="M700" s="2" t="str">
        <f>VLOOKUP(L700,Users!$A$1:$B$6,2,0)</f>
        <v>Erin</v>
      </c>
      <c r="N700" s="2" t="str">
        <f>VLOOKUP(L700,Users!$A$2:$B$6,2,0)</f>
        <v>Erin</v>
      </c>
      <c r="O700" s="2" t="s">
        <v>55</v>
      </c>
      <c r="P700" s="2" t="s">
        <v>35</v>
      </c>
      <c r="Q700" s="2" t="s">
        <v>63</v>
      </c>
      <c r="R700" s="2" t="s">
        <v>973</v>
      </c>
      <c r="S700" s="2" t="s">
        <v>44</v>
      </c>
      <c r="T700" s="13">
        <v>0.37</v>
      </c>
      <c r="U700" s="6">
        <v>39943</v>
      </c>
    </row>
    <row r="701" spans="1:21" ht="12.75" customHeight="1">
      <c r="A701" s="2">
        <v>42631</v>
      </c>
      <c r="B701" s="6">
        <v>39942</v>
      </c>
      <c r="C701" s="2" t="s">
        <v>39</v>
      </c>
      <c r="D701" s="2">
        <v>22</v>
      </c>
      <c r="E701" s="2">
        <v>1450.02</v>
      </c>
      <c r="F701" s="2" t="s">
        <v>2029</v>
      </c>
      <c r="G701" s="2">
        <v>0.08</v>
      </c>
      <c r="H701" s="2" t="s">
        <v>31</v>
      </c>
      <c r="I701" s="2">
        <v>8.99</v>
      </c>
      <c r="J701" s="2" t="s">
        <v>559</v>
      </c>
      <c r="K701" s="2" t="s">
        <v>79</v>
      </c>
      <c r="L701" s="2" t="s">
        <v>23</v>
      </c>
      <c r="M701" s="2" t="str">
        <f>VLOOKUP(L701,Users!$A$1:$B$6,2,0)</f>
        <v>Erin</v>
      </c>
      <c r="N701" s="2" t="str">
        <f>VLOOKUP(L701,Users!$A$2:$B$6,2,0)</f>
        <v>Erin</v>
      </c>
      <c r="O701" s="2" t="s">
        <v>55</v>
      </c>
      <c r="P701" s="2" t="s">
        <v>69</v>
      </c>
      <c r="Q701" s="2" t="s">
        <v>70</v>
      </c>
      <c r="R701" s="2" t="s">
        <v>974</v>
      </c>
      <c r="S701" s="2" t="s">
        <v>44</v>
      </c>
      <c r="T701" s="13">
        <v>0.55000000000000004</v>
      </c>
      <c r="U701" s="6">
        <v>39944</v>
      </c>
    </row>
    <row r="702" spans="1:21" ht="12.75" customHeight="1">
      <c r="A702" s="2">
        <v>45218</v>
      </c>
      <c r="B702" s="6">
        <v>39943</v>
      </c>
      <c r="C702" s="2" t="s">
        <v>51</v>
      </c>
      <c r="D702" s="2">
        <v>49</v>
      </c>
      <c r="E702" s="2">
        <v>313.60000000000002</v>
      </c>
      <c r="F702" s="2" t="s">
        <v>2029</v>
      </c>
      <c r="G702" s="2">
        <v>0.08</v>
      </c>
      <c r="H702" s="2" t="s">
        <v>40</v>
      </c>
      <c r="I702" s="2">
        <v>2.74</v>
      </c>
      <c r="J702" s="2" t="s">
        <v>124</v>
      </c>
      <c r="K702" s="2" t="s">
        <v>2013</v>
      </c>
      <c r="L702" s="2" t="s">
        <v>27</v>
      </c>
      <c r="M702" s="2" t="str">
        <f>VLOOKUP(L702,Users!$A$1:$B$6,2,0)</f>
        <v>William</v>
      </c>
      <c r="N702" s="2" t="str">
        <f>VLOOKUP(L702,Users!$A$2:$B$6,2,0)</f>
        <v>William</v>
      </c>
      <c r="O702" s="2" t="s">
        <v>34</v>
      </c>
      <c r="P702" s="2" t="s">
        <v>69</v>
      </c>
      <c r="Q702" s="2" t="s">
        <v>80</v>
      </c>
      <c r="R702" s="2" t="s">
        <v>972</v>
      </c>
      <c r="S702" s="2" t="s">
        <v>105</v>
      </c>
      <c r="T702" s="13">
        <v>0.71</v>
      </c>
      <c r="U702" s="6">
        <v>39945</v>
      </c>
    </row>
    <row r="703" spans="1:21" ht="12.75" customHeight="1">
      <c r="A703" s="2">
        <v>39908</v>
      </c>
      <c r="B703" s="6">
        <v>39943</v>
      </c>
      <c r="C703" s="2" t="s">
        <v>51</v>
      </c>
      <c r="D703" s="2">
        <v>23</v>
      </c>
      <c r="E703" s="2">
        <v>802.47</v>
      </c>
      <c r="F703" s="2" t="s">
        <v>2029</v>
      </c>
      <c r="G703" s="2">
        <v>0.1</v>
      </c>
      <c r="H703" s="2" t="s">
        <v>40</v>
      </c>
      <c r="I703" s="2">
        <v>7.73</v>
      </c>
      <c r="J703" s="2" t="s">
        <v>926</v>
      </c>
      <c r="K703" s="2" t="s">
        <v>79</v>
      </c>
      <c r="L703" s="2" t="s">
        <v>23</v>
      </c>
      <c r="M703" s="2" t="str">
        <f>VLOOKUP(L703,Users!$A$1:$B$6,2,0)</f>
        <v>Erin</v>
      </c>
      <c r="N703" s="2" t="str">
        <f>VLOOKUP(L703,Users!$A$2:$B$6,2,0)</f>
        <v>Erin</v>
      </c>
      <c r="O703" s="2" t="s">
        <v>34</v>
      </c>
      <c r="P703" s="2" t="s">
        <v>35</v>
      </c>
      <c r="Q703" s="2" t="s">
        <v>87</v>
      </c>
      <c r="R703" s="2" t="s">
        <v>547</v>
      </c>
      <c r="S703" s="2" t="s">
        <v>44</v>
      </c>
      <c r="T703" s="13">
        <v>0.59</v>
      </c>
      <c r="U703" s="6">
        <v>39945</v>
      </c>
    </row>
    <row r="704" spans="1:21" ht="12.75" customHeight="1">
      <c r="A704" s="2">
        <v>49984</v>
      </c>
      <c r="B704" s="6">
        <v>39944</v>
      </c>
      <c r="C704" s="2" t="s">
        <v>51</v>
      </c>
      <c r="D704" s="2">
        <v>14</v>
      </c>
      <c r="E704" s="2">
        <v>52.919999999999995</v>
      </c>
      <c r="F704" s="2" t="s">
        <v>2029</v>
      </c>
      <c r="G704" s="2">
        <v>0.02</v>
      </c>
      <c r="H704" s="2" t="s">
        <v>40</v>
      </c>
      <c r="I704" s="2">
        <v>1.49</v>
      </c>
      <c r="J704" s="2" t="s">
        <v>975</v>
      </c>
      <c r="K704" s="2" t="s">
        <v>47</v>
      </c>
      <c r="L704" s="2" t="s">
        <v>23</v>
      </c>
      <c r="M704" s="2" t="str">
        <f>VLOOKUP(L704,Users!$A$1:$B$6,2,0)</f>
        <v>Erin</v>
      </c>
      <c r="N704" s="2" t="str">
        <f>VLOOKUP(L704,Users!$A$2:$B$6,2,0)</f>
        <v>Erin</v>
      </c>
      <c r="O704" s="2" t="s">
        <v>42</v>
      </c>
      <c r="P704" s="2" t="s">
        <v>35</v>
      </c>
      <c r="Q704" s="2" t="s">
        <v>49</v>
      </c>
      <c r="R704" s="2" t="s">
        <v>503</v>
      </c>
      <c r="S704" s="2" t="s">
        <v>44</v>
      </c>
      <c r="T704" s="13">
        <v>0.38</v>
      </c>
      <c r="U704" s="6">
        <v>39948</v>
      </c>
    </row>
    <row r="705" spans="1:21" ht="12.75" customHeight="1">
      <c r="A705" s="2">
        <v>49984</v>
      </c>
      <c r="B705" s="6">
        <v>39944</v>
      </c>
      <c r="C705" s="2" t="s">
        <v>51</v>
      </c>
      <c r="D705" s="2">
        <v>32</v>
      </c>
      <c r="E705" s="2">
        <v>206.72000000000003</v>
      </c>
      <c r="F705" s="2" t="s">
        <v>2029</v>
      </c>
      <c r="G705" s="2">
        <v>0.02</v>
      </c>
      <c r="H705" s="2" t="s">
        <v>40</v>
      </c>
      <c r="I705" s="2">
        <v>8.4</v>
      </c>
      <c r="J705" s="2" t="s">
        <v>975</v>
      </c>
      <c r="K705" s="2" t="s">
        <v>47</v>
      </c>
      <c r="L705" s="2" t="s">
        <v>23</v>
      </c>
      <c r="M705" s="2" t="str">
        <f>VLOOKUP(L705,Users!$A$1:$B$6,2,0)</f>
        <v>Erin</v>
      </c>
      <c r="N705" s="2" t="str">
        <f>VLOOKUP(L705,Users!$A$2:$B$6,2,0)</f>
        <v>Erin</v>
      </c>
      <c r="O705" s="2" t="s">
        <v>42</v>
      </c>
      <c r="P705" s="2" t="s">
        <v>35</v>
      </c>
      <c r="Q705" s="2" t="s">
        <v>63</v>
      </c>
      <c r="R705" s="2" t="s">
        <v>966</v>
      </c>
      <c r="S705" s="2" t="s">
        <v>44</v>
      </c>
      <c r="T705" s="13">
        <v>0.37</v>
      </c>
      <c r="U705" s="6">
        <v>39944</v>
      </c>
    </row>
    <row r="706" spans="1:21" ht="12.75" customHeight="1">
      <c r="A706" s="2">
        <v>56197</v>
      </c>
      <c r="B706" s="6">
        <v>39944</v>
      </c>
      <c r="C706" s="2" t="s">
        <v>39</v>
      </c>
      <c r="D706" s="2">
        <v>11</v>
      </c>
      <c r="E706" s="2">
        <v>18.149999999999999</v>
      </c>
      <c r="F706" s="2" t="s">
        <v>2029</v>
      </c>
      <c r="G706" s="2">
        <v>0.09</v>
      </c>
      <c r="H706" s="2" t="s">
        <v>31</v>
      </c>
      <c r="I706" s="2">
        <v>4.08</v>
      </c>
      <c r="J706" s="2" t="s">
        <v>976</v>
      </c>
      <c r="K706" s="2" t="s">
        <v>79</v>
      </c>
      <c r="L706" s="2" t="s">
        <v>23</v>
      </c>
      <c r="M706" s="2" t="str">
        <f>VLOOKUP(L706,Users!$A$1:$B$6,2,0)</f>
        <v>Erin</v>
      </c>
      <c r="N706" s="2" t="str">
        <f>VLOOKUP(L706,Users!$A$2:$B$6,2,0)</f>
        <v>Erin</v>
      </c>
      <c r="O706" s="2" t="s">
        <v>48</v>
      </c>
      <c r="P706" s="2" t="s">
        <v>56</v>
      </c>
      <c r="Q706" s="2" t="s">
        <v>90</v>
      </c>
      <c r="R706" s="2" t="s">
        <v>355</v>
      </c>
      <c r="S706" s="2" t="s">
        <v>105</v>
      </c>
      <c r="T706" s="13">
        <v>0.53</v>
      </c>
      <c r="U706" s="6">
        <v>39946</v>
      </c>
    </row>
    <row r="707" spans="1:21" ht="12.75" customHeight="1">
      <c r="A707" s="2">
        <v>56197</v>
      </c>
      <c r="B707" s="6">
        <v>39944</v>
      </c>
      <c r="C707" s="2" t="s">
        <v>39</v>
      </c>
      <c r="D707" s="2">
        <v>45</v>
      </c>
      <c r="E707" s="2">
        <v>10236.15</v>
      </c>
      <c r="F707" s="2" t="s">
        <v>2029</v>
      </c>
      <c r="G707" s="2">
        <v>0.08</v>
      </c>
      <c r="H707" s="2" t="s">
        <v>52</v>
      </c>
      <c r="I707" s="2">
        <v>32.479999999999997</v>
      </c>
      <c r="J707" s="2" t="s">
        <v>976</v>
      </c>
      <c r="K707" s="2" t="s">
        <v>79</v>
      </c>
      <c r="L707" s="2" t="s">
        <v>23</v>
      </c>
      <c r="M707" s="2" t="str">
        <f>VLOOKUP(L707,Users!$A$1:$B$6,2,0)</f>
        <v>Erin</v>
      </c>
      <c r="N707" s="2" t="str">
        <f>VLOOKUP(L707,Users!$A$2:$B$6,2,0)</f>
        <v>Erin</v>
      </c>
      <c r="O707" s="2" t="s">
        <v>48</v>
      </c>
      <c r="P707" s="2" t="s">
        <v>56</v>
      </c>
      <c r="Q707" s="2" t="s">
        <v>75</v>
      </c>
      <c r="R707" s="2" t="s">
        <v>977</v>
      </c>
      <c r="S707" s="2" t="s">
        <v>77</v>
      </c>
      <c r="T707" s="13">
        <v>0.68</v>
      </c>
      <c r="U707" s="6">
        <v>39944</v>
      </c>
    </row>
    <row r="708" spans="1:21" ht="12.75" customHeight="1">
      <c r="A708" s="2">
        <v>23360</v>
      </c>
      <c r="B708" s="6">
        <v>39944</v>
      </c>
      <c r="C708" s="2" t="s">
        <v>51</v>
      </c>
      <c r="D708" s="2">
        <v>30</v>
      </c>
      <c r="E708" s="2">
        <v>469.8</v>
      </c>
      <c r="F708" s="2" t="s">
        <v>2029</v>
      </c>
      <c r="G708" s="2">
        <v>0.01</v>
      </c>
      <c r="H708" s="2" t="s">
        <v>31</v>
      </c>
      <c r="I708" s="2">
        <v>1.39</v>
      </c>
      <c r="J708" s="2" t="s">
        <v>340</v>
      </c>
      <c r="K708" s="2" t="s">
        <v>73</v>
      </c>
      <c r="L708" s="2" t="s">
        <v>27</v>
      </c>
      <c r="M708" s="2" t="str">
        <f>VLOOKUP(L708,Users!$A$1:$B$6,2,0)</f>
        <v>William</v>
      </c>
      <c r="N708" s="2" t="str">
        <f>VLOOKUP(L708,Users!$A$2:$B$6,2,0)</f>
        <v>William</v>
      </c>
      <c r="O708" s="2" t="s">
        <v>48</v>
      </c>
      <c r="P708" s="2" t="s">
        <v>35</v>
      </c>
      <c r="Q708" s="2" t="s">
        <v>192</v>
      </c>
      <c r="R708" s="2" t="s">
        <v>978</v>
      </c>
      <c r="S708" s="2" t="s">
        <v>44</v>
      </c>
      <c r="T708" s="13">
        <v>0.38</v>
      </c>
      <c r="U708" s="6">
        <v>39944</v>
      </c>
    </row>
    <row r="709" spans="1:21" ht="12.75" customHeight="1">
      <c r="A709" s="2">
        <v>33317</v>
      </c>
      <c r="B709" s="6">
        <v>39944</v>
      </c>
      <c r="C709" s="2" t="s">
        <v>39</v>
      </c>
      <c r="D709" s="2">
        <v>35</v>
      </c>
      <c r="E709" s="2">
        <v>154</v>
      </c>
      <c r="F709" s="2" t="str">
        <f>VLOOKUP(A709,Returns!$A:$B,2,0)</f>
        <v>Returned</v>
      </c>
      <c r="G709" s="2">
        <v>0.08</v>
      </c>
      <c r="H709" s="2" t="s">
        <v>40</v>
      </c>
      <c r="I709" s="2">
        <v>49</v>
      </c>
      <c r="J709" s="2" t="s">
        <v>829</v>
      </c>
      <c r="K709" s="2" t="s">
        <v>54</v>
      </c>
      <c r="L709" s="2" t="s">
        <v>2014</v>
      </c>
      <c r="M709" s="2" t="str">
        <f>VLOOKUP(L709,Users!$A$1:$B$6,2,0)</f>
        <v>Pat</v>
      </c>
      <c r="N709" s="2" t="str">
        <f>VLOOKUP(L709,Users!$A$2:$B$6,2,0)</f>
        <v>Pat</v>
      </c>
      <c r="O709" s="2" t="s">
        <v>48</v>
      </c>
      <c r="P709" s="2" t="s">
        <v>35</v>
      </c>
      <c r="Q709" s="2" t="s">
        <v>169</v>
      </c>
      <c r="R709" s="2" t="s">
        <v>838</v>
      </c>
      <c r="S709" s="2" t="s">
        <v>38</v>
      </c>
      <c r="T709" s="13">
        <v>0.6</v>
      </c>
      <c r="U709" s="6">
        <v>39946</v>
      </c>
    </row>
    <row r="710" spans="1:21" ht="12.75" customHeight="1">
      <c r="A710" s="2">
        <v>33317</v>
      </c>
      <c r="B710" s="6">
        <v>39944</v>
      </c>
      <c r="C710" s="2" t="s">
        <v>39</v>
      </c>
      <c r="D710" s="2">
        <v>18</v>
      </c>
      <c r="E710" s="2">
        <v>38.340000000000003</v>
      </c>
      <c r="F710" s="2" t="str">
        <f>VLOOKUP(A710,Returns!$A:$B,2,0)</f>
        <v>Returned</v>
      </c>
      <c r="G710" s="2">
        <v>0.03</v>
      </c>
      <c r="H710" s="2" t="s">
        <v>40</v>
      </c>
      <c r="I710" s="2">
        <v>6.05</v>
      </c>
      <c r="J710" s="2" t="s">
        <v>829</v>
      </c>
      <c r="K710" s="2" t="s">
        <v>54</v>
      </c>
      <c r="L710" s="2" t="s">
        <v>2014</v>
      </c>
      <c r="M710" s="2" t="str">
        <f>VLOOKUP(L710,Users!$A$1:$B$6,2,0)</f>
        <v>Pat</v>
      </c>
      <c r="N710" s="2" t="str">
        <f>VLOOKUP(L710,Users!$A$2:$B$6,2,0)</f>
        <v>Pat</v>
      </c>
      <c r="O710" s="2" t="s">
        <v>48</v>
      </c>
      <c r="P710" s="2" t="s">
        <v>35</v>
      </c>
      <c r="Q710" s="2" t="s">
        <v>49</v>
      </c>
      <c r="R710" s="2" t="s">
        <v>418</v>
      </c>
      <c r="S710" s="2" t="s">
        <v>44</v>
      </c>
      <c r="T710" s="13">
        <v>0.37</v>
      </c>
      <c r="U710" s="6">
        <v>39945</v>
      </c>
    </row>
    <row r="711" spans="1:21" ht="12.75" customHeight="1">
      <c r="A711" s="2">
        <v>33317</v>
      </c>
      <c r="B711" s="6">
        <v>39944</v>
      </c>
      <c r="C711" s="2" t="s">
        <v>39</v>
      </c>
      <c r="D711" s="2">
        <v>5</v>
      </c>
      <c r="E711" s="2">
        <v>48.400000000000006</v>
      </c>
      <c r="F711" s="2" t="str">
        <f>VLOOKUP(A711,Returns!$A:$B,2,0)</f>
        <v>Returned</v>
      </c>
      <c r="G711" s="2">
        <v>0.03</v>
      </c>
      <c r="H711" s="2" t="s">
        <v>40</v>
      </c>
      <c r="I711" s="2">
        <v>9.4499999999999993</v>
      </c>
      <c r="J711" s="2" t="s">
        <v>829</v>
      </c>
      <c r="K711" s="2" t="s">
        <v>54</v>
      </c>
      <c r="L711" s="2" t="s">
        <v>2014</v>
      </c>
      <c r="M711" s="2" t="str">
        <f>VLOOKUP(L711,Users!$A$1:$B$6,2,0)</f>
        <v>Pat</v>
      </c>
      <c r="N711" s="2" t="str">
        <f>VLOOKUP(L711,Users!$A$2:$B$6,2,0)</f>
        <v>Pat</v>
      </c>
      <c r="O711" s="2" t="s">
        <v>48</v>
      </c>
      <c r="P711" s="2" t="s">
        <v>35</v>
      </c>
      <c r="Q711" s="2" t="s">
        <v>36</v>
      </c>
      <c r="R711" s="2" t="s">
        <v>507</v>
      </c>
      <c r="S711" s="2" t="s">
        <v>44</v>
      </c>
      <c r="T711" s="13">
        <v>0.6</v>
      </c>
      <c r="U711" s="6">
        <v>39944</v>
      </c>
    </row>
    <row r="712" spans="1:21" ht="12.75" customHeight="1">
      <c r="A712" s="2">
        <v>33317</v>
      </c>
      <c r="B712" s="6">
        <v>39944</v>
      </c>
      <c r="C712" s="2" t="s">
        <v>39</v>
      </c>
      <c r="D712" s="2">
        <v>13</v>
      </c>
      <c r="E712" s="2">
        <v>726.69999999999993</v>
      </c>
      <c r="F712" s="2" t="str">
        <f>VLOOKUP(A712,Returns!$A:$B,2,0)</f>
        <v>Returned</v>
      </c>
      <c r="G712" s="2">
        <v>0.09</v>
      </c>
      <c r="H712" s="2" t="s">
        <v>40</v>
      </c>
      <c r="I712" s="2">
        <v>1.25</v>
      </c>
      <c r="J712" s="2" t="s">
        <v>829</v>
      </c>
      <c r="K712" s="2" t="s">
        <v>54</v>
      </c>
      <c r="L712" s="2" t="s">
        <v>2014</v>
      </c>
      <c r="M712" s="2" t="str">
        <f>VLOOKUP(L712,Users!$A$1:$B$6,2,0)</f>
        <v>Pat</v>
      </c>
      <c r="N712" s="2" t="str">
        <f>VLOOKUP(L712,Users!$A$2:$B$6,2,0)</f>
        <v>Pat</v>
      </c>
      <c r="O712" s="2" t="s">
        <v>48</v>
      </c>
      <c r="P712" s="2" t="s">
        <v>69</v>
      </c>
      <c r="Q712" s="2" t="s">
        <v>70</v>
      </c>
      <c r="R712" s="2" t="s">
        <v>979</v>
      </c>
      <c r="S712" s="2" t="s">
        <v>105</v>
      </c>
      <c r="T712" s="13">
        <v>0.55000000000000004</v>
      </c>
      <c r="U712" s="6">
        <v>39946</v>
      </c>
    </row>
    <row r="713" spans="1:21" ht="12.75" customHeight="1">
      <c r="A713" s="2">
        <v>1314</v>
      </c>
      <c r="B713" s="6">
        <v>39945</v>
      </c>
      <c r="C713" s="2" t="s">
        <v>121</v>
      </c>
      <c r="D713" s="2">
        <v>4</v>
      </c>
      <c r="E713" s="2">
        <v>37.08</v>
      </c>
      <c r="F713" s="2" t="s">
        <v>2029</v>
      </c>
      <c r="G713" s="2">
        <v>0</v>
      </c>
      <c r="H713" s="2" t="s">
        <v>40</v>
      </c>
      <c r="I713" s="2">
        <v>4.3899999999999997</v>
      </c>
      <c r="J713" s="2" t="s">
        <v>525</v>
      </c>
      <c r="K713" s="2" t="s">
        <v>54</v>
      </c>
      <c r="L713" s="2" t="s">
        <v>2014</v>
      </c>
      <c r="M713" s="2" t="str">
        <f>VLOOKUP(L713,Users!$A$1:$B$6,2,0)</f>
        <v>Pat</v>
      </c>
      <c r="N713" s="2" t="str">
        <f>VLOOKUP(L713,Users!$A$2:$B$6,2,0)</f>
        <v>Pat</v>
      </c>
      <c r="O713" s="2" t="s">
        <v>55</v>
      </c>
      <c r="P713" s="2" t="s">
        <v>35</v>
      </c>
      <c r="Q713" s="2" t="s">
        <v>63</v>
      </c>
      <c r="R713" s="2" t="s">
        <v>980</v>
      </c>
      <c r="S713" s="2" t="s">
        <v>65</v>
      </c>
      <c r="T713" s="13">
        <v>0.38</v>
      </c>
      <c r="U713" s="6">
        <v>39947</v>
      </c>
    </row>
    <row r="714" spans="1:21" ht="12.75" customHeight="1">
      <c r="A714" s="2">
        <v>48772</v>
      </c>
      <c r="B714" s="6">
        <v>39945</v>
      </c>
      <c r="C714" s="2" t="s">
        <v>121</v>
      </c>
      <c r="D714" s="2">
        <v>44</v>
      </c>
      <c r="E714" s="2">
        <v>3458.3999999999996</v>
      </c>
      <c r="F714" s="2" t="s">
        <v>2029</v>
      </c>
      <c r="G714" s="2">
        <v>0.09</v>
      </c>
      <c r="H714" s="2" t="s">
        <v>40</v>
      </c>
      <c r="I714" s="2">
        <v>19.989999999999998</v>
      </c>
      <c r="J714" s="2" t="s">
        <v>312</v>
      </c>
      <c r="K714" s="2" t="s">
        <v>123</v>
      </c>
      <c r="L714" s="2" t="s">
        <v>25</v>
      </c>
      <c r="M714" s="2" t="str">
        <f>VLOOKUP(L714,Users!$A$1:$B$6,2,0)</f>
        <v>Sam</v>
      </c>
      <c r="N714" s="2" t="str">
        <f>VLOOKUP(L714,Users!$A$2:$B$6,2,0)</f>
        <v>Sam</v>
      </c>
      <c r="O714" s="2" t="s">
        <v>42</v>
      </c>
      <c r="P714" s="2" t="s">
        <v>56</v>
      </c>
      <c r="Q714" s="2" t="s">
        <v>90</v>
      </c>
      <c r="R714" s="2" t="s">
        <v>511</v>
      </c>
      <c r="S714" s="2" t="s">
        <v>44</v>
      </c>
      <c r="T714" s="13">
        <v>0.43</v>
      </c>
      <c r="U714" s="6">
        <v>39947</v>
      </c>
    </row>
    <row r="715" spans="1:21" ht="12.75" customHeight="1">
      <c r="A715" s="2">
        <v>48772</v>
      </c>
      <c r="B715" s="6">
        <v>39945</v>
      </c>
      <c r="C715" s="2" t="s">
        <v>121</v>
      </c>
      <c r="D715" s="2">
        <v>11</v>
      </c>
      <c r="E715" s="2">
        <v>71.17</v>
      </c>
      <c r="F715" s="2" t="s">
        <v>2029</v>
      </c>
      <c r="G715" s="2">
        <v>0.01</v>
      </c>
      <c r="H715" s="2" t="s">
        <v>40</v>
      </c>
      <c r="I715" s="2">
        <v>7.86</v>
      </c>
      <c r="J715" s="2" t="s">
        <v>312</v>
      </c>
      <c r="K715" s="2" t="s">
        <v>123</v>
      </c>
      <c r="L715" s="2" t="s">
        <v>25</v>
      </c>
      <c r="M715" s="2" t="str">
        <f>VLOOKUP(L715,Users!$A$1:$B$6,2,0)</f>
        <v>Sam</v>
      </c>
      <c r="N715" s="2" t="str">
        <f>VLOOKUP(L715,Users!$A$2:$B$6,2,0)</f>
        <v>Sam</v>
      </c>
      <c r="O715" s="2" t="s">
        <v>42</v>
      </c>
      <c r="P715" s="2" t="s">
        <v>35</v>
      </c>
      <c r="Q715" s="2" t="s">
        <v>63</v>
      </c>
      <c r="R715" s="2" t="s">
        <v>981</v>
      </c>
      <c r="S715" s="2" t="s">
        <v>44</v>
      </c>
      <c r="T715" s="13">
        <v>0.37</v>
      </c>
      <c r="U715" s="6">
        <v>39946</v>
      </c>
    </row>
    <row r="716" spans="1:21" ht="12.75" customHeight="1">
      <c r="A716" s="2">
        <v>48772</v>
      </c>
      <c r="B716" s="6">
        <v>39945</v>
      </c>
      <c r="C716" s="2" t="s">
        <v>121</v>
      </c>
      <c r="D716" s="2">
        <v>18</v>
      </c>
      <c r="E716" s="2">
        <v>57.599999999999994</v>
      </c>
      <c r="F716" s="2" t="s">
        <v>2029</v>
      </c>
      <c r="G716" s="2">
        <v>0.08</v>
      </c>
      <c r="H716" s="2" t="s">
        <v>40</v>
      </c>
      <c r="I716" s="2">
        <v>2.31</v>
      </c>
      <c r="J716" s="2" t="s">
        <v>312</v>
      </c>
      <c r="K716" s="2" t="s">
        <v>123</v>
      </c>
      <c r="L716" s="2" t="s">
        <v>25</v>
      </c>
      <c r="M716" s="2" t="str">
        <f>VLOOKUP(L716,Users!$A$1:$B$6,2,0)</f>
        <v>Sam</v>
      </c>
      <c r="N716" s="2" t="str">
        <f>VLOOKUP(L716,Users!$A$2:$B$6,2,0)</f>
        <v>Sam</v>
      </c>
      <c r="O716" s="2" t="s">
        <v>42</v>
      </c>
      <c r="P716" s="2" t="s">
        <v>35</v>
      </c>
      <c r="Q716" s="2" t="s">
        <v>87</v>
      </c>
      <c r="R716" s="2" t="s">
        <v>982</v>
      </c>
      <c r="S716" s="2" t="s">
        <v>65</v>
      </c>
      <c r="T716" s="13">
        <v>0.56000000000000005</v>
      </c>
      <c r="U716" s="6">
        <v>39946</v>
      </c>
    </row>
    <row r="717" spans="1:21" ht="12.75" customHeight="1">
      <c r="A717" s="2">
        <v>48772</v>
      </c>
      <c r="B717" s="6">
        <v>39945</v>
      </c>
      <c r="C717" s="2" t="s">
        <v>121</v>
      </c>
      <c r="D717" s="2">
        <v>12</v>
      </c>
      <c r="E717" s="2">
        <v>38.76</v>
      </c>
      <c r="F717" s="2" t="s">
        <v>2029</v>
      </c>
      <c r="G717" s="2">
        <v>0.05</v>
      </c>
      <c r="H717" s="2" t="s">
        <v>40</v>
      </c>
      <c r="I717" s="2">
        <v>4.2</v>
      </c>
      <c r="J717" s="2" t="s">
        <v>312</v>
      </c>
      <c r="K717" s="2" t="s">
        <v>123</v>
      </c>
      <c r="L717" s="2" t="s">
        <v>25</v>
      </c>
      <c r="M717" s="2" t="str">
        <f>VLOOKUP(L717,Users!$A$1:$B$6,2,0)</f>
        <v>Sam</v>
      </c>
      <c r="N717" s="2" t="str">
        <f>VLOOKUP(L717,Users!$A$2:$B$6,2,0)</f>
        <v>Sam</v>
      </c>
      <c r="O717" s="2" t="s">
        <v>42</v>
      </c>
      <c r="P717" s="2" t="s">
        <v>35</v>
      </c>
      <c r="Q717" s="2" t="s">
        <v>87</v>
      </c>
      <c r="R717" s="2" t="s">
        <v>983</v>
      </c>
      <c r="S717" s="2" t="s">
        <v>65</v>
      </c>
      <c r="T717" s="13">
        <v>0.56000000000000005</v>
      </c>
      <c r="U717" s="6">
        <v>39946</v>
      </c>
    </row>
    <row r="718" spans="1:21" ht="12.75" customHeight="1">
      <c r="A718" s="2">
        <v>48772</v>
      </c>
      <c r="B718" s="6">
        <v>39945</v>
      </c>
      <c r="C718" s="2" t="s">
        <v>121</v>
      </c>
      <c r="D718" s="2">
        <v>10</v>
      </c>
      <c r="E718" s="2">
        <v>35.300000000000004</v>
      </c>
      <c r="F718" s="2" t="s">
        <v>2029</v>
      </c>
      <c r="G718" s="2">
        <v>0.05</v>
      </c>
      <c r="H718" s="2" t="s">
        <v>40</v>
      </c>
      <c r="I718" s="2">
        <v>1.63</v>
      </c>
      <c r="J718" s="2" t="s">
        <v>312</v>
      </c>
      <c r="K718" s="2" t="s">
        <v>123</v>
      </c>
      <c r="L718" s="2" t="s">
        <v>25</v>
      </c>
      <c r="M718" s="2" t="str">
        <f>VLOOKUP(L718,Users!$A$1:$B$6,2,0)</f>
        <v>Sam</v>
      </c>
      <c r="N718" s="2" t="str">
        <f>VLOOKUP(L718,Users!$A$2:$B$6,2,0)</f>
        <v>Sam</v>
      </c>
      <c r="O718" s="2" t="s">
        <v>42</v>
      </c>
      <c r="P718" s="2" t="s">
        <v>35</v>
      </c>
      <c r="Q718" s="2" t="s">
        <v>180</v>
      </c>
      <c r="R718" s="2" t="s">
        <v>886</v>
      </c>
      <c r="S718" s="2" t="s">
        <v>65</v>
      </c>
      <c r="T718" s="13">
        <v>0.36</v>
      </c>
      <c r="U718" s="6">
        <v>39946</v>
      </c>
    </row>
    <row r="719" spans="1:21" ht="12.75" customHeight="1">
      <c r="A719" s="2">
        <v>27460</v>
      </c>
      <c r="B719" s="6">
        <v>39945</v>
      </c>
      <c r="C719" s="2" t="s">
        <v>30</v>
      </c>
      <c r="D719" s="2">
        <v>7</v>
      </c>
      <c r="E719" s="2">
        <v>897.12</v>
      </c>
      <c r="F719" s="2" t="s">
        <v>2029</v>
      </c>
      <c r="G719" s="2">
        <v>0.08</v>
      </c>
      <c r="H719" s="2" t="s">
        <v>40</v>
      </c>
      <c r="I719" s="2">
        <v>12.65</v>
      </c>
      <c r="J719" s="2" t="s">
        <v>465</v>
      </c>
      <c r="K719" s="2" t="s">
        <v>123</v>
      </c>
      <c r="L719" s="2" t="s">
        <v>25</v>
      </c>
      <c r="M719" s="2" t="str">
        <f>VLOOKUP(L719,Users!$A$1:$B$6,2,0)</f>
        <v>Sam</v>
      </c>
      <c r="N719" s="2" t="str">
        <f>VLOOKUP(L719,Users!$A$2:$B$6,2,0)</f>
        <v>Sam</v>
      </c>
      <c r="O719" s="2" t="s">
        <v>55</v>
      </c>
      <c r="P719" s="2" t="s">
        <v>56</v>
      </c>
      <c r="Q719" s="2" t="s">
        <v>57</v>
      </c>
      <c r="R719" s="2" t="s">
        <v>984</v>
      </c>
      <c r="S719" s="2" t="s">
        <v>92</v>
      </c>
      <c r="T719" s="13">
        <v>0</v>
      </c>
      <c r="U719" s="6">
        <v>39946</v>
      </c>
    </row>
    <row r="720" spans="1:21" ht="12.75" customHeight="1">
      <c r="A720" s="2">
        <v>27460</v>
      </c>
      <c r="B720" s="6">
        <v>39945</v>
      </c>
      <c r="C720" s="2" t="s">
        <v>30</v>
      </c>
      <c r="D720" s="2">
        <v>31</v>
      </c>
      <c r="E720" s="2">
        <v>184.14000000000001</v>
      </c>
      <c r="F720" s="2" t="s">
        <v>2029</v>
      </c>
      <c r="G720" s="2">
        <v>0.04</v>
      </c>
      <c r="H720" s="2" t="s">
        <v>40</v>
      </c>
      <c r="I720" s="2">
        <v>4.38</v>
      </c>
      <c r="J720" s="2" t="s">
        <v>465</v>
      </c>
      <c r="K720" s="2" t="s">
        <v>123</v>
      </c>
      <c r="L720" s="2" t="s">
        <v>25</v>
      </c>
      <c r="M720" s="2" t="str">
        <f>VLOOKUP(L720,Users!$A$1:$B$6,2,0)</f>
        <v>Sam</v>
      </c>
      <c r="N720" s="2" t="str">
        <f>VLOOKUP(L720,Users!$A$2:$B$6,2,0)</f>
        <v>Sam</v>
      </c>
      <c r="O720" s="2" t="s">
        <v>55</v>
      </c>
      <c r="P720" s="2" t="s">
        <v>69</v>
      </c>
      <c r="Q720" s="2" t="s">
        <v>80</v>
      </c>
      <c r="R720" s="2" t="s">
        <v>985</v>
      </c>
      <c r="S720" s="2" t="s">
        <v>105</v>
      </c>
      <c r="T720" s="13">
        <v>0.75</v>
      </c>
      <c r="U720" s="6">
        <v>39947</v>
      </c>
    </row>
    <row r="721" spans="1:21" ht="12.75" customHeight="1">
      <c r="A721" s="2">
        <v>4647</v>
      </c>
      <c r="B721" s="6">
        <v>39946</v>
      </c>
      <c r="C721" s="2" t="s">
        <v>121</v>
      </c>
      <c r="D721" s="2">
        <v>7</v>
      </c>
      <c r="E721" s="2">
        <v>1140.3</v>
      </c>
      <c r="F721" s="2" t="s">
        <v>2029</v>
      </c>
      <c r="G721" s="2">
        <v>0.03</v>
      </c>
      <c r="H721" s="2" t="s">
        <v>40</v>
      </c>
      <c r="I721" s="2">
        <v>19.989999999999998</v>
      </c>
      <c r="J721" s="2" t="s">
        <v>986</v>
      </c>
      <c r="K721" s="2" t="s">
        <v>130</v>
      </c>
      <c r="L721" s="2" t="s">
        <v>2014</v>
      </c>
      <c r="M721" s="2" t="str">
        <f>VLOOKUP(L721,Users!$A$1:$B$6,2,0)</f>
        <v>Pat</v>
      </c>
      <c r="N721" s="2" t="str">
        <f>VLOOKUP(L721,Users!$A$2:$B$6,2,0)</f>
        <v>Pat</v>
      </c>
      <c r="O721" s="2" t="s">
        <v>55</v>
      </c>
      <c r="P721" s="2" t="s">
        <v>35</v>
      </c>
      <c r="Q721" s="2" t="s">
        <v>192</v>
      </c>
      <c r="R721" s="2" t="s">
        <v>193</v>
      </c>
      <c r="S721" s="2" t="s">
        <v>44</v>
      </c>
      <c r="T721" s="13">
        <v>0.39</v>
      </c>
      <c r="U721" s="6">
        <v>39947</v>
      </c>
    </row>
    <row r="722" spans="1:21" ht="12.75" customHeight="1">
      <c r="A722" s="2">
        <v>4647</v>
      </c>
      <c r="B722" s="6">
        <v>39946</v>
      </c>
      <c r="C722" s="2" t="s">
        <v>121</v>
      </c>
      <c r="D722" s="2">
        <v>6</v>
      </c>
      <c r="E722" s="2">
        <v>69.42</v>
      </c>
      <c r="F722" s="2" t="s">
        <v>2029</v>
      </c>
      <c r="G722" s="2">
        <v>0.01</v>
      </c>
      <c r="H722" s="2" t="s">
        <v>40</v>
      </c>
      <c r="I722" s="2">
        <v>5.72</v>
      </c>
      <c r="J722" s="2" t="s">
        <v>986</v>
      </c>
      <c r="K722" s="2" t="s">
        <v>130</v>
      </c>
      <c r="L722" s="2" t="s">
        <v>2014</v>
      </c>
      <c r="M722" s="2" t="str">
        <f>VLOOKUP(L722,Users!$A$1:$B$6,2,0)</f>
        <v>Pat</v>
      </c>
      <c r="N722" s="2" t="str">
        <f>VLOOKUP(L722,Users!$A$2:$B$6,2,0)</f>
        <v>Pat</v>
      </c>
      <c r="O722" s="2" t="s">
        <v>55</v>
      </c>
      <c r="P722" s="2" t="s">
        <v>35</v>
      </c>
      <c r="Q722" s="2" t="s">
        <v>192</v>
      </c>
      <c r="R722" s="2" t="s">
        <v>297</v>
      </c>
      <c r="S722" s="2" t="s">
        <v>44</v>
      </c>
      <c r="T722" s="13">
        <v>0.35</v>
      </c>
      <c r="U722" s="6">
        <v>39948</v>
      </c>
    </row>
    <row r="723" spans="1:21" ht="12.75" customHeight="1">
      <c r="A723" s="2">
        <v>4647</v>
      </c>
      <c r="B723" s="6">
        <v>39946</v>
      </c>
      <c r="C723" s="2" t="s">
        <v>121</v>
      </c>
      <c r="D723" s="2">
        <v>33</v>
      </c>
      <c r="E723" s="2">
        <v>1847.3400000000001</v>
      </c>
      <c r="F723" s="2" t="s">
        <v>2029</v>
      </c>
      <c r="G723" s="2">
        <v>0.01</v>
      </c>
      <c r="H723" s="2" t="s">
        <v>40</v>
      </c>
      <c r="I723" s="2">
        <v>5</v>
      </c>
      <c r="J723" s="2" t="s">
        <v>986</v>
      </c>
      <c r="K723" s="2" t="s">
        <v>47</v>
      </c>
      <c r="L723" s="2" t="s">
        <v>23</v>
      </c>
      <c r="M723" s="2" t="str">
        <f>VLOOKUP(L723,Users!$A$1:$B$6,2,0)</f>
        <v>Erin</v>
      </c>
      <c r="N723" s="2" t="str">
        <f>VLOOKUP(L723,Users!$A$2:$B$6,2,0)</f>
        <v>Erin</v>
      </c>
      <c r="O723" s="2" t="s">
        <v>55</v>
      </c>
      <c r="P723" s="2" t="s">
        <v>69</v>
      </c>
      <c r="Q723" s="2" t="s">
        <v>70</v>
      </c>
      <c r="R723" s="2" t="s">
        <v>776</v>
      </c>
      <c r="S723" s="2" t="s">
        <v>105</v>
      </c>
      <c r="T723" s="13">
        <v>0.8</v>
      </c>
      <c r="U723" s="6">
        <v>39947</v>
      </c>
    </row>
    <row r="724" spans="1:21" ht="12.75" customHeight="1">
      <c r="A724" s="2">
        <v>4647</v>
      </c>
      <c r="B724" s="6">
        <v>39946</v>
      </c>
      <c r="C724" s="2" t="s">
        <v>121</v>
      </c>
      <c r="D724" s="2">
        <v>34</v>
      </c>
      <c r="E724" s="2">
        <v>470.56</v>
      </c>
      <c r="F724" s="2" t="s">
        <v>2029</v>
      </c>
      <c r="G724" s="2">
        <v>0.06</v>
      </c>
      <c r="H724" s="2" t="s">
        <v>40</v>
      </c>
      <c r="I724" s="2">
        <v>7.59</v>
      </c>
      <c r="J724" s="2" t="s">
        <v>986</v>
      </c>
      <c r="K724" s="2" t="s">
        <v>33</v>
      </c>
      <c r="L724" s="2" t="s">
        <v>21</v>
      </c>
      <c r="M724" s="2" t="str">
        <f>VLOOKUP(L724,Users!$A$1:$B$6,2,0)</f>
        <v>Chris</v>
      </c>
      <c r="N724" s="2" t="str">
        <f>VLOOKUP(L724,Users!$A$2:$B$6,2,0)</f>
        <v>Chris</v>
      </c>
      <c r="O724" s="2" t="s">
        <v>55</v>
      </c>
      <c r="P724" s="2" t="s">
        <v>35</v>
      </c>
      <c r="Q724" s="2" t="s">
        <v>341</v>
      </c>
      <c r="R724" s="2" t="s">
        <v>987</v>
      </c>
      <c r="S724" s="2" t="s">
        <v>105</v>
      </c>
      <c r="T724" s="13">
        <v>0.56000000000000005</v>
      </c>
      <c r="U724" s="6">
        <v>39947</v>
      </c>
    </row>
    <row r="725" spans="1:21" ht="12.75" customHeight="1">
      <c r="A725" s="2">
        <v>36358</v>
      </c>
      <c r="B725" s="6">
        <v>39946</v>
      </c>
      <c r="C725" s="2" t="s">
        <v>30</v>
      </c>
      <c r="D725" s="2">
        <v>28</v>
      </c>
      <c r="E725" s="2">
        <v>850.08</v>
      </c>
      <c r="F725" s="2" t="s">
        <v>2029</v>
      </c>
      <c r="G725" s="2">
        <v>0.06</v>
      </c>
      <c r="H725" s="2" t="s">
        <v>40</v>
      </c>
      <c r="I725" s="2">
        <v>8.65</v>
      </c>
      <c r="J725" s="2" t="s">
        <v>119</v>
      </c>
      <c r="K725" s="2" t="s">
        <v>33</v>
      </c>
      <c r="L725" s="2" t="s">
        <v>21</v>
      </c>
      <c r="M725" s="2" t="str">
        <f>VLOOKUP(L725,Users!$A$1:$B$6,2,0)</f>
        <v>Chris</v>
      </c>
      <c r="N725" s="2" t="str">
        <f>VLOOKUP(L725,Users!$A$2:$B$6,2,0)</f>
        <v>Chris</v>
      </c>
      <c r="O725" s="2" t="s">
        <v>55</v>
      </c>
      <c r="P725" s="2" t="s">
        <v>69</v>
      </c>
      <c r="Q725" s="2" t="s">
        <v>80</v>
      </c>
      <c r="R725" s="2" t="s">
        <v>195</v>
      </c>
      <c r="S725" s="2" t="s">
        <v>44</v>
      </c>
      <c r="T725" s="13">
        <v>0.74</v>
      </c>
      <c r="U725" s="6">
        <v>39948</v>
      </c>
    </row>
    <row r="726" spans="1:21" ht="12.75" customHeight="1">
      <c r="A726" s="2">
        <v>36358</v>
      </c>
      <c r="B726" s="6">
        <v>39946</v>
      </c>
      <c r="C726" s="2" t="s">
        <v>30</v>
      </c>
      <c r="D726" s="2">
        <v>22</v>
      </c>
      <c r="E726" s="2">
        <v>834.2399999999999</v>
      </c>
      <c r="F726" s="2" t="s">
        <v>2029</v>
      </c>
      <c r="G726" s="2">
        <v>0.02</v>
      </c>
      <c r="H726" s="2" t="s">
        <v>40</v>
      </c>
      <c r="I726" s="2">
        <v>5.08</v>
      </c>
      <c r="J726" s="2" t="s">
        <v>119</v>
      </c>
      <c r="K726" s="2" t="s">
        <v>33</v>
      </c>
      <c r="L726" s="2" t="s">
        <v>21</v>
      </c>
      <c r="M726" s="2" t="str">
        <f>VLOOKUP(L726,Users!$A$1:$B$6,2,0)</f>
        <v>Chris</v>
      </c>
      <c r="N726" s="2" t="str">
        <f>VLOOKUP(L726,Users!$A$2:$B$6,2,0)</f>
        <v>Chris</v>
      </c>
      <c r="O726" s="2" t="s">
        <v>55</v>
      </c>
      <c r="P726" s="2" t="s">
        <v>35</v>
      </c>
      <c r="Q726" s="2" t="s">
        <v>63</v>
      </c>
      <c r="R726" s="2" t="s">
        <v>787</v>
      </c>
      <c r="S726" s="2" t="s">
        <v>65</v>
      </c>
      <c r="T726" s="13">
        <v>0.38</v>
      </c>
      <c r="U726" s="6">
        <v>39947</v>
      </c>
    </row>
    <row r="727" spans="1:21" ht="12.75" customHeight="1">
      <c r="A727" s="2">
        <v>13314</v>
      </c>
      <c r="B727" s="6">
        <v>39946</v>
      </c>
      <c r="C727" s="2" t="s">
        <v>39</v>
      </c>
      <c r="D727" s="2">
        <v>34</v>
      </c>
      <c r="E727" s="2">
        <v>86.36</v>
      </c>
      <c r="F727" s="2" t="s">
        <v>2029</v>
      </c>
      <c r="G727" s="2">
        <v>0.08</v>
      </c>
      <c r="H727" s="2" t="s">
        <v>31</v>
      </c>
      <c r="I727" s="2">
        <v>0.8</v>
      </c>
      <c r="J727" s="2" t="s">
        <v>201</v>
      </c>
      <c r="K727" s="2" t="s">
        <v>148</v>
      </c>
      <c r="L727" s="2" t="s">
        <v>23</v>
      </c>
      <c r="M727" s="2" t="str">
        <f>VLOOKUP(L727,Users!$A$1:$B$6,2,0)</f>
        <v>Erin</v>
      </c>
      <c r="N727" s="2" t="str">
        <f>VLOOKUP(L727,Users!$A$2:$B$6,2,0)</f>
        <v>Erin</v>
      </c>
      <c r="O727" s="2" t="s">
        <v>42</v>
      </c>
      <c r="P727" s="2" t="s">
        <v>35</v>
      </c>
      <c r="Q727" s="2" t="s">
        <v>180</v>
      </c>
      <c r="R727" s="2" t="s">
        <v>988</v>
      </c>
      <c r="S727" s="2" t="s">
        <v>65</v>
      </c>
      <c r="T727" s="13">
        <v>0.39</v>
      </c>
      <c r="U727" s="6">
        <v>39948</v>
      </c>
    </row>
    <row r="728" spans="1:21" ht="12.75" customHeight="1">
      <c r="A728" s="2">
        <v>28097</v>
      </c>
      <c r="B728" s="6">
        <v>39946</v>
      </c>
      <c r="C728" s="2" t="s">
        <v>121</v>
      </c>
      <c r="D728" s="2">
        <v>43</v>
      </c>
      <c r="E728" s="2">
        <v>2386.5</v>
      </c>
      <c r="F728" s="2" t="s">
        <v>2029</v>
      </c>
      <c r="G728" s="2">
        <v>0</v>
      </c>
      <c r="H728" s="2" t="s">
        <v>40</v>
      </c>
      <c r="I728" s="2">
        <v>52.2</v>
      </c>
      <c r="J728" s="2" t="s">
        <v>989</v>
      </c>
      <c r="K728" s="2" t="s">
        <v>86</v>
      </c>
      <c r="L728" s="2" t="s">
        <v>23</v>
      </c>
      <c r="M728" s="2" t="str">
        <f>VLOOKUP(L728,Users!$A$1:$B$6,2,0)</f>
        <v>Erin</v>
      </c>
      <c r="N728" s="2" t="str">
        <f>VLOOKUP(L728,Users!$A$2:$B$6,2,0)</f>
        <v>Erin</v>
      </c>
      <c r="O728" s="2" t="s">
        <v>34</v>
      </c>
      <c r="P728" s="2" t="s">
        <v>56</v>
      </c>
      <c r="Q728" s="2" t="s">
        <v>90</v>
      </c>
      <c r="R728" s="2" t="s">
        <v>990</v>
      </c>
      <c r="S728" s="2" t="s">
        <v>92</v>
      </c>
      <c r="T728" s="13">
        <v>0.72</v>
      </c>
      <c r="U728" s="6">
        <v>39949</v>
      </c>
    </row>
    <row r="729" spans="1:21" ht="12.75" customHeight="1">
      <c r="A729" s="2">
        <v>36609</v>
      </c>
      <c r="B729" s="6">
        <v>39947</v>
      </c>
      <c r="C729" s="2" t="s">
        <v>30</v>
      </c>
      <c r="D729" s="2">
        <v>8</v>
      </c>
      <c r="E729" s="2">
        <v>39.840000000000003</v>
      </c>
      <c r="F729" s="2" t="str">
        <f>VLOOKUP(A729,Returns!$A:$B,2,0)</f>
        <v>Returned</v>
      </c>
      <c r="G729" s="2">
        <v>0</v>
      </c>
      <c r="H729" s="2" t="s">
        <v>40</v>
      </c>
      <c r="I729" s="2">
        <v>5.49</v>
      </c>
      <c r="J729" s="2" t="s">
        <v>853</v>
      </c>
      <c r="K729" s="2" t="s">
        <v>47</v>
      </c>
      <c r="L729" s="2" t="s">
        <v>23</v>
      </c>
      <c r="M729" s="2" t="str">
        <f>VLOOKUP(L729,Users!$A$1:$B$6,2,0)</f>
        <v>Erin</v>
      </c>
      <c r="N729" s="2" t="str">
        <f>VLOOKUP(L729,Users!$A$2:$B$6,2,0)</f>
        <v>Erin</v>
      </c>
      <c r="O729" s="2" t="s">
        <v>34</v>
      </c>
      <c r="P729" s="2" t="s">
        <v>35</v>
      </c>
      <c r="Q729" s="2" t="s">
        <v>63</v>
      </c>
      <c r="R729" s="2" t="s">
        <v>991</v>
      </c>
      <c r="S729" s="2" t="s">
        <v>44</v>
      </c>
      <c r="T729" s="13">
        <v>0.38</v>
      </c>
      <c r="U729" s="6">
        <v>39949</v>
      </c>
    </row>
    <row r="730" spans="1:21" ht="12.75" customHeight="1">
      <c r="A730" s="2">
        <v>43553</v>
      </c>
      <c r="B730" s="6">
        <v>39947</v>
      </c>
      <c r="C730" s="2" t="s">
        <v>30</v>
      </c>
      <c r="D730" s="2">
        <v>29</v>
      </c>
      <c r="E730" s="2">
        <v>142.97000000000003</v>
      </c>
      <c r="F730" s="2" t="s">
        <v>2029</v>
      </c>
      <c r="G730" s="2">
        <v>0.05</v>
      </c>
      <c r="H730" s="2" t="s">
        <v>40</v>
      </c>
      <c r="I730" s="2">
        <v>4.72</v>
      </c>
      <c r="J730" s="2" t="s">
        <v>992</v>
      </c>
      <c r="K730" s="2" t="s">
        <v>33</v>
      </c>
      <c r="L730" s="2" t="s">
        <v>21</v>
      </c>
      <c r="M730" s="2" t="str">
        <f>VLOOKUP(L730,Users!$A$1:$B$6,2,0)</f>
        <v>Chris</v>
      </c>
      <c r="N730" s="2" t="str">
        <f>VLOOKUP(L730,Users!$A$2:$B$6,2,0)</f>
        <v>Chris</v>
      </c>
      <c r="O730" s="2" t="s">
        <v>55</v>
      </c>
      <c r="P730" s="2" t="s">
        <v>35</v>
      </c>
      <c r="Q730" s="2" t="s">
        <v>63</v>
      </c>
      <c r="R730" s="2" t="s">
        <v>993</v>
      </c>
      <c r="S730" s="2" t="s">
        <v>44</v>
      </c>
      <c r="T730" s="13">
        <v>0.36</v>
      </c>
      <c r="U730" s="6">
        <v>39948</v>
      </c>
    </row>
    <row r="731" spans="1:21" ht="12.75" customHeight="1">
      <c r="A731" s="2">
        <v>10659</v>
      </c>
      <c r="B731" s="6">
        <v>39947</v>
      </c>
      <c r="C731" s="2" t="s">
        <v>45</v>
      </c>
      <c r="D731" s="2">
        <v>40</v>
      </c>
      <c r="E731" s="2">
        <v>211.20000000000002</v>
      </c>
      <c r="F731" s="2" t="s">
        <v>2029</v>
      </c>
      <c r="G731" s="2">
        <v>0</v>
      </c>
      <c r="H731" s="2" t="s">
        <v>40</v>
      </c>
      <c r="I731" s="2">
        <v>5.61</v>
      </c>
      <c r="J731" s="2" t="s">
        <v>394</v>
      </c>
      <c r="K731" s="2" t="s">
        <v>123</v>
      </c>
      <c r="L731" s="2" t="s">
        <v>25</v>
      </c>
      <c r="M731" s="2" t="str">
        <f>VLOOKUP(L731,Users!$A$1:$B$6,2,0)</f>
        <v>Sam</v>
      </c>
      <c r="N731" s="2" t="str">
        <f>VLOOKUP(L731,Users!$A$2:$B$6,2,0)</f>
        <v>Sam</v>
      </c>
      <c r="O731" s="2" t="s">
        <v>55</v>
      </c>
      <c r="P731" s="2" t="s">
        <v>35</v>
      </c>
      <c r="Q731" s="2" t="s">
        <v>63</v>
      </c>
      <c r="R731" s="2" t="s">
        <v>913</v>
      </c>
      <c r="S731" s="2" t="s">
        <v>44</v>
      </c>
      <c r="T731" s="13">
        <v>0.4</v>
      </c>
      <c r="U731" s="6">
        <v>39947</v>
      </c>
    </row>
    <row r="732" spans="1:21" ht="12.75" customHeight="1">
      <c r="A732" s="2">
        <v>8132</v>
      </c>
      <c r="B732" s="6">
        <v>39947</v>
      </c>
      <c r="C732" s="2" t="s">
        <v>51</v>
      </c>
      <c r="D732" s="2">
        <v>46</v>
      </c>
      <c r="E732" s="2">
        <v>221.26</v>
      </c>
      <c r="F732" s="2" t="s">
        <v>2029</v>
      </c>
      <c r="G732" s="2">
        <v>0.08</v>
      </c>
      <c r="H732" s="2" t="s">
        <v>31</v>
      </c>
      <c r="I732" s="2">
        <v>4.93</v>
      </c>
      <c r="J732" s="2" t="s">
        <v>994</v>
      </c>
      <c r="K732" s="2" t="s">
        <v>148</v>
      </c>
      <c r="L732" s="2" t="s">
        <v>23</v>
      </c>
      <c r="M732" s="2" t="str">
        <f>VLOOKUP(L732,Users!$A$1:$B$6,2,0)</f>
        <v>Erin</v>
      </c>
      <c r="N732" s="2" t="str">
        <f>VLOOKUP(L732,Users!$A$2:$B$6,2,0)</f>
        <v>Erin</v>
      </c>
      <c r="O732" s="2" t="s">
        <v>34</v>
      </c>
      <c r="P732" s="2" t="s">
        <v>69</v>
      </c>
      <c r="Q732" s="2" t="s">
        <v>80</v>
      </c>
      <c r="R732" s="2" t="s">
        <v>995</v>
      </c>
      <c r="S732" s="2" t="s">
        <v>105</v>
      </c>
      <c r="T732" s="13">
        <v>0.66</v>
      </c>
      <c r="U732" s="6">
        <v>39947</v>
      </c>
    </row>
    <row r="733" spans="1:21" ht="12.75" customHeight="1">
      <c r="A733" s="2">
        <v>8132</v>
      </c>
      <c r="B733" s="6">
        <v>39947</v>
      </c>
      <c r="C733" s="2" t="s">
        <v>51</v>
      </c>
      <c r="D733" s="2">
        <v>45</v>
      </c>
      <c r="E733" s="2">
        <v>297.45</v>
      </c>
      <c r="F733" s="2" t="s">
        <v>2029</v>
      </c>
      <c r="G733" s="2">
        <v>7.0000000000000007E-2</v>
      </c>
      <c r="H733" s="2" t="s">
        <v>40</v>
      </c>
      <c r="I733" s="2">
        <v>6.92</v>
      </c>
      <c r="J733" s="2" t="s">
        <v>994</v>
      </c>
      <c r="K733" s="2" t="s">
        <v>148</v>
      </c>
      <c r="L733" s="2" t="s">
        <v>23</v>
      </c>
      <c r="M733" s="2" t="str">
        <f>VLOOKUP(L733,Users!$A$1:$B$6,2,0)</f>
        <v>Erin</v>
      </c>
      <c r="N733" s="2" t="str">
        <f>VLOOKUP(L733,Users!$A$2:$B$6,2,0)</f>
        <v>Erin</v>
      </c>
      <c r="O733" s="2" t="s">
        <v>34</v>
      </c>
      <c r="P733" s="2" t="s">
        <v>35</v>
      </c>
      <c r="Q733" s="2" t="s">
        <v>63</v>
      </c>
      <c r="R733" s="2" t="s">
        <v>996</v>
      </c>
      <c r="S733" s="2" t="s">
        <v>44</v>
      </c>
      <c r="T733" s="13">
        <v>0.37</v>
      </c>
      <c r="U733" s="6">
        <v>39954</v>
      </c>
    </row>
    <row r="734" spans="1:21" ht="12.75" customHeight="1">
      <c r="A734" s="2">
        <v>30852</v>
      </c>
      <c r="B734" s="6">
        <v>39947</v>
      </c>
      <c r="C734" s="2" t="s">
        <v>45</v>
      </c>
      <c r="D734" s="2">
        <v>35</v>
      </c>
      <c r="E734" s="2">
        <v>3359.2999999999997</v>
      </c>
      <c r="F734" s="2" t="s">
        <v>2029</v>
      </c>
      <c r="G734" s="2">
        <v>0.01</v>
      </c>
      <c r="H734" s="2" t="s">
        <v>40</v>
      </c>
      <c r="I734" s="2">
        <v>4.9000000000000004</v>
      </c>
      <c r="J734" s="2" t="s">
        <v>322</v>
      </c>
      <c r="K734" s="2" t="s">
        <v>54</v>
      </c>
      <c r="L734" s="2" t="s">
        <v>2014</v>
      </c>
      <c r="M734" s="2" t="str">
        <f>VLOOKUP(L734,Users!$A$1:$B$6,2,0)</f>
        <v>Pat</v>
      </c>
      <c r="N734" s="2" t="str">
        <f>VLOOKUP(L734,Users!$A$2:$B$6,2,0)</f>
        <v>Pat</v>
      </c>
      <c r="O734" s="2" t="s">
        <v>55</v>
      </c>
      <c r="P734" s="2" t="s">
        <v>69</v>
      </c>
      <c r="Q734" s="2" t="s">
        <v>70</v>
      </c>
      <c r="R734" s="2" t="s">
        <v>382</v>
      </c>
      <c r="S734" s="2" t="s">
        <v>44</v>
      </c>
      <c r="T734" s="13">
        <v>0.56000000000000005</v>
      </c>
      <c r="U734" s="6">
        <v>39948</v>
      </c>
    </row>
    <row r="735" spans="1:21" ht="12.75" customHeight="1">
      <c r="A735" s="2">
        <v>10048</v>
      </c>
      <c r="B735" s="6">
        <v>39948</v>
      </c>
      <c r="C735" s="2" t="s">
        <v>30</v>
      </c>
      <c r="D735" s="2">
        <v>46</v>
      </c>
      <c r="E735" s="2">
        <v>3399.4</v>
      </c>
      <c r="F735" s="2" t="s">
        <v>2029</v>
      </c>
      <c r="G735" s="2">
        <v>0.08</v>
      </c>
      <c r="H735" s="2" t="s">
        <v>40</v>
      </c>
      <c r="I735" s="2">
        <v>4</v>
      </c>
      <c r="J735" s="2" t="s">
        <v>414</v>
      </c>
      <c r="K735" s="2" t="s">
        <v>54</v>
      </c>
      <c r="L735" s="2" t="s">
        <v>2014</v>
      </c>
      <c r="M735" s="2" t="str">
        <f>VLOOKUP(L735,Users!$A$1:$B$6,2,0)</f>
        <v>Pat</v>
      </c>
      <c r="N735" s="2" t="str">
        <f>VLOOKUP(L735,Users!$A$2:$B$6,2,0)</f>
        <v>Pat</v>
      </c>
      <c r="O735" s="2" t="s">
        <v>55</v>
      </c>
      <c r="P735" s="2" t="s">
        <v>69</v>
      </c>
      <c r="Q735" s="2" t="s">
        <v>80</v>
      </c>
      <c r="R735" s="2" t="s">
        <v>344</v>
      </c>
      <c r="S735" s="2" t="s">
        <v>44</v>
      </c>
      <c r="T735" s="13">
        <v>0.77</v>
      </c>
      <c r="U735" s="6">
        <v>39951</v>
      </c>
    </row>
    <row r="736" spans="1:21" ht="12.75" customHeight="1">
      <c r="A736" s="2">
        <v>10048</v>
      </c>
      <c r="B736" s="6">
        <v>39948</v>
      </c>
      <c r="C736" s="2" t="s">
        <v>30</v>
      </c>
      <c r="D736" s="2">
        <v>21</v>
      </c>
      <c r="E736" s="2">
        <v>76.86</v>
      </c>
      <c r="F736" s="2" t="s">
        <v>2029</v>
      </c>
      <c r="G736" s="2">
        <v>0.02</v>
      </c>
      <c r="H736" s="2" t="s">
        <v>40</v>
      </c>
      <c r="I736" s="2">
        <v>1.32</v>
      </c>
      <c r="J736" s="2" t="s">
        <v>414</v>
      </c>
      <c r="K736" s="2" t="s">
        <v>54</v>
      </c>
      <c r="L736" s="2" t="s">
        <v>2014</v>
      </c>
      <c r="M736" s="2" t="str">
        <f>VLOOKUP(L736,Users!$A$1:$B$6,2,0)</f>
        <v>Pat</v>
      </c>
      <c r="N736" s="2" t="str">
        <f>VLOOKUP(L736,Users!$A$2:$B$6,2,0)</f>
        <v>Pat</v>
      </c>
      <c r="O736" s="2" t="s">
        <v>55</v>
      </c>
      <c r="P736" s="2" t="s">
        <v>35</v>
      </c>
      <c r="Q736" s="2" t="s">
        <v>341</v>
      </c>
      <c r="R736" s="2" t="s">
        <v>997</v>
      </c>
      <c r="S736" s="2" t="s">
        <v>65</v>
      </c>
      <c r="T736" s="13">
        <v>0.83</v>
      </c>
      <c r="U736" s="6">
        <v>39950</v>
      </c>
    </row>
    <row r="737" spans="1:21" ht="12.75" customHeight="1">
      <c r="A737" s="2">
        <v>6656</v>
      </c>
      <c r="B737" s="6">
        <v>39948</v>
      </c>
      <c r="C737" s="2" t="s">
        <v>45</v>
      </c>
      <c r="D737" s="2">
        <v>45</v>
      </c>
      <c r="E737" s="2">
        <v>1756.8</v>
      </c>
      <c r="F737" s="2" t="s">
        <v>2029</v>
      </c>
      <c r="G737" s="2">
        <v>0.02</v>
      </c>
      <c r="H737" s="2" t="s">
        <v>40</v>
      </c>
      <c r="I737" s="2">
        <v>10.55</v>
      </c>
      <c r="J737" s="2" t="s">
        <v>619</v>
      </c>
      <c r="K737" s="2" t="s">
        <v>2013</v>
      </c>
      <c r="L737" s="2" t="s">
        <v>27</v>
      </c>
      <c r="M737" s="2" t="str">
        <f>VLOOKUP(L737,Users!$A$1:$B$6,2,0)</f>
        <v>William</v>
      </c>
      <c r="N737" s="2" t="str">
        <f>VLOOKUP(L737,Users!$A$2:$B$6,2,0)</f>
        <v>William</v>
      </c>
      <c r="O737" s="2" t="s">
        <v>42</v>
      </c>
      <c r="P737" s="2" t="s">
        <v>35</v>
      </c>
      <c r="Q737" s="2" t="s">
        <v>49</v>
      </c>
      <c r="R737" s="2" t="s">
        <v>998</v>
      </c>
      <c r="S737" s="2" t="s">
        <v>44</v>
      </c>
      <c r="T737" s="13">
        <v>0.37</v>
      </c>
      <c r="U737" s="6">
        <v>39948</v>
      </c>
    </row>
    <row r="738" spans="1:21" ht="12.75" customHeight="1">
      <c r="A738" s="2">
        <v>6656</v>
      </c>
      <c r="B738" s="6">
        <v>39948</v>
      </c>
      <c r="C738" s="2" t="s">
        <v>45</v>
      </c>
      <c r="D738" s="2">
        <v>50</v>
      </c>
      <c r="E738" s="2">
        <v>1880</v>
      </c>
      <c r="F738" s="2" t="s">
        <v>2029</v>
      </c>
      <c r="G738" s="2">
        <v>0.1</v>
      </c>
      <c r="H738" s="2" t="s">
        <v>40</v>
      </c>
      <c r="I738" s="2">
        <v>2.99</v>
      </c>
      <c r="J738" s="2" t="s">
        <v>619</v>
      </c>
      <c r="K738" s="2" t="s">
        <v>2013</v>
      </c>
      <c r="L738" s="2" t="s">
        <v>27</v>
      </c>
      <c r="M738" s="2" t="str">
        <f>VLOOKUP(L738,Users!$A$1:$B$6,2,0)</f>
        <v>William</v>
      </c>
      <c r="N738" s="2" t="str">
        <f>VLOOKUP(L738,Users!$A$2:$B$6,2,0)</f>
        <v>William</v>
      </c>
      <c r="O738" s="2" t="s">
        <v>42</v>
      </c>
      <c r="P738" s="2" t="s">
        <v>35</v>
      </c>
      <c r="Q738" s="2" t="s">
        <v>49</v>
      </c>
      <c r="R738" s="2" t="s">
        <v>999</v>
      </c>
      <c r="S738" s="2" t="s">
        <v>44</v>
      </c>
      <c r="T738" s="13">
        <v>0.35</v>
      </c>
      <c r="U738" s="6">
        <v>39949</v>
      </c>
    </row>
    <row r="739" spans="1:21" ht="12.75" customHeight="1">
      <c r="A739" s="2">
        <v>41793</v>
      </c>
      <c r="B739" s="6">
        <v>39948</v>
      </c>
      <c r="C739" s="2" t="s">
        <v>39</v>
      </c>
      <c r="D739" s="2">
        <v>48</v>
      </c>
      <c r="E739" s="2">
        <v>1268.6399999999999</v>
      </c>
      <c r="F739" s="2" t="s">
        <v>2029</v>
      </c>
      <c r="G739" s="2">
        <v>0.05</v>
      </c>
      <c r="H739" s="2" t="s">
        <v>40</v>
      </c>
      <c r="I739" s="2">
        <v>6.93</v>
      </c>
      <c r="J739" s="2" t="s">
        <v>1000</v>
      </c>
      <c r="K739" s="2" t="s">
        <v>86</v>
      </c>
      <c r="L739" s="2" t="s">
        <v>23</v>
      </c>
      <c r="M739" s="2" t="str">
        <f>VLOOKUP(L739,Users!$A$1:$B$6,2,0)</f>
        <v>Erin</v>
      </c>
      <c r="N739" s="2" t="str">
        <f>VLOOKUP(L739,Users!$A$2:$B$6,2,0)</f>
        <v>Erin</v>
      </c>
      <c r="O739" s="2" t="s">
        <v>42</v>
      </c>
      <c r="P739" s="2" t="s">
        <v>56</v>
      </c>
      <c r="Q739" s="2" t="s">
        <v>90</v>
      </c>
      <c r="R739" s="2" t="s">
        <v>1001</v>
      </c>
      <c r="S739" s="2" t="s">
        <v>44</v>
      </c>
      <c r="T739" s="13">
        <v>0.49</v>
      </c>
      <c r="U739" s="6">
        <v>39949</v>
      </c>
    </row>
    <row r="740" spans="1:21" ht="12.75" customHeight="1">
      <c r="A740" s="2">
        <v>18496</v>
      </c>
      <c r="B740" s="6">
        <v>39948</v>
      </c>
      <c r="C740" s="2" t="s">
        <v>39</v>
      </c>
      <c r="D740" s="2">
        <v>30</v>
      </c>
      <c r="E740" s="2">
        <v>929.09999999999991</v>
      </c>
      <c r="F740" s="2" t="str">
        <f>VLOOKUP(A740,Returns!$A:$B,2,0)</f>
        <v>Returned</v>
      </c>
      <c r="G740" s="2">
        <v>0.01</v>
      </c>
      <c r="H740" s="2" t="s">
        <v>40</v>
      </c>
      <c r="I740" s="2">
        <v>6.5</v>
      </c>
      <c r="J740" s="2" t="s">
        <v>89</v>
      </c>
      <c r="K740" s="2" t="s">
        <v>86</v>
      </c>
      <c r="L740" s="2" t="s">
        <v>23</v>
      </c>
      <c r="M740" s="2" t="str">
        <f>VLOOKUP(L740,Users!$A$1:$B$6,2,0)</f>
        <v>Erin</v>
      </c>
      <c r="N740" s="2" t="str">
        <f>VLOOKUP(L740,Users!$A$2:$B$6,2,0)</f>
        <v>Erin</v>
      </c>
      <c r="O740" s="2" t="s">
        <v>55</v>
      </c>
      <c r="P740" s="2" t="s">
        <v>69</v>
      </c>
      <c r="Q740" s="2" t="s">
        <v>80</v>
      </c>
      <c r="R740" s="2" t="s">
        <v>1002</v>
      </c>
      <c r="S740" s="2" t="s">
        <v>44</v>
      </c>
      <c r="T740" s="13">
        <v>0.64</v>
      </c>
      <c r="U740" s="6">
        <v>39949</v>
      </c>
    </row>
    <row r="741" spans="1:21" ht="12.75" customHeight="1">
      <c r="A741" s="2">
        <v>18496</v>
      </c>
      <c r="B741" s="6">
        <v>39948</v>
      </c>
      <c r="C741" s="2" t="s">
        <v>39</v>
      </c>
      <c r="D741" s="2">
        <v>29</v>
      </c>
      <c r="E741" s="2">
        <v>1188.42</v>
      </c>
      <c r="F741" s="2" t="str">
        <f>VLOOKUP(A741,Returns!$A:$B,2,0)</f>
        <v>Returned</v>
      </c>
      <c r="G741" s="2">
        <v>0.01</v>
      </c>
      <c r="H741" s="2" t="s">
        <v>40</v>
      </c>
      <c r="I741" s="2">
        <v>19.989999999999998</v>
      </c>
      <c r="J741" s="2" t="s">
        <v>89</v>
      </c>
      <c r="K741" s="2" t="s">
        <v>86</v>
      </c>
      <c r="L741" s="2" t="s">
        <v>23</v>
      </c>
      <c r="M741" s="2" t="str">
        <f>VLOOKUP(L741,Users!$A$1:$B$6,2,0)</f>
        <v>Erin</v>
      </c>
      <c r="N741" s="2" t="str">
        <f>VLOOKUP(L741,Users!$A$2:$B$6,2,0)</f>
        <v>Erin</v>
      </c>
      <c r="O741" s="2" t="s">
        <v>55</v>
      </c>
      <c r="P741" s="2" t="s">
        <v>35</v>
      </c>
      <c r="Q741" s="2" t="s">
        <v>63</v>
      </c>
      <c r="R741" s="2" t="s">
        <v>1003</v>
      </c>
      <c r="S741" s="2" t="s">
        <v>44</v>
      </c>
      <c r="T741" s="13">
        <v>0.36</v>
      </c>
      <c r="U741" s="6">
        <v>39951</v>
      </c>
    </row>
    <row r="742" spans="1:21" ht="12.75" customHeight="1">
      <c r="A742" s="2">
        <v>8353</v>
      </c>
      <c r="B742" s="6">
        <v>39948</v>
      </c>
      <c r="C742" s="2" t="s">
        <v>121</v>
      </c>
      <c r="D742" s="2">
        <v>34</v>
      </c>
      <c r="E742" s="2">
        <v>280.83999999999997</v>
      </c>
      <c r="F742" s="2" t="str">
        <f>VLOOKUP(A742,Returns!$A:$B,2,0)</f>
        <v>Returned</v>
      </c>
      <c r="G742" s="2">
        <v>0.06</v>
      </c>
      <c r="H742" s="2" t="s">
        <v>40</v>
      </c>
      <c r="I742" s="2">
        <v>2.38</v>
      </c>
      <c r="J742" s="2" t="s">
        <v>1004</v>
      </c>
      <c r="K742" s="2" t="s">
        <v>86</v>
      </c>
      <c r="L742" s="2" t="s">
        <v>23</v>
      </c>
      <c r="M742" s="2" t="str">
        <f>VLOOKUP(L742,Users!$A$1:$B$6,2,0)</f>
        <v>Erin</v>
      </c>
      <c r="N742" s="2" t="str">
        <f>VLOOKUP(L742,Users!$A$2:$B$6,2,0)</f>
        <v>Erin</v>
      </c>
      <c r="O742" s="2" t="s">
        <v>48</v>
      </c>
      <c r="P742" s="2" t="s">
        <v>69</v>
      </c>
      <c r="Q742" s="2" t="s">
        <v>80</v>
      </c>
      <c r="R742" s="2" t="s">
        <v>586</v>
      </c>
      <c r="S742" s="2" t="s">
        <v>105</v>
      </c>
      <c r="T742" s="13">
        <v>0.74</v>
      </c>
      <c r="U742" s="6">
        <v>39950</v>
      </c>
    </row>
    <row r="743" spans="1:21" ht="12.75" customHeight="1">
      <c r="A743" s="2">
        <v>8353</v>
      </c>
      <c r="B743" s="6">
        <v>39948</v>
      </c>
      <c r="C743" s="2" t="s">
        <v>121</v>
      </c>
      <c r="D743" s="2">
        <v>16</v>
      </c>
      <c r="E743" s="2">
        <v>45.76</v>
      </c>
      <c r="F743" s="2" t="str">
        <f>VLOOKUP(A743,Returns!$A:$B,2,0)</f>
        <v>Returned</v>
      </c>
      <c r="G743" s="2">
        <v>0.08</v>
      </c>
      <c r="H743" s="2" t="s">
        <v>40</v>
      </c>
      <c r="I743" s="2">
        <v>0.96</v>
      </c>
      <c r="J743" s="2" t="s">
        <v>1004</v>
      </c>
      <c r="K743" s="2" t="s">
        <v>86</v>
      </c>
      <c r="L743" s="2" t="s">
        <v>23</v>
      </c>
      <c r="M743" s="2" t="str">
        <f>VLOOKUP(L743,Users!$A$1:$B$6,2,0)</f>
        <v>Erin</v>
      </c>
      <c r="N743" s="2" t="str">
        <f>VLOOKUP(L743,Users!$A$2:$B$6,2,0)</f>
        <v>Erin</v>
      </c>
      <c r="O743" s="2" t="s">
        <v>48</v>
      </c>
      <c r="P743" s="2" t="s">
        <v>35</v>
      </c>
      <c r="Q743" s="2" t="s">
        <v>87</v>
      </c>
      <c r="R743" s="2" t="s">
        <v>429</v>
      </c>
      <c r="S743" s="2" t="s">
        <v>65</v>
      </c>
      <c r="T743" s="13">
        <v>0.57999999999999996</v>
      </c>
      <c r="U743" s="6">
        <v>39950</v>
      </c>
    </row>
    <row r="744" spans="1:21" ht="12.75" customHeight="1">
      <c r="A744" s="2">
        <v>24358</v>
      </c>
      <c r="B744" s="6">
        <v>39949</v>
      </c>
      <c r="C744" s="2" t="s">
        <v>45</v>
      </c>
      <c r="D744" s="2">
        <v>27</v>
      </c>
      <c r="E744" s="2">
        <v>7544.0700000000006</v>
      </c>
      <c r="F744" s="2" t="s">
        <v>2029</v>
      </c>
      <c r="G744" s="2">
        <v>7.0000000000000007E-2</v>
      </c>
      <c r="H744" s="2" t="s">
        <v>40</v>
      </c>
      <c r="I744" s="2">
        <v>35</v>
      </c>
      <c r="J744" s="2" t="s">
        <v>416</v>
      </c>
      <c r="K744" s="2" t="s">
        <v>123</v>
      </c>
      <c r="L744" s="2" t="s">
        <v>25</v>
      </c>
      <c r="M744" s="2" t="str">
        <f>VLOOKUP(L744,Users!$A$1:$B$6,2,0)</f>
        <v>Sam</v>
      </c>
      <c r="N744" s="2" t="str">
        <f>VLOOKUP(L744,Users!$A$2:$B$6,2,0)</f>
        <v>Sam</v>
      </c>
      <c r="O744" s="2" t="s">
        <v>42</v>
      </c>
      <c r="P744" s="2" t="s">
        <v>35</v>
      </c>
      <c r="Q744" s="2" t="s">
        <v>36</v>
      </c>
      <c r="R744" s="2" t="s">
        <v>1005</v>
      </c>
      <c r="S744" s="2" t="s">
        <v>38</v>
      </c>
      <c r="T744" s="13">
        <v>0.8</v>
      </c>
      <c r="U744" s="6">
        <v>39949</v>
      </c>
    </row>
    <row r="745" spans="1:21" ht="12.75" customHeight="1">
      <c r="A745" s="2">
        <v>263</v>
      </c>
      <c r="B745" s="6">
        <v>39949</v>
      </c>
      <c r="C745" s="2" t="s">
        <v>39</v>
      </c>
      <c r="D745" s="2">
        <v>25</v>
      </c>
      <c r="E745" s="2">
        <v>132.75</v>
      </c>
      <c r="F745" s="2" t="s">
        <v>2029</v>
      </c>
      <c r="G745" s="2">
        <v>0.09</v>
      </c>
      <c r="H745" s="2" t="s">
        <v>40</v>
      </c>
      <c r="I745" s="2">
        <v>7.78</v>
      </c>
      <c r="J745" s="2" t="s">
        <v>1006</v>
      </c>
      <c r="K745" s="2" t="s">
        <v>148</v>
      </c>
      <c r="L745" s="2" t="s">
        <v>23</v>
      </c>
      <c r="M745" s="2" t="str">
        <f>VLOOKUP(L745,Users!$A$1:$B$6,2,0)</f>
        <v>Erin</v>
      </c>
      <c r="N745" s="2" t="str">
        <f>VLOOKUP(L745,Users!$A$2:$B$6,2,0)</f>
        <v>Erin</v>
      </c>
      <c r="O745" s="2" t="s">
        <v>55</v>
      </c>
      <c r="P745" s="2" t="s">
        <v>35</v>
      </c>
      <c r="Q745" s="2" t="s">
        <v>49</v>
      </c>
      <c r="R745" s="2" t="s">
        <v>1007</v>
      </c>
      <c r="S745" s="2" t="s">
        <v>44</v>
      </c>
      <c r="T745" s="13">
        <v>0.37</v>
      </c>
      <c r="U745" s="6">
        <v>39950</v>
      </c>
    </row>
    <row r="746" spans="1:21" ht="12.75" customHeight="1">
      <c r="A746" s="2">
        <v>13218</v>
      </c>
      <c r="B746" s="6">
        <v>39949</v>
      </c>
      <c r="C746" s="2" t="s">
        <v>39</v>
      </c>
      <c r="D746" s="2">
        <v>18</v>
      </c>
      <c r="E746" s="2">
        <v>513</v>
      </c>
      <c r="F746" s="2" t="str">
        <f>VLOOKUP(A746,Returns!$A:$B,2,0)</f>
        <v>Returned</v>
      </c>
      <c r="G746" s="2">
        <v>0.03</v>
      </c>
      <c r="H746" s="2" t="s">
        <v>40</v>
      </c>
      <c r="I746" s="2">
        <v>1.49</v>
      </c>
      <c r="J746" s="2" t="s">
        <v>584</v>
      </c>
      <c r="K746" s="2" t="s">
        <v>148</v>
      </c>
      <c r="L746" s="2" t="s">
        <v>23</v>
      </c>
      <c r="M746" s="2" t="str">
        <f>VLOOKUP(L746,Users!$A$1:$B$6,2,0)</f>
        <v>Erin</v>
      </c>
      <c r="N746" s="2" t="str">
        <f>VLOOKUP(L746,Users!$A$2:$B$6,2,0)</f>
        <v>Erin</v>
      </c>
      <c r="O746" s="2" t="s">
        <v>55</v>
      </c>
      <c r="P746" s="2" t="s">
        <v>35</v>
      </c>
      <c r="Q746" s="2" t="s">
        <v>49</v>
      </c>
      <c r="R746" s="2" t="s">
        <v>751</v>
      </c>
      <c r="S746" s="2" t="s">
        <v>44</v>
      </c>
      <c r="T746" s="13">
        <v>0.38</v>
      </c>
      <c r="U746" s="6">
        <v>39950</v>
      </c>
    </row>
    <row r="747" spans="1:21" ht="12.75" customHeight="1">
      <c r="A747" s="2">
        <v>13218</v>
      </c>
      <c r="B747" s="6">
        <v>39949</v>
      </c>
      <c r="C747" s="2" t="s">
        <v>39</v>
      </c>
      <c r="D747" s="2">
        <v>16</v>
      </c>
      <c r="E747" s="2">
        <v>94.56</v>
      </c>
      <c r="F747" s="2" t="str">
        <f>VLOOKUP(A747,Returns!$A:$B,2,0)</f>
        <v>Returned</v>
      </c>
      <c r="G747" s="2">
        <v>7.0000000000000007E-2</v>
      </c>
      <c r="H747" s="2" t="s">
        <v>40</v>
      </c>
      <c r="I747" s="2">
        <v>7.15</v>
      </c>
      <c r="J747" s="2" t="s">
        <v>584</v>
      </c>
      <c r="K747" s="2" t="s">
        <v>148</v>
      </c>
      <c r="L747" s="2" t="s">
        <v>23</v>
      </c>
      <c r="M747" s="2" t="str">
        <f>VLOOKUP(L747,Users!$A$1:$B$6,2,0)</f>
        <v>Erin</v>
      </c>
      <c r="N747" s="2" t="str">
        <f>VLOOKUP(L747,Users!$A$2:$B$6,2,0)</f>
        <v>Erin</v>
      </c>
      <c r="O747" s="2" t="s">
        <v>55</v>
      </c>
      <c r="P747" s="2" t="s">
        <v>35</v>
      </c>
      <c r="Q747" s="2" t="s">
        <v>63</v>
      </c>
      <c r="R747" s="2" t="s">
        <v>1008</v>
      </c>
      <c r="S747" s="2" t="s">
        <v>44</v>
      </c>
      <c r="T747" s="13">
        <v>0.36</v>
      </c>
      <c r="U747" s="6">
        <v>39951</v>
      </c>
    </row>
    <row r="748" spans="1:21" ht="12.75" customHeight="1">
      <c r="A748" s="2">
        <v>21286</v>
      </c>
      <c r="B748" s="6">
        <v>39949</v>
      </c>
      <c r="C748" s="2" t="s">
        <v>45</v>
      </c>
      <c r="D748" s="2">
        <v>17</v>
      </c>
      <c r="E748" s="2">
        <v>245.14</v>
      </c>
      <c r="F748" s="2" t="str">
        <f>VLOOKUP(A748,Returns!$A:$B,2,0)</f>
        <v>Returned</v>
      </c>
      <c r="G748" s="2">
        <v>0</v>
      </c>
      <c r="H748" s="2" t="s">
        <v>31</v>
      </c>
      <c r="I748" s="2">
        <v>6.75</v>
      </c>
      <c r="J748" s="2" t="s">
        <v>877</v>
      </c>
      <c r="K748" s="2" t="s">
        <v>148</v>
      </c>
      <c r="L748" s="2" t="s">
        <v>23</v>
      </c>
      <c r="M748" s="2" t="str">
        <f>VLOOKUP(L748,Users!$A$1:$B$6,2,0)</f>
        <v>Erin</v>
      </c>
      <c r="N748" s="2" t="str">
        <f>VLOOKUP(L748,Users!$A$2:$B$6,2,0)</f>
        <v>Erin</v>
      </c>
      <c r="O748" s="2" t="s">
        <v>42</v>
      </c>
      <c r="P748" s="2" t="s">
        <v>35</v>
      </c>
      <c r="Q748" s="2" t="s">
        <v>169</v>
      </c>
      <c r="R748" s="2" t="s">
        <v>211</v>
      </c>
      <c r="S748" s="2" t="s">
        <v>92</v>
      </c>
      <c r="T748" s="13">
        <v>0.52</v>
      </c>
      <c r="U748" s="6">
        <v>39950</v>
      </c>
    </row>
    <row r="749" spans="1:21" ht="12.75" customHeight="1">
      <c r="A749" s="2">
        <v>3553</v>
      </c>
      <c r="B749" s="6">
        <v>39950</v>
      </c>
      <c r="C749" s="2" t="s">
        <v>121</v>
      </c>
      <c r="D749" s="2">
        <v>7</v>
      </c>
      <c r="E749" s="2">
        <v>20.16</v>
      </c>
      <c r="F749" s="2" t="s">
        <v>2029</v>
      </c>
      <c r="G749" s="2">
        <v>0.06</v>
      </c>
      <c r="H749" s="2" t="s">
        <v>40</v>
      </c>
      <c r="I749" s="2">
        <v>0.96</v>
      </c>
      <c r="J749" s="2" t="s">
        <v>860</v>
      </c>
      <c r="K749" s="2" t="s">
        <v>123</v>
      </c>
      <c r="L749" s="2" t="s">
        <v>25</v>
      </c>
      <c r="M749" s="2" t="str">
        <f>VLOOKUP(L749,Users!$A$1:$B$6,2,0)</f>
        <v>Sam</v>
      </c>
      <c r="N749" s="2" t="str">
        <f>VLOOKUP(L749,Users!$A$2:$B$6,2,0)</f>
        <v>Sam</v>
      </c>
      <c r="O749" s="2" t="s">
        <v>55</v>
      </c>
      <c r="P749" s="2" t="s">
        <v>35</v>
      </c>
      <c r="Q749" s="2" t="s">
        <v>87</v>
      </c>
      <c r="R749" s="2" t="s">
        <v>429</v>
      </c>
      <c r="S749" s="2" t="s">
        <v>65</v>
      </c>
      <c r="T749" s="13">
        <v>0.57999999999999996</v>
      </c>
      <c r="U749" s="6">
        <v>39951</v>
      </c>
    </row>
    <row r="750" spans="1:21" ht="12.75" customHeight="1">
      <c r="A750" s="2">
        <v>59779</v>
      </c>
      <c r="B750" s="6">
        <v>39950</v>
      </c>
      <c r="C750" s="2" t="s">
        <v>51</v>
      </c>
      <c r="D750" s="2">
        <v>30</v>
      </c>
      <c r="E750" s="2">
        <v>3418.2</v>
      </c>
      <c r="F750" s="2" t="s">
        <v>2029</v>
      </c>
      <c r="G750" s="2">
        <v>0.04</v>
      </c>
      <c r="H750" s="2" t="s">
        <v>52</v>
      </c>
      <c r="I750" s="2">
        <v>30</v>
      </c>
      <c r="J750" s="2" t="s">
        <v>1009</v>
      </c>
      <c r="K750" s="2" t="s">
        <v>79</v>
      </c>
      <c r="L750" s="2" t="s">
        <v>23</v>
      </c>
      <c r="M750" s="2" t="str">
        <f>VLOOKUP(L750,Users!$A$1:$B$6,2,0)</f>
        <v>Erin</v>
      </c>
      <c r="N750" s="2" t="str">
        <f>VLOOKUP(L750,Users!$A$2:$B$6,2,0)</f>
        <v>Erin</v>
      </c>
      <c r="O750" s="2" t="s">
        <v>55</v>
      </c>
      <c r="P750" s="2" t="s">
        <v>56</v>
      </c>
      <c r="Q750" s="2" t="s">
        <v>57</v>
      </c>
      <c r="R750" s="2" t="s">
        <v>615</v>
      </c>
      <c r="S750" s="2" t="s">
        <v>59</v>
      </c>
      <c r="T750" s="13">
        <v>0.69</v>
      </c>
      <c r="U750" s="6">
        <v>39957</v>
      </c>
    </row>
    <row r="751" spans="1:21" ht="12.75" customHeight="1">
      <c r="A751" s="2">
        <v>36131</v>
      </c>
      <c r="B751" s="6">
        <v>39950</v>
      </c>
      <c r="C751" s="2" t="s">
        <v>39</v>
      </c>
      <c r="D751" s="2">
        <v>43</v>
      </c>
      <c r="E751" s="2">
        <v>355.60999999999996</v>
      </c>
      <c r="F751" s="2" t="s">
        <v>2029</v>
      </c>
      <c r="G751" s="2">
        <v>7.0000000000000007E-2</v>
      </c>
      <c r="H751" s="2" t="s">
        <v>40</v>
      </c>
      <c r="I751" s="2">
        <v>1.43</v>
      </c>
      <c r="J751" s="2" t="s">
        <v>1010</v>
      </c>
      <c r="K751" s="2" t="s">
        <v>79</v>
      </c>
      <c r="L751" s="2" t="s">
        <v>23</v>
      </c>
      <c r="M751" s="2" t="str">
        <f>VLOOKUP(L751,Users!$A$1:$B$6,2,0)</f>
        <v>Erin</v>
      </c>
      <c r="N751" s="2" t="str">
        <f>VLOOKUP(L751,Users!$A$2:$B$6,2,0)</f>
        <v>Erin</v>
      </c>
      <c r="O751" s="2" t="s">
        <v>34</v>
      </c>
      <c r="P751" s="2" t="s">
        <v>35</v>
      </c>
      <c r="Q751" s="2" t="s">
        <v>63</v>
      </c>
      <c r="R751" s="2" t="s">
        <v>1011</v>
      </c>
      <c r="S751" s="2" t="s">
        <v>65</v>
      </c>
      <c r="T751" s="13">
        <v>0.35</v>
      </c>
      <c r="U751" s="6">
        <v>39952</v>
      </c>
    </row>
    <row r="752" spans="1:21" ht="12.75" customHeight="1">
      <c r="A752" s="2">
        <v>36131</v>
      </c>
      <c r="B752" s="6">
        <v>39950</v>
      </c>
      <c r="C752" s="2" t="s">
        <v>39</v>
      </c>
      <c r="D752" s="2">
        <v>26</v>
      </c>
      <c r="E752" s="2">
        <v>127.14000000000001</v>
      </c>
      <c r="F752" s="2" t="s">
        <v>2029</v>
      </c>
      <c r="G752" s="2">
        <v>0.09</v>
      </c>
      <c r="H752" s="2" t="s">
        <v>40</v>
      </c>
      <c r="I752" s="2">
        <v>6.07</v>
      </c>
      <c r="J752" s="2" t="s">
        <v>1010</v>
      </c>
      <c r="K752" s="2" t="s">
        <v>79</v>
      </c>
      <c r="L752" s="2" t="s">
        <v>23</v>
      </c>
      <c r="M752" s="2" t="str">
        <f>VLOOKUP(L752,Users!$A$1:$B$6,2,0)</f>
        <v>Erin</v>
      </c>
      <c r="N752" s="2" t="str">
        <f>VLOOKUP(L752,Users!$A$2:$B$6,2,0)</f>
        <v>Erin</v>
      </c>
      <c r="O752" s="2" t="s">
        <v>34</v>
      </c>
      <c r="P752" s="2" t="s">
        <v>35</v>
      </c>
      <c r="Q752" s="2" t="s">
        <v>63</v>
      </c>
      <c r="R752" s="2" t="s">
        <v>1012</v>
      </c>
      <c r="S752" s="2" t="s">
        <v>44</v>
      </c>
      <c r="T752" s="13">
        <v>0.36</v>
      </c>
      <c r="U752" s="6">
        <v>39951</v>
      </c>
    </row>
    <row r="753" spans="1:21" ht="12.75" customHeight="1">
      <c r="A753" s="2">
        <v>36131</v>
      </c>
      <c r="B753" s="6">
        <v>39950</v>
      </c>
      <c r="C753" s="2" t="s">
        <v>39</v>
      </c>
      <c r="D753" s="2">
        <v>26</v>
      </c>
      <c r="E753" s="2">
        <v>514.02</v>
      </c>
      <c r="F753" s="2" t="s">
        <v>2029</v>
      </c>
      <c r="G753" s="2">
        <v>7.0000000000000007E-2</v>
      </c>
      <c r="H753" s="2" t="s">
        <v>40</v>
      </c>
      <c r="I753" s="2">
        <v>4.0999999999999996</v>
      </c>
      <c r="J753" s="2" t="s">
        <v>1010</v>
      </c>
      <c r="K753" s="2" t="s">
        <v>54</v>
      </c>
      <c r="L753" s="2" t="s">
        <v>2014</v>
      </c>
      <c r="M753" s="2" t="str">
        <f>VLOOKUP(L753,Users!$A$1:$B$6,2,0)</f>
        <v>Pat</v>
      </c>
      <c r="N753" s="2" t="str">
        <f>VLOOKUP(L753,Users!$A$2:$B$6,2,0)</f>
        <v>Pat</v>
      </c>
      <c r="O753" s="2" t="s">
        <v>34</v>
      </c>
      <c r="P753" s="2" t="s">
        <v>35</v>
      </c>
      <c r="Q753" s="2" t="s">
        <v>87</v>
      </c>
      <c r="R753" s="2" t="s">
        <v>1013</v>
      </c>
      <c r="S753" s="2" t="s">
        <v>65</v>
      </c>
      <c r="T753" s="13">
        <v>0.44</v>
      </c>
      <c r="U753" s="6">
        <v>39951</v>
      </c>
    </row>
    <row r="754" spans="1:21" ht="12.75" customHeight="1">
      <c r="A754" s="2">
        <v>59207</v>
      </c>
      <c r="B754" s="6">
        <v>39951</v>
      </c>
      <c r="C754" s="2" t="s">
        <v>45</v>
      </c>
      <c r="D754" s="2">
        <v>42</v>
      </c>
      <c r="E754" s="2">
        <v>11800.320000000002</v>
      </c>
      <c r="F754" s="2" t="s">
        <v>2029</v>
      </c>
      <c r="G754" s="2">
        <v>0.02</v>
      </c>
      <c r="H754" s="2" t="s">
        <v>52</v>
      </c>
      <c r="I754" s="2">
        <v>81.98</v>
      </c>
      <c r="J754" s="2" t="s">
        <v>260</v>
      </c>
      <c r="K754" s="2" t="s">
        <v>291</v>
      </c>
      <c r="L754" s="2" t="s">
        <v>21</v>
      </c>
      <c r="M754" s="2" t="str">
        <f>VLOOKUP(L754,Users!$A$1:$B$6,2,0)</f>
        <v>Chris</v>
      </c>
      <c r="N754" s="2" t="str">
        <f>VLOOKUP(L754,Users!$A$2:$B$6,2,0)</f>
        <v>Chris</v>
      </c>
      <c r="O754" s="2" t="s">
        <v>55</v>
      </c>
      <c r="P754" s="2" t="s">
        <v>56</v>
      </c>
      <c r="Q754" s="2" t="s">
        <v>75</v>
      </c>
      <c r="R754" s="2" t="s">
        <v>1014</v>
      </c>
      <c r="S754" s="2" t="s">
        <v>77</v>
      </c>
      <c r="T754" s="13">
        <v>0.78</v>
      </c>
      <c r="U754" s="6">
        <v>39951</v>
      </c>
    </row>
    <row r="755" spans="1:21" ht="12.75" customHeight="1">
      <c r="A755" s="2">
        <v>20614</v>
      </c>
      <c r="B755" s="6">
        <v>39951</v>
      </c>
      <c r="C755" s="2" t="s">
        <v>30</v>
      </c>
      <c r="D755" s="2">
        <v>47</v>
      </c>
      <c r="E755" s="2">
        <v>3477.0600000000004</v>
      </c>
      <c r="F755" s="2" t="s">
        <v>2029</v>
      </c>
      <c r="G755" s="2">
        <v>0</v>
      </c>
      <c r="H755" s="2" t="s">
        <v>31</v>
      </c>
      <c r="I755" s="2">
        <v>12.14</v>
      </c>
      <c r="J755" s="2" t="s">
        <v>1015</v>
      </c>
      <c r="K755" s="2" t="s">
        <v>2013</v>
      </c>
      <c r="L755" s="2" t="s">
        <v>27</v>
      </c>
      <c r="M755" s="2" t="str">
        <f>VLOOKUP(L755,Users!$A$1:$B$6,2,0)</f>
        <v>William</v>
      </c>
      <c r="N755" s="2" t="str">
        <f>VLOOKUP(L755,Users!$A$2:$B$6,2,0)</f>
        <v>William</v>
      </c>
      <c r="O755" s="2" t="s">
        <v>55</v>
      </c>
      <c r="P755" s="2" t="s">
        <v>69</v>
      </c>
      <c r="Q755" s="2" t="s">
        <v>80</v>
      </c>
      <c r="R755" s="2" t="s">
        <v>344</v>
      </c>
      <c r="S755" s="2" t="s">
        <v>44</v>
      </c>
      <c r="T755" s="13">
        <v>0.67</v>
      </c>
      <c r="U755" s="6">
        <v>39953</v>
      </c>
    </row>
    <row r="756" spans="1:21" ht="12.75" customHeight="1">
      <c r="A756" s="2">
        <v>38341</v>
      </c>
      <c r="B756" s="6">
        <v>39951</v>
      </c>
      <c r="C756" s="2" t="s">
        <v>121</v>
      </c>
      <c r="D756" s="2">
        <v>38</v>
      </c>
      <c r="E756" s="2">
        <v>794.19999999999993</v>
      </c>
      <c r="F756" s="2" t="s">
        <v>2029</v>
      </c>
      <c r="G756" s="2">
        <v>0.09</v>
      </c>
      <c r="H756" s="2" t="s">
        <v>40</v>
      </c>
      <c r="I756" s="2">
        <v>0.99</v>
      </c>
      <c r="J756" s="2" t="s">
        <v>684</v>
      </c>
      <c r="K756" s="2" t="s">
        <v>47</v>
      </c>
      <c r="L756" s="2" t="s">
        <v>23</v>
      </c>
      <c r="M756" s="2" t="str">
        <f>VLOOKUP(L756,Users!$A$1:$B$6,2,0)</f>
        <v>Erin</v>
      </c>
      <c r="N756" s="2" t="str">
        <f>VLOOKUP(L756,Users!$A$2:$B$6,2,0)</f>
        <v>Erin</v>
      </c>
      <c r="O756" s="2" t="s">
        <v>55</v>
      </c>
      <c r="P756" s="2" t="s">
        <v>69</v>
      </c>
      <c r="Q756" s="2" t="s">
        <v>70</v>
      </c>
      <c r="R756" s="2" t="s">
        <v>1016</v>
      </c>
      <c r="S756" s="2" t="s">
        <v>65</v>
      </c>
      <c r="T756" s="13">
        <v>0.56999999999999995</v>
      </c>
      <c r="U756" s="6">
        <v>39951</v>
      </c>
    </row>
    <row r="757" spans="1:21" ht="12.75" customHeight="1">
      <c r="A757" s="2">
        <v>38341</v>
      </c>
      <c r="B757" s="6">
        <v>39951</v>
      </c>
      <c r="C757" s="2" t="s">
        <v>121</v>
      </c>
      <c r="D757" s="2">
        <v>15</v>
      </c>
      <c r="E757" s="2">
        <v>48.9</v>
      </c>
      <c r="F757" s="2" t="s">
        <v>2029</v>
      </c>
      <c r="G757" s="2">
        <v>0.1</v>
      </c>
      <c r="H757" s="2" t="s">
        <v>31</v>
      </c>
      <c r="I757" s="2">
        <v>6.27</v>
      </c>
      <c r="J757" s="2" t="s">
        <v>684</v>
      </c>
      <c r="K757" s="2" t="s">
        <v>47</v>
      </c>
      <c r="L757" s="2" t="s">
        <v>23</v>
      </c>
      <c r="M757" s="2" t="str">
        <f>VLOOKUP(L757,Users!$A$1:$B$6,2,0)</f>
        <v>Erin</v>
      </c>
      <c r="N757" s="2" t="str">
        <f>VLOOKUP(L757,Users!$A$2:$B$6,2,0)</f>
        <v>Erin</v>
      </c>
      <c r="O757" s="2" t="s">
        <v>55</v>
      </c>
      <c r="P757" s="2" t="s">
        <v>35</v>
      </c>
      <c r="Q757" s="2" t="s">
        <v>49</v>
      </c>
      <c r="R757" s="2" t="s">
        <v>96</v>
      </c>
      <c r="S757" s="2" t="s">
        <v>44</v>
      </c>
      <c r="T757" s="13">
        <v>0.4</v>
      </c>
      <c r="U757" s="6">
        <v>39952</v>
      </c>
    </row>
    <row r="758" spans="1:21" ht="12.75" customHeight="1">
      <c r="A758" s="2">
        <v>38341</v>
      </c>
      <c r="B758" s="6">
        <v>39951</v>
      </c>
      <c r="C758" s="2" t="s">
        <v>121</v>
      </c>
      <c r="D758" s="2">
        <v>5</v>
      </c>
      <c r="E758" s="2">
        <v>61.05</v>
      </c>
      <c r="F758" s="2" t="s">
        <v>2029</v>
      </c>
      <c r="G758" s="2">
        <v>7.0000000000000007E-2</v>
      </c>
      <c r="H758" s="2" t="s">
        <v>40</v>
      </c>
      <c r="I758" s="2">
        <v>4.8600000000000003</v>
      </c>
      <c r="J758" s="2" t="s">
        <v>684</v>
      </c>
      <c r="K758" s="2" t="s">
        <v>47</v>
      </c>
      <c r="L758" s="2" t="s">
        <v>23</v>
      </c>
      <c r="M758" s="2" t="str">
        <f>VLOOKUP(L758,Users!$A$1:$B$6,2,0)</f>
        <v>Erin</v>
      </c>
      <c r="N758" s="2" t="str">
        <f>VLOOKUP(L758,Users!$A$2:$B$6,2,0)</f>
        <v>Erin</v>
      </c>
      <c r="O758" s="2" t="s">
        <v>55</v>
      </c>
      <c r="P758" s="2" t="s">
        <v>35</v>
      </c>
      <c r="Q758" s="2" t="s">
        <v>63</v>
      </c>
      <c r="R758" s="2" t="s">
        <v>736</v>
      </c>
      <c r="S758" s="2" t="s">
        <v>44</v>
      </c>
      <c r="T758" s="13">
        <v>0.38</v>
      </c>
      <c r="U758" s="6">
        <v>39953</v>
      </c>
    </row>
    <row r="759" spans="1:21" ht="12.75" customHeight="1">
      <c r="A759" s="2">
        <v>58147</v>
      </c>
      <c r="B759" s="6">
        <v>39951</v>
      </c>
      <c r="C759" s="2" t="s">
        <v>39</v>
      </c>
      <c r="D759" s="2">
        <v>41</v>
      </c>
      <c r="E759" s="2">
        <v>448.54000000000008</v>
      </c>
      <c r="F759" s="2" t="s">
        <v>2029</v>
      </c>
      <c r="G759" s="2">
        <v>0.04</v>
      </c>
      <c r="H759" s="2" t="s">
        <v>40</v>
      </c>
      <c r="I759" s="2">
        <v>3.99</v>
      </c>
      <c r="J759" s="2" t="s">
        <v>716</v>
      </c>
      <c r="K759" s="2" t="s">
        <v>79</v>
      </c>
      <c r="L759" s="2" t="s">
        <v>23</v>
      </c>
      <c r="M759" s="2" t="str">
        <f>VLOOKUP(L759,Users!$A$1:$B$6,2,0)</f>
        <v>Erin</v>
      </c>
      <c r="N759" s="2" t="str">
        <f>VLOOKUP(L759,Users!$A$2:$B$6,2,0)</f>
        <v>Erin</v>
      </c>
      <c r="O759" s="2" t="s">
        <v>42</v>
      </c>
      <c r="P759" s="2" t="s">
        <v>35</v>
      </c>
      <c r="Q759" s="2" t="s">
        <v>169</v>
      </c>
      <c r="R759" s="2" t="s">
        <v>1017</v>
      </c>
      <c r="S759" s="2" t="s">
        <v>44</v>
      </c>
      <c r="T759" s="13">
        <v>0.57999999999999996</v>
      </c>
      <c r="U759" s="6">
        <v>39951</v>
      </c>
    </row>
    <row r="760" spans="1:21" ht="12.75" customHeight="1">
      <c r="A760" s="2">
        <v>59207</v>
      </c>
      <c r="B760" s="6">
        <v>39951</v>
      </c>
      <c r="C760" s="2" t="s">
        <v>45</v>
      </c>
      <c r="D760" s="2">
        <v>3</v>
      </c>
      <c r="E760" s="2">
        <v>8.67</v>
      </c>
      <c r="F760" s="2" t="s">
        <v>2029</v>
      </c>
      <c r="G760" s="2">
        <v>0.09</v>
      </c>
      <c r="H760" s="2" t="s">
        <v>40</v>
      </c>
      <c r="I760" s="2">
        <v>1.58</v>
      </c>
      <c r="J760" s="2" t="s">
        <v>840</v>
      </c>
      <c r="K760" s="2" t="s">
        <v>79</v>
      </c>
      <c r="L760" s="2" t="s">
        <v>23</v>
      </c>
      <c r="M760" s="2" t="str">
        <f>VLOOKUP(L760,Users!$A$1:$B$6,2,0)</f>
        <v>Erin</v>
      </c>
      <c r="N760" s="2" t="str">
        <f>VLOOKUP(L760,Users!$A$2:$B$6,2,0)</f>
        <v>Erin</v>
      </c>
      <c r="O760" s="2" t="s">
        <v>55</v>
      </c>
      <c r="P760" s="2" t="s">
        <v>35</v>
      </c>
      <c r="Q760" s="2" t="s">
        <v>180</v>
      </c>
      <c r="R760" s="2" t="s">
        <v>486</v>
      </c>
      <c r="S760" s="2" t="s">
        <v>65</v>
      </c>
      <c r="T760" s="13">
        <v>0.39</v>
      </c>
      <c r="U760" s="6">
        <v>39952</v>
      </c>
    </row>
    <row r="761" spans="1:21" ht="12.75" customHeight="1">
      <c r="A761" s="2">
        <v>55909</v>
      </c>
      <c r="B761" s="6">
        <v>39952</v>
      </c>
      <c r="C761" s="2" t="s">
        <v>51</v>
      </c>
      <c r="D761" s="2">
        <v>3</v>
      </c>
      <c r="E761" s="2">
        <v>518.76</v>
      </c>
      <c r="F761" s="2" t="s">
        <v>2029</v>
      </c>
      <c r="G761" s="2">
        <v>7.0000000000000007E-2</v>
      </c>
      <c r="H761" s="2" t="s">
        <v>40</v>
      </c>
      <c r="I761" s="2">
        <v>19.989999999999998</v>
      </c>
      <c r="J761" s="2" t="s">
        <v>1018</v>
      </c>
      <c r="K761" s="2" t="s">
        <v>47</v>
      </c>
      <c r="L761" s="2" t="s">
        <v>23</v>
      </c>
      <c r="M761" s="2" t="str">
        <f>VLOOKUP(L761,Users!$A$1:$B$6,2,0)</f>
        <v>Erin</v>
      </c>
      <c r="N761" s="2" t="str">
        <f>VLOOKUP(L761,Users!$A$2:$B$6,2,0)</f>
        <v>Erin</v>
      </c>
      <c r="O761" s="2" t="s">
        <v>34</v>
      </c>
      <c r="P761" s="2" t="s">
        <v>35</v>
      </c>
      <c r="Q761" s="2" t="s">
        <v>49</v>
      </c>
      <c r="R761" s="2" t="s">
        <v>1019</v>
      </c>
      <c r="S761" s="2" t="s">
        <v>44</v>
      </c>
      <c r="T761" s="13">
        <v>0.39</v>
      </c>
      <c r="U761" s="6">
        <v>39956</v>
      </c>
    </row>
    <row r="762" spans="1:21" ht="12.75" customHeight="1">
      <c r="A762" s="2">
        <v>55909</v>
      </c>
      <c r="B762" s="6">
        <v>39952</v>
      </c>
      <c r="C762" s="2" t="s">
        <v>51</v>
      </c>
      <c r="D762" s="2">
        <v>2</v>
      </c>
      <c r="E762" s="2">
        <v>26.8</v>
      </c>
      <c r="F762" s="2" t="s">
        <v>2029</v>
      </c>
      <c r="G762" s="2">
        <v>0.03</v>
      </c>
      <c r="H762" s="2" t="s">
        <v>40</v>
      </c>
      <c r="I762" s="2">
        <v>5.5</v>
      </c>
      <c r="J762" s="2" t="s">
        <v>1018</v>
      </c>
      <c r="K762" s="2" t="s">
        <v>33</v>
      </c>
      <c r="L762" s="2" t="s">
        <v>21</v>
      </c>
      <c r="M762" s="2" t="str">
        <f>VLOOKUP(L762,Users!$A$1:$B$6,2,0)</f>
        <v>Chris</v>
      </c>
      <c r="N762" s="2" t="str">
        <f>VLOOKUP(L762,Users!$A$2:$B$6,2,0)</f>
        <v>Chris</v>
      </c>
      <c r="O762" s="2" t="s">
        <v>34</v>
      </c>
      <c r="P762" s="2" t="s">
        <v>35</v>
      </c>
      <c r="Q762" s="2" t="s">
        <v>36</v>
      </c>
      <c r="R762" s="2" t="s">
        <v>272</v>
      </c>
      <c r="S762" s="2" t="s">
        <v>44</v>
      </c>
      <c r="T762" s="13">
        <v>0.56999999999999995</v>
      </c>
      <c r="U762" s="6">
        <v>39959</v>
      </c>
    </row>
    <row r="763" spans="1:21" ht="12.75" customHeight="1">
      <c r="A763" s="2">
        <v>8930</v>
      </c>
      <c r="B763" s="6">
        <v>39952</v>
      </c>
      <c r="C763" s="2" t="s">
        <v>121</v>
      </c>
      <c r="D763" s="2">
        <v>14</v>
      </c>
      <c r="E763" s="2">
        <v>139.30000000000001</v>
      </c>
      <c r="F763" s="2" t="s">
        <v>2029</v>
      </c>
      <c r="G763" s="2">
        <v>0.04</v>
      </c>
      <c r="H763" s="2" t="s">
        <v>40</v>
      </c>
      <c r="I763" s="2">
        <v>11.59</v>
      </c>
      <c r="J763" s="2" t="s">
        <v>1020</v>
      </c>
      <c r="K763" s="2" t="s">
        <v>148</v>
      </c>
      <c r="L763" s="2" t="s">
        <v>23</v>
      </c>
      <c r="M763" s="2" t="str">
        <f>VLOOKUP(L763,Users!$A$1:$B$6,2,0)</f>
        <v>Erin</v>
      </c>
      <c r="N763" s="2" t="str">
        <f>VLOOKUP(L763,Users!$A$2:$B$6,2,0)</f>
        <v>Erin</v>
      </c>
      <c r="O763" s="2" t="s">
        <v>55</v>
      </c>
      <c r="P763" s="2" t="s">
        <v>35</v>
      </c>
      <c r="Q763" s="2" t="s">
        <v>63</v>
      </c>
      <c r="R763" s="2" t="s">
        <v>1021</v>
      </c>
      <c r="S763" s="2" t="s">
        <v>44</v>
      </c>
      <c r="T763" s="13">
        <v>0.4</v>
      </c>
      <c r="U763" s="6">
        <v>39954</v>
      </c>
    </row>
    <row r="764" spans="1:21" ht="12.75" customHeight="1">
      <c r="A764" s="2">
        <v>5698</v>
      </c>
      <c r="B764" s="6">
        <v>39953</v>
      </c>
      <c r="C764" s="2" t="s">
        <v>121</v>
      </c>
      <c r="D764" s="2">
        <v>15</v>
      </c>
      <c r="E764" s="2">
        <v>305.85000000000002</v>
      </c>
      <c r="F764" s="2" t="s">
        <v>2029</v>
      </c>
      <c r="G764" s="2">
        <v>0.09</v>
      </c>
      <c r="H764" s="2" t="s">
        <v>40</v>
      </c>
      <c r="I764" s="2">
        <v>6.32</v>
      </c>
      <c r="J764" s="2" t="s">
        <v>188</v>
      </c>
      <c r="K764" s="2" t="s">
        <v>54</v>
      </c>
      <c r="L764" s="2" t="s">
        <v>2014</v>
      </c>
      <c r="M764" s="2" t="str">
        <f>VLOOKUP(L764,Users!$A$1:$B$6,2,0)</f>
        <v>Pat</v>
      </c>
      <c r="N764" s="2" t="str">
        <f>VLOOKUP(L764,Users!$A$2:$B$6,2,0)</f>
        <v>Pat</v>
      </c>
      <c r="O764" s="2" t="s">
        <v>48</v>
      </c>
      <c r="P764" s="2" t="s">
        <v>35</v>
      </c>
      <c r="Q764" s="2" t="s">
        <v>169</v>
      </c>
      <c r="R764" s="2" t="s">
        <v>1022</v>
      </c>
      <c r="S764" s="2" t="s">
        <v>44</v>
      </c>
      <c r="T764" s="13">
        <v>0.57999999999999996</v>
      </c>
      <c r="U764" s="6">
        <v>39954</v>
      </c>
    </row>
    <row r="765" spans="1:21" ht="12.75" customHeight="1">
      <c r="A765" s="2">
        <v>5698</v>
      </c>
      <c r="B765" s="6">
        <v>39953</v>
      </c>
      <c r="C765" s="2" t="s">
        <v>121</v>
      </c>
      <c r="D765" s="2">
        <v>7</v>
      </c>
      <c r="E765" s="2">
        <v>109.27</v>
      </c>
      <c r="F765" s="2" t="s">
        <v>2029</v>
      </c>
      <c r="G765" s="2">
        <v>0.06</v>
      </c>
      <c r="H765" s="2" t="s">
        <v>40</v>
      </c>
      <c r="I765" s="2">
        <v>1.39</v>
      </c>
      <c r="J765" s="2" t="s">
        <v>188</v>
      </c>
      <c r="K765" s="2" t="s">
        <v>54</v>
      </c>
      <c r="L765" s="2" t="s">
        <v>2014</v>
      </c>
      <c r="M765" s="2" t="str">
        <f>VLOOKUP(L765,Users!$A$1:$B$6,2,0)</f>
        <v>Pat</v>
      </c>
      <c r="N765" s="2" t="str">
        <f>VLOOKUP(L765,Users!$A$2:$B$6,2,0)</f>
        <v>Pat</v>
      </c>
      <c r="O765" s="2" t="s">
        <v>48</v>
      </c>
      <c r="P765" s="2" t="s">
        <v>35</v>
      </c>
      <c r="Q765" s="2" t="s">
        <v>192</v>
      </c>
      <c r="R765" s="2" t="s">
        <v>978</v>
      </c>
      <c r="S765" s="2" t="s">
        <v>44</v>
      </c>
      <c r="T765" s="13">
        <v>0.38</v>
      </c>
      <c r="U765" s="6">
        <v>39954</v>
      </c>
    </row>
    <row r="766" spans="1:21" ht="12.75" customHeight="1">
      <c r="A766" s="2">
        <v>20261</v>
      </c>
      <c r="B766" s="6">
        <v>39953</v>
      </c>
      <c r="C766" s="2" t="s">
        <v>121</v>
      </c>
      <c r="D766" s="2">
        <v>25</v>
      </c>
      <c r="E766" s="2">
        <v>791.25</v>
      </c>
      <c r="F766" s="2" t="s">
        <v>2029</v>
      </c>
      <c r="G766" s="2">
        <v>0.09</v>
      </c>
      <c r="H766" s="2" t="s">
        <v>31</v>
      </c>
      <c r="I766" s="2">
        <v>12.62</v>
      </c>
      <c r="J766" s="2" t="s">
        <v>1023</v>
      </c>
      <c r="K766" s="2" t="s">
        <v>2013</v>
      </c>
      <c r="L766" s="2" t="s">
        <v>27</v>
      </c>
      <c r="M766" s="2" t="str">
        <f>VLOOKUP(L766,Users!$A$1:$B$6,2,0)</f>
        <v>William</v>
      </c>
      <c r="N766" s="2" t="str">
        <f>VLOOKUP(L766,Users!$A$2:$B$6,2,0)</f>
        <v>William</v>
      </c>
      <c r="O766" s="2" t="s">
        <v>42</v>
      </c>
      <c r="P766" s="2" t="s">
        <v>35</v>
      </c>
      <c r="Q766" s="2" t="s">
        <v>49</v>
      </c>
      <c r="R766" s="2" t="s">
        <v>1024</v>
      </c>
      <c r="S766" s="2" t="s">
        <v>44</v>
      </c>
      <c r="T766" s="13">
        <v>0.37</v>
      </c>
      <c r="U766" s="6">
        <v>39953</v>
      </c>
    </row>
    <row r="767" spans="1:21" ht="12.75" customHeight="1">
      <c r="A767" s="2">
        <v>20261</v>
      </c>
      <c r="B767" s="6">
        <v>39953</v>
      </c>
      <c r="C767" s="2" t="s">
        <v>121</v>
      </c>
      <c r="D767" s="2">
        <v>36</v>
      </c>
      <c r="E767" s="2">
        <v>227.16</v>
      </c>
      <c r="F767" s="2" t="s">
        <v>2029</v>
      </c>
      <c r="G767" s="2">
        <v>0.04</v>
      </c>
      <c r="H767" s="2" t="s">
        <v>40</v>
      </c>
      <c r="I767" s="2">
        <v>1.02</v>
      </c>
      <c r="J767" s="2" t="s">
        <v>1023</v>
      </c>
      <c r="K767" s="2" t="s">
        <v>2013</v>
      </c>
      <c r="L767" s="2" t="s">
        <v>27</v>
      </c>
      <c r="M767" s="2" t="str">
        <f>VLOOKUP(L767,Users!$A$1:$B$6,2,0)</f>
        <v>William</v>
      </c>
      <c r="N767" s="2" t="str">
        <f>VLOOKUP(L767,Users!$A$2:$B$6,2,0)</f>
        <v>William</v>
      </c>
      <c r="O767" s="2" t="s">
        <v>42</v>
      </c>
      <c r="P767" s="2" t="s">
        <v>35</v>
      </c>
      <c r="Q767" s="2" t="s">
        <v>63</v>
      </c>
      <c r="R767" s="2" t="s">
        <v>251</v>
      </c>
      <c r="S767" s="2" t="s">
        <v>65</v>
      </c>
      <c r="T767" s="13">
        <v>0.39</v>
      </c>
      <c r="U767" s="6">
        <v>39956</v>
      </c>
    </row>
    <row r="768" spans="1:21" ht="12.75" customHeight="1">
      <c r="A768" s="2">
        <v>20261</v>
      </c>
      <c r="B768" s="6">
        <v>39953</v>
      </c>
      <c r="C768" s="2" t="s">
        <v>121</v>
      </c>
      <c r="D768" s="2">
        <v>21</v>
      </c>
      <c r="E768" s="2">
        <v>1385.37</v>
      </c>
      <c r="F768" s="2" t="s">
        <v>2029</v>
      </c>
      <c r="G768" s="2">
        <v>0.02</v>
      </c>
      <c r="H768" s="2" t="s">
        <v>31</v>
      </c>
      <c r="I768" s="2">
        <v>8.99</v>
      </c>
      <c r="J768" s="2" t="s">
        <v>1023</v>
      </c>
      <c r="K768" s="2" t="s">
        <v>2013</v>
      </c>
      <c r="L768" s="2" t="s">
        <v>27</v>
      </c>
      <c r="M768" s="2" t="str">
        <f>VLOOKUP(L768,Users!$A$1:$B$6,2,0)</f>
        <v>William</v>
      </c>
      <c r="N768" s="2" t="str">
        <f>VLOOKUP(L768,Users!$A$2:$B$6,2,0)</f>
        <v>William</v>
      </c>
      <c r="O768" s="2" t="s">
        <v>42</v>
      </c>
      <c r="P768" s="2" t="s">
        <v>69</v>
      </c>
      <c r="Q768" s="2" t="s">
        <v>70</v>
      </c>
      <c r="R768" s="2" t="s">
        <v>964</v>
      </c>
      <c r="S768" s="2" t="s">
        <v>44</v>
      </c>
      <c r="T768" s="13">
        <v>0.56000000000000005</v>
      </c>
      <c r="U768" s="6">
        <v>39954</v>
      </c>
    </row>
    <row r="769" spans="1:21" ht="12.75" customHeight="1">
      <c r="A769" s="2">
        <v>20903</v>
      </c>
      <c r="B769" s="6">
        <v>39953</v>
      </c>
      <c r="C769" s="2" t="s">
        <v>39</v>
      </c>
      <c r="D769" s="2">
        <v>4</v>
      </c>
      <c r="E769" s="2">
        <v>403.76</v>
      </c>
      <c r="F769" s="2" t="s">
        <v>2029</v>
      </c>
      <c r="G769" s="2">
        <v>0.04</v>
      </c>
      <c r="H769" s="2" t="s">
        <v>52</v>
      </c>
      <c r="I769" s="2">
        <v>35.840000000000003</v>
      </c>
      <c r="J769" s="2" t="s">
        <v>62</v>
      </c>
      <c r="K769" s="2" t="s">
        <v>33</v>
      </c>
      <c r="L769" s="2" t="s">
        <v>21</v>
      </c>
      <c r="M769" s="2" t="str">
        <f>VLOOKUP(L769,Users!$A$1:$B$6,2,0)</f>
        <v>Chris</v>
      </c>
      <c r="N769" s="2" t="str">
        <f>VLOOKUP(L769,Users!$A$2:$B$6,2,0)</f>
        <v>Chris</v>
      </c>
      <c r="O769" s="2" t="s">
        <v>48</v>
      </c>
      <c r="P769" s="2" t="s">
        <v>56</v>
      </c>
      <c r="Q769" s="2" t="s">
        <v>127</v>
      </c>
      <c r="R769" s="2" t="s">
        <v>131</v>
      </c>
      <c r="S769" s="2" t="s">
        <v>77</v>
      </c>
      <c r="T769" s="13">
        <v>0.62</v>
      </c>
      <c r="U769" s="6">
        <v>39954</v>
      </c>
    </row>
    <row r="770" spans="1:21" ht="12.75" customHeight="1">
      <c r="A770" s="2">
        <v>2725</v>
      </c>
      <c r="B770" s="6">
        <v>39953</v>
      </c>
      <c r="C770" s="2" t="s">
        <v>30</v>
      </c>
      <c r="D770" s="2">
        <v>39</v>
      </c>
      <c r="E770" s="2">
        <v>2573.2199999999998</v>
      </c>
      <c r="F770" s="2" t="s">
        <v>2029</v>
      </c>
      <c r="G770" s="2">
        <v>0.01</v>
      </c>
      <c r="H770" s="2" t="s">
        <v>31</v>
      </c>
      <c r="I770" s="2">
        <v>8.99</v>
      </c>
      <c r="J770" s="2" t="s">
        <v>807</v>
      </c>
      <c r="K770" s="2" t="s">
        <v>148</v>
      </c>
      <c r="L770" s="2" t="s">
        <v>23</v>
      </c>
      <c r="M770" s="2" t="str">
        <f>VLOOKUP(L770,Users!$A$1:$B$6,2,0)</f>
        <v>Erin</v>
      </c>
      <c r="N770" s="2" t="str">
        <f>VLOOKUP(L770,Users!$A$2:$B$6,2,0)</f>
        <v>Erin</v>
      </c>
      <c r="O770" s="2" t="s">
        <v>42</v>
      </c>
      <c r="P770" s="2" t="s">
        <v>69</v>
      </c>
      <c r="Q770" s="2" t="s">
        <v>70</v>
      </c>
      <c r="R770" s="2" t="s">
        <v>1025</v>
      </c>
      <c r="S770" s="2" t="s">
        <v>44</v>
      </c>
      <c r="T770" s="13">
        <v>0.56000000000000005</v>
      </c>
      <c r="U770" s="6">
        <v>39954</v>
      </c>
    </row>
    <row r="771" spans="1:21" ht="12.75" customHeight="1">
      <c r="A771" s="2">
        <v>32355</v>
      </c>
      <c r="B771" s="6">
        <v>39953</v>
      </c>
      <c r="C771" s="2" t="s">
        <v>30</v>
      </c>
      <c r="D771" s="2">
        <v>34</v>
      </c>
      <c r="E771" s="2">
        <v>201.62000000000003</v>
      </c>
      <c r="F771" s="2" t="s">
        <v>2029</v>
      </c>
      <c r="G771" s="2">
        <v>0.01</v>
      </c>
      <c r="H771" s="2" t="s">
        <v>40</v>
      </c>
      <c r="I771" s="2">
        <v>9.92</v>
      </c>
      <c r="J771" s="2" t="s">
        <v>665</v>
      </c>
      <c r="K771" s="2" t="s">
        <v>86</v>
      </c>
      <c r="L771" s="2" t="s">
        <v>23</v>
      </c>
      <c r="M771" s="2" t="str">
        <f>VLOOKUP(L771,Users!$A$1:$B$6,2,0)</f>
        <v>Erin</v>
      </c>
      <c r="N771" s="2" t="str">
        <f>VLOOKUP(L771,Users!$A$2:$B$6,2,0)</f>
        <v>Erin</v>
      </c>
      <c r="O771" s="2" t="s">
        <v>34</v>
      </c>
      <c r="P771" s="2" t="s">
        <v>35</v>
      </c>
      <c r="Q771" s="2" t="s">
        <v>49</v>
      </c>
      <c r="R771" s="2" t="s">
        <v>1026</v>
      </c>
      <c r="S771" s="2" t="s">
        <v>44</v>
      </c>
      <c r="T771" s="13">
        <v>0.38</v>
      </c>
      <c r="U771" s="6">
        <v>39956</v>
      </c>
    </row>
    <row r="772" spans="1:21" ht="12.75" customHeight="1">
      <c r="A772" s="2">
        <v>32355</v>
      </c>
      <c r="B772" s="6">
        <v>39953</v>
      </c>
      <c r="C772" s="2" t="s">
        <v>30</v>
      </c>
      <c r="D772" s="2">
        <v>50</v>
      </c>
      <c r="E772" s="2">
        <v>324</v>
      </c>
      <c r="F772" s="2" t="s">
        <v>2029</v>
      </c>
      <c r="G772" s="2">
        <v>0</v>
      </c>
      <c r="H772" s="2" t="s">
        <v>40</v>
      </c>
      <c r="I772" s="2">
        <v>5.1100000000000003</v>
      </c>
      <c r="J772" s="2" t="s">
        <v>665</v>
      </c>
      <c r="K772" s="2" t="s">
        <v>86</v>
      </c>
      <c r="L772" s="2" t="s">
        <v>23</v>
      </c>
      <c r="M772" s="2" t="str">
        <f>VLOOKUP(L772,Users!$A$1:$B$6,2,0)</f>
        <v>Erin</v>
      </c>
      <c r="N772" s="2" t="str">
        <f>VLOOKUP(L772,Users!$A$2:$B$6,2,0)</f>
        <v>Erin</v>
      </c>
      <c r="O772" s="2" t="s">
        <v>34</v>
      </c>
      <c r="P772" s="2" t="s">
        <v>35</v>
      </c>
      <c r="Q772" s="2" t="s">
        <v>63</v>
      </c>
      <c r="R772" s="2" t="s">
        <v>1027</v>
      </c>
      <c r="S772" s="2" t="s">
        <v>44</v>
      </c>
      <c r="T772" s="13">
        <v>0.37</v>
      </c>
      <c r="U772" s="6">
        <v>39955</v>
      </c>
    </row>
    <row r="773" spans="1:21" ht="12.75" customHeight="1">
      <c r="A773" s="2">
        <v>13735</v>
      </c>
      <c r="B773" s="6">
        <v>39954</v>
      </c>
      <c r="C773" s="2" t="s">
        <v>121</v>
      </c>
      <c r="D773" s="2">
        <v>36</v>
      </c>
      <c r="E773" s="2">
        <v>274.32</v>
      </c>
      <c r="F773" s="2" t="s">
        <v>2029</v>
      </c>
      <c r="G773" s="2">
        <v>0.02</v>
      </c>
      <c r="H773" s="2" t="s">
        <v>40</v>
      </c>
      <c r="I773" s="2">
        <v>1.39</v>
      </c>
      <c r="J773" s="2" t="s">
        <v>462</v>
      </c>
      <c r="K773" s="2" t="s">
        <v>2013</v>
      </c>
      <c r="L773" s="2" t="s">
        <v>27</v>
      </c>
      <c r="M773" s="2" t="str">
        <f>VLOOKUP(L773,Users!$A$1:$B$6,2,0)</f>
        <v>William</v>
      </c>
      <c r="N773" s="2" t="str">
        <f>VLOOKUP(L773,Users!$A$2:$B$6,2,0)</f>
        <v>William</v>
      </c>
      <c r="O773" s="2" t="s">
        <v>34</v>
      </c>
      <c r="P773" s="2" t="s">
        <v>35</v>
      </c>
      <c r="Q773" s="2" t="s">
        <v>192</v>
      </c>
      <c r="R773" s="2" t="s">
        <v>628</v>
      </c>
      <c r="S773" s="2" t="s">
        <v>44</v>
      </c>
      <c r="T773" s="13">
        <v>0.36</v>
      </c>
      <c r="U773" s="6">
        <v>39956</v>
      </c>
    </row>
    <row r="774" spans="1:21" ht="12.75" customHeight="1">
      <c r="A774" s="2">
        <v>38726</v>
      </c>
      <c r="B774" s="6">
        <v>39954</v>
      </c>
      <c r="C774" s="2" t="s">
        <v>121</v>
      </c>
      <c r="D774" s="2">
        <v>44</v>
      </c>
      <c r="E774" s="2">
        <v>89.76</v>
      </c>
      <c r="F774" s="2" t="s">
        <v>2029</v>
      </c>
      <c r="G774" s="2">
        <v>0.04</v>
      </c>
      <c r="H774" s="2" t="s">
        <v>40</v>
      </c>
      <c r="I774" s="2">
        <v>1.49</v>
      </c>
      <c r="J774" s="2" t="s">
        <v>908</v>
      </c>
      <c r="K774" s="2" t="s">
        <v>2013</v>
      </c>
      <c r="L774" s="2" t="s">
        <v>27</v>
      </c>
      <c r="M774" s="2" t="str">
        <f>VLOOKUP(L774,Users!$A$1:$B$6,2,0)</f>
        <v>William</v>
      </c>
      <c r="N774" s="2" t="str">
        <f>VLOOKUP(L774,Users!$A$2:$B$6,2,0)</f>
        <v>William</v>
      </c>
      <c r="O774" s="2" t="s">
        <v>34</v>
      </c>
      <c r="P774" s="2" t="s">
        <v>35</v>
      </c>
      <c r="Q774" s="2" t="s">
        <v>49</v>
      </c>
      <c r="R774" s="2" t="s">
        <v>1028</v>
      </c>
      <c r="S774" s="2" t="s">
        <v>44</v>
      </c>
      <c r="T774" s="13">
        <v>0.36</v>
      </c>
      <c r="U774" s="6">
        <v>39956</v>
      </c>
    </row>
    <row r="775" spans="1:21" ht="12.75" customHeight="1">
      <c r="A775" s="2">
        <v>39040</v>
      </c>
      <c r="B775" s="6">
        <v>39954</v>
      </c>
      <c r="C775" s="2" t="s">
        <v>45</v>
      </c>
      <c r="D775" s="2">
        <v>7</v>
      </c>
      <c r="E775" s="2">
        <v>13.58</v>
      </c>
      <c r="F775" s="2" t="s">
        <v>2029</v>
      </c>
      <c r="G775" s="2">
        <v>0.04</v>
      </c>
      <c r="H775" s="2" t="s">
        <v>31</v>
      </c>
      <c r="I775" s="2">
        <v>0.7</v>
      </c>
      <c r="J775" s="2" t="s">
        <v>1029</v>
      </c>
      <c r="K775" s="2" t="s">
        <v>130</v>
      </c>
      <c r="L775" s="2" t="s">
        <v>2014</v>
      </c>
      <c r="M775" s="2" t="str">
        <f>VLOOKUP(L775,Users!$A$1:$B$6,2,0)</f>
        <v>Pat</v>
      </c>
      <c r="N775" s="2" t="str">
        <f>VLOOKUP(L775,Users!$A$2:$B$6,2,0)</f>
        <v>Pat</v>
      </c>
      <c r="O775" s="2" t="s">
        <v>55</v>
      </c>
      <c r="P775" s="2" t="s">
        <v>35</v>
      </c>
      <c r="Q775" s="2" t="s">
        <v>180</v>
      </c>
      <c r="R775" s="2" t="s">
        <v>227</v>
      </c>
      <c r="S775" s="2" t="s">
        <v>65</v>
      </c>
      <c r="T775" s="13">
        <v>0.83</v>
      </c>
      <c r="U775" s="6">
        <v>39955</v>
      </c>
    </row>
    <row r="776" spans="1:21" ht="12.75" customHeight="1">
      <c r="A776" s="2">
        <v>25472</v>
      </c>
      <c r="B776" s="6">
        <v>39954</v>
      </c>
      <c r="C776" s="2" t="s">
        <v>39</v>
      </c>
      <c r="D776" s="2">
        <v>40</v>
      </c>
      <c r="E776" s="2">
        <v>198</v>
      </c>
      <c r="F776" s="2" t="s">
        <v>2029</v>
      </c>
      <c r="G776" s="2">
        <v>0.03</v>
      </c>
      <c r="H776" s="2" t="s">
        <v>40</v>
      </c>
      <c r="I776" s="2">
        <v>0.8</v>
      </c>
      <c r="J776" s="2" t="s">
        <v>1030</v>
      </c>
      <c r="K776" s="2" t="s">
        <v>33</v>
      </c>
      <c r="L776" s="2" t="s">
        <v>21</v>
      </c>
      <c r="M776" s="2" t="str">
        <f>VLOOKUP(L776,Users!$A$1:$B$6,2,0)</f>
        <v>Chris</v>
      </c>
      <c r="N776" s="2" t="str">
        <f>VLOOKUP(L776,Users!$A$2:$B$6,2,0)</f>
        <v>Chris</v>
      </c>
      <c r="O776" s="2" t="s">
        <v>42</v>
      </c>
      <c r="P776" s="2" t="s">
        <v>35</v>
      </c>
      <c r="Q776" s="2" t="s">
        <v>63</v>
      </c>
      <c r="R776" s="2" t="s">
        <v>390</v>
      </c>
      <c r="S776" s="2" t="s">
        <v>65</v>
      </c>
      <c r="T776" s="13">
        <v>0.36</v>
      </c>
      <c r="U776" s="6">
        <v>39955</v>
      </c>
    </row>
    <row r="777" spans="1:21" ht="12.75" customHeight="1">
      <c r="A777" s="2">
        <v>39040</v>
      </c>
      <c r="B777" s="6">
        <v>39954</v>
      </c>
      <c r="C777" s="2" t="s">
        <v>45</v>
      </c>
      <c r="D777" s="2">
        <v>26</v>
      </c>
      <c r="E777" s="2">
        <v>1454.96</v>
      </c>
      <c r="F777" s="2" t="s">
        <v>2029</v>
      </c>
      <c r="G777" s="2">
        <v>0.03</v>
      </c>
      <c r="H777" s="2" t="s">
        <v>40</v>
      </c>
      <c r="I777" s="2">
        <v>5</v>
      </c>
      <c r="J777" s="2" t="s">
        <v>1029</v>
      </c>
      <c r="K777" s="2" t="s">
        <v>33</v>
      </c>
      <c r="L777" s="2" t="s">
        <v>21</v>
      </c>
      <c r="M777" s="2" t="str">
        <f>VLOOKUP(L777,Users!$A$1:$B$6,2,0)</f>
        <v>Chris</v>
      </c>
      <c r="N777" s="2" t="str">
        <f>VLOOKUP(L777,Users!$A$2:$B$6,2,0)</f>
        <v>Chris</v>
      </c>
      <c r="O777" s="2" t="s">
        <v>55</v>
      </c>
      <c r="P777" s="2" t="s">
        <v>69</v>
      </c>
      <c r="Q777" s="2" t="s">
        <v>70</v>
      </c>
      <c r="R777" s="2" t="s">
        <v>780</v>
      </c>
      <c r="S777" s="2" t="s">
        <v>105</v>
      </c>
      <c r="T777" s="13">
        <v>0.83</v>
      </c>
      <c r="U777" s="6">
        <v>39955</v>
      </c>
    </row>
    <row r="778" spans="1:21" ht="12.75" customHeight="1">
      <c r="A778" s="2">
        <v>23170</v>
      </c>
      <c r="B778" s="6">
        <v>39954</v>
      </c>
      <c r="C778" s="2" t="s">
        <v>30</v>
      </c>
      <c r="D778" s="2">
        <v>20</v>
      </c>
      <c r="E778" s="2">
        <v>4360.4000000000005</v>
      </c>
      <c r="F778" s="2" t="s">
        <v>2029</v>
      </c>
      <c r="G778" s="2">
        <v>0.06</v>
      </c>
      <c r="H778" s="2" t="s">
        <v>31</v>
      </c>
      <c r="I778" s="2">
        <v>18.059999999999999</v>
      </c>
      <c r="J778" s="2" t="s">
        <v>777</v>
      </c>
      <c r="K778" s="2" t="s">
        <v>86</v>
      </c>
      <c r="L778" s="2" t="s">
        <v>23</v>
      </c>
      <c r="M778" s="2" t="str">
        <f>VLOOKUP(L778,Users!$A$1:$B$6,2,0)</f>
        <v>Erin</v>
      </c>
      <c r="N778" s="2" t="str">
        <f>VLOOKUP(L778,Users!$A$2:$B$6,2,0)</f>
        <v>Erin</v>
      </c>
      <c r="O778" s="2" t="s">
        <v>48</v>
      </c>
      <c r="P778" s="2" t="s">
        <v>56</v>
      </c>
      <c r="Q778" s="2" t="s">
        <v>57</v>
      </c>
      <c r="R778" s="2" t="s">
        <v>1031</v>
      </c>
      <c r="S778" s="2" t="s">
        <v>38</v>
      </c>
      <c r="T778" s="13">
        <v>0.56999999999999995</v>
      </c>
      <c r="U778" s="6">
        <v>39956</v>
      </c>
    </row>
    <row r="779" spans="1:21" ht="12.75" customHeight="1">
      <c r="A779" s="2">
        <v>31810</v>
      </c>
      <c r="B779" s="6">
        <v>39954</v>
      </c>
      <c r="C779" s="2" t="s">
        <v>45</v>
      </c>
      <c r="D779" s="2">
        <v>46</v>
      </c>
      <c r="E779" s="2">
        <v>333.5</v>
      </c>
      <c r="F779" s="2" t="s">
        <v>2029</v>
      </c>
      <c r="G779" s="2">
        <v>0.03</v>
      </c>
      <c r="H779" s="2" t="s">
        <v>40</v>
      </c>
      <c r="I779" s="2">
        <v>7.98</v>
      </c>
      <c r="J779" s="2" t="s">
        <v>1032</v>
      </c>
      <c r="K779" s="2" t="s">
        <v>86</v>
      </c>
      <c r="L779" s="2" t="s">
        <v>23</v>
      </c>
      <c r="M779" s="2" t="str">
        <f>VLOOKUP(L779,Users!$A$1:$B$6,2,0)</f>
        <v>Erin</v>
      </c>
      <c r="N779" s="2" t="str">
        <f>VLOOKUP(L779,Users!$A$2:$B$6,2,0)</f>
        <v>Erin</v>
      </c>
      <c r="O779" s="2" t="s">
        <v>34</v>
      </c>
      <c r="P779" s="2" t="s">
        <v>56</v>
      </c>
      <c r="Q779" s="2" t="s">
        <v>90</v>
      </c>
      <c r="R779" s="2" t="s">
        <v>1033</v>
      </c>
      <c r="S779" s="2" t="s">
        <v>65</v>
      </c>
      <c r="T779" s="13">
        <v>0.42</v>
      </c>
      <c r="U779" s="6">
        <v>39954</v>
      </c>
    </row>
    <row r="780" spans="1:21" ht="12.75" customHeight="1">
      <c r="A780" s="2">
        <v>42949</v>
      </c>
      <c r="B780" s="6">
        <v>39954</v>
      </c>
      <c r="C780" s="2" t="s">
        <v>30</v>
      </c>
      <c r="D780" s="2">
        <v>40</v>
      </c>
      <c r="E780" s="2">
        <v>196.8</v>
      </c>
      <c r="F780" s="2" t="s">
        <v>2029</v>
      </c>
      <c r="G780" s="2">
        <v>0.08</v>
      </c>
      <c r="H780" s="2" t="s">
        <v>40</v>
      </c>
      <c r="I780" s="2">
        <v>3.39</v>
      </c>
      <c r="J780" s="2" t="s">
        <v>1000</v>
      </c>
      <c r="K780" s="2" t="s">
        <v>86</v>
      </c>
      <c r="L780" s="2" t="s">
        <v>23</v>
      </c>
      <c r="M780" s="2" t="str">
        <f>VLOOKUP(L780,Users!$A$1:$B$6,2,0)</f>
        <v>Erin</v>
      </c>
      <c r="N780" s="2" t="str">
        <f>VLOOKUP(L780,Users!$A$2:$B$6,2,0)</f>
        <v>Erin</v>
      </c>
      <c r="O780" s="2" t="s">
        <v>42</v>
      </c>
      <c r="P780" s="2" t="s">
        <v>35</v>
      </c>
      <c r="Q780" s="2" t="s">
        <v>180</v>
      </c>
      <c r="R780" s="2" t="s">
        <v>1034</v>
      </c>
      <c r="S780" s="2" t="s">
        <v>65</v>
      </c>
      <c r="T780" s="13">
        <v>0.37</v>
      </c>
      <c r="U780" s="6">
        <v>39955</v>
      </c>
    </row>
    <row r="781" spans="1:21" ht="12.75" customHeight="1">
      <c r="A781" s="2">
        <v>42949</v>
      </c>
      <c r="B781" s="6">
        <v>39954</v>
      </c>
      <c r="C781" s="2" t="s">
        <v>30</v>
      </c>
      <c r="D781" s="2">
        <v>49</v>
      </c>
      <c r="E781" s="2">
        <v>633.08000000000004</v>
      </c>
      <c r="F781" s="2" t="s">
        <v>2029</v>
      </c>
      <c r="G781" s="2">
        <v>7.0000000000000007E-2</v>
      </c>
      <c r="H781" s="2" t="s">
        <v>40</v>
      </c>
      <c r="I781" s="2">
        <v>9.44</v>
      </c>
      <c r="J781" s="2" t="s">
        <v>1000</v>
      </c>
      <c r="K781" s="2" t="s">
        <v>86</v>
      </c>
      <c r="L781" s="2" t="s">
        <v>23</v>
      </c>
      <c r="M781" s="2" t="str">
        <f>VLOOKUP(L781,Users!$A$1:$B$6,2,0)</f>
        <v>Erin</v>
      </c>
      <c r="N781" s="2" t="str">
        <f>VLOOKUP(L781,Users!$A$2:$B$6,2,0)</f>
        <v>Erin</v>
      </c>
      <c r="O781" s="2" t="s">
        <v>42</v>
      </c>
      <c r="P781" s="2" t="s">
        <v>69</v>
      </c>
      <c r="Q781" s="2" t="s">
        <v>82</v>
      </c>
      <c r="R781" s="2" t="s">
        <v>1035</v>
      </c>
      <c r="S781" s="2" t="s">
        <v>92</v>
      </c>
      <c r="T781" s="13">
        <v>0.39</v>
      </c>
      <c r="U781" s="6">
        <v>39956</v>
      </c>
    </row>
    <row r="782" spans="1:21" ht="12.75" customHeight="1">
      <c r="A782" s="2">
        <v>28069</v>
      </c>
      <c r="B782" s="6">
        <v>39954</v>
      </c>
      <c r="C782" s="2" t="s">
        <v>51</v>
      </c>
      <c r="D782" s="2">
        <v>1</v>
      </c>
      <c r="E782" s="2">
        <v>5.16</v>
      </c>
      <c r="F782" s="2" t="s">
        <v>2029</v>
      </c>
      <c r="G782" s="2">
        <v>0.02</v>
      </c>
      <c r="H782" s="2" t="s">
        <v>31</v>
      </c>
      <c r="I782" s="2">
        <v>2.04</v>
      </c>
      <c r="J782" s="2" t="s">
        <v>1036</v>
      </c>
      <c r="K782" s="2" t="s">
        <v>86</v>
      </c>
      <c r="L782" s="2" t="s">
        <v>23</v>
      </c>
      <c r="M782" s="2" t="str">
        <f>VLOOKUP(L782,Users!$A$1:$B$6,2,0)</f>
        <v>Erin</v>
      </c>
      <c r="N782" s="2" t="str">
        <f>VLOOKUP(L782,Users!$A$2:$B$6,2,0)</f>
        <v>Erin</v>
      </c>
      <c r="O782" s="2" t="s">
        <v>42</v>
      </c>
      <c r="P782" s="2" t="s">
        <v>35</v>
      </c>
      <c r="Q782" s="2" t="s">
        <v>63</v>
      </c>
      <c r="R782" s="2" t="s">
        <v>1037</v>
      </c>
      <c r="S782" s="2" t="s">
        <v>65</v>
      </c>
      <c r="T782" s="13">
        <v>0.36</v>
      </c>
      <c r="U782" s="6">
        <v>39959</v>
      </c>
    </row>
    <row r="783" spans="1:21" ht="12.75" customHeight="1">
      <c r="A783" s="2">
        <v>28069</v>
      </c>
      <c r="B783" s="6">
        <v>39954</v>
      </c>
      <c r="C783" s="2" t="s">
        <v>51</v>
      </c>
      <c r="D783" s="2">
        <v>4</v>
      </c>
      <c r="E783" s="2">
        <v>23</v>
      </c>
      <c r="F783" s="2" t="s">
        <v>2029</v>
      </c>
      <c r="G783" s="2">
        <v>0.09</v>
      </c>
      <c r="H783" s="2" t="s">
        <v>40</v>
      </c>
      <c r="I783" s="2">
        <v>0.83</v>
      </c>
      <c r="J783" s="2" t="s">
        <v>1036</v>
      </c>
      <c r="K783" s="2" t="s">
        <v>86</v>
      </c>
      <c r="L783" s="2" t="s">
        <v>23</v>
      </c>
      <c r="M783" s="2" t="str">
        <f>VLOOKUP(L783,Users!$A$1:$B$6,2,0)</f>
        <v>Erin</v>
      </c>
      <c r="N783" s="2" t="str">
        <f>VLOOKUP(L783,Users!$A$2:$B$6,2,0)</f>
        <v>Erin</v>
      </c>
      <c r="O783" s="2" t="s">
        <v>42</v>
      </c>
      <c r="P783" s="2" t="s">
        <v>35</v>
      </c>
      <c r="Q783" s="2" t="s">
        <v>87</v>
      </c>
      <c r="R783" s="2" t="s">
        <v>1038</v>
      </c>
      <c r="S783" s="2" t="s">
        <v>65</v>
      </c>
      <c r="T783" s="13">
        <v>0.49</v>
      </c>
      <c r="U783" s="6">
        <v>39958</v>
      </c>
    </row>
    <row r="784" spans="1:21" ht="12.75" customHeight="1">
      <c r="A784" s="2">
        <v>46853</v>
      </c>
      <c r="B784" s="6">
        <v>39955</v>
      </c>
      <c r="C784" s="2" t="s">
        <v>51</v>
      </c>
      <c r="D784" s="2">
        <v>22</v>
      </c>
      <c r="E784" s="2">
        <v>5653.1200000000008</v>
      </c>
      <c r="F784" s="2" t="s">
        <v>2029</v>
      </c>
      <c r="G784" s="2">
        <v>0.03</v>
      </c>
      <c r="H784" s="2" t="s">
        <v>40</v>
      </c>
      <c r="I784" s="2">
        <v>11.25</v>
      </c>
      <c r="J784" s="2" t="s">
        <v>797</v>
      </c>
      <c r="K784" s="2" t="s">
        <v>2013</v>
      </c>
      <c r="L784" s="2" t="s">
        <v>27</v>
      </c>
      <c r="M784" s="2" t="str">
        <f>VLOOKUP(L784,Users!$A$1:$B$6,2,0)</f>
        <v>William</v>
      </c>
      <c r="N784" s="2" t="str">
        <f>VLOOKUP(L784,Users!$A$2:$B$6,2,0)</f>
        <v>William</v>
      </c>
      <c r="O784" s="2" t="s">
        <v>34</v>
      </c>
      <c r="P784" s="2" t="s">
        <v>69</v>
      </c>
      <c r="Q784" s="2" t="s">
        <v>80</v>
      </c>
      <c r="R784" s="2" t="s">
        <v>1039</v>
      </c>
      <c r="S784" s="2" t="s">
        <v>44</v>
      </c>
      <c r="T784" s="13">
        <v>0.51</v>
      </c>
      <c r="U784" s="6">
        <v>39955</v>
      </c>
    </row>
    <row r="785" spans="1:21" ht="12.75" customHeight="1">
      <c r="A785" s="2">
        <v>57666</v>
      </c>
      <c r="B785" s="6">
        <v>39955</v>
      </c>
      <c r="C785" s="2" t="s">
        <v>30</v>
      </c>
      <c r="D785" s="2">
        <v>45</v>
      </c>
      <c r="E785" s="2">
        <v>1167.75</v>
      </c>
      <c r="F785" s="2" t="s">
        <v>2029</v>
      </c>
      <c r="G785" s="2">
        <v>0.03</v>
      </c>
      <c r="H785" s="2" t="s">
        <v>40</v>
      </c>
      <c r="I785" s="2">
        <v>4.08</v>
      </c>
      <c r="J785" s="2" t="s">
        <v>1040</v>
      </c>
      <c r="K785" s="2" t="s">
        <v>33</v>
      </c>
      <c r="L785" s="2" t="s">
        <v>21</v>
      </c>
      <c r="M785" s="2" t="str">
        <f>VLOOKUP(L785,Users!$A$1:$B$6,2,0)</f>
        <v>Chris</v>
      </c>
      <c r="N785" s="2" t="str">
        <f>VLOOKUP(L785,Users!$A$2:$B$6,2,0)</f>
        <v>Chris</v>
      </c>
      <c r="O785" s="2" t="s">
        <v>42</v>
      </c>
      <c r="P785" s="2" t="s">
        <v>35</v>
      </c>
      <c r="Q785" s="2" t="s">
        <v>87</v>
      </c>
      <c r="R785" s="2" t="s">
        <v>1041</v>
      </c>
      <c r="S785" s="2" t="s">
        <v>105</v>
      </c>
      <c r="T785" s="13">
        <v>0.56999999999999995</v>
      </c>
      <c r="U785" s="6">
        <v>39958</v>
      </c>
    </row>
    <row r="786" spans="1:21" ht="12.75" customHeight="1">
      <c r="A786" s="2">
        <v>57666</v>
      </c>
      <c r="B786" s="6">
        <v>39955</v>
      </c>
      <c r="C786" s="2" t="s">
        <v>30</v>
      </c>
      <c r="D786" s="2">
        <v>44</v>
      </c>
      <c r="E786" s="2">
        <v>918.71999999999991</v>
      </c>
      <c r="F786" s="2" t="s">
        <v>2029</v>
      </c>
      <c r="G786" s="2">
        <v>0.1</v>
      </c>
      <c r="H786" s="2" t="s">
        <v>52</v>
      </c>
      <c r="I786" s="2">
        <v>53.03</v>
      </c>
      <c r="J786" s="2" t="s">
        <v>1040</v>
      </c>
      <c r="K786" s="2" t="s">
        <v>33</v>
      </c>
      <c r="L786" s="2" t="s">
        <v>21</v>
      </c>
      <c r="M786" s="2" t="str">
        <f>VLOOKUP(L786,Users!$A$1:$B$6,2,0)</f>
        <v>Chris</v>
      </c>
      <c r="N786" s="2" t="str">
        <f>VLOOKUP(L786,Users!$A$2:$B$6,2,0)</f>
        <v>Chris</v>
      </c>
      <c r="O786" s="2" t="s">
        <v>42</v>
      </c>
      <c r="P786" s="2" t="s">
        <v>35</v>
      </c>
      <c r="Q786" s="2" t="s">
        <v>36</v>
      </c>
      <c r="R786" s="2" t="s">
        <v>554</v>
      </c>
      <c r="S786" s="2" t="s">
        <v>59</v>
      </c>
      <c r="T786" s="13">
        <v>0.78</v>
      </c>
      <c r="U786" s="6">
        <v>39955</v>
      </c>
    </row>
    <row r="787" spans="1:21" ht="12.75" customHeight="1">
      <c r="A787" s="2">
        <v>25509</v>
      </c>
      <c r="B787" s="6">
        <v>39955</v>
      </c>
      <c r="C787" s="2" t="s">
        <v>45</v>
      </c>
      <c r="D787" s="2">
        <v>43</v>
      </c>
      <c r="E787" s="2">
        <v>211.56000000000003</v>
      </c>
      <c r="F787" s="2" t="s">
        <v>2029</v>
      </c>
      <c r="G787" s="2">
        <v>0.06</v>
      </c>
      <c r="H787" s="2" t="s">
        <v>40</v>
      </c>
      <c r="I787" s="2">
        <v>4.95</v>
      </c>
      <c r="J787" s="2" t="s">
        <v>608</v>
      </c>
      <c r="K787" s="2" t="s">
        <v>148</v>
      </c>
      <c r="L787" s="2" t="s">
        <v>23</v>
      </c>
      <c r="M787" s="2" t="str">
        <f>VLOOKUP(L787,Users!$A$1:$B$6,2,0)</f>
        <v>Erin</v>
      </c>
      <c r="N787" s="2" t="str">
        <f>VLOOKUP(L787,Users!$A$2:$B$6,2,0)</f>
        <v>Erin</v>
      </c>
      <c r="O787" s="2" t="s">
        <v>55</v>
      </c>
      <c r="P787" s="2" t="s">
        <v>35</v>
      </c>
      <c r="Q787" s="2" t="s">
        <v>49</v>
      </c>
      <c r="R787" s="2" t="s">
        <v>1042</v>
      </c>
      <c r="S787" s="2" t="s">
        <v>44</v>
      </c>
      <c r="T787" s="13">
        <v>0.37</v>
      </c>
      <c r="U787" s="6">
        <v>39957</v>
      </c>
    </row>
    <row r="788" spans="1:21" ht="12.75" customHeight="1">
      <c r="A788" s="2">
        <v>834</v>
      </c>
      <c r="B788" s="6">
        <v>39955</v>
      </c>
      <c r="C788" s="2" t="s">
        <v>121</v>
      </c>
      <c r="D788" s="2">
        <v>15</v>
      </c>
      <c r="E788" s="2">
        <v>1739.6999999999998</v>
      </c>
      <c r="F788" s="2" t="s">
        <v>2029</v>
      </c>
      <c r="G788" s="2">
        <v>0.01</v>
      </c>
      <c r="H788" s="2" t="s">
        <v>52</v>
      </c>
      <c r="I788" s="2">
        <v>56.14</v>
      </c>
      <c r="J788" s="2" t="s">
        <v>891</v>
      </c>
      <c r="K788" s="2" t="s">
        <v>54</v>
      </c>
      <c r="L788" s="2" t="s">
        <v>2014</v>
      </c>
      <c r="M788" s="2" t="str">
        <f>VLOOKUP(L788,Users!$A$1:$B$6,2,0)</f>
        <v>Pat</v>
      </c>
      <c r="N788" s="2" t="str">
        <f>VLOOKUP(L788,Users!$A$2:$B$6,2,0)</f>
        <v>Pat</v>
      </c>
      <c r="O788" s="2" t="s">
        <v>34</v>
      </c>
      <c r="P788" s="2" t="s">
        <v>69</v>
      </c>
      <c r="Q788" s="2" t="s">
        <v>82</v>
      </c>
      <c r="R788" s="2" t="s">
        <v>244</v>
      </c>
      <c r="S788" s="2" t="s">
        <v>59</v>
      </c>
      <c r="T788" s="13">
        <v>0.4</v>
      </c>
      <c r="U788" s="6">
        <v>39956</v>
      </c>
    </row>
    <row r="789" spans="1:21" ht="12.75" customHeight="1">
      <c r="A789" s="2">
        <v>22818</v>
      </c>
      <c r="B789" s="6">
        <v>39955</v>
      </c>
      <c r="C789" s="2" t="s">
        <v>45</v>
      </c>
      <c r="D789" s="2">
        <v>50</v>
      </c>
      <c r="E789" s="2">
        <v>6544</v>
      </c>
      <c r="F789" s="2" t="s">
        <v>2029</v>
      </c>
      <c r="G789" s="2">
        <v>0.1</v>
      </c>
      <c r="H789" s="2" t="s">
        <v>52</v>
      </c>
      <c r="I789" s="2">
        <v>30</v>
      </c>
      <c r="J789" s="2" t="s">
        <v>1043</v>
      </c>
      <c r="K789" s="2" t="s">
        <v>86</v>
      </c>
      <c r="L789" s="2" t="s">
        <v>23</v>
      </c>
      <c r="M789" s="2" t="str">
        <f>VLOOKUP(L789,Users!$A$1:$B$6,2,0)</f>
        <v>Erin</v>
      </c>
      <c r="N789" s="2" t="str">
        <f>VLOOKUP(L789,Users!$A$2:$B$6,2,0)</f>
        <v>Erin</v>
      </c>
      <c r="O789" s="2" t="s">
        <v>42</v>
      </c>
      <c r="P789" s="2" t="s">
        <v>56</v>
      </c>
      <c r="Q789" s="2" t="s">
        <v>57</v>
      </c>
      <c r="R789" s="2" t="s">
        <v>885</v>
      </c>
      <c r="S789" s="2" t="s">
        <v>59</v>
      </c>
      <c r="T789" s="13">
        <v>0.78</v>
      </c>
      <c r="U789" s="6">
        <v>39957</v>
      </c>
    </row>
    <row r="790" spans="1:21" ht="12.75" customHeight="1">
      <c r="A790" s="2">
        <v>22818</v>
      </c>
      <c r="B790" s="6">
        <v>39955</v>
      </c>
      <c r="C790" s="2" t="s">
        <v>51</v>
      </c>
      <c r="D790" s="2">
        <v>19</v>
      </c>
      <c r="E790" s="2">
        <v>378.1</v>
      </c>
      <c r="F790" s="2" t="s">
        <v>2029</v>
      </c>
      <c r="G790" s="2">
        <v>0.08</v>
      </c>
      <c r="H790" s="2" t="s">
        <v>40</v>
      </c>
      <c r="I790" s="2">
        <v>4</v>
      </c>
      <c r="J790" s="2" t="s">
        <v>1043</v>
      </c>
      <c r="K790" s="2" t="s">
        <v>86</v>
      </c>
      <c r="L790" s="2" t="s">
        <v>23</v>
      </c>
      <c r="M790" s="2" t="str">
        <f>VLOOKUP(L790,Users!$A$1:$B$6,2,0)</f>
        <v>Erin</v>
      </c>
      <c r="N790" s="2" t="str">
        <f>VLOOKUP(L790,Users!$A$2:$B$6,2,0)</f>
        <v>Erin</v>
      </c>
      <c r="O790" s="2" t="s">
        <v>42</v>
      </c>
      <c r="P790" s="2" t="s">
        <v>69</v>
      </c>
      <c r="Q790" s="2" t="s">
        <v>80</v>
      </c>
      <c r="R790" s="2" t="s">
        <v>699</v>
      </c>
      <c r="S790" s="2" t="s">
        <v>44</v>
      </c>
      <c r="T790" s="13">
        <v>0.68</v>
      </c>
      <c r="U790" s="6">
        <v>39959</v>
      </c>
    </row>
    <row r="791" spans="1:21" ht="12.75" customHeight="1">
      <c r="A791" s="2">
        <v>19431</v>
      </c>
      <c r="B791" s="6">
        <v>39956</v>
      </c>
      <c r="C791" s="2" t="s">
        <v>30</v>
      </c>
      <c r="D791" s="2">
        <v>4</v>
      </c>
      <c r="E791" s="2">
        <v>16.2</v>
      </c>
      <c r="F791" s="2" t="s">
        <v>2029</v>
      </c>
      <c r="G791" s="2">
        <v>0.08</v>
      </c>
      <c r="H791" s="2" t="s">
        <v>40</v>
      </c>
      <c r="I791" s="2">
        <v>1.17</v>
      </c>
      <c r="J791" s="2" t="s">
        <v>1044</v>
      </c>
      <c r="K791" s="2" t="s">
        <v>2013</v>
      </c>
      <c r="L791" s="2" t="s">
        <v>27</v>
      </c>
      <c r="M791" s="2" t="str">
        <f>VLOOKUP(L791,Users!$A$1:$B$6,2,0)</f>
        <v>William</v>
      </c>
      <c r="N791" s="2" t="str">
        <f>VLOOKUP(L791,Users!$A$2:$B$6,2,0)</f>
        <v>William</v>
      </c>
      <c r="O791" s="2" t="s">
        <v>34</v>
      </c>
      <c r="P791" s="2" t="s">
        <v>35</v>
      </c>
      <c r="Q791" s="2" t="s">
        <v>87</v>
      </c>
      <c r="R791" s="2" t="s">
        <v>1045</v>
      </c>
      <c r="S791" s="2" t="s">
        <v>65</v>
      </c>
      <c r="T791" s="13">
        <v>0.56999999999999995</v>
      </c>
      <c r="U791" s="6">
        <v>39958</v>
      </c>
    </row>
    <row r="792" spans="1:21" ht="12.75" customHeight="1">
      <c r="A792" s="2">
        <v>55908</v>
      </c>
      <c r="B792" s="6">
        <v>39956</v>
      </c>
      <c r="C792" s="2" t="s">
        <v>39</v>
      </c>
      <c r="D792" s="2">
        <v>44</v>
      </c>
      <c r="E792" s="2">
        <v>1881.8799999999999</v>
      </c>
      <c r="F792" s="2" t="s">
        <v>2029</v>
      </c>
      <c r="G792" s="2">
        <v>0.03</v>
      </c>
      <c r="H792" s="2" t="s">
        <v>40</v>
      </c>
      <c r="I792" s="2">
        <v>2.99</v>
      </c>
      <c r="J792" s="2" t="s">
        <v>772</v>
      </c>
      <c r="K792" s="2" t="s">
        <v>33</v>
      </c>
      <c r="L792" s="2" t="s">
        <v>21</v>
      </c>
      <c r="M792" s="2" t="str">
        <f>VLOOKUP(L792,Users!$A$1:$B$6,2,0)</f>
        <v>Chris</v>
      </c>
      <c r="N792" s="2" t="str">
        <f>VLOOKUP(L792,Users!$A$2:$B$6,2,0)</f>
        <v>Chris</v>
      </c>
      <c r="O792" s="2" t="s">
        <v>55</v>
      </c>
      <c r="P792" s="2" t="s">
        <v>35</v>
      </c>
      <c r="Q792" s="2" t="s">
        <v>49</v>
      </c>
      <c r="R792" s="2" t="s">
        <v>1046</v>
      </c>
      <c r="S792" s="2" t="s">
        <v>44</v>
      </c>
      <c r="T792" s="13">
        <v>0.36</v>
      </c>
      <c r="U792" s="6">
        <v>39957</v>
      </c>
    </row>
    <row r="793" spans="1:21" ht="12.75" customHeight="1">
      <c r="A793" s="2">
        <v>26758</v>
      </c>
      <c r="B793" s="6">
        <v>39956</v>
      </c>
      <c r="C793" s="2" t="s">
        <v>30</v>
      </c>
      <c r="D793" s="2">
        <v>46</v>
      </c>
      <c r="E793" s="2">
        <v>3561.32</v>
      </c>
      <c r="F793" s="2" t="s">
        <v>2029</v>
      </c>
      <c r="G793" s="2">
        <v>0.09</v>
      </c>
      <c r="H793" s="2" t="s">
        <v>31</v>
      </c>
      <c r="I793" s="2">
        <v>4</v>
      </c>
      <c r="J793" s="2" t="s">
        <v>1047</v>
      </c>
      <c r="K793" s="2" t="s">
        <v>79</v>
      </c>
      <c r="L793" s="2" t="s">
        <v>23</v>
      </c>
      <c r="M793" s="2" t="str">
        <f>VLOOKUP(L793,Users!$A$1:$B$6,2,0)</f>
        <v>Erin</v>
      </c>
      <c r="N793" s="2" t="str">
        <f>VLOOKUP(L793,Users!$A$2:$B$6,2,0)</f>
        <v>Erin</v>
      </c>
      <c r="O793" s="2" t="s">
        <v>34</v>
      </c>
      <c r="P793" s="2" t="s">
        <v>69</v>
      </c>
      <c r="Q793" s="2" t="s">
        <v>80</v>
      </c>
      <c r="R793" s="2" t="s">
        <v>1048</v>
      </c>
      <c r="S793" s="2" t="s">
        <v>44</v>
      </c>
      <c r="T793" s="13">
        <v>0.76</v>
      </c>
      <c r="U793" s="6">
        <v>39958</v>
      </c>
    </row>
    <row r="794" spans="1:21" ht="12.75" customHeight="1">
      <c r="A794" s="2">
        <v>26758</v>
      </c>
      <c r="B794" s="6">
        <v>39956</v>
      </c>
      <c r="C794" s="2" t="s">
        <v>30</v>
      </c>
      <c r="D794" s="2">
        <v>37</v>
      </c>
      <c r="E794" s="2">
        <v>106.56</v>
      </c>
      <c r="F794" s="2" t="s">
        <v>2029</v>
      </c>
      <c r="G794" s="2">
        <v>0</v>
      </c>
      <c r="H794" s="2" t="s">
        <v>40</v>
      </c>
      <c r="I794" s="2">
        <v>0.7</v>
      </c>
      <c r="J794" s="2" t="s">
        <v>1047</v>
      </c>
      <c r="K794" s="2" t="s">
        <v>79</v>
      </c>
      <c r="L794" s="2" t="s">
        <v>23</v>
      </c>
      <c r="M794" s="2" t="str">
        <f>VLOOKUP(L794,Users!$A$1:$B$6,2,0)</f>
        <v>Erin</v>
      </c>
      <c r="N794" s="2" t="str">
        <f>VLOOKUP(L794,Users!$A$2:$B$6,2,0)</f>
        <v>Erin</v>
      </c>
      <c r="O794" s="2" t="s">
        <v>34</v>
      </c>
      <c r="P794" s="2" t="s">
        <v>35</v>
      </c>
      <c r="Q794" s="2" t="s">
        <v>87</v>
      </c>
      <c r="R794" s="2" t="s">
        <v>306</v>
      </c>
      <c r="S794" s="2" t="s">
        <v>65</v>
      </c>
      <c r="T794" s="13">
        <v>0.56000000000000005</v>
      </c>
      <c r="U794" s="6">
        <v>39958</v>
      </c>
    </row>
    <row r="795" spans="1:21" ht="12.75" customHeight="1">
      <c r="A795" s="2">
        <v>10663</v>
      </c>
      <c r="B795" s="6">
        <v>39956</v>
      </c>
      <c r="C795" s="2" t="s">
        <v>39</v>
      </c>
      <c r="D795" s="2">
        <v>40</v>
      </c>
      <c r="E795" s="2">
        <v>101.6</v>
      </c>
      <c r="F795" s="2" t="s">
        <v>2029</v>
      </c>
      <c r="G795" s="2">
        <v>7.0000000000000007E-2</v>
      </c>
      <c r="H795" s="2" t="s">
        <v>40</v>
      </c>
      <c r="I795" s="2">
        <v>0.5</v>
      </c>
      <c r="J795" s="2" t="s">
        <v>1049</v>
      </c>
      <c r="K795" s="2" t="s">
        <v>86</v>
      </c>
      <c r="L795" s="2" t="s">
        <v>23</v>
      </c>
      <c r="M795" s="2" t="str">
        <f>VLOOKUP(L795,Users!$A$1:$B$6,2,0)</f>
        <v>Erin</v>
      </c>
      <c r="N795" s="2" t="str">
        <f>VLOOKUP(L795,Users!$A$2:$B$6,2,0)</f>
        <v>Erin</v>
      </c>
      <c r="O795" s="2" t="s">
        <v>34</v>
      </c>
      <c r="P795" s="2" t="s">
        <v>35</v>
      </c>
      <c r="Q795" s="2" t="s">
        <v>165</v>
      </c>
      <c r="R795" s="2" t="s">
        <v>1050</v>
      </c>
      <c r="S795" s="2" t="s">
        <v>44</v>
      </c>
      <c r="T795" s="13">
        <v>0.39</v>
      </c>
      <c r="U795" s="6">
        <v>39956</v>
      </c>
    </row>
    <row r="796" spans="1:21" ht="12.75" customHeight="1">
      <c r="A796" s="2">
        <v>5760</v>
      </c>
      <c r="B796" s="6">
        <v>39957</v>
      </c>
      <c r="C796" s="2" t="s">
        <v>30</v>
      </c>
      <c r="D796" s="2">
        <v>34</v>
      </c>
      <c r="E796" s="2">
        <v>5131.619999999999</v>
      </c>
      <c r="F796" s="2" t="s">
        <v>2029</v>
      </c>
      <c r="G796" s="2">
        <v>0.05</v>
      </c>
      <c r="H796" s="2" t="s">
        <v>52</v>
      </c>
      <c r="I796" s="2">
        <v>43.71</v>
      </c>
      <c r="J796" s="2" t="s">
        <v>1051</v>
      </c>
      <c r="K796" s="2" t="s">
        <v>2013</v>
      </c>
      <c r="L796" s="2" t="s">
        <v>27</v>
      </c>
      <c r="M796" s="2" t="str">
        <f>VLOOKUP(L796,Users!$A$1:$B$6,2,0)</f>
        <v>William</v>
      </c>
      <c r="N796" s="2" t="str">
        <f>VLOOKUP(L796,Users!$A$2:$B$6,2,0)</f>
        <v>William</v>
      </c>
      <c r="O796" s="2" t="s">
        <v>34</v>
      </c>
      <c r="P796" s="2" t="s">
        <v>56</v>
      </c>
      <c r="Q796" s="2" t="s">
        <v>57</v>
      </c>
      <c r="R796" s="2" t="s">
        <v>1052</v>
      </c>
      <c r="S796" s="2" t="s">
        <v>59</v>
      </c>
      <c r="T796" s="13">
        <v>0.55000000000000004</v>
      </c>
      <c r="U796" s="6">
        <v>39958</v>
      </c>
    </row>
    <row r="797" spans="1:21" ht="12.75" customHeight="1">
      <c r="A797" s="2">
        <v>12516</v>
      </c>
      <c r="B797" s="6">
        <v>39957</v>
      </c>
      <c r="C797" s="2" t="s">
        <v>51</v>
      </c>
      <c r="D797" s="2">
        <v>31</v>
      </c>
      <c r="E797" s="2">
        <v>2506.9700000000003</v>
      </c>
      <c r="F797" s="2" t="s">
        <v>2029</v>
      </c>
      <c r="G797" s="2">
        <v>0.1</v>
      </c>
      <c r="H797" s="2" t="s">
        <v>52</v>
      </c>
      <c r="I797" s="2">
        <v>33.6</v>
      </c>
      <c r="J797" s="2" t="s">
        <v>488</v>
      </c>
      <c r="K797" s="2" t="s">
        <v>2013</v>
      </c>
      <c r="L797" s="2" t="s">
        <v>27</v>
      </c>
      <c r="M797" s="2" t="str">
        <f>VLOOKUP(L797,Users!$A$1:$B$6,2,0)</f>
        <v>William</v>
      </c>
      <c r="N797" s="2" t="str">
        <f>VLOOKUP(L797,Users!$A$2:$B$6,2,0)</f>
        <v>William</v>
      </c>
      <c r="O797" s="2" t="s">
        <v>34</v>
      </c>
      <c r="P797" s="2" t="s">
        <v>69</v>
      </c>
      <c r="Q797" s="2" t="s">
        <v>82</v>
      </c>
      <c r="R797" s="2" t="s">
        <v>403</v>
      </c>
      <c r="S797" s="2" t="s">
        <v>59</v>
      </c>
      <c r="T797" s="13">
        <v>0.37</v>
      </c>
      <c r="U797" s="6">
        <v>39962</v>
      </c>
    </row>
    <row r="798" spans="1:21" ht="12.75" customHeight="1">
      <c r="A798" s="2">
        <v>12516</v>
      </c>
      <c r="B798" s="6">
        <v>39957</v>
      </c>
      <c r="C798" s="2" t="s">
        <v>51</v>
      </c>
      <c r="D798" s="2">
        <v>22</v>
      </c>
      <c r="E798" s="2">
        <v>142.12</v>
      </c>
      <c r="F798" s="2" t="s">
        <v>2029</v>
      </c>
      <c r="G798" s="2">
        <v>0.02</v>
      </c>
      <c r="H798" s="2" t="s">
        <v>40</v>
      </c>
      <c r="I798" s="2">
        <v>5.1100000000000003</v>
      </c>
      <c r="J798" s="2" t="s">
        <v>488</v>
      </c>
      <c r="K798" s="2" t="s">
        <v>2013</v>
      </c>
      <c r="L798" s="2" t="s">
        <v>27</v>
      </c>
      <c r="M798" s="2" t="str">
        <f>VLOOKUP(L798,Users!$A$1:$B$6,2,0)</f>
        <v>William</v>
      </c>
      <c r="N798" s="2" t="str">
        <f>VLOOKUP(L798,Users!$A$2:$B$6,2,0)</f>
        <v>William</v>
      </c>
      <c r="O798" s="2" t="s">
        <v>34</v>
      </c>
      <c r="P798" s="2" t="s">
        <v>35</v>
      </c>
      <c r="Q798" s="2" t="s">
        <v>63</v>
      </c>
      <c r="R798" s="2" t="s">
        <v>1027</v>
      </c>
      <c r="S798" s="2" t="s">
        <v>44</v>
      </c>
      <c r="T798" s="13">
        <v>0.37</v>
      </c>
      <c r="U798" s="6">
        <v>39961</v>
      </c>
    </row>
    <row r="799" spans="1:21" ht="12.75" customHeight="1">
      <c r="A799" s="2">
        <v>23205</v>
      </c>
      <c r="B799" s="6">
        <v>39957</v>
      </c>
      <c r="C799" s="2" t="s">
        <v>39</v>
      </c>
      <c r="D799" s="2">
        <v>8</v>
      </c>
      <c r="E799" s="2">
        <v>327.2</v>
      </c>
      <c r="F799" s="2" t="s">
        <v>2029</v>
      </c>
      <c r="G799" s="2">
        <v>0.08</v>
      </c>
      <c r="H799" s="2" t="s">
        <v>31</v>
      </c>
      <c r="I799" s="2">
        <v>7.2</v>
      </c>
      <c r="J799" s="2" t="s">
        <v>302</v>
      </c>
      <c r="K799" s="2" t="s">
        <v>2013</v>
      </c>
      <c r="L799" s="2" t="s">
        <v>27</v>
      </c>
      <c r="M799" s="2" t="str">
        <f>VLOOKUP(L799,Users!$A$1:$B$6,2,0)</f>
        <v>William</v>
      </c>
      <c r="N799" s="2" t="str">
        <f>VLOOKUP(L799,Users!$A$2:$B$6,2,0)</f>
        <v>William</v>
      </c>
      <c r="O799" s="2" t="s">
        <v>48</v>
      </c>
      <c r="P799" s="2" t="s">
        <v>35</v>
      </c>
      <c r="Q799" s="2" t="s">
        <v>169</v>
      </c>
      <c r="R799" s="2" t="s">
        <v>1053</v>
      </c>
      <c r="S799" s="2" t="s">
        <v>44</v>
      </c>
      <c r="T799" s="13">
        <v>0.6</v>
      </c>
      <c r="U799" s="6">
        <v>39958</v>
      </c>
    </row>
    <row r="800" spans="1:21" ht="12.75" customHeight="1">
      <c r="A800" s="2">
        <v>23205</v>
      </c>
      <c r="B800" s="6">
        <v>39957</v>
      </c>
      <c r="C800" s="2" t="s">
        <v>39</v>
      </c>
      <c r="D800" s="2">
        <v>32</v>
      </c>
      <c r="E800" s="2">
        <v>257.27999999999997</v>
      </c>
      <c r="F800" s="2" t="s">
        <v>2029</v>
      </c>
      <c r="G800" s="2">
        <v>0.08</v>
      </c>
      <c r="H800" s="2" t="s">
        <v>31</v>
      </c>
      <c r="I800" s="2">
        <v>2.83</v>
      </c>
      <c r="J800" s="2" t="s">
        <v>302</v>
      </c>
      <c r="K800" s="2" t="s">
        <v>2013</v>
      </c>
      <c r="L800" s="2" t="s">
        <v>27</v>
      </c>
      <c r="M800" s="2" t="str">
        <f>VLOOKUP(L800,Users!$A$1:$B$6,2,0)</f>
        <v>William</v>
      </c>
      <c r="N800" s="2" t="str">
        <f>VLOOKUP(L800,Users!$A$2:$B$6,2,0)</f>
        <v>William</v>
      </c>
      <c r="O800" s="2" t="s">
        <v>48</v>
      </c>
      <c r="P800" s="2" t="s">
        <v>69</v>
      </c>
      <c r="Q800" s="2" t="s">
        <v>80</v>
      </c>
      <c r="R800" s="2" t="s">
        <v>675</v>
      </c>
      <c r="S800" s="2" t="s">
        <v>105</v>
      </c>
      <c r="T800" s="13">
        <v>0.77</v>
      </c>
      <c r="U800" s="6">
        <v>39958</v>
      </c>
    </row>
    <row r="801" spans="1:21" ht="12.75" customHeight="1">
      <c r="A801" s="2">
        <v>23205</v>
      </c>
      <c r="B801" s="6">
        <v>39957</v>
      </c>
      <c r="C801" s="2" t="s">
        <v>39</v>
      </c>
      <c r="D801" s="2">
        <v>26</v>
      </c>
      <c r="E801" s="2">
        <v>6814.3400000000011</v>
      </c>
      <c r="F801" s="2" t="s">
        <v>2029</v>
      </c>
      <c r="G801" s="2">
        <v>0.02</v>
      </c>
      <c r="H801" s="2" t="s">
        <v>52</v>
      </c>
      <c r="I801" s="2">
        <v>62.74</v>
      </c>
      <c r="J801" s="2" t="s">
        <v>302</v>
      </c>
      <c r="K801" s="2" t="s">
        <v>2013</v>
      </c>
      <c r="L801" s="2" t="s">
        <v>27</v>
      </c>
      <c r="M801" s="2" t="str">
        <f>VLOOKUP(L801,Users!$A$1:$B$6,2,0)</f>
        <v>William</v>
      </c>
      <c r="N801" s="2" t="str">
        <f>VLOOKUP(L801,Users!$A$2:$B$6,2,0)</f>
        <v>William</v>
      </c>
      <c r="O801" s="2" t="s">
        <v>48</v>
      </c>
      <c r="P801" s="2" t="s">
        <v>56</v>
      </c>
      <c r="Q801" s="2" t="s">
        <v>75</v>
      </c>
      <c r="R801" s="2" t="s">
        <v>1054</v>
      </c>
      <c r="S801" s="2" t="s">
        <v>77</v>
      </c>
      <c r="T801" s="13">
        <v>0.75</v>
      </c>
      <c r="U801" s="6">
        <v>39958</v>
      </c>
    </row>
    <row r="802" spans="1:21" ht="12.75" customHeight="1">
      <c r="A802" s="2">
        <v>41091</v>
      </c>
      <c r="B802" s="6">
        <v>39957</v>
      </c>
      <c r="C802" s="2" t="s">
        <v>121</v>
      </c>
      <c r="D802" s="2">
        <v>32</v>
      </c>
      <c r="E802" s="2">
        <v>6975.3600000000006</v>
      </c>
      <c r="F802" s="2" t="s">
        <v>2029</v>
      </c>
      <c r="G802" s="2">
        <v>0.1</v>
      </c>
      <c r="H802" s="2" t="s">
        <v>31</v>
      </c>
      <c r="I802" s="2">
        <v>18.059999999999999</v>
      </c>
      <c r="J802" s="2" t="s">
        <v>802</v>
      </c>
      <c r="K802" s="2" t="s">
        <v>54</v>
      </c>
      <c r="L802" s="2" t="s">
        <v>2014</v>
      </c>
      <c r="M802" s="2" t="str">
        <f>VLOOKUP(L802,Users!$A$1:$B$6,2,0)</f>
        <v>Pat</v>
      </c>
      <c r="N802" s="2" t="str">
        <f>VLOOKUP(L802,Users!$A$2:$B$6,2,0)</f>
        <v>Pat</v>
      </c>
      <c r="O802" s="2" t="s">
        <v>48</v>
      </c>
      <c r="P802" s="2" t="s">
        <v>56</v>
      </c>
      <c r="Q802" s="2" t="s">
        <v>57</v>
      </c>
      <c r="R802" s="2" t="s">
        <v>1031</v>
      </c>
      <c r="S802" s="2" t="s">
        <v>38</v>
      </c>
      <c r="T802" s="13">
        <v>0.56999999999999995</v>
      </c>
      <c r="U802" s="6">
        <v>39958</v>
      </c>
    </row>
    <row r="803" spans="1:21" ht="12.75" customHeight="1">
      <c r="A803" s="2">
        <v>3589</v>
      </c>
      <c r="B803" s="6">
        <v>39958</v>
      </c>
      <c r="C803" s="2" t="s">
        <v>39</v>
      </c>
      <c r="D803" s="2">
        <v>23</v>
      </c>
      <c r="E803" s="2">
        <v>72.22</v>
      </c>
      <c r="F803" s="2" t="str">
        <f>VLOOKUP(A803,Returns!$A:$B,2,0)</f>
        <v>Returned</v>
      </c>
      <c r="G803" s="2">
        <v>0.01</v>
      </c>
      <c r="H803" s="2" t="s">
        <v>40</v>
      </c>
      <c r="I803" s="2">
        <v>0.49</v>
      </c>
      <c r="J803" s="2" t="s">
        <v>1055</v>
      </c>
      <c r="K803" s="2" t="s">
        <v>47</v>
      </c>
      <c r="L803" s="2" t="s">
        <v>23</v>
      </c>
      <c r="M803" s="2" t="str">
        <f>VLOOKUP(L803,Users!$A$1:$B$6,2,0)</f>
        <v>Erin</v>
      </c>
      <c r="N803" s="2" t="str">
        <f>VLOOKUP(L803,Users!$A$2:$B$6,2,0)</f>
        <v>Erin</v>
      </c>
      <c r="O803" s="2" t="s">
        <v>34</v>
      </c>
      <c r="P803" s="2" t="s">
        <v>35</v>
      </c>
      <c r="Q803" s="2" t="s">
        <v>165</v>
      </c>
      <c r="R803" s="2" t="s">
        <v>1056</v>
      </c>
      <c r="S803" s="2" t="s">
        <v>44</v>
      </c>
      <c r="T803" s="13">
        <v>0.37</v>
      </c>
      <c r="U803" s="6">
        <v>39960</v>
      </c>
    </row>
    <row r="804" spans="1:21" ht="12.75" customHeight="1">
      <c r="A804" s="2">
        <v>39335</v>
      </c>
      <c r="B804" s="6">
        <v>39958</v>
      </c>
      <c r="C804" s="2" t="s">
        <v>30</v>
      </c>
      <c r="D804" s="2">
        <v>24</v>
      </c>
      <c r="E804" s="2">
        <v>113.03999999999999</v>
      </c>
      <c r="F804" s="2" t="s">
        <v>2029</v>
      </c>
      <c r="G804" s="2">
        <v>0.06</v>
      </c>
      <c r="H804" s="2" t="s">
        <v>40</v>
      </c>
      <c r="I804" s="2">
        <v>2.39</v>
      </c>
      <c r="J804" s="2" t="s">
        <v>1057</v>
      </c>
      <c r="K804" s="2" t="s">
        <v>33</v>
      </c>
      <c r="L804" s="2" t="s">
        <v>21</v>
      </c>
      <c r="M804" s="2" t="str">
        <f>VLOOKUP(L804,Users!$A$1:$B$6,2,0)</f>
        <v>Chris</v>
      </c>
      <c r="N804" s="2" t="str">
        <f>VLOOKUP(L804,Users!$A$2:$B$6,2,0)</f>
        <v>Chris</v>
      </c>
      <c r="O804" s="2" t="s">
        <v>55</v>
      </c>
      <c r="P804" s="2" t="s">
        <v>69</v>
      </c>
      <c r="Q804" s="2" t="s">
        <v>80</v>
      </c>
      <c r="R804" s="2" t="s">
        <v>890</v>
      </c>
      <c r="S804" s="2" t="s">
        <v>105</v>
      </c>
      <c r="T804" s="13">
        <v>0.72</v>
      </c>
      <c r="U804" s="6">
        <v>39959</v>
      </c>
    </row>
    <row r="805" spans="1:21" ht="12.75" customHeight="1">
      <c r="A805" s="2">
        <v>39335</v>
      </c>
      <c r="B805" s="6">
        <v>39958</v>
      </c>
      <c r="C805" s="2" t="s">
        <v>30</v>
      </c>
      <c r="D805" s="2">
        <v>34</v>
      </c>
      <c r="E805" s="2">
        <v>920.71999999999991</v>
      </c>
      <c r="F805" s="2" t="s">
        <v>2029</v>
      </c>
      <c r="G805" s="2">
        <v>0.1</v>
      </c>
      <c r="H805" s="2" t="s">
        <v>40</v>
      </c>
      <c r="I805" s="2">
        <v>8.23</v>
      </c>
      <c r="J805" s="2" t="s">
        <v>1057</v>
      </c>
      <c r="K805" s="2" t="s">
        <v>33</v>
      </c>
      <c r="L805" s="2" t="s">
        <v>21</v>
      </c>
      <c r="M805" s="2" t="str">
        <f>VLOOKUP(L805,Users!$A$1:$B$6,2,0)</f>
        <v>Chris</v>
      </c>
      <c r="N805" s="2" t="str">
        <f>VLOOKUP(L805,Users!$A$2:$B$6,2,0)</f>
        <v>Chris</v>
      </c>
      <c r="O805" s="2" t="s">
        <v>55</v>
      </c>
      <c r="P805" s="2" t="s">
        <v>35</v>
      </c>
      <c r="Q805" s="2" t="s">
        <v>192</v>
      </c>
      <c r="R805" s="2" t="s">
        <v>1058</v>
      </c>
      <c r="S805" s="2" t="s">
        <v>44</v>
      </c>
      <c r="T805" s="13">
        <v>0.38</v>
      </c>
      <c r="U805" s="6">
        <v>39960</v>
      </c>
    </row>
    <row r="806" spans="1:21" ht="12.75" customHeight="1">
      <c r="A806" s="2">
        <v>29637</v>
      </c>
      <c r="B806" s="6">
        <v>39958</v>
      </c>
      <c r="C806" s="2" t="s">
        <v>39</v>
      </c>
      <c r="D806" s="2">
        <v>34</v>
      </c>
      <c r="E806" s="2">
        <v>608.26</v>
      </c>
      <c r="F806" s="2" t="s">
        <v>2029</v>
      </c>
      <c r="G806" s="2">
        <v>0.09</v>
      </c>
      <c r="H806" s="2" t="s">
        <v>40</v>
      </c>
      <c r="I806" s="2">
        <v>8.51</v>
      </c>
      <c r="J806" s="2" t="s">
        <v>1059</v>
      </c>
      <c r="K806" s="2" t="s">
        <v>148</v>
      </c>
      <c r="L806" s="2" t="s">
        <v>23</v>
      </c>
      <c r="M806" s="2" t="str">
        <f>VLOOKUP(L806,Users!$A$1:$B$6,2,0)</f>
        <v>Erin</v>
      </c>
      <c r="N806" s="2" t="str">
        <f>VLOOKUP(L806,Users!$A$2:$B$6,2,0)</f>
        <v>Erin</v>
      </c>
      <c r="O806" s="2" t="s">
        <v>34</v>
      </c>
      <c r="P806" s="2" t="s">
        <v>69</v>
      </c>
      <c r="Q806" s="2" t="s">
        <v>82</v>
      </c>
      <c r="R806" s="2" t="s">
        <v>762</v>
      </c>
      <c r="S806" s="2" t="s">
        <v>92</v>
      </c>
      <c r="T806" s="13">
        <v>0.4</v>
      </c>
      <c r="U806" s="6">
        <v>39960</v>
      </c>
    </row>
    <row r="807" spans="1:21" ht="12.75" customHeight="1">
      <c r="A807" s="2">
        <v>59072</v>
      </c>
      <c r="B807" s="6">
        <v>39958</v>
      </c>
      <c r="C807" s="2" t="s">
        <v>30</v>
      </c>
      <c r="D807" s="2">
        <v>12</v>
      </c>
      <c r="E807" s="2">
        <v>64.92</v>
      </c>
      <c r="F807" s="2" t="str">
        <f>VLOOKUP(A807,Returns!$A:$B,2,0)</f>
        <v>Returned</v>
      </c>
      <c r="G807" s="2">
        <v>0.03</v>
      </c>
      <c r="H807" s="2" t="s">
        <v>31</v>
      </c>
      <c r="I807" s="2">
        <v>7.46</v>
      </c>
      <c r="J807" s="2" t="s">
        <v>1060</v>
      </c>
      <c r="K807" s="2" t="s">
        <v>148</v>
      </c>
      <c r="L807" s="2" t="s">
        <v>23</v>
      </c>
      <c r="M807" s="2" t="str">
        <f>VLOOKUP(L807,Users!$A$1:$B$6,2,0)</f>
        <v>Erin</v>
      </c>
      <c r="N807" s="2" t="str">
        <f>VLOOKUP(L807,Users!$A$2:$B$6,2,0)</f>
        <v>Erin</v>
      </c>
      <c r="O807" s="2" t="s">
        <v>55</v>
      </c>
      <c r="P807" s="2" t="s">
        <v>35</v>
      </c>
      <c r="Q807" s="2" t="s">
        <v>49</v>
      </c>
      <c r="R807" s="2" t="s">
        <v>1061</v>
      </c>
      <c r="S807" s="2" t="s">
        <v>44</v>
      </c>
      <c r="T807" s="13">
        <v>0.36</v>
      </c>
      <c r="U807" s="6">
        <v>39960</v>
      </c>
    </row>
    <row r="808" spans="1:21" ht="12.75" customHeight="1">
      <c r="A808" s="2">
        <v>59072</v>
      </c>
      <c r="B808" s="6">
        <v>39958</v>
      </c>
      <c r="C808" s="2" t="s">
        <v>30</v>
      </c>
      <c r="D808" s="2">
        <v>22</v>
      </c>
      <c r="E808" s="2">
        <v>578.6</v>
      </c>
      <c r="F808" s="2" t="str">
        <f>VLOOKUP(A808,Returns!$A:$B,2,0)</f>
        <v>Returned</v>
      </c>
      <c r="G808" s="2">
        <v>0.08</v>
      </c>
      <c r="H808" s="2" t="s">
        <v>40</v>
      </c>
      <c r="I808" s="2">
        <v>5.58</v>
      </c>
      <c r="J808" s="2" t="s">
        <v>1060</v>
      </c>
      <c r="K808" s="2" t="s">
        <v>148</v>
      </c>
      <c r="L808" s="2" t="s">
        <v>23</v>
      </c>
      <c r="M808" s="2" t="str">
        <f>VLOOKUP(L808,Users!$A$1:$B$6,2,0)</f>
        <v>Erin</v>
      </c>
      <c r="N808" s="2" t="str">
        <f>VLOOKUP(L808,Users!$A$2:$B$6,2,0)</f>
        <v>Erin</v>
      </c>
      <c r="O808" s="2" t="s">
        <v>55</v>
      </c>
      <c r="P808" s="2" t="s">
        <v>35</v>
      </c>
      <c r="Q808" s="2" t="s">
        <v>63</v>
      </c>
      <c r="R808" s="2" t="s">
        <v>1062</v>
      </c>
      <c r="S808" s="2" t="s">
        <v>44</v>
      </c>
      <c r="T808" s="13">
        <v>0.39</v>
      </c>
      <c r="U808" s="6">
        <v>39959</v>
      </c>
    </row>
    <row r="809" spans="1:21" ht="12.75" customHeight="1">
      <c r="A809" s="2">
        <v>59072</v>
      </c>
      <c r="B809" s="6">
        <v>39958</v>
      </c>
      <c r="C809" s="2" t="s">
        <v>30</v>
      </c>
      <c r="D809" s="2">
        <v>2</v>
      </c>
      <c r="E809" s="2">
        <v>41.86</v>
      </c>
      <c r="F809" s="2" t="str">
        <f>VLOOKUP(A809,Returns!$A:$B,2,0)</f>
        <v>Returned</v>
      </c>
      <c r="G809" s="2">
        <v>0.06</v>
      </c>
      <c r="H809" s="2" t="s">
        <v>40</v>
      </c>
      <c r="I809" s="2">
        <v>2.5</v>
      </c>
      <c r="J809" s="2" t="s">
        <v>1060</v>
      </c>
      <c r="K809" s="2" t="s">
        <v>148</v>
      </c>
      <c r="L809" s="2" t="s">
        <v>23</v>
      </c>
      <c r="M809" s="2" t="str">
        <f>VLOOKUP(L809,Users!$A$1:$B$6,2,0)</f>
        <v>Erin</v>
      </c>
      <c r="N809" s="2" t="str">
        <f>VLOOKUP(L809,Users!$A$2:$B$6,2,0)</f>
        <v>Erin</v>
      </c>
      <c r="O809" s="2" t="s">
        <v>55</v>
      </c>
      <c r="P809" s="2" t="s">
        <v>69</v>
      </c>
      <c r="Q809" s="2" t="s">
        <v>70</v>
      </c>
      <c r="R809" s="2" t="s">
        <v>1063</v>
      </c>
      <c r="S809" s="2" t="s">
        <v>65</v>
      </c>
      <c r="T809" s="13">
        <v>0.81</v>
      </c>
      <c r="U809" s="6">
        <v>39960</v>
      </c>
    </row>
    <row r="810" spans="1:21" ht="12.75" customHeight="1">
      <c r="A810" s="2">
        <v>59072</v>
      </c>
      <c r="B810" s="6">
        <v>39958</v>
      </c>
      <c r="C810" s="2" t="s">
        <v>30</v>
      </c>
      <c r="D810" s="2">
        <v>38</v>
      </c>
      <c r="E810" s="2">
        <v>4787.62</v>
      </c>
      <c r="F810" s="2" t="str">
        <f>VLOOKUP(A810,Returns!$A:$B,2,0)</f>
        <v>Returned</v>
      </c>
      <c r="G810" s="2">
        <v>0</v>
      </c>
      <c r="H810" s="2" t="s">
        <v>40</v>
      </c>
      <c r="I810" s="2">
        <v>2.5</v>
      </c>
      <c r="J810" s="2" t="s">
        <v>1060</v>
      </c>
      <c r="K810" s="2" t="s">
        <v>148</v>
      </c>
      <c r="L810" s="2" t="s">
        <v>23</v>
      </c>
      <c r="M810" s="2" t="str">
        <f>VLOOKUP(L810,Users!$A$1:$B$6,2,0)</f>
        <v>Erin</v>
      </c>
      <c r="N810" s="2" t="str">
        <f>VLOOKUP(L810,Users!$A$2:$B$6,2,0)</f>
        <v>Erin</v>
      </c>
      <c r="O810" s="2" t="s">
        <v>55</v>
      </c>
      <c r="P810" s="2" t="s">
        <v>69</v>
      </c>
      <c r="Q810" s="2" t="s">
        <v>70</v>
      </c>
      <c r="R810" s="2" t="s">
        <v>1064</v>
      </c>
      <c r="S810" s="2" t="s">
        <v>44</v>
      </c>
      <c r="T810" s="13">
        <v>0.57999999999999996</v>
      </c>
      <c r="U810" s="6">
        <v>39960</v>
      </c>
    </row>
    <row r="811" spans="1:21" ht="12.75" customHeight="1">
      <c r="A811" s="2">
        <v>6880</v>
      </c>
      <c r="B811" s="6">
        <v>39958</v>
      </c>
      <c r="C811" s="2" t="s">
        <v>121</v>
      </c>
      <c r="D811" s="2">
        <v>5</v>
      </c>
      <c r="E811" s="2">
        <v>239.2</v>
      </c>
      <c r="F811" s="2" t="s">
        <v>2029</v>
      </c>
      <c r="G811" s="2">
        <v>0.06</v>
      </c>
      <c r="H811" s="2" t="s">
        <v>40</v>
      </c>
      <c r="I811" s="2">
        <v>5.86</v>
      </c>
      <c r="J811" s="2" t="s">
        <v>542</v>
      </c>
      <c r="K811" s="2" t="s">
        <v>148</v>
      </c>
      <c r="L811" s="2" t="s">
        <v>23</v>
      </c>
      <c r="M811" s="2" t="str">
        <f>VLOOKUP(L811,Users!$A$1:$B$6,2,0)</f>
        <v>Erin</v>
      </c>
      <c r="N811" s="2" t="str">
        <f>VLOOKUP(L811,Users!$A$2:$B$6,2,0)</f>
        <v>Erin</v>
      </c>
      <c r="O811" s="2" t="s">
        <v>48</v>
      </c>
      <c r="P811" s="2" t="s">
        <v>35</v>
      </c>
      <c r="Q811" s="2" t="s">
        <v>63</v>
      </c>
      <c r="R811" s="2" t="s">
        <v>789</v>
      </c>
      <c r="S811" s="2" t="s">
        <v>44</v>
      </c>
      <c r="T811" s="13">
        <v>0.37</v>
      </c>
      <c r="U811" s="6">
        <v>39960</v>
      </c>
    </row>
    <row r="812" spans="1:21" ht="12.75" customHeight="1">
      <c r="A812" s="2">
        <v>25445</v>
      </c>
      <c r="B812" s="6">
        <v>39958</v>
      </c>
      <c r="C812" s="2" t="s">
        <v>51</v>
      </c>
      <c r="D812" s="2">
        <v>48</v>
      </c>
      <c r="E812" s="2">
        <v>1463.04</v>
      </c>
      <c r="F812" s="2" t="s">
        <v>2029</v>
      </c>
      <c r="G812" s="2">
        <v>0.08</v>
      </c>
      <c r="H812" s="2" t="s">
        <v>40</v>
      </c>
      <c r="I812" s="2">
        <v>2.99</v>
      </c>
      <c r="J812" s="2" t="s">
        <v>1065</v>
      </c>
      <c r="K812" s="2" t="s">
        <v>148</v>
      </c>
      <c r="L812" s="2" t="s">
        <v>23</v>
      </c>
      <c r="M812" s="2" t="str">
        <f>VLOOKUP(L812,Users!$A$1:$B$6,2,0)</f>
        <v>Erin</v>
      </c>
      <c r="N812" s="2" t="str">
        <f>VLOOKUP(L812,Users!$A$2:$B$6,2,0)</f>
        <v>Erin</v>
      </c>
      <c r="O812" s="2" t="s">
        <v>42</v>
      </c>
      <c r="P812" s="2" t="s">
        <v>35</v>
      </c>
      <c r="Q812" s="2" t="s">
        <v>49</v>
      </c>
      <c r="R812" s="2" t="s">
        <v>452</v>
      </c>
      <c r="S812" s="2" t="s">
        <v>44</v>
      </c>
      <c r="T812" s="13">
        <v>0.35</v>
      </c>
      <c r="U812" s="6">
        <v>39960</v>
      </c>
    </row>
    <row r="813" spans="1:21" ht="12.75" customHeight="1">
      <c r="A813" s="2">
        <v>9476</v>
      </c>
      <c r="B813" s="6">
        <v>39958</v>
      </c>
      <c r="C813" s="2" t="s">
        <v>30</v>
      </c>
      <c r="D813" s="2">
        <v>10</v>
      </c>
      <c r="E813" s="2">
        <v>159.1</v>
      </c>
      <c r="F813" s="2" t="s">
        <v>2029</v>
      </c>
      <c r="G813" s="2">
        <v>0.08</v>
      </c>
      <c r="H813" s="2" t="s">
        <v>31</v>
      </c>
      <c r="I813" s="2">
        <v>13.18</v>
      </c>
      <c r="J813" s="2" t="s">
        <v>171</v>
      </c>
      <c r="K813" s="2" t="s">
        <v>86</v>
      </c>
      <c r="L813" s="2" t="s">
        <v>23</v>
      </c>
      <c r="M813" s="2" t="str">
        <f>VLOOKUP(L813,Users!$A$1:$B$6,2,0)</f>
        <v>Erin</v>
      </c>
      <c r="N813" s="2" t="str">
        <f>VLOOKUP(L813,Users!$A$2:$B$6,2,0)</f>
        <v>Erin</v>
      </c>
      <c r="O813" s="2" t="s">
        <v>55</v>
      </c>
      <c r="P813" s="2" t="s">
        <v>35</v>
      </c>
      <c r="Q813" s="2" t="s">
        <v>49</v>
      </c>
      <c r="R813" s="2" t="s">
        <v>163</v>
      </c>
      <c r="S813" s="2" t="s">
        <v>44</v>
      </c>
      <c r="T813" s="13">
        <v>0.37</v>
      </c>
      <c r="U813" s="6">
        <v>39960</v>
      </c>
    </row>
    <row r="814" spans="1:21" ht="12.75" customHeight="1">
      <c r="A814" s="2">
        <v>57153</v>
      </c>
      <c r="B814" s="6">
        <v>39959</v>
      </c>
      <c r="C814" s="2" t="s">
        <v>45</v>
      </c>
      <c r="D814" s="2">
        <v>9</v>
      </c>
      <c r="E814" s="2">
        <v>101.79</v>
      </c>
      <c r="F814" s="2" t="s">
        <v>2029</v>
      </c>
      <c r="G814" s="2">
        <v>0.02</v>
      </c>
      <c r="H814" s="2" t="s">
        <v>40</v>
      </c>
      <c r="I814" s="2">
        <v>6.12</v>
      </c>
      <c r="J814" s="2" t="s">
        <v>1066</v>
      </c>
      <c r="K814" s="2" t="s">
        <v>2013</v>
      </c>
      <c r="L814" s="2" t="s">
        <v>27</v>
      </c>
      <c r="M814" s="2" t="str">
        <f>VLOOKUP(L814,Users!$A$1:$B$6,2,0)</f>
        <v>William</v>
      </c>
      <c r="N814" s="2" t="str">
        <f>VLOOKUP(L814,Users!$A$2:$B$6,2,0)</f>
        <v>William</v>
      </c>
      <c r="O814" s="2" t="s">
        <v>55</v>
      </c>
      <c r="P814" s="2" t="s">
        <v>35</v>
      </c>
      <c r="Q814" s="2" t="s">
        <v>169</v>
      </c>
      <c r="R814" s="2" t="s">
        <v>783</v>
      </c>
      <c r="S814" s="2" t="s">
        <v>92</v>
      </c>
      <c r="T814" s="13">
        <v>0.42</v>
      </c>
      <c r="U814" s="6">
        <v>39961</v>
      </c>
    </row>
    <row r="815" spans="1:21" ht="12.75" customHeight="1">
      <c r="A815" s="2">
        <v>57153</v>
      </c>
      <c r="B815" s="6">
        <v>39959</v>
      </c>
      <c r="C815" s="2" t="s">
        <v>45</v>
      </c>
      <c r="D815" s="2">
        <v>45</v>
      </c>
      <c r="E815" s="2">
        <v>704.7</v>
      </c>
      <c r="F815" s="2" t="s">
        <v>2029</v>
      </c>
      <c r="G815" s="2">
        <v>0.01</v>
      </c>
      <c r="H815" s="2" t="s">
        <v>40</v>
      </c>
      <c r="I815" s="2">
        <v>1.39</v>
      </c>
      <c r="J815" s="2" t="s">
        <v>1066</v>
      </c>
      <c r="K815" s="2" t="s">
        <v>2013</v>
      </c>
      <c r="L815" s="2" t="s">
        <v>27</v>
      </c>
      <c r="M815" s="2" t="str">
        <f>VLOOKUP(L815,Users!$A$1:$B$6,2,0)</f>
        <v>William</v>
      </c>
      <c r="N815" s="2" t="str">
        <f>VLOOKUP(L815,Users!$A$2:$B$6,2,0)</f>
        <v>William</v>
      </c>
      <c r="O815" s="2" t="s">
        <v>55</v>
      </c>
      <c r="P815" s="2" t="s">
        <v>35</v>
      </c>
      <c r="Q815" s="2" t="s">
        <v>192</v>
      </c>
      <c r="R815" s="2" t="s">
        <v>978</v>
      </c>
      <c r="S815" s="2" t="s">
        <v>44</v>
      </c>
      <c r="T815" s="13">
        <v>0.38</v>
      </c>
      <c r="U815" s="6">
        <v>39960</v>
      </c>
    </row>
    <row r="816" spans="1:21" ht="12.75" customHeight="1">
      <c r="A816" s="2">
        <v>39426</v>
      </c>
      <c r="B816" s="6">
        <v>39959</v>
      </c>
      <c r="C816" s="2" t="s">
        <v>45</v>
      </c>
      <c r="D816" s="2">
        <v>21</v>
      </c>
      <c r="E816" s="2">
        <v>53.970000000000006</v>
      </c>
      <c r="F816" s="2" t="s">
        <v>2029</v>
      </c>
      <c r="G816" s="2">
        <v>0.05</v>
      </c>
      <c r="H816" s="2" t="s">
        <v>40</v>
      </c>
      <c r="I816" s="2">
        <v>0.8</v>
      </c>
      <c r="J816" s="2" t="s">
        <v>975</v>
      </c>
      <c r="K816" s="2" t="s">
        <v>33</v>
      </c>
      <c r="L816" s="2" t="s">
        <v>21</v>
      </c>
      <c r="M816" s="2" t="str">
        <f>VLOOKUP(L816,Users!$A$1:$B$6,2,0)</f>
        <v>Chris</v>
      </c>
      <c r="N816" s="2" t="str">
        <f>VLOOKUP(L816,Users!$A$2:$B$6,2,0)</f>
        <v>Chris</v>
      </c>
      <c r="O816" s="2" t="s">
        <v>42</v>
      </c>
      <c r="P816" s="2" t="s">
        <v>35</v>
      </c>
      <c r="Q816" s="2" t="s">
        <v>180</v>
      </c>
      <c r="R816" s="2" t="s">
        <v>988</v>
      </c>
      <c r="S816" s="2" t="s">
        <v>65</v>
      </c>
      <c r="T816" s="13">
        <v>0.39</v>
      </c>
      <c r="U816" s="6">
        <v>39960</v>
      </c>
    </row>
    <row r="817" spans="1:21" ht="12.75" customHeight="1">
      <c r="A817" s="2">
        <v>51815</v>
      </c>
      <c r="B817" s="6">
        <v>39959</v>
      </c>
      <c r="C817" s="2" t="s">
        <v>51</v>
      </c>
      <c r="D817" s="2">
        <v>37</v>
      </c>
      <c r="E817" s="2">
        <v>219.41000000000003</v>
      </c>
      <c r="F817" s="2" t="s">
        <v>2029</v>
      </c>
      <c r="G817" s="2">
        <v>0.01</v>
      </c>
      <c r="H817" s="2" t="s">
        <v>40</v>
      </c>
      <c r="I817" s="2">
        <v>9.92</v>
      </c>
      <c r="J817" s="2" t="s">
        <v>894</v>
      </c>
      <c r="K817" s="2" t="s">
        <v>54</v>
      </c>
      <c r="L817" s="2" t="s">
        <v>2014</v>
      </c>
      <c r="M817" s="2" t="str">
        <f>VLOOKUP(L817,Users!$A$1:$B$6,2,0)</f>
        <v>Pat</v>
      </c>
      <c r="N817" s="2" t="str">
        <f>VLOOKUP(L817,Users!$A$2:$B$6,2,0)</f>
        <v>Pat</v>
      </c>
      <c r="O817" s="2" t="s">
        <v>42</v>
      </c>
      <c r="P817" s="2" t="s">
        <v>35</v>
      </c>
      <c r="Q817" s="2" t="s">
        <v>49</v>
      </c>
      <c r="R817" s="2" t="s">
        <v>1026</v>
      </c>
      <c r="S817" s="2" t="s">
        <v>44</v>
      </c>
      <c r="T817" s="13">
        <v>0.38</v>
      </c>
      <c r="U817" s="6">
        <v>39966</v>
      </c>
    </row>
    <row r="818" spans="1:21" ht="12.75" customHeight="1">
      <c r="A818" s="2">
        <v>51815</v>
      </c>
      <c r="B818" s="6">
        <v>39959</v>
      </c>
      <c r="C818" s="2" t="s">
        <v>51</v>
      </c>
      <c r="D818" s="2">
        <v>21</v>
      </c>
      <c r="E818" s="2">
        <v>2645.37</v>
      </c>
      <c r="F818" s="2" t="s">
        <v>2029</v>
      </c>
      <c r="G818" s="2">
        <v>0.02</v>
      </c>
      <c r="H818" s="2" t="s">
        <v>40</v>
      </c>
      <c r="I818" s="2">
        <v>3</v>
      </c>
      <c r="J818" s="2" t="s">
        <v>894</v>
      </c>
      <c r="K818" s="2" t="s">
        <v>54</v>
      </c>
      <c r="L818" s="2" t="s">
        <v>2014</v>
      </c>
      <c r="M818" s="2" t="str">
        <f>VLOOKUP(L818,Users!$A$1:$B$6,2,0)</f>
        <v>Pat</v>
      </c>
      <c r="N818" s="2" t="str">
        <f>VLOOKUP(L818,Users!$A$2:$B$6,2,0)</f>
        <v>Pat</v>
      </c>
      <c r="O818" s="2" t="s">
        <v>42</v>
      </c>
      <c r="P818" s="2" t="s">
        <v>69</v>
      </c>
      <c r="Q818" s="2" t="s">
        <v>70</v>
      </c>
      <c r="R818" s="2" t="s">
        <v>1067</v>
      </c>
      <c r="S818" s="2" t="s">
        <v>44</v>
      </c>
      <c r="T818" s="13">
        <v>0.59</v>
      </c>
      <c r="U818" s="6">
        <v>39959</v>
      </c>
    </row>
    <row r="819" spans="1:21" ht="12.75" customHeight="1">
      <c r="A819" s="2">
        <v>5222</v>
      </c>
      <c r="B819" s="6">
        <v>39959</v>
      </c>
      <c r="C819" s="2" t="s">
        <v>30</v>
      </c>
      <c r="D819" s="2">
        <v>40</v>
      </c>
      <c r="E819" s="2">
        <v>13977.6</v>
      </c>
      <c r="F819" s="2" t="s">
        <v>2029</v>
      </c>
      <c r="G819" s="2">
        <v>0.01</v>
      </c>
      <c r="H819" s="2" t="s">
        <v>52</v>
      </c>
      <c r="I819" s="2">
        <v>60</v>
      </c>
      <c r="J819" s="2" t="s">
        <v>706</v>
      </c>
      <c r="K819" s="2" t="s">
        <v>86</v>
      </c>
      <c r="L819" s="2" t="s">
        <v>23</v>
      </c>
      <c r="M819" s="2" t="str">
        <f>VLOOKUP(L819,Users!$A$1:$B$6,2,0)</f>
        <v>Erin</v>
      </c>
      <c r="N819" s="2" t="str">
        <f>VLOOKUP(L819,Users!$A$2:$B$6,2,0)</f>
        <v>Erin</v>
      </c>
      <c r="O819" s="2" t="s">
        <v>48</v>
      </c>
      <c r="P819" s="2" t="s">
        <v>56</v>
      </c>
      <c r="Q819" s="2" t="s">
        <v>75</v>
      </c>
      <c r="R819" s="2" t="s">
        <v>839</v>
      </c>
      <c r="S819" s="2" t="s">
        <v>59</v>
      </c>
      <c r="T819" s="13">
        <v>0</v>
      </c>
      <c r="U819" s="6">
        <v>39960</v>
      </c>
    </row>
    <row r="820" spans="1:21" ht="12.75" customHeight="1">
      <c r="A820" s="2">
        <v>23076</v>
      </c>
      <c r="B820" s="6">
        <v>39960</v>
      </c>
      <c r="C820" s="2" t="s">
        <v>45</v>
      </c>
      <c r="D820" s="2">
        <v>50</v>
      </c>
      <c r="E820" s="2">
        <v>708.5</v>
      </c>
      <c r="F820" s="2" t="str">
        <f>VLOOKUP(A820,Returns!$A:$B,2,0)</f>
        <v>Returned</v>
      </c>
      <c r="G820" s="2">
        <v>0.03</v>
      </c>
      <c r="H820" s="2" t="s">
        <v>40</v>
      </c>
      <c r="I820" s="2">
        <v>5.3</v>
      </c>
      <c r="J820" s="2" t="s">
        <v>1068</v>
      </c>
      <c r="K820" s="2" t="s">
        <v>291</v>
      </c>
      <c r="L820" s="2" t="s">
        <v>21</v>
      </c>
      <c r="M820" s="2" t="str">
        <f>VLOOKUP(L820,Users!$A$1:$B$6,2,0)</f>
        <v>Chris</v>
      </c>
      <c r="N820" s="2" t="str">
        <f>VLOOKUP(L820,Users!$A$2:$B$6,2,0)</f>
        <v>Chris</v>
      </c>
      <c r="O820" s="2" t="s">
        <v>55</v>
      </c>
      <c r="P820" s="2" t="s">
        <v>56</v>
      </c>
      <c r="Q820" s="2" t="s">
        <v>90</v>
      </c>
      <c r="R820" s="2" t="s">
        <v>666</v>
      </c>
      <c r="S820" s="2" t="s">
        <v>65</v>
      </c>
      <c r="T820" s="13">
        <v>0.46</v>
      </c>
      <c r="U820" s="6">
        <v>39961</v>
      </c>
    </row>
    <row r="821" spans="1:21" ht="12.75" customHeight="1">
      <c r="A821" s="2">
        <v>17408</v>
      </c>
      <c r="B821" s="6">
        <v>39960</v>
      </c>
      <c r="C821" s="2" t="s">
        <v>30</v>
      </c>
      <c r="D821" s="2">
        <v>26</v>
      </c>
      <c r="E821" s="2">
        <v>139.10000000000002</v>
      </c>
      <c r="F821" s="2" t="s">
        <v>2029</v>
      </c>
      <c r="G821" s="2">
        <v>0.05</v>
      </c>
      <c r="H821" s="2" t="s">
        <v>31</v>
      </c>
      <c r="I821" s="2">
        <v>7.78</v>
      </c>
      <c r="J821" s="2" t="s">
        <v>1069</v>
      </c>
      <c r="K821" s="2" t="s">
        <v>47</v>
      </c>
      <c r="L821" s="2" t="s">
        <v>23</v>
      </c>
      <c r="M821" s="2" t="str">
        <f>VLOOKUP(L821,Users!$A$1:$B$6,2,0)</f>
        <v>Erin</v>
      </c>
      <c r="N821" s="2" t="str">
        <f>VLOOKUP(L821,Users!$A$2:$B$6,2,0)</f>
        <v>Erin</v>
      </c>
      <c r="O821" s="2" t="s">
        <v>55</v>
      </c>
      <c r="P821" s="2" t="s">
        <v>35</v>
      </c>
      <c r="Q821" s="2" t="s">
        <v>49</v>
      </c>
      <c r="R821" s="2" t="s">
        <v>1007</v>
      </c>
      <c r="S821" s="2" t="s">
        <v>44</v>
      </c>
      <c r="T821" s="13">
        <v>0.37</v>
      </c>
      <c r="U821" s="6">
        <v>39962</v>
      </c>
    </row>
    <row r="822" spans="1:21" ht="12.75" customHeight="1">
      <c r="A822" s="2">
        <v>17408</v>
      </c>
      <c r="B822" s="6">
        <v>39960</v>
      </c>
      <c r="C822" s="2" t="s">
        <v>30</v>
      </c>
      <c r="D822" s="2">
        <v>41</v>
      </c>
      <c r="E822" s="2">
        <v>859.77</v>
      </c>
      <c r="F822" s="2" t="s">
        <v>2029</v>
      </c>
      <c r="G822" s="2">
        <v>0.02</v>
      </c>
      <c r="H822" s="2" t="s">
        <v>40</v>
      </c>
      <c r="I822" s="2">
        <v>4.8099999999999996</v>
      </c>
      <c r="J822" s="2" t="s">
        <v>1069</v>
      </c>
      <c r="K822" s="2" t="s">
        <v>47</v>
      </c>
      <c r="L822" s="2" t="s">
        <v>23</v>
      </c>
      <c r="M822" s="2" t="str">
        <f>VLOOKUP(L822,Users!$A$1:$B$6,2,0)</f>
        <v>Erin</v>
      </c>
      <c r="N822" s="2" t="str">
        <f>VLOOKUP(L822,Users!$A$2:$B$6,2,0)</f>
        <v>Erin</v>
      </c>
      <c r="O822" s="2" t="s">
        <v>55</v>
      </c>
      <c r="P822" s="2" t="s">
        <v>69</v>
      </c>
      <c r="Q822" s="2" t="s">
        <v>70</v>
      </c>
      <c r="R822" s="2" t="s">
        <v>680</v>
      </c>
      <c r="S822" s="2" t="s">
        <v>92</v>
      </c>
      <c r="T822" s="13">
        <v>0.57999999999999996</v>
      </c>
      <c r="U822" s="6">
        <v>39962</v>
      </c>
    </row>
    <row r="823" spans="1:21" ht="12.75" customHeight="1">
      <c r="A823" s="2">
        <v>22402</v>
      </c>
      <c r="B823" s="6">
        <v>39960</v>
      </c>
      <c r="C823" s="2" t="s">
        <v>45</v>
      </c>
      <c r="D823" s="2">
        <v>33</v>
      </c>
      <c r="E823" s="2">
        <v>1242.7800000000002</v>
      </c>
      <c r="F823" s="2" t="str">
        <f>VLOOKUP(A823,Returns!$A:$B,2,0)</f>
        <v>Returned</v>
      </c>
      <c r="G823" s="2">
        <v>0.04</v>
      </c>
      <c r="H823" s="2" t="s">
        <v>40</v>
      </c>
      <c r="I823" s="2">
        <v>2.99</v>
      </c>
      <c r="J823" s="2" t="s">
        <v>853</v>
      </c>
      <c r="K823" s="2" t="s">
        <v>148</v>
      </c>
      <c r="L823" s="2" t="s">
        <v>23</v>
      </c>
      <c r="M823" s="2" t="str">
        <f>VLOOKUP(L823,Users!$A$1:$B$6,2,0)</f>
        <v>Erin</v>
      </c>
      <c r="N823" s="2" t="str">
        <f>VLOOKUP(L823,Users!$A$2:$B$6,2,0)</f>
        <v>Erin</v>
      </c>
      <c r="O823" s="2" t="s">
        <v>34</v>
      </c>
      <c r="P823" s="2" t="s">
        <v>35</v>
      </c>
      <c r="Q823" s="2" t="s">
        <v>49</v>
      </c>
      <c r="R823" s="2" t="s">
        <v>999</v>
      </c>
      <c r="S823" s="2" t="s">
        <v>44</v>
      </c>
      <c r="T823" s="13">
        <v>0.35</v>
      </c>
      <c r="U823" s="6">
        <v>39961</v>
      </c>
    </row>
    <row r="824" spans="1:21" ht="12.75" customHeight="1">
      <c r="A824" s="2">
        <v>22402</v>
      </c>
      <c r="B824" s="6">
        <v>39960</v>
      </c>
      <c r="C824" s="2" t="s">
        <v>45</v>
      </c>
      <c r="D824" s="2">
        <v>1</v>
      </c>
      <c r="E824" s="2">
        <v>55.980000000000004</v>
      </c>
      <c r="F824" s="2" t="str">
        <f>VLOOKUP(A824,Returns!$A:$B,2,0)</f>
        <v>Returned</v>
      </c>
      <c r="G824" s="2">
        <v>0.01</v>
      </c>
      <c r="H824" s="2" t="s">
        <v>40</v>
      </c>
      <c r="I824" s="2">
        <v>5</v>
      </c>
      <c r="J824" s="2" t="s">
        <v>853</v>
      </c>
      <c r="K824" s="2" t="s">
        <v>148</v>
      </c>
      <c r="L824" s="2" t="s">
        <v>23</v>
      </c>
      <c r="M824" s="2" t="str">
        <f>VLOOKUP(L824,Users!$A$1:$B$6,2,0)</f>
        <v>Erin</v>
      </c>
      <c r="N824" s="2" t="str">
        <f>VLOOKUP(L824,Users!$A$2:$B$6,2,0)</f>
        <v>Erin</v>
      </c>
      <c r="O824" s="2" t="s">
        <v>34</v>
      </c>
      <c r="P824" s="2" t="s">
        <v>69</v>
      </c>
      <c r="Q824" s="2" t="s">
        <v>70</v>
      </c>
      <c r="R824" s="2" t="s">
        <v>780</v>
      </c>
      <c r="S824" s="2" t="s">
        <v>105</v>
      </c>
      <c r="T824" s="13">
        <v>0.83</v>
      </c>
      <c r="U824" s="6">
        <v>39961</v>
      </c>
    </row>
    <row r="825" spans="1:21" ht="12.75" customHeight="1">
      <c r="A825" s="2">
        <v>6464</v>
      </c>
      <c r="B825" s="6">
        <v>39961</v>
      </c>
      <c r="C825" s="2" t="s">
        <v>121</v>
      </c>
      <c r="D825" s="2">
        <v>1</v>
      </c>
      <c r="E825" s="2">
        <v>60.9</v>
      </c>
      <c r="F825" s="2" t="s">
        <v>2029</v>
      </c>
      <c r="G825" s="2">
        <v>7.0000000000000007E-2</v>
      </c>
      <c r="H825" s="2" t="s">
        <v>40</v>
      </c>
      <c r="I825" s="2">
        <v>4.5</v>
      </c>
      <c r="J825" s="2" t="s">
        <v>1070</v>
      </c>
      <c r="K825" s="2" t="s">
        <v>33</v>
      </c>
      <c r="L825" s="2" t="s">
        <v>21</v>
      </c>
      <c r="M825" s="2" t="str">
        <f>VLOOKUP(L825,Users!$A$1:$B$6,2,0)</f>
        <v>Chris</v>
      </c>
      <c r="N825" s="2" t="str">
        <f>VLOOKUP(L825,Users!$A$2:$B$6,2,0)</f>
        <v>Chris</v>
      </c>
      <c r="O825" s="2" t="s">
        <v>48</v>
      </c>
      <c r="P825" s="2" t="s">
        <v>35</v>
      </c>
      <c r="Q825" s="2" t="s">
        <v>169</v>
      </c>
      <c r="R825" s="2" t="s">
        <v>1071</v>
      </c>
      <c r="S825" s="2" t="s">
        <v>44</v>
      </c>
      <c r="T825" s="13">
        <v>0.56000000000000005</v>
      </c>
      <c r="U825" s="6">
        <v>39963</v>
      </c>
    </row>
    <row r="826" spans="1:21" ht="12.75" customHeight="1">
      <c r="A826" s="2">
        <v>6464</v>
      </c>
      <c r="B826" s="6">
        <v>39961</v>
      </c>
      <c r="C826" s="2" t="s">
        <v>121</v>
      </c>
      <c r="D826" s="2">
        <v>42</v>
      </c>
      <c r="E826" s="2">
        <v>3821.1600000000003</v>
      </c>
      <c r="F826" s="2" t="s">
        <v>2029</v>
      </c>
      <c r="G826" s="2">
        <v>0</v>
      </c>
      <c r="H826" s="2" t="s">
        <v>40</v>
      </c>
      <c r="I826" s="2">
        <v>56.2</v>
      </c>
      <c r="J826" s="2" t="s">
        <v>1070</v>
      </c>
      <c r="K826" s="2" t="s">
        <v>33</v>
      </c>
      <c r="L826" s="2" t="s">
        <v>21</v>
      </c>
      <c r="M826" s="2" t="str">
        <f>VLOOKUP(L826,Users!$A$1:$B$6,2,0)</f>
        <v>Chris</v>
      </c>
      <c r="N826" s="2" t="str">
        <f>VLOOKUP(L826,Users!$A$2:$B$6,2,0)</f>
        <v>Chris</v>
      </c>
      <c r="O826" s="2" t="s">
        <v>48</v>
      </c>
      <c r="P826" s="2" t="s">
        <v>56</v>
      </c>
      <c r="Q826" s="2" t="s">
        <v>90</v>
      </c>
      <c r="R826" s="2" t="s">
        <v>359</v>
      </c>
      <c r="S826" s="2" t="s">
        <v>92</v>
      </c>
      <c r="T826" s="13">
        <v>0.74</v>
      </c>
      <c r="U826" s="6">
        <v>39963</v>
      </c>
    </row>
    <row r="827" spans="1:21" ht="12.75" customHeight="1">
      <c r="A827" s="2">
        <v>58337</v>
      </c>
      <c r="B827" s="6">
        <v>39961</v>
      </c>
      <c r="C827" s="2" t="s">
        <v>51</v>
      </c>
      <c r="D827" s="2">
        <v>18</v>
      </c>
      <c r="E827" s="2">
        <v>104.75999999999999</v>
      </c>
      <c r="F827" s="2" t="s">
        <v>2029</v>
      </c>
      <c r="G827" s="2">
        <v>0.03</v>
      </c>
      <c r="H827" s="2" t="s">
        <v>40</v>
      </c>
      <c r="I827" s="2">
        <v>2.27</v>
      </c>
      <c r="J827" s="2" t="s">
        <v>902</v>
      </c>
      <c r="K827" s="2" t="s">
        <v>33</v>
      </c>
      <c r="L827" s="2" t="s">
        <v>21</v>
      </c>
      <c r="M827" s="2" t="str">
        <f>VLOOKUP(L827,Users!$A$1:$B$6,2,0)</f>
        <v>Chris</v>
      </c>
      <c r="N827" s="2" t="str">
        <f>VLOOKUP(L827,Users!$A$2:$B$6,2,0)</f>
        <v>Chris</v>
      </c>
      <c r="O827" s="2" t="s">
        <v>55</v>
      </c>
      <c r="P827" s="2" t="s">
        <v>35</v>
      </c>
      <c r="Q827" s="2" t="s">
        <v>87</v>
      </c>
      <c r="R827" s="2" t="s">
        <v>1072</v>
      </c>
      <c r="S827" s="2" t="s">
        <v>65</v>
      </c>
      <c r="T827" s="13">
        <v>0.56000000000000005</v>
      </c>
      <c r="U827" s="6">
        <v>39963</v>
      </c>
    </row>
    <row r="828" spans="1:21" ht="12.75" customHeight="1">
      <c r="A828" s="2">
        <v>21190</v>
      </c>
      <c r="B828" s="6">
        <v>39961</v>
      </c>
      <c r="C828" s="2" t="s">
        <v>121</v>
      </c>
      <c r="D828" s="2">
        <v>28</v>
      </c>
      <c r="E828" s="2">
        <v>1006.04</v>
      </c>
      <c r="F828" s="2" t="s">
        <v>2029</v>
      </c>
      <c r="G828" s="2">
        <v>0.01</v>
      </c>
      <c r="H828" s="2" t="s">
        <v>40</v>
      </c>
      <c r="I828" s="2">
        <v>6.66</v>
      </c>
      <c r="J828" s="2" t="s">
        <v>312</v>
      </c>
      <c r="K828" s="2" t="s">
        <v>33</v>
      </c>
      <c r="L828" s="2" t="s">
        <v>21</v>
      </c>
      <c r="M828" s="2" t="str">
        <f>VLOOKUP(L828,Users!$A$1:$B$6,2,0)</f>
        <v>Chris</v>
      </c>
      <c r="N828" s="2" t="str">
        <f>VLOOKUP(L828,Users!$A$2:$B$6,2,0)</f>
        <v>Chris</v>
      </c>
      <c r="O828" s="2" t="s">
        <v>42</v>
      </c>
      <c r="P828" s="2" t="s">
        <v>35</v>
      </c>
      <c r="Q828" s="2" t="s">
        <v>192</v>
      </c>
      <c r="R828" s="2" t="s">
        <v>1073</v>
      </c>
      <c r="S828" s="2" t="s">
        <v>44</v>
      </c>
      <c r="T828" s="13">
        <v>0.4</v>
      </c>
      <c r="U828" s="6">
        <v>39961</v>
      </c>
    </row>
    <row r="829" spans="1:21" ht="12.75" customHeight="1">
      <c r="A829" s="2">
        <v>56486</v>
      </c>
      <c r="B829" s="6">
        <v>39961</v>
      </c>
      <c r="C829" s="2" t="s">
        <v>45</v>
      </c>
      <c r="D829" s="2">
        <v>11</v>
      </c>
      <c r="E829" s="2">
        <v>65.45</v>
      </c>
      <c r="F829" s="2" t="s">
        <v>2029</v>
      </c>
      <c r="G829" s="2">
        <v>0.03</v>
      </c>
      <c r="H829" s="2" t="s">
        <v>40</v>
      </c>
      <c r="I829" s="2">
        <v>5.35</v>
      </c>
      <c r="J829" s="2" t="s">
        <v>1074</v>
      </c>
      <c r="K829" s="2" t="s">
        <v>33</v>
      </c>
      <c r="L829" s="2" t="s">
        <v>21</v>
      </c>
      <c r="M829" s="2" t="str">
        <f>VLOOKUP(L829,Users!$A$1:$B$6,2,0)</f>
        <v>Chris</v>
      </c>
      <c r="N829" s="2" t="str">
        <f>VLOOKUP(L829,Users!$A$2:$B$6,2,0)</f>
        <v>Chris</v>
      </c>
      <c r="O829" s="2" t="s">
        <v>55</v>
      </c>
      <c r="P829" s="2" t="s">
        <v>35</v>
      </c>
      <c r="Q829" s="2" t="s">
        <v>63</v>
      </c>
      <c r="R829" s="2" t="s">
        <v>360</v>
      </c>
      <c r="S829" s="2" t="s">
        <v>44</v>
      </c>
      <c r="T829" s="13">
        <v>0.4</v>
      </c>
      <c r="U829" s="6">
        <v>39962</v>
      </c>
    </row>
    <row r="830" spans="1:21" ht="12.75" customHeight="1">
      <c r="A830" s="2">
        <v>16225</v>
      </c>
      <c r="B830" s="6">
        <v>39961</v>
      </c>
      <c r="C830" s="2" t="s">
        <v>45</v>
      </c>
      <c r="D830" s="2">
        <v>30</v>
      </c>
      <c r="E830" s="2">
        <v>530.09999999999991</v>
      </c>
      <c r="F830" s="2" t="s">
        <v>2029</v>
      </c>
      <c r="G830" s="2">
        <v>0.03</v>
      </c>
      <c r="H830" s="2" t="s">
        <v>40</v>
      </c>
      <c r="I830" s="2">
        <v>9.4700000000000006</v>
      </c>
      <c r="J830" s="2" t="s">
        <v>309</v>
      </c>
      <c r="K830" s="2" t="s">
        <v>123</v>
      </c>
      <c r="L830" s="2" t="s">
        <v>25</v>
      </c>
      <c r="M830" s="2" t="str">
        <f>VLOOKUP(L830,Users!$A$1:$B$6,2,0)</f>
        <v>Sam</v>
      </c>
      <c r="N830" s="2" t="str">
        <f>VLOOKUP(L830,Users!$A$2:$B$6,2,0)</f>
        <v>Sam</v>
      </c>
      <c r="O830" s="2" t="s">
        <v>48</v>
      </c>
      <c r="P830" s="2" t="s">
        <v>35</v>
      </c>
      <c r="Q830" s="2" t="s">
        <v>36</v>
      </c>
      <c r="R830" s="2" t="s">
        <v>450</v>
      </c>
      <c r="S830" s="2" t="s">
        <v>44</v>
      </c>
      <c r="T830" s="13">
        <v>0.59</v>
      </c>
      <c r="U830" s="6">
        <v>39963</v>
      </c>
    </row>
    <row r="831" spans="1:21" ht="12.75" customHeight="1">
      <c r="A831" s="2">
        <v>22342</v>
      </c>
      <c r="B831" s="6">
        <v>39962</v>
      </c>
      <c r="C831" s="2" t="s">
        <v>51</v>
      </c>
      <c r="D831" s="2">
        <v>13</v>
      </c>
      <c r="E831" s="2">
        <v>272.87</v>
      </c>
      <c r="F831" s="2" t="s">
        <v>2029</v>
      </c>
      <c r="G831" s="2">
        <v>0</v>
      </c>
      <c r="H831" s="2" t="s">
        <v>40</v>
      </c>
      <c r="I831" s="2">
        <v>3.3</v>
      </c>
      <c r="J831" s="2" t="s">
        <v>1075</v>
      </c>
      <c r="K831" s="2" t="s">
        <v>101</v>
      </c>
      <c r="L831" s="2" t="s">
        <v>21</v>
      </c>
      <c r="M831" s="2" t="str">
        <f>VLOOKUP(L831,Users!$A$1:$B$6,2,0)</f>
        <v>Chris</v>
      </c>
      <c r="N831" s="2" t="str">
        <f>VLOOKUP(L831,Users!$A$2:$B$6,2,0)</f>
        <v>Chris</v>
      </c>
      <c r="O831" s="2" t="s">
        <v>42</v>
      </c>
      <c r="P831" s="2" t="s">
        <v>69</v>
      </c>
      <c r="Q831" s="2" t="s">
        <v>70</v>
      </c>
      <c r="R831" s="2" t="s">
        <v>638</v>
      </c>
      <c r="S831" s="2" t="s">
        <v>105</v>
      </c>
      <c r="T831" s="13">
        <v>0.81</v>
      </c>
      <c r="U831" s="6">
        <v>39969</v>
      </c>
    </row>
    <row r="832" spans="1:21" ht="12.75" customHeight="1">
      <c r="A832" s="2">
        <v>1895</v>
      </c>
      <c r="B832" s="6">
        <v>39962</v>
      </c>
      <c r="C832" s="2" t="s">
        <v>121</v>
      </c>
      <c r="D832" s="2">
        <v>5</v>
      </c>
      <c r="E832" s="2">
        <v>32.300000000000004</v>
      </c>
      <c r="F832" s="2" t="s">
        <v>2029</v>
      </c>
      <c r="G832" s="2">
        <v>0.02</v>
      </c>
      <c r="H832" s="2" t="s">
        <v>40</v>
      </c>
      <c r="I832" s="2">
        <v>7.91</v>
      </c>
      <c r="J832" s="2" t="s">
        <v>939</v>
      </c>
      <c r="K832" s="2" t="s">
        <v>79</v>
      </c>
      <c r="L832" s="2" t="s">
        <v>23</v>
      </c>
      <c r="M832" s="2" t="str">
        <f>VLOOKUP(L832,Users!$A$1:$B$6,2,0)</f>
        <v>Erin</v>
      </c>
      <c r="N832" s="2" t="str">
        <f>VLOOKUP(L832,Users!$A$2:$B$6,2,0)</f>
        <v>Erin</v>
      </c>
      <c r="O832" s="2" t="s">
        <v>55</v>
      </c>
      <c r="P832" s="2" t="s">
        <v>35</v>
      </c>
      <c r="Q832" s="2" t="s">
        <v>63</v>
      </c>
      <c r="R832" s="2" t="s">
        <v>1076</v>
      </c>
      <c r="S832" s="2" t="s">
        <v>44</v>
      </c>
      <c r="T832" s="13">
        <v>0.37</v>
      </c>
      <c r="U832" s="6">
        <v>39964</v>
      </c>
    </row>
    <row r="833" spans="1:21" ht="12.75" customHeight="1">
      <c r="A833" s="2">
        <v>50501</v>
      </c>
      <c r="B833" s="6">
        <v>39962</v>
      </c>
      <c r="C833" s="2" t="s">
        <v>39</v>
      </c>
      <c r="D833" s="2">
        <v>31</v>
      </c>
      <c r="E833" s="2">
        <v>743.37999999999988</v>
      </c>
      <c r="F833" s="2" t="str">
        <f>VLOOKUP(A833,Returns!$A:$B,2,0)</f>
        <v>Returned</v>
      </c>
      <c r="G833" s="2">
        <v>0.01</v>
      </c>
      <c r="H833" s="2" t="s">
        <v>40</v>
      </c>
      <c r="I833" s="2">
        <v>6.3</v>
      </c>
      <c r="J833" s="2" t="s">
        <v>668</v>
      </c>
      <c r="K833" s="2" t="s">
        <v>79</v>
      </c>
      <c r="L833" s="2" t="s">
        <v>23</v>
      </c>
      <c r="M833" s="2" t="str">
        <f>VLOOKUP(L833,Users!$A$1:$B$6,2,0)</f>
        <v>Erin</v>
      </c>
      <c r="N833" s="2" t="str">
        <f>VLOOKUP(L833,Users!$A$2:$B$6,2,0)</f>
        <v>Erin</v>
      </c>
      <c r="O833" s="2" t="s">
        <v>55</v>
      </c>
      <c r="P833" s="2" t="s">
        <v>69</v>
      </c>
      <c r="Q833" s="2" t="s">
        <v>82</v>
      </c>
      <c r="R833" s="2" t="s">
        <v>1077</v>
      </c>
      <c r="S833" s="2" t="s">
        <v>92</v>
      </c>
      <c r="T833" s="13">
        <v>0.38</v>
      </c>
      <c r="U833" s="6">
        <v>39964</v>
      </c>
    </row>
    <row r="834" spans="1:21" ht="12.75" customHeight="1">
      <c r="A834" s="2">
        <v>42981</v>
      </c>
      <c r="B834" s="6">
        <v>39963</v>
      </c>
      <c r="C834" s="2" t="s">
        <v>45</v>
      </c>
      <c r="D834" s="2">
        <v>4</v>
      </c>
      <c r="E834" s="2">
        <v>3587.76</v>
      </c>
      <c r="F834" s="2" t="s">
        <v>2029</v>
      </c>
      <c r="G834" s="2">
        <v>0.05</v>
      </c>
      <c r="H834" s="2" t="s">
        <v>40</v>
      </c>
      <c r="I834" s="2">
        <v>19.989999999999998</v>
      </c>
      <c r="J834" s="2" t="s">
        <v>100</v>
      </c>
      <c r="K834" s="2" t="s">
        <v>101</v>
      </c>
      <c r="L834" s="2" t="s">
        <v>21</v>
      </c>
      <c r="M834" s="2" t="str">
        <f>VLOOKUP(L834,Users!$A$1:$B$6,2,0)</f>
        <v>Chris</v>
      </c>
      <c r="N834" s="2" t="str">
        <f>VLOOKUP(L834,Users!$A$2:$B$6,2,0)</f>
        <v>Chris</v>
      </c>
      <c r="O834" s="2" t="s">
        <v>34</v>
      </c>
      <c r="P834" s="2" t="s">
        <v>35</v>
      </c>
      <c r="Q834" s="2" t="s">
        <v>49</v>
      </c>
      <c r="R834" s="2" t="s">
        <v>172</v>
      </c>
      <c r="S834" s="2" t="s">
        <v>44</v>
      </c>
      <c r="T834" s="13">
        <v>0.38</v>
      </c>
      <c r="U834" s="6">
        <v>39965</v>
      </c>
    </row>
    <row r="835" spans="1:21" ht="12.75" customHeight="1">
      <c r="A835" s="2">
        <v>50374</v>
      </c>
      <c r="B835" s="6">
        <v>39963</v>
      </c>
      <c r="C835" s="2" t="s">
        <v>30</v>
      </c>
      <c r="D835" s="2">
        <v>30</v>
      </c>
      <c r="E835" s="2">
        <v>3627.9</v>
      </c>
      <c r="F835" s="2" t="str">
        <f>VLOOKUP(A835,Returns!$A:$B,2,0)</f>
        <v>Returned</v>
      </c>
      <c r="G835" s="2">
        <v>0.05</v>
      </c>
      <c r="H835" s="2" t="s">
        <v>40</v>
      </c>
      <c r="I835" s="2">
        <v>9.07</v>
      </c>
      <c r="J835" s="2" t="s">
        <v>100</v>
      </c>
      <c r="K835" s="2" t="s">
        <v>101</v>
      </c>
      <c r="L835" s="2" t="s">
        <v>21</v>
      </c>
      <c r="M835" s="2" t="str">
        <f>VLOOKUP(L835,Users!$A$1:$B$6,2,0)</f>
        <v>Chris</v>
      </c>
      <c r="N835" s="2" t="str">
        <f>VLOOKUP(L835,Users!$A$2:$B$6,2,0)</f>
        <v>Chris</v>
      </c>
      <c r="O835" s="2" t="s">
        <v>34</v>
      </c>
      <c r="P835" s="2" t="s">
        <v>35</v>
      </c>
      <c r="Q835" s="2" t="s">
        <v>49</v>
      </c>
      <c r="R835" s="2" t="s">
        <v>585</v>
      </c>
      <c r="S835" s="2" t="s">
        <v>44</v>
      </c>
      <c r="T835" s="13">
        <v>0.35</v>
      </c>
      <c r="U835" s="6">
        <v>39964</v>
      </c>
    </row>
    <row r="836" spans="1:21" ht="12.75" customHeight="1">
      <c r="A836" s="2">
        <v>21766</v>
      </c>
      <c r="B836" s="6">
        <v>39965</v>
      </c>
      <c r="C836" s="2" t="s">
        <v>39</v>
      </c>
      <c r="D836" s="2">
        <v>41</v>
      </c>
      <c r="E836" s="2">
        <v>4958.95</v>
      </c>
      <c r="F836" s="2" t="s">
        <v>2029</v>
      </c>
      <c r="G836" s="2">
        <v>0.03</v>
      </c>
      <c r="H836" s="2" t="s">
        <v>52</v>
      </c>
      <c r="I836" s="2">
        <v>30</v>
      </c>
      <c r="J836" s="2" t="s">
        <v>1078</v>
      </c>
      <c r="K836" s="2" t="s">
        <v>47</v>
      </c>
      <c r="L836" s="2" t="s">
        <v>23</v>
      </c>
      <c r="M836" s="2" t="str">
        <f>VLOOKUP(L836,Users!$A$1:$B$6,2,0)</f>
        <v>Erin</v>
      </c>
      <c r="N836" s="2" t="str">
        <f>VLOOKUP(L836,Users!$A$2:$B$6,2,0)</f>
        <v>Erin</v>
      </c>
      <c r="O836" s="2" t="s">
        <v>48</v>
      </c>
      <c r="P836" s="2" t="s">
        <v>56</v>
      </c>
      <c r="Q836" s="2" t="s">
        <v>57</v>
      </c>
      <c r="R836" s="2" t="s">
        <v>1079</v>
      </c>
      <c r="S836" s="2" t="s">
        <v>59</v>
      </c>
      <c r="T836" s="13">
        <v>0.64</v>
      </c>
      <c r="U836" s="6">
        <v>39967</v>
      </c>
    </row>
    <row r="837" spans="1:21" ht="12.75" customHeight="1">
      <c r="A837" s="2">
        <v>21766</v>
      </c>
      <c r="B837" s="6">
        <v>39965</v>
      </c>
      <c r="C837" s="2" t="s">
        <v>39</v>
      </c>
      <c r="D837" s="2">
        <v>32</v>
      </c>
      <c r="E837" s="2">
        <v>501.44</v>
      </c>
      <c r="F837" s="2" t="s">
        <v>2029</v>
      </c>
      <c r="G837" s="2">
        <v>0.01</v>
      </c>
      <c r="H837" s="2" t="s">
        <v>40</v>
      </c>
      <c r="I837" s="2">
        <v>3.73</v>
      </c>
      <c r="J837" s="2" t="s">
        <v>1078</v>
      </c>
      <c r="K837" s="2" t="s">
        <v>47</v>
      </c>
      <c r="L837" s="2" t="s">
        <v>23</v>
      </c>
      <c r="M837" s="2" t="str">
        <f>VLOOKUP(L837,Users!$A$1:$B$6,2,0)</f>
        <v>Erin</v>
      </c>
      <c r="N837" s="2" t="str">
        <f>VLOOKUP(L837,Users!$A$2:$B$6,2,0)</f>
        <v>Erin</v>
      </c>
      <c r="O837" s="2" t="s">
        <v>48</v>
      </c>
      <c r="P837" s="2" t="s">
        <v>56</v>
      </c>
      <c r="Q837" s="2" t="s">
        <v>90</v>
      </c>
      <c r="R837" s="2" t="s">
        <v>1080</v>
      </c>
      <c r="S837" s="2" t="s">
        <v>105</v>
      </c>
      <c r="T837" s="13">
        <v>0.46</v>
      </c>
      <c r="U837" s="6">
        <v>39967</v>
      </c>
    </row>
    <row r="838" spans="1:21" ht="12.75" customHeight="1">
      <c r="A838" s="2">
        <v>52487</v>
      </c>
      <c r="B838" s="6">
        <v>39965</v>
      </c>
      <c r="C838" s="2" t="s">
        <v>45</v>
      </c>
      <c r="D838" s="2">
        <v>17</v>
      </c>
      <c r="E838" s="2">
        <v>130.73000000000002</v>
      </c>
      <c r="F838" s="2" t="s">
        <v>2029</v>
      </c>
      <c r="G838" s="2">
        <v>0.09</v>
      </c>
      <c r="H838" s="2" t="s">
        <v>40</v>
      </c>
      <c r="I838" s="2">
        <v>2.5</v>
      </c>
      <c r="J838" s="2" t="s">
        <v>329</v>
      </c>
      <c r="K838" s="2" t="s">
        <v>123</v>
      </c>
      <c r="L838" s="2" t="s">
        <v>25</v>
      </c>
      <c r="M838" s="2" t="str">
        <f>VLOOKUP(L838,Users!$A$1:$B$6,2,0)</f>
        <v>Sam</v>
      </c>
      <c r="N838" s="2" t="str">
        <f>VLOOKUP(L838,Users!$A$2:$B$6,2,0)</f>
        <v>Sam</v>
      </c>
      <c r="O838" s="2" t="s">
        <v>55</v>
      </c>
      <c r="P838" s="2" t="s">
        <v>35</v>
      </c>
      <c r="Q838" s="2" t="s">
        <v>192</v>
      </c>
      <c r="R838" s="2" t="s">
        <v>1081</v>
      </c>
      <c r="S838" s="2" t="s">
        <v>44</v>
      </c>
      <c r="T838" s="13">
        <v>0.38</v>
      </c>
      <c r="U838" s="6">
        <v>39966</v>
      </c>
    </row>
    <row r="839" spans="1:21" ht="12.75" customHeight="1">
      <c r="A839" s="2">
        <v>42851</v>
      </c>
      <c r="B839" s="6">
        <v>39965</v>
      </c>
      <c r="C839" s="2" t="s">
        <v>39</v>
      </c>
      <c r="D839" s="2">
        <v>4</v>
      </c>
      <c r="E839" s="2">
        <v>18.64</v>
      </c>
      <c r="F839" s="2" t="s">
        <v>2029</v>
      </c>
      <c r="G839" s="2">
        <v>0.05</v>
      </c>
      <c r="H839" s="2" t="s">
        <v>31</v>
      </c>
      <c r="I839" s="2">
        <v>0.7</v>
      </c>
      <c r="J839" s="2" t="s">
        <v>1082</v>
      </c>
      <c r="K839" s="2" t="s">
        <v>2013</v>
      </c>
      <c r="L839" s="2" t="s">
        <v>27</v>
      </c>
      <c r="M839" s="2" t="str">
        <f>VLOOKUP(L839,Users!$A$1:$B$6,2,0)</f>
        <v>William</v>
      </c>
      <c r="N839" s="2" t="str">
        <f>VLOOKUP(L839,Users!$A$2:$B$6,2,0)</f>
        <v>William</v>
      </c>
      <c r="O839" s="2" t="s">
        <v>55</v>
      </c>
      <c r="P839" s="2" t="s">
        <v>35</v>
      </c>
      <c r="Q839" s="2" t="s">
        <v>180</v>
      </c>
      <c r="R839" s="2" t="s">
        <v>1083</v>
      </c>
      <c r="S839" s="2" t="s">
        <v>65</v>
      </c>
      <c r="T839" s="13">
        <v>0.8</v>
      </c>
      <c r="U839" s="6">
        <v>39966</v>
      </c>
    </row>
    <row r="840" spans="1:21" ht="12.75" customHeight="1">
      <c r="A840" s="2">
        <v>42851</v>
      </c>
      <c r="B840" s="6">
        <v>39965</v>
      </c>
      <c r="C840" s="2" t="s">
        <v>39</v>
      </c>
      <c r="D840" s="2">
        <v>7</v>
      </c>
      <c r="E840" s="2">
        <v>391.65000000000003</v>
      </c>
      <c r="F840" s="2" t="s">
        <v>2029</v>
      </c>
      <c r="G840" s="2">
        <v>0.04</v>
      </c>
      <c r="H840" s="2" t="s">
        <v>31</v>
      </c>
      <c r="I840" s="2">
        <v>1.25</v>
      </c>
      <c r="J840" s="2" t="s">
        <v>1082</v>
      </c>
      <c r="K840" s="2" t="s">
        <v>2013</v>
      </c>
      <c r="L840" s="2" t="s">
        <v>27</v>
      </c>
      <c r="M840" s="2" t="str">
        <f>VLOOKUP(L840,Users!$A$1:$B$6,2,0)</f>
        <v>William</v>
      </c>
      <c r="N840" s="2" t="str">
        <f>VLOOKUP(L840,Users!$A$2:$B$6,2,0)</f>
        <v>William</v>
      </c>
      <c r="O840" s="2" t="s">
        <v>55</v>
      </c>
      <c r="P840" s="2" t="s">
        <v>69</v>
      </c>
      <c r="Q840" s="2" t="s">
        <v>70</v>
      </c>
      <c r="R840" s="2" t="s">
        <v>1084</v>
      </c>
      <c r="S840" s="2" t="s">
        <v>105</v>
      </c>
      <c r="T840" s="13">
        <v>0.35</v>
      </c>
      <c r="U840" s="6">
        <v>39966</v>
      </c>
    </row>
    <row r="841" spans="1:21" ht="12.75" customHeight="1">
      <c r="A841" s="2">
        <v>5639</v>
      </c>
      <c r="B841" s="6">
        <v>39965</v>
      </c>
      <c r="C841" s="2" t="s">
        <v>121</v>
      </c>
      <c r="D841" s="2">
        <v>31</v>
      </c>
      <c r="E841" s="2">
        <v>473.68000000000006</v>
      </c>
      <c r="F841" s="2" t="s">
        <v>2029</v>
      </c>
      <c r="G841" s="2">
        <v>0.03</v>
      </c>
      <c r="H841" s="2" t="s">
        <v>40</v>
      </c>
      <c r="I841" s="2">
        <v>8.7799999999999994</v>
      </c>
      <c r="J841" s="2" t="s">
        <v>865</v>
      </c>
      <c r="K841" s="2" t="s">
        <v>2013</v>
      </c>
      <c r="L841" s="2" t="s">
        <v>27</v>
      </c>
      <c r="M841" s="2" t="str">
        <f>VLOOKUP(L841,Users!$A$1:$B$6,2,0)</f>
        <v>William</v>
      </c>
      <c r="N841" s="2" t="str">
        <f>VLOOKUP(L841,Users!$A$2:$B$6,2,0)</f>
        <v>William</v>
      </c>
      <c r="O841" s="2" t="s">
        <v>42</v>
      </c>
      <c r="P841" s="2" t="s">
        <v>35</v>
      </c>
      <c r="Q841" s="2" t="s">
        <v>36</v>
      </c>
      <c r="R841" s="2" t="s">
        <v>1085</v>
      </c>
      <c r="S841" s="2" t="s">
        <v>44</v>
      </c>
      <c r="T841" s="13">
        <v>0.56999999999999995</v>
      </c>
      <c r="U841" s="6">
        <v>39966</v>
      </c>
    </row>
    <row r="842" spans="1:21" ht="12.75" customHeight="1">
      <c r="A842" s="2">
        <v>35461</v>
      </c>
      <c r="B842" s="6">
        <v>39965</v>
      </c>
      <c r="C842" s="2" t="s">
        <v>45</v>
      </c>
      <c r="D842" s="2">
        <v>11</v>
      </c>
      <c r="E842" s="2">
        <v>48.510000000000005</v>
      </c>
      <c r="F842" s="2" t="s">
        <v>2029</v>
      </c>
      <c r="G842" s="2">
        <v>0.08</v>
      </c>
      <c r="H842" s="2" t="s">
        <v>40</v>
      </c>
      <c r="I842" s="2">
        <v>1.49</v>
      </c>
      <c r="J842" s="2" t="s">
        <v>154</v>
      </c>
      <c r="K842" s="2" t="s">
        <v>123</v>
      </c>
      <c r="L842" s="2" t="s">
        <v>25</v>
      </c>
      <c r="M842" s="2" t="str">
        <f>VLOOKUP(L842,Users!$A$1:$B$6,2,0)</f>
        <v>Sam</v>
      </c>
      <c r="N842" s="2" t="str">
        <f>VLOOKUP(L842,Users!$A$2:$B$6,2,0)</f>
        <v>Sam</v>
      </c>
      <c r="O842" s="2" t="s">
        <v>55</v>
      </c>
      <c r="P842" s="2" t="s">
        <v>35</v>
      </c>
      <c r="Q842" s="2" t="s">
        <v>49</v>
      </c>
      <c r="R842" s="2" t="s">
        <v>1086</v>
      </c>
      <c r="S842" s="2" t="s">
        <v>44</v>
      </c>
      <c r="T842" s="13">
        <v>0.39</v>
      </c>
      <c r="U842" s="6">
        <v>39965</v>
      </c>
    </row>
    <row r="843" spans="1:21" ht="12.75" customHeight="1">
      <c r="A843" s="2">
        <v>35461</v>
      </c>
      <c r="B843" s="6">
        <v>39965</v>
      </c>
      <c r="C843" s="2" t="s">
        <v>45</v>
      </c>
      <c r="D843" s="2">
        <v>30</v>
      </c>
      <c r="E843" s="2">
        <v>109.2</v>
      </c>
      <c r="F843" s="2" t="s">
        <v>2029</v>
      </c>
      <c r="G843" s="2">
        <v>0.04</v>
      </c>
      <c r="H843" s="2" t="s">
        <v>40</v>
      </c>
      <c r="I843" s="2">
        <v>1.32</v>
      </c>
      <c r="J843" s="2" t="s">
        <v>154</v>
      </c>
      <c r="K843" s="2" t="s">
        <v>123</v>
      </c>
      <c r="L843" s="2" t="s">
        <v>25</v>
      </c>
      <c r="M843" s="2" t="str">
        <f>VLOOKUP(L843,Users!$A$1:$B$6,2,0)</f>
        <v>Sam</v>
      </c>
      <c r="N843" s="2" t="str">
        <f>VLOOKUP(L843,Users!$A$2:$B$6,2,0)</f>
        <v>Sam</v>
      </c>
      <c r="O843" s="2" t="s">
        <v>55</v>
      </c>
      <c r="P843" s="2" t="s">
        <v>35</v>
      </c>
      <c r="Q843" s="2" t="s">
        <v>341</v>
      </c>
      <c r="R843" s="2" t="s">
        <v>997</v>
      </c>
      <c r="S843" s="2" t="s">
        <v>65</v>
      </c>
      <c r="T843" s="13">
        <v>0.83</v>
      </c>
      <c r="U843" s="6">
        <v>39966</v>
      </c>
    </row>
    <row r="844" spans="1:21" ht="12.75" customHeight="1">
      <c r="A844" s="2">
        <v>2050</v>
      </c>
      <c r="B844" s="6">
        <v>39965</v>
      </c>
      <c r="C844" s="2" t="s">
        <v>30</v>
      </c>
      <c r="D844" s="2">
        <v>16</v>
      </c>
      <c r="E844" s="2">
        <v>45.28</v>
      </c>
      <c r="F844" s="2" t="str">
        <f>VLOOKUP(A844,Returns!$A:$B,2,0)</f>
        <v>Returned</v>
      </c>
      <c r="G844" s="2">
        <v>0.06</v>
      </c>
      <c r="H844" s="2" t="s">
        <v>40</v>
      </c>
      <c r="I844" s="2">
        <v>0.99</v>
      </c>
      <c r="J844" s="2" t="s">
        <v>871</v>
      </c>
      <c r="K844" s="2" t="s">
        <v>73</v>
      </c>
      <c r="L844" s="2" t="s">
        <v>27</v>
      </c>
      <c r="M844" s="2" t="str">
        <f>VLOOKUP(L844,Users!$A$1:$B$6,2,0)</f>
        <v>William</v>
      </c>
      <c r="N844" s="2" t="str">
        <f>VLOOKUP(L844,Users!$A$2:$B$6,2,0)</f>
        <v>William</v>
      </c>
      <c r="O844" s="2" t="s">
        <v>48</v>
      </c>
      <c r="P844" s="2" t="s">
        <v>35</v>
      </c>
      <c r="Q844" s="2" t="s">
        <v>165</v>
      </c>
      <c r="R844" s="2" t="s">
        <v>1087</v>
      </c>
      <c r="S844" s="2" t="s">
        <v>44</v>
      </c>
      <c r="T844" s="13">
        <v>0.38</v>
      </c>
      <c r="U844" s="6">
        <v>39967</v>
      </c>
    </row>
    <row r="845" spans="1:21" ht="12.75" customHeight="1">
      <c r="A845" s="2">
        <v>2050</v>
      </c>
      <c r="B845" s="6">
        <v>39965</v>
      </c>
      <c r="C845" s="2" t="s">
        <v>30</v>
      </c>
      <c r="D845" s="2">
        <v>25</v>
      </c>
      <c r="E845" s="2">
        <v>569</v>
      </c>
      <c r="F845" s="2" t="str">
        <f>VLOOKUP(A845,Returns!$A:$B,2,0)</f>
        <v>Returned</v>
      </c>
      <c r="G845" s="2">
        <v>0.08</v>
      </c>
      <c r="H845" s="2" t="s">
        <v>40</v>
      </c>
      <c r="I845" s="2">
        <v>11.54</v>
      </c>
      <c r="J845" s="2" t="s">
        <v>871</v>
      </c>
      <c r="K845" s="2" t="s">
        <v>73</v>
      </c>
      <c r="L845" s="2" t="s">
        <v>27</v>
      </c>
      <c r="M845" s="2" t="str">
        <f>VLOOKUP(L845,Users!$A$1:$B$6,2,0)</f>
        <v>William</v>
      </c>
      <c r="N845" s="2" t="str">
        <f>VLOOKUP(L845,Users!$A$2:$B$6,2,0)</f>
        <v>William</v>
      </c>
      <c r="O845" s="2" t="s">
        <v>48</v>
      </c>
      <c r="P845" s="2" t="s">
        <v>35</v>
      </c>
      <c r="Q845" s="2" t="s">
        <v>63</v>
      </c>
      <c r="R845" s="2" t="s">
        <v>738</v>
      </c>
      <c r="S845" s="2" t="s">
        <v>44</v>
      </c>
      <c r="T845" s="13">
        <v>0.39</v>
      </c>
      <c r="U845" s="6">
        <v>39967</v>
      </c>
    </row>
    <row r="846" spans="1:21" ht="12.75" customHeight="1">
      <c r="A846" s="2">
        <v>7398</v>
      </c>
      <c r="B846" s="6">
        <v>39965</v>
      </c>
      <c r="C846" s="2" t="s">
        <v>30</v>
      </c>
      <c r="D846" s="2">
        <v>6</v>
      </c>
      <c r="E846" s="2">
        <v>54.42</v>
      </c>
      <c r="F846" s="2" t="s">
        <v>2029</v>
      </c>
      <c r="G846" s="2">
        <v>0.04</v>
      </c>
      <c r="H846" s="2" t="s">
        <v>40</v>
      </c>
      <c r="I846" s="2">
        <v>2.25</v>
      </c>
      <c r="J846" s="2" t="s">
        <v>639</v>
      </c>
      <c r="K846" s="2" t="s">
        <v>86</v>
      </c>
      <c r="L846" s="2" t="s">
        <v>23</v>
      </c>
      <c r="M846" s="2" t="str">
        <f>VLOOKUP(L846,Users!$A$1:$B$6,2,0)</f>
        <v>Erin</v>
      </c>
      <c r="N846" s="2" t="str">
        <f>VLOOKUP(L846,Users!$A$2:$B$6,2,0)</f>
        <v>Erin</v>
      </c>
      <c r="O846" s="2" t="s">
        <v>55</v>
      </c>
      <c r="P846" s="2" t="s">
        <v>35</v>
      </c>
      <c r="Q846" s="2" t="s">
        <v>87</v>
      </c>
      <c r="R846" s="2" t="s">
        <v>1088</v>
      </c>
      <c r="S846" s="2" t="s">
        <v>65</v>
      </c>
      <c r="T846" s="13">
        <v>0.52</v>
      </c>
      <c r="U846" s="6">
        <v>39968</v>
      </c>
    </row>
    <row r="847" spans="1:21" ht="12.75" customHeight="1">
      <c r="A847" s="2">
        <v>7398</v>
      </c>
      <c r="B847" s="6">
        <v>39965</v>
      </c>
      <c r="C847" s="2" t="s">
        <v>30</v>
      </c>
      <c r="D847" s="2">
        <v>34</v>
      </c>
      <c r="E847" s="2">
        <v>2195.7200000000003</v>
      </c>
      <c r="F847" s="2" t="s">
        <v>2029</v>
      </c>
      <c r="G847" s="2">
        <v>7.0000000000000007E-2</v>
      </c>
      <c r="H847" s="2" t="s">
        <v>40</v>
      </c>
      <c r="I847" s="2">
        <v>35</v>
      </c>
      <c r="J847" s="2" t="s">
        <v>639</v>
      </c>
      <c r="K847" s="2" t="s">
        <v>86</v>
      </c>
      <c r="L847" s="2" t="s">
        <v>23</v>
      </c>
      <c r="M847" s="2" t="str">
        <f>VLOOKUP(L847,Users!$A$1:$B$6,2,0)</f>
        <v>Erin</v>
      </c>
      <c r="N847" s="2" t="str">
        <f>VLOOKUP(L847,Users!$A$2:$B$6,2,0)</f>
        <v>Erin</v>
      </c>
      <c r="O847" s="2" t="s">
        <v>55</v>
      </c>
      <c r="P847" s="2" t="s">
        <v>35</v>
      </c>
      <c r="Q847" s="2" t="s">
        <v>36</v>
      </c>
      <c r="R847" s="2" t="s">
        <v>1089</v>
      </c>
      <c r="S847" s="2" t="s">
        <v>38</v>
      </c>
      <c r="T847" s="13">
        <v>0.8</v>
      </c>
      <c r="U847" s="6">
        <v>39967</v>
      </c>
    </row>
    <row r="848" spans="1:21" ht="12.75" customHeight="1">
      <c r="A848" s="2">
        <v>48455</v>
      </c>
      <c r="B848" s="6">
        <v>39966</v>
      </c>
      <c r="C848" s="2" t="s">
        <v>45</v>
      </c>
      <c r="D848" s="2">
        <v>34</v>
      </c>
      <c r="E848" s="2">
        <v>775.54</v>
      </c>
      <c r="F848" s="2" t="s">
        <v>2029</v>
      </c>
      <c r="G848" s="2">
        <v>0.03</v>
      </c>
      <c r="H848" s="2" t="s">
        <v>40</v>
      </c>
      <c r="I848" s="2">
        <v>11.54</v>
      </c>
      <c r="J848" s="2" t="s">
        <v>254</v>
      </c>
      <c r="K848" s="2" t="s">
        <v>130</v>
      </c>
      <c r="L848" s="2" t="s">
        <v>2014</v>
      </c>
      <c r="M848" s="2" t="str">
        <f>VLOOKUP(L848,Users!$A$1:$B$6,2,0)</f>
        <v>Pat</v>
      </c>
      <c r="N848" s="2" t="str">
        <f>VLOOKUP(L848,Users!$A$2:$B$6,2,0)</f>
        <v>Pat</v>
      </c>
      <c r="O848" s="2" t="s">
        <v>42</v>
      </c>
      <c r="P848" s="2" t="s">
        <v>35</v>
      </c>
      <c r="Q848" s="2" t="s">
        <v>63</v>
      </c>
      <c r="R848" s="2" t="s">
        <v>738</v>
      </c>
      <c r="S848" s="2" t="s">
        <v>44</v>
      </c>
      <c r="T848" s="13">
        <v>0.39</v>
      </c>
      <c r="U848" s="6">
        <v>39967</v>
      </c>
    </row>
    <row r="849" spans="1:21" ht="12.75" customHeight="1">
      <c r="A849" s="2">
        <v>6179</v>
      </c>
      <c r="B849" s="6">
        <v>39966</v>
      </c>
      <c r="C849" s="2" t="s">
        <v>30</v>
      </c>
      <c r="D849" s="2">
        <v>50</v>
      </c>
      <c r="E849" s="2">
        <v>484.5</v>
      </c>
      <c r="F849" s="2" t="s">
        <v>2029</v>
      </c>
      <c r="G849" s="2">
        <v>0.09</v>
      </c>
      <c r="H849" s="2" t="s">
        <v>40</v>
      </c>
      <c r="I849" s="2">
        <v>1.39</v>
      </c>
      <c r="J849" s="2" t="s">
        <v>1090</v>
      </c>
      <c r="K849" s="2" t="s">
        <v>47</v>
      </c>
      <c r="L849" s="2" t="s">
        <v>23</v>
      </c>
      <c r="M849" s="2" t="str">
        <f>VLOOKUP(L849,Users!$A$1:$B$6,2,0)</f>
        <v>Erin</v>
      </c>
      <c r="N849" s="2" t="str">
        <f>VLOOKUP(L849,Users!$A$2:$B$6,2,0)</f>
        <v>Erin</v>
      </c>
      <c r="O849" s="2" t="s">
        <v>48</v>
      </c>
      <c r="P849" s="2" t="s">
        <v>35</v>
      </c>
      <c r="Q849" s="2" t="s">
        <v>192</v>
      </c>
      <c r="R849" s="2" t="s">
        <v>605</v>
      </c>
      <c r="S849" s="2" t="s">
        <v>44</v>
      </c>
      <c r="T849" s="13">
        <v>0.39</v>
      </c>
      <c r="U849" s="6">
        <v>39967</v>
      </c>
    </row>
    <row r="850" spans="1:21" ht="12.75" customHeight="1">
      <c r="A850" s="2">
        <v>6179</v>
      </c>
      <c r="B850" s="6">
        <v>39966</v>
      </c>
      <c r="C850" s="2" t="s">
        <v>30</v>
      </c>
      <c r="D850" s="2">
        <v>15</v>
      </c>
      <c r="E850" s="2">
        <v>3014.8500000000004</v>
      </c>
      <c r="F850" s="2" t="s">
        <v>2029</v>
      </c>
      <c r="G850" s="2">
        <v>0</v>
      </c>
      <c r="H850" s="2" t="s">
        <v>40</v>
      </c>
      <c r="I850" s="2">
        <v>8.08</v>
      </c>
      <c r="J850" s="2" t="s">
        <v>1090</v>
      </c>
      <c r="K850" s="2" t="s">
        <v>47</v>
      </c>
      <c r="L850" s="2" t="s">
        <v>23</v>
      </c>
      <c r="M850" s="2" t="str">
        <f>VLOOKUP(L850,Users!$A$1:$B$6,2,0)</f>
        <v>Erin</v>
      </c>
      <c r="N850" s="2" t="str">
        <f>VLOOKUP(L850,Users!$A$2:$B$6,2,0)</f>
        <v>Erin</v>
      </c>
      <c r="O850" s="2" t="s">
        <v>48</v>
      </c>
      <c r="P850" s="2" t="s">
        <v>69</v>
      </c>
      <c r="Q850" s="2" t="s">
        <v>70</v>
      </c>
      <c r="R850" s="2" t="s">
        <v>1091</v>
      </c>
      <c r="S850" s="2" t="s">
        <v>44</v>
      </c>
      <c r="T850" s="13">
        <v>0.59</v>
      </c>
      <c r="U850" s="6">
        <v>39968</v>
      </c>
    </row>
    <row r="851" spans="1:21" ht="12.75" customHeight="1">
      <c r="A851" s="2">
        <v>48455</v>
      </c>
      <c r="B851" s="6">
        <v>39966</v>
      </c>
      <c r="C851" s="2" t="s">
        <v>45</v>
      </c>
      <c r="D851" s="2">
        <v>17</v>
      </c>
      <c r="E851" s="2">
        <v>185.81</v>
      </c>
      <c r="F851" s="2" t="s">
        <v>2029</v>
      </c>
      <c r="G851" s="2">
        <v>0.05</v>
      </c>
      <c r="H851" s="2" t="s">
        <v>40</v>
      </c>
      <c r="I851" s="2">
        <v>3.37</v>
      </c>
      <c r="J851" s="2" t="s">
        <v>254</v>
      </c>
      <c r="K851" s="2" t="s">
        <v>47</v>
      </c>
      <c r="L851" s="2" t="s">
        <v>23</v>
      </c>
      <c r="M851" s="2" t="str">
        <f>VLOOKUP(L851,Users!$A$1:$B$6,2,0)</f>
        <v>Erin</v>
      </c>
      <c r="N851" s="2" t="str">
        <f>VLOOKUP(L851,Users!$A$2:$B$6,2,0)</f>
        <v>Erin</v>
      </c>
      <c r="O851" s="2" t="s">
        <v>42</v>
      </c>
      <c r="P851" s="2" t="s">
        <v>35</v>
      </c>
      <c r="Q851" s="2" t="s">
        <v>341</v>
      </c>
      <c r="R851" s="2" t="s">
        <v>847</v>
      </c>
      <c r="S851" s="2" t="s">
        <v>105</v>
      </c>
      <c r="T851" s="13">
        <v>0.56999999999999995</v>
      </c>
      <c r="U851" s="6">
        <v>39967</v>
      </c>
    </row>
    <row r="852" spans="1:21" ht="12.75" customHeight="1">
      <c r="A852" s="2">
        <v>2150</v>
      </c>
      <c r="B852" s="6">
        <v>39966</v>
      </c>
      <c r="C852" s="2" t="s">
        <v>121</v>
      </c>
      <c r="D852" s="2">
        <v>21</v>
      </c>
      <c r="E852" s="2">
        <v>3764.88</v>
      </c>
      <c r="F852" s="2" t="s">
        <v>2029</v>
      </c>
      <c r="G852" s="2">
        <v>0.01</v>
      </c>
      <c r="H852" s="2" t="s">
        <v>52</v>
      </c>
      <c r="I852" s="2">
        <v>29.21</v>
      </c>
      <c r="J852" s="2" t="s">
        <v>1092</v>
      </c>
      <c r="K852" s="2" t="s">
        <v>33</v>
      </c>
      <c r="L852" s="2" t="s">
        <v>21</v>
      </c>
      <c r="M852" s="2" t="str">
        <f>VLOOKUP(L852,Users!$A$1:$B$6,2,0)</f>
        <v>Chris</v>
      </c>
      <c r="N852" s="2" t="str">
        <f>VLOOKUP(L852,Users!$A$2:$B$6,2,0)</f>
        <v>Chris</v>
      </c>
      <c r="O852" s="2" t="s">
        <v>55</v>
      </c>
      <c r="P852" s="2" t="s">
        <v>56</v>
      </c>
      <c r="Q852" s="2" t="s">
        <v>75</v>
      </c>
      <c r="R852" s="2" t="s">
        <v>268</v>
      </c>
      <c r="S852" s="2" t="s">
        <v>77</v>
      </c>
      <c r="T852" s="13">
        <v>0.76</v>
      </c>
      <c r="U852" s="6">
        <v>39968</v>
      </c>
    </row>
    <row r="853" spans="1:21" ht="12.75" customHeight="1">
      <c r="A853" s="2">
        <v>48455</v>
      </c>
      <c r="B853" s="6">
        <v>39966</v>
      </c>
      <c r="C853" s="2" t="s">
        <v>45</v>
      </c>
      <c r="D853" s="2">
        <v>2</v>
      </c>
      <c r="E853" s="2">
        <v>19.86</v>
      </c>
      <c r="F853" s="2" t="s">
        <v>2029</v>
      </c>
      <c r="G853" s="2">
        <v>0.06</v>
      </c>
      <c r="H853" s="2" t="s">
        <v>40</v>
      </c>
      <c r="I853" s="2">
        <v>6.24</v>
      </c>
      <c r="J853" s="2" t="s">
        <v>254</v>
      </c>
      <c r="K853" s="2" t="s">
        <v>2013</v>
      </c>
      <c r="L853" s="2" t="s">
        <v>27</v>
      </c>
      <c r="M853" s="2" t="str">
        <f>VLOOKUP(L853,Users!$A$1:$B$6,2,0)</f>
        <v>William</v>
      </c>
      <c r="N853" s="2" t="str">
        <f>VLOOKUP(L853,Users!$A$2:$B$6,2,0)</f>
        <v>William</v>
      </c>
      <c r="O853" s="2" t="s">
        <v>42</v>
      </c>
      <c r="P853" s="2" t="s">
        <v>69</v>
      </c>
      <c r="Q853" s="2" t="s">
        <v>82</v>
      </c>
      <c r="R853" s="2" t="s">
        <v>1093</v>
      </c>
      <c r="S853" s="2" t="s">
        <v>92</v>
      </c>
      <c r="T853" s="13">
        <v>0.36</v>
      </c>
      <c r="U853" s="6">
        <v>39967</v>
      </c>
    </row>
    <row r="854" spans="1:21" ht="12.75" customHeight="1">
      <c r="A854" s="2">
        <v>5283</v>
      </c>
      <c r="B854" s="6">
        <v>39967</v>
      </c>
      <c r="C854" s="2" t="s">
        <v>121</v>
      </c>
      <c r="D854" s="2">
        <v>23</v>
      </c>
      <c r="E854" s="2">
        <v>2897.08</v>
      </c>
      <c r="F854" s="2" t="s">
        <v>2029</v>
      </c>
      <c r="G854" s="2">
        <v>0.03</v>
      </c>
      <c r="H854" s="2" t="s">
        <v>40</v>
      </c>
      <c r="I854" s="2">
        <v>7.69</v>
      </c>
      <c r="J854" s="2" t="s">
        <v>1094</v>
      </c>
      <c r="K854" s="2" t="s">
        <v>2013</v>
      </c>
      <c r="L854" s="2" t="s">
        <v>27</v>
      </c>
      <c r="M854" s="2" t="str">
        <f>VLOOKUP(L854,Users!$A$1:$B$6,2,0)</f>
        <v>William</v>
      </c>
      <c r="N854" s="2" t="str">
        <f>VLOOKUP(L854,Users!$A$2:$B$6,2,0)</f>
        <v>William</v>
      </c>
      <c r="O854" s="2" t="s">
        <v>34</v>
      </c>
      <c r="P854" s="2" t="s">
        <v>69</v>
      </c>
      <c r="Q854" s="2" t="s">
        <v>70</v>
      </c>
      <c r="R854" s="2" t="s">
        <v>454</v>
      </c>
      <c r="S854" s="2" t="s">
        <v>44</v>
      </c>
      <c r="T854" s="13">
        <v>0.57999999999999996</v>
      </c>
      <c r="U854" s="6">
        <v>39969</v>
      </c>
    </row>
    <row r="855" spans="1:21" ht="12.75" customHeight="1">
      <c r="A855" s="2">
        <v>7905</v>
      </c>
      <c r="B855" s="6">
        <v>39967</v>
      </c>
      <c r="C855" s="2" t="s">
        <v>51</v>
      </c>
      <c r="D855" s="2">
        <v>46</v>
      </c>
      <c r="E855" s="2">
        <v>11942.98</v>
      </c>
      <c r="F855" s="2" t="s">
        <v>2029</v>
      </c>
      <c r="G855" s="2">
        <v>0.08</v>
      </c>
      <c r="H855" s="2" t="s">
        <v>52</v>
      </c>
      <c r="I855" s="2">
        <v>66.67</v>
      </c>
      <c r="J855" s="2" t="s">
        <v>1095</v>
      </c>
      <c r="K855" s="2" t="s">
        <v>123</v>
      </c>
      <c r="L855" s="2" t="s">
        <v>25</v>
      </c>
      <c r="M855" s="2" t="str">
        <f>VLOOKUP(L855,Users!$A$1:$B$6,2,0)</f>
        <v>Sam</v>
      </c>
      <c r="N855" s="2" t="str">
        <f>VLOOKUP(L855,Users!$A$2:$B$6,2,0)</f>
        <v>Sam</v>
      </c>
      <c r="O855" s="2" t="s">
        <v>42</v>
      </c>
      <c r="P855" s="2" t="s">
        <v>56</v>
      </c>
      <c r="Q855" s="2" t="s">
        <v>75</v>
      </c>
      <c r="R855" s="2" t="s">
        <v>448</v>
      </c>
      <c r="S855" s="2" t="s">
        <v>77</v>
      </c>
      <c r="T855" s="13">
        <v>0.61</v>
      </c>
      <c r="U855" s="6">
        <v>39971</v>
      </c>
    </row>
    <row r="856" spans="1:21" ht="12.75" customHeight="1">
      <c r="A856" s="2">
        <v>69</v>
      </c>
      <c r="B856" s="6">
        <v>39967</v>
      </c>
      <c r="C856" s="2" t="s">
        <v>30</v>
      </c>
      <c r="D856" s="2">
        <v>42</v>
      </c>
      <c r="E856" s="2">
        <v>1295.28</v>
      </c>
      <c r="F856" s="2" t="str">
        <f>VLOOKUP(A856,Returns!$A:$B,2,0)</f>
        <v>Returned</v>
      </c>
      <c r="G856" s="2">
        <v>0.09</v>
      </c>
      <c r="H856" s="2" t="s">
        <v>40</v>
      </c>
      <c r="I856" s="2">
        <v>3.92</v>
      </c>
      <c r="J856" s="2" t="s">
        <v>768</v>
      </c>
      <c r="K856" s="2" t="s">
        <v>79</v>
      </c>
      <c r="L856" s="2" t="s">
        <v>23</v>
      </c>
      <c r="M856" s="2" t="str">
        <f>VLOOKUP(L856,Users!$A$1:$B$6,2,0)</f>
        <v>Erin</v>
      </c>
      <c r="N856" s="2" t="str">
        <f>VLOOKUP(L856,Users!$A$2:$B$6,2,0)</f>
        <v>Erin</v>
      </c>
      <c r="O856" s="2" t="s">
        <v>55</v>
      </c>
      <c r="P856" s="2" t="s">
        <v>56</v>
      </c>
      <c r="Q856" s="2" t="s">
        <v>90</v>
      </c>
      <c r="R856" s="2" t="s">
        <v>661</v>
      </c>
      <c r="S856" s="2" t="s">
        <v>105</v>
      </c>
      <c r="T856" s="13">
        <v>0.44</v>
      </c>
      <c r="U856" s="6">
        <v>39969</v>
      </c>
    </row>
    <row r="857" spans="1:21" ht="12.75" customHeight="1">
      <c r="A857" s="2">
        <v>69</v>
      </c>
      <c r="B857" s="6">
        <v>39967</v>
      </c>
      <c r="C857" s="2" t="s">
        <v>30</v>
      </c>
      <c r="D857" s="2">
        <v>28</v>
      </c>
      <c r="E857" s="2">
        <v>46.199999999999996</v>
      </c>
      <c r="F857" s="2" t="str">
        <f>VLOOKUP(A857,Returns!$A:$B,2,0)</f>
        <v>Returned</v>
      </c>
      <c r="G857" s="2">
        <v>0.03</v>
      </c>
      <c r="H857" s="2" t="s">
        <v>31</v>
      </c>
      <c r="I857" s="2">
        <v>0.7</v>
      </c>
      <c r="J857" s="2" t="s">
        <v>768</v>
      </c>
      <c r="K857" s="2" t="s">
        <v>79</v>
      </c>
      <c r="L857" s="2" t="s">
        <v>23</v>
      </c>
      <c r="M857" s="2" t="str">
        <f>VLOOKUP(L857,Users!$A$1:$B$6,2,0)</f>
        <v>Erin</v>
      </c>
      <c r="N857" s="2" t="str">
        <f>VLOOKUP(L857,Users!$A$2:$B$6,2,0)</f>
        <v>Erin</v>
      </c>
      <c r="O857" s="2" t="s">
        <v>55</v>
      </c>
      <c r="P857" s="2" t="s">
        <v>35</v>
      </c>
      <c r="Q857" s="2" t="s">
        <v>87</v>
      </c>
      <c r="R857" s="2" t="s">
        <v>1096</v>
      </c>
      <c r="S857" s="2" t="s">
        <v>65</v>
      </c>
      <c r="T857" s="13">
        <v>0.6</v>
      </c>
      <c r="U857" s="6">
        <v>39969</v>
      </c>
    </row>
    <row r="858" spans="1:21" ht="12.75" customHeight="1">
      <c r="A858" s="2">
        <v>8161</v>
      </c>
      <c r="B858" s="6">
        <v>39967</v>
      </c>
      <c r="C858" s="2" t="s">
        <v>39</v>
      </c>
      <c r="D858" s="2">
        <v>45</v>
      </c>
      <c r="E858" s="2">
        <v>113.4</v>
      </c>
      <c r="F858" s="2" t="s">
        <v>2029</v>
      </c>
      <c r="G858" s="2">
        <v>0.09</v>
      </c>
      <c r="H858" s="2" t="s">
        <v>40</v>
      </c>
      <c r="I858" s="2">
        <v>0.5</v>
      </c>
      <c r="J858" s="2" t="s">
        <v>201</v>
      </c>
      <c r="K858" s="2" t="s">
        <v>148</v>
      </c>
      <c r="L858" s="2" t="s">
        <v>23</v>
      </c>
      <c r="M858" s="2" t="str">
        <f>VLOOKUP(L858,Users!$A$1:$B$6,2,0)</f>
        <v>Erin</v>
      </c>
      <c r="N858" s="2" t="str">
        <f>VLOOKUP(L858,Users!$A$2:$B$6,2,0)</f>
        <v>Erin</v>
      </c>
      <c r="O858" s="2" t="s">
        <v>48</v>
      </c>
      <c r="P858" s="2" t="s">
        <v>35</v>
      </c>
      <c r="Q858" s="2" t="s">
        <v>165</v>
      </c>
      <c r="R858" s="2" t="s">
        <v>1050</v>
      </c>
      <c r="S858" s="2" t="s">
        <v>44</v>
      </c>
      <c r="T858" s="13">
        <v>0.39</v>
      </c>
      <c r="U858" s="6">
        <v>39969</v>
      </c>
    </row>
    <row r="859" spans="1:21" ht="12.75" customHeight="1">
      <c r="A859" s="2">
        <v>11748</v>
      </c>
      <c r="B859" s="6">
        <v>39967</v>
      </c>
      <c r="C859" s="2" t="s">
        <v>30</v>
      </c>
      <c r="D859" s="2">
        <v>23</v>
      </c>
      <c r="E859" s="2">
        <v>3357.31</v>
      </c>
      <c r="F859" s="2" t="str">
        <f>VLOOKUP(A859,Returns!$A:$B,2,0)</f>
        <v>Returned</v>
      </c>
      <c r="G859" s="2">
        <v>0.01</v>
      </c>
      <c r="H859" s="2" t="s">
        <v>52</v>
      </c>
      <c r="I859" s="2">
        <v>46.2</v>
      </c>
      <c r="J859" s="2" t="s">
        <v>1097</v>
      </c>
      <c r="K859" s="2" t="s">
        <v>148</v>
      </c>
      <c r="L859" s="2" t="s">
        <v>23</v>
      </c>
      <c r="M859" s="2" t="str">
        <f>VLOOKUP(L859,Users!$A$1:$B$6,2,0)</f>
        <v>Erin</v>
      </c>
      <c r="N859" s="2" t="str">
        <f>VLOOKUP(L859,Users!$A$2:$B$6,2,0)</f>
        <v>Erin</v>
      </c>
      <c r="O859" s="2" t="s">
        <v>55</v>
      </c>
      <c r="P859" s="2" t="s">
        <v>56</v>
      </c>
      <c r="Q859" s="2" t="s">
        <v>75</v>
      </c>
      <c r="R859" s="2" t="s">
        <v>1098</v>
      </c>
      <c r="S859" s="2" t="s">
        <v>77</v>
      </c>
      <c r="T859" s="13">
        <v>0.69</v>
      </c>
      <c r="U859" s="6">
        <v>39967</v>
      </c>
    </row>
    <row r="860" spans="1:21" ht="12.75" customHeight="1">
      <c r="A860" s="2">
        <v>47457</v>
      </c>
      <c r="B860" s="6">
        <v>39967</v>
      </c>
      <c r="C860" s="2" t="s">
        <v>51</v>
      </c>
      <c r="D860" s="2">
        <v>50</v>
      </c>
      <c r="E860" s="2">
        <v>8075</v>
      </c>
      <c r="F860" s="2" t="str">
        <f>VLOOKUP(A860,Returns!$A:$B,2,0)</f>
        <v>Returned</v>
      </c>
      <c r="G860" s="2">
        <v>0.05</v>
      </c>
      <c r="H860" s="2" t="s">
        <v>40</v>
      </c>
      <c r="I860" s="2">
        <v>19.989999999999998</v>
      </c>
      <c r="J860" s="2" t="s">
        <v>1099</v>
      </c>
      <c r="K860" s="2" t="s">
        <v>54</v>
      </c>
      <c r="L860" s="2" t="s">
        <v>2014</v>
      </c>
      <c r="M860" s="2" t="str">
        <f>VLOOKUP(L860,Users!$A$1:$B$6,2,0)</f>
        <v>Pat</v>
      </c>
      <c r="N860" s="2" t="str">
        <f>VLOOKUP(L860,Users!$A$2:$B$6,2,0)</f>
        <v>Pat</v>
      </c>
      <c r="O860" s="2" t="s">
        <v>55</v>
      </c>
      <c r="P860" s="2" t="s">
        <v>35</v>
      </c>
      <c r="Q860" s="2" t="s">
        <v>36</v>
      </c>
      <c r="R860" s="2" t="s">
        <v>196</v>
      </c>
      <c r="S860" s="2" t="s">
        <v>44</v>
      </c>
      <c r="T860" s="13">
        <v>0.66</v>
      </c>
      <c r="U860" s="6">
        <v>39972</v>
      </c>
    </row>
    <row r="861" spans="1:21" ht="12.75" customHeight="1">
      <c r="A861" s="2">
        <v>44294</v>
      </c>
      <c r="B861" s="6">
        <v>39967</v>
      </c>
      <c r="C861" s="2" t="s">
        <v>51</v>
      </c>
      <c r="D861" s="2">
        <v>15</v>
      </c>
      <c r="E861" s="2">
        <v>95.850000000000009</v>
      </c>
      <c r="F861" s="2" t="s">
        <v>2029</v>
      </c>
      <c r="G861" s="2">
        <v>0.09</v>
      </c>
      <c r="H861" s="2" t="s">
        <v>31</v>
      </c>
      <c r="I861" s="2">
        <v>9.68</v>
      </c>
      <c r="J861" s="2" t="s">
        <v>1100</v>
      </c>
      <c r="K861" s="2" t="s">
        <v>86</v>
      </c>
      <c r="L861" s="2" t="s">
        <v>23</v>
      </c>
      <c r="M861" s="2" t="str">
        <f>VLOOKUP(L861,Users!$A$1:$B$6,2,0)</f>
        <v>Erin</v>
      </c>
      <c r="N861" s="2" t="str">
        <f>VLOOKUP(L861,Users!$A$2:$B$6,2,0)</f>
        <v>Erin</v>
      </c>
      <c r="O861" s="2" t="s">
        <v>48</v>
      </c>
      <c r="P861" s="2" t="s">
        <v>35</v>
      </c>
      <c r="Q861" s="2" t="s">
        <v>63</v>
      </c>
      <c r="R861" s="2" t="s">
        <v>478</v>
      </c>
      <c r="S861" s="2" t="s">
        <v>44</v>
      </c>
      <c r="T861" s="13">
        <v>0.36</v>
      </c>
      <c r="U861" s="6">
        <v>39974</v>
      </c>
    </row>
    <row r="862" spans="1:21" ht="12.75" customHeight="1">
      <c r="A862" s="2">
        <v>44294</v>
      </c>
      <c r="B862" s="6">
        <v>39967</v>
      </c>
      <c r="C862" s="2" t="s">
        <v>51</v>
      </c>
      <c r="D862" s="2">
        <v>13</v>
      </c>
      <c r="E862" s="2">
        <v>271.57</v>
      </c>
      <c r="F862" s="2" t="s">
        <v>2029</v>
      </c>
      <c r="G862" s="2">
        <v>0.09</v>
      </c>
      <c r="H862" s="2" t="s">
        <v>52</v>
      </c>
      <c r="I862" s="2">
        <v>45</v>
      </c>
      <c r="J862" s="2" t="s">
        <v>1100</v>
      </c>
      <c r="K862" s="2" t="s">
        <v>86</v>
      </c>
      <c r="L862" s="2" t="s">
        <v>23</v>
      </c>
      <c r="M862" s="2" t="str">
        <f>VLOOKUP(L862,Users!$A$1:$B$6,2,0)</f>
        <v>Erin</v>
      </c>
      <c r="N862" s="2" t="str">
        <f>VLOOKUP(L862,Users!$A$2:$B$6,2,0)</f>
        <v>Erin</v>
      </c>
      <c r="O862" s="2" t="s">
        <v>48</v>
      </c>
      <c r="P862" s="2" t="s">
        <v>35</v>
      </c>
      <c r="Q862" s="2" t="s">
        <v>36</v>
      </c>
      <c r="R862" s="2" t="s">
        <v>1101</v>
      </c>
      <c r="S862" s="2" t="s">
        <v>59</v>
      </c>
      <c r="T862" s="13">
        <v>0.61</v>
      </c>
      <c r="U862" s="6">
        <v>39967</v>
      </c>
    </row>
    <row r="863" spans="1:21" ht="12.75" customHeight="1">
      <c r="A863" s="2">
        <v>44294</v>
      </c>
      <c r="B863" s="6">
        <v>39967</v>
      </c>
      <c r="C863" s="2" t="s">
        <v>51</v>
      </c>
      <c r="D863" s="2">
        <v>8</v>
      </c>
      <c r="E863" s="2">
        <v>527.59999999999991</v>
      </c>
      <c r="F863" s="2" t="s">
        <v>2029</v>
      </c>
      <c r="G863" s="2">
        <v>0.04</v>
      </c>
      <c r="H863" s="2" t="s">
        <v>40</v>
      </c>
      <c r="I863" s="2">
        <v>8.99</v>
      </c>
      <c r="J863" s="2" t="s">
        <v>1100</v>
      </c>
      <c r="K863" s="2" t="s">
        <v>86</v>
      </c>
      <c r="L863" s="2" t="s">
        <v>23</v>
      </c>
      <c r="M863" s="2" t="str">
        <f>VLOOKUP(L863,Users!$A$1:$B$6,2,0)</f>
        <v>Erin</v>
      </c>
      <c r="N863" s="2" t="str">
        <f>VLOOKUP(L863,Users!$A$2:$B$6,2,0)</f>
        <v>Erin</v>
      </c>
      <c r="O863" s="2" t="s">
        <v>48</v>
      </c>
      <c r="P863" s="2" t="s">
        <v>69</v>
      </c>
      <c r="Q863" s="2" t="s">
        <v>70</v>
      </c>
      <c r="R863" s="2" t="s">
        <v>1102</v>
      </c>
      <c r="S863" s="2" t="s">
        <v>44</v>
      </c>
      <c r="T863" s="13">
        <v>0.59</v>
      </c>
      <c r="U863" s="6">
        <v>39969</v>
      </c>
    </row>
    <row r="864" spans="1:21" ht="12.75" customHeight="1">
      <c r="A864" s="2">
        <v>24647</v>
      </c>
      <c r="B864" s="6">
        <v>39968</v>
      </c>
      <c r="C864" s="2" t="s">
        <v>30</v>
      </c>
      <c r="D864" s="2">
        <v>3</v>
      </c>
      <c r="E864" s="2">
        <v>2999.9700000000003</v>
      </c>
      <c r="F864" s="2" t="s">
        <v>2029</v>
      </c>
      <c r="G864" s="2">
        <v>0</v>
      </c>
      <c r="H864" s="2" t="s">
        <v>40</v>
      </c>
      <c r="I864" s="2">
        <v>13.99</v>
      </c>
      <c r="J864" s="2" t="s">
        <v>1057</v>
      </c>
      <c r="K864" s="2" t="s">
        <v>33</v>
      </c>
      <c r="L864" s="2" t="s">
        <v>21</v>
      </c>
      <c r="M864" s="2" t="str">
        <f>VLOOKUP(L864,Users!$A$1:$B$6,2,0)</f>
        <v>Chris</v>
      </c>
      <c r="N864" s="2" t="str">
        <f>VLOOKUP(L864,Users!$A$2:$B$6,2,0)</f>
        <v>Chris</v>
      </c>
      <c r="O864" s="2" t="s">
        <v>55</v>
      </c>
      <c r="P864" s="2" t="s">
        <v>69</v>
      </c>
      <c r="Q864" s="2" t="s">
        <v>82</v>
      </c>
      <c r="R864" s="2" t="s">
        <v>443</v>
      </c>
      <c r="S864" s="2" t="s">
        <v>92</v>
      </c>
      <c r="T864" s="13">
        <v>0.36</v>
      </c>
      <c r="U864" s="6">
        <v>39970</v>
      </c>
    </row>
    <row r="865" spans="1:21" ht="12.75" customHeight="1">
      <c r="A865" s="2">
        <v>24647</v>
      </c>
      <c r="B865" s="6">
        <v>39968</v>
      </c>
      <c r="C865" s="2" t="s">
        <v>30</v>
      </c>
      <c r="D865" s="2">
        <v>34</v>
      </c>
      <c r="E865" s="2">
        <v>218.62000000000003</v>
      </c>
      <c r="F865" s="2" t="s">
        <v>2029</v>
      </c>
      <c r="G865" s="2">
        <v>0.05</v>
      </c>
      <c r="H865" s="2" t="s">
        <v>31</v>
      </c>
      <c r="I865" s="2">
        <v>5.14</v>
      </c>
      <c r="J865" s="2" t="s">
        <v>1057</v>
      </c>
      <c r="K865" s="2" t="s">
        <v>33</v>
      </c>
      <c r="L865" s="2" t="s">
        <v>21</v>
      </c>
      <c r="M865" s="2" t="str">
        <f>VLOOKUP(L865,Users!$A$1:$B$6,2,0)</f>
        <v>Chris</v>
      </c>
      <c r="N865" s="2" t="str">
        <f>VLOOKUP(L865,Users!$A$2:$B$6,2,0)</f>
        <v>Chris</v>
      </c>
      <c r="O865" s="2" t="s">
        <v>55</v>
      </c>
      <c r="P865" s="2" t="s">
        <v>35</v>
      </c>
      <c r="Q865" s="2" t="s">
        <v>63</v>
      </c>
      <c r="R865" s="2" t="s">
        <v>1103</v>
      </c>
      <c r="S865" s="2" t="s">
        <v>44</v>
      </c>
      <c r="T865" s="13">
        <v>0.37</v>
      </c>
      <c r="U865" s="6">
        <v>39969</v>
      </c>
    </row>
    <row r="866" spans="1:21" ht="12.75" customHeight="1">
      <c r="A866" s="2">
        <v>47009</v>
      </c>
      <c r="B866" s="6">
        <v>39968</v>
      </c>
      <c r="C866" s="2" t="s">
        <v>45</v>
      </c>
      <c r="D866" s="2">
        <v>32</v>
      </c>
      <c r="E866" s="2">
        <v>1596.8</v>
      </c>
      <c r="F866" s="2" t="s">
        <v>2029</v>
      </c>
      <c r="G866" s="2">
        <v>0.09</v>
      </c>
      <c r="H866" s="2" t="s">
        <v>31</v>
      </c>
      <c r="I866" s="2">
        <v>19.989999999999998</v>
      </c>
      <c r="J866" s="2" t="s">
        <v>234</v>
      </c>
      <c r="K866" s="2" t="s">
        <v>2013</v>
      </c>
      <c r="L866" s="2" t="s">
        <v>27</v>
      </c>
      <c r="M866" s="2" t="str">
        <f>VLOOKUP(L866,Users!$A$1:$B$6,2,0)</f>
        <v>William</v>
      </c>
      <c r="N866" s="2" t="str">
        <f>VLOOKUP(L866,Users!$A$2:$B$6,2,0)</f>
        <v>William</v>
      </c>
      <c r="O866" s="2" t="s">
        <v>42</v>
      </c>
      <c r="P866" s="2" t="s">
        <v>69</v>
      </c>
      <c r="Q866" s="2" t="s">
        <v>80</v>
      </c>
      <c r="R866" s="2" t="s">
        <v>396</v>
      </c>
      <c r="S866" s="2" t="s">
        <v>44</v>
      </c>
      <c r="T866" s="13">
        <v>0.45</v>
      </c>
      <c r="U866" s="6">
        <v>39970</v>
      </c>
    </row>
    <row r="867" spans="1:21" ht="12.75" customHeight="1">
      <c r="A867" s="2">
        <v>52002</v>
      </c>
      <c r="B867" s="6">
        <v>39968</v>
      </c>
      <c r="C867" s="2" t="s">
        <v>39</v>
      </c>
      <c r="D867" s="2">
        <v>11</v>
      </c>
      <c r="E867" s="2">
        <v>2405.59</v>
      </c>
      <c r="F867" s="2" t="s">
        <v>2029</v>
      </c>
      <c r="G867" s="2">
        <v>0.06</v>
      </c>
      <c r="H867" s="2" t="s">
        <v>52</v>
      </c>
      <c r="I867" s="2">
        <v>69.64</v>
      </c>
      <c r="J867" s="2" t="s">
        <v>1104</v>
      </c>
      <c r="K867" s="2" t="s">
        <v>148</v>
      </c>
      <c r="L867" s="2" t="s">
        <v>23</v>
      </c>
      <c r="M867" s="2" t="str">
        <f>VLOOKUP(L867,Users!$A$1:$B$6,2,0)</f>
        <v>Erin</v>
      </c>
      <c r="N867" s="2" t="str">
        <f>VLOOKUP(L867,Users!$A$2:$B$6,2,0)</f>
        <v>Erin</v>
      </c>
      <c r="O867" s="2" t="s">
        <v>55</v>
      </c>
      <c r="P867" s="2" t="s">
        <v>56</v>
      </c>
      <c r="Q867" s="2" t="s">
        <v>75</v>
      </c>
      <c r="R867" s="2" t="s">
        <v>395</v>
      </c>
      <c r="S867" s="2" t="s">
        <v>77</v>
      </c>
      <c r="T867" s="13">
        <v>0.77</v>
      </c>
      <c r="U867" s="6">
        <v>39969</v>
      </c>
    </row>
    <row r="868" spans="1:21" ht="12.75" customHeight="1">
      <c r="A868" s="2">
        <v>8614</v>
      </c>
      <c r="B868" s="6">
        <v>39968</v>
      </c>
      <c r="C868" s="2" t="s">
        <v>51</v>
      </c>
      <c r="D868" s="2">
        <v>13</v>
      </c>
      <c r="E868" s="2">
        <v>1507.09</v>
      </c>
      <c r="F868" s="2" t="s">
        <v>2029</v>
      </c>
      <c r="G868" s="2">
        <v>0.06</v>
      </c>
      <c r="H868" s="2" t="s">
        <v>40</v>
      </c>
      <c r="I868" s="2">
        <v>5.92</v>
      </c>
      <c r="J868" s="2" t="s">
        <v>1105</v>
      </c>
      <c r="K868" s="2" t="s">
        <v>86</v>
      </c>
      <c r="L868" s="2" t="s">
        <v>23</v>
      </c>
      <c r="M868" s="2" t="str">
        <f>VLOOKUP(L868,Users!$A$1:$B$6,2,0)</f>
        <v>Erin</v>
      </c>
      <c r="N868" s="2" t="str">
        <f>VLOOKUP(L868,Users!$A$2:$B$6,2,0)</f>
        <v>Erin</v>
      </c>
      <c r="O868" s="2" t="s">
        <v>55</v>
      </c>
      <c r="P868" s="2" t="s">
        <v>69</v>
      </c>
      <c r="Q868" s="2" t="s">
        <v>70</v>
      </c>
      <c r="R868" s="2" t="s">
        <v>335</v>
      </c>
      <c r="S868" s="2" t="s">
        <v>44</v>
      </c>
      <c r="T868" s="13">
        <v>0.57999999999999996</v>
      </c>
      <c r="U868" s="6">
        <v>39970</v>
      </c>
    </row>
    <row r="869" spans="1:21" ht="12.75" customHeight="1">
      <c r="A869" s="2">
        <v>21958</v>
      </c>
      <c r="B869" s="6">
        <v>39969</v>
      </c>
      <c r="C869" s="2" t="s">
        <v>39</v>
      </c>
      <c r="D869" s="2">
        <v>14</v>
      </c>
      <c r="E869" s="2">
        <v>5084.2400000000007</v>
      </c>
      <c r="F869" s="2" t="s">
        <v>2029</v>
      </c>
      <c r="G869" s="2">
        <v>0.09</v>
      </c>
      <c r="H869" s="2" t="s">
        <v>40</v>
      </c>
      <c r="I869" s="2">
        <v>19.989999999999998</v>
      </c>
      <c r="J869" s="2" t="s">
        <v>534</v>
      </c>
      <c r="K869" s="2" t="s">
        <v>2013</v>
      </c>
      <c r="L869" s="2" t="s">
        <v>27</v>
      </c>
      <c r="M869" s="2" t="str">
        <f>VLOOKUP(L869,Users!$A$1:$B$6,2,0)</f>
        <v>William</v>
      </c>
      <c r="N869" s="2" t="str">
        <f>VLOOKUP(L869,Users!$A$2:$B$6,2,0)</f>
        <v>William</v>
      </c>
      <c r="O869" s="2" t="s">
        <v>48</v>
      </c>
      <c r="P869" s="2" t="s">
        <v>35</v>
      </c>
      <c r="Q869" s="2" t="s">
        <v>169</v>
      </c>
      <c r="R869" s="2" t="s">
        <v>900</v>
      </c>
      <c r="S869" s="2" t="s">
        <v>44</v>
      </c>
      <c r="T869" s="13">
        <v>0.56999999999999995</v>
      </c>
      <c r="U869" s="6">
        <v>39970</v>
      </c>
    </row>
    <row r="870" spans="1:21" ht="12.75" customHeight="1">
      <c r="A870" s="2">
        <v>55392</v>
      </c>
      <c r="B870" s="6">
        <v>39970</v>
      </c>
      <c r="C870" s="2" t="s">
        <v>45</v>
      </c>
      <c r="D870" s="2">
        <v>39</v>
      </c>
      <c r="E870" s="2">
        <v>108.03</v>
      </c>
      <c r="F870" s="2" t="s">
        <v>2029</v>
      </c>
      <c r="G870" s="2">
        <v>7.0000000000000007E-2</v>
      </c>
      <c r="H870" s="2" t="s">
        <v>40</v>
      </c>
      <c r="I870" s="2">
        <v>0.93</v>
      </c>
      <c r="J870" s="2" t="s">
        <v>912</v>
      </c>
      <c r="K870" s="2" t="s">
        <v>47</v>
      </c>
      <c r="L870" s="2" t="s">
        <v>23</v>
      </c>
      <c r="M870" s="2" t="str">
        <f>VLOOKUP(L870,Users!$A$1:$B$6,2,0)</f>
        <v>Erin</v>
      </c>
      <c r="N870" s="2" t="str">
        <f>VLOOKUP(L870,Users!$A$2:$B$6,2,0)</f>
        <v>Erin</v>
      </c>
      <c r="O870" s="2" t="s">
        <v>48</v>
      </c>
      <c r="P870" s="2" t="s">
        <v>35</v>
      </c>
      <c r="Q870" s="2" t="s">
        <v>87</v>
      </c>
      <c r="R870" s="2" t="s">
        <v>1106</v>
      </c>
      <c r="S870" s="2" t="s">
        <v>65</v>
      </c>
      <c r="T870" s="13">
        <v>0.54</v>
      </c>
      <c r="U870" s="6">
        <v>39972</v>
      </c>
    </row>
    <row r="871" spans="1:21" ht="12.75" customHeight="1">
      <c r="A871" s="2">
        <v>55392</v>
      </c>
      <c r="B871" s="6">
        <v>39970</v>
      </c>
      <c r="C871" s="2" t="s">
        <v>45</v>
      </c>
      <c r="D871" s="2">
        <v>20</v>
      </c>
      <c r="E871" s="2">
        <v>129</v>
      </c>
      <c r="F871" s="2" t="s">
        <v>2029</v>
      </c>
      <c r="G871" s="2">
        <v>0.02</v>
      </c>
      <c r="H871" s="2" t="s">
        <v>40</v>
      </c>
      <c r="I871" s="2">
        <v>1.22</v>
      </c>
      <c r="J871" s="2" t="s">
        <v>912</v>
      </c>
      <c r="K871" s="2" t="s">
        <v>2013</v>
      </c>
      <c r="L871" s="2" t="s">
        <v>27</v>
      </c>
      <c r="M871" s="2" t="str">
        <f>VLOOKUP(L871,Users!$A$1:$B$6,2,0)</f>
        <v>William</v>
      </c>
      <c r="N871" s="2" t="str">
        <f>VLOOKUP(L871,Users!$A$2:$B$6,2,0)</f>
        <v>William</v>
      </c>
      <c r="O871" s="2" t="s">
        <v>48</v>
      </c>
      <c r="P871" s="2" t="s">
        <v>35</v>
      </c>
      <c r="Q871" s="2" t="s">
        <v>87</v>
      </c>
      <c r="R871" s="2" t="s">
        <v>1107</v>
      </c>
      <c r="S871" s="2" t="s">
        <v>65</v>
      </c>
      <c r="T871" s="13">
        <v>0.4</v>
      </c>
      <c r="U871" s="6">
        <v>39971</v>
      </c>
    </row>
    <row r="872" spans="1:21" ht="12.75" customHeight="1">
      <c r="A872" s="2">
        <v>19010</v>
      </c>
      <c r="B872" s="6">
        <v>39971</v>
      </c>
      <c r="C872" s="2" t="s">
        <v>51</v>
      </c>
      <c r="D872" s="2">
        <v>18</v>
      </c>
      <c r="E872" s="2">
        <v>22877.82</v>
      </c>
      <c r="F872" s="2" t="str">
        <f>VLOOKUP(A872,Returns!$A:$B,2,0)</f>
        <v>Returned</v>
      </c>
      <c r="G872" s="2">
        <v>0</v>
      </c>
      <c r="H872" s="2" t="s">
        <v>40</v>
      </c>
      <c r="I872" s="2">
        <v>19.989999999999998</v>
      </c>
      <c r="J872" s="2" t="s">
        <v>769</v>
      </c>
      <c r="K872" s="2" t="s">
        <v>101</v>
      </c>
      <c r="L872" s="2" t="s">
        <v>21</v>
      </c>
      <c r="M872" s="2" t="str">
        <f>VLOOKUP(L872,Users!$A$1:$B$6,2,0)</f>
        <v>Chris</v>
      </c>
      <c r="N872" s="2" t="str">
        <f>VLOOKUP(L872,Users!$A$2:$B$6,2,0)</f>
        <v>Chris</v>
      </c>
      <c r="O872" s="2" t="s">
        <v>42</v>
      </c>
      <c r="P872" s="2" t="s">
        <v>35</v>
      </c>
      <c r="Q872" s="2" t="s">
        <v>49</v>
      </c>
      <c r="R872" s="2" t="s">
        <v>1108</v>
      </c>
      <c r="S872" s="2" t="s">
        <v>44</v>
      </c>
      <c r="T872" s="13">
        <v>0.35</v>
      </c>
      <c r="U872" s="6">
        <v>39973</v>
      </c>
    </row>
    <row r="873" spans="1:21" ht="12.75" customHeight="1">
      <c r="A873" s="2">
        <v>6434</v>
      </c>
      <c r="B873" s="6">
        <v>39971</v>
      </c>
      <c r="C873" s="2" t="s">
        <v>39</v>
      </c>
      <c r="D873" s="2">
        <v>13</v>
      </c>
      <c r="E873" s="2">
        <v>60.969999999999992</v>
      </c>
      <c r="F873" s="2" t="s">
        <v>2029</v>
      </c>
      <c r="G873" s="2">
        <v>7.0000000000000007E-2</v>
      </c>
      <c r="H873" s="2" t="s">
        <v>40</v>
      </c>
      <c r="I873" s="2">
        <v>0.88</v>
      </c>
      <c r="J873" s="2" t="s">
        <v>199</v>
      </c>
      <c r="K873" s="2" t="s">
        <v>54</v>
      </c>
      <c r="L873" s="2" t="s">
        <v>2014</v>
      </c>
      <c r="M873" s="2" t="str">
        <f>VLOOKUP(L873,Users!$A$1:$B$6,2,0)</f>
        <v>Pat</v>
      </c>
      <c r="N873" s="2" t="str">
        <f>VLOOKUP(L873,Users!$A$2:$B$6,2,0)</f>
        <v>Pat</v>
      </c>
      <c r="O873" s="2" t="s">
        <v>55</v>
      </c>
      <c r="P873" s="2" t="s">
        <v>35</v>
      </c>
      <c r="Q873" s="2" t="s">
        <v>63</v>
      </c>
      <c r="R873" s="2" t="s">
        <v>968</v>
      </c>
      <c r="S873" s="2" t="s">
        <v>65</v>
      </c>
      <c r="T873" s="13">
        <v>0.39</v>
      </c>
      <c r="U873" s="6">
        <v>39971</v>
      </c>
    </row>
    <row r="874" spans="1:21" ht="12.75" customHeight="1">
      <c r="A874" s="2">
        <v>39780</v>
      </c>
      <c r="B874" s="6">
        <v>39971</v>
      </c>
      <c r="C874" s="2" t="s">
        <v>51</v>
      </c>
      <c r="D874" s="2">
        <v>48</v>
      </c>
      <c r="E874" s="2">
        <v>2205.12</v>
      </c>
      <c r="F874" s="2" t="s">
        <v>2029</v>
      </c>
      <c r="G874" s="2">
        <v>0.04</v>
      </c>
      <c r="H874" s="2" t="s">
        <v>40</v>
      </c>
      <c r="I874" s="2">
        <v>4.8</v>
      </c>
      <c r="J874" s="2" t="s">
        <v>662</v>
      </c>
      <c r="K874" s="2" t="s">
        <v>47</v>
      </c>
      <c r="L874" s="2" t="s">
        <v>23</v>
      </c>
      <c r="M874" s="2" t="str">
        <f>VLOOKUP(L874,Users!$A$1:$B$6,2,0)</f>
        <v>Erin</v>
      </c>
      <c r="N874" s="2" t="str">
        <f>VLOOKUP(L874,Users!$A$2:$B$6,2,0)</f>
        <v>Erin</v>
      </c>
      <c r="O874" s="2" t="s">
        <v>48</v>
      </c>
      <c r="P874" s="2" t="s">
        <v>56</v>
      </c>
      <c r="Q874" s="2" t="s">
        <v>90</v>
      </c>
      <c r="R874" s="2" t="s">
        <v>1109</v>
      </c>
      <c r="S874" s="2" t="s">
        <v>65</v>
      </c>
      <c r="T874" s="13">
        <v>0.68</v>
      </c>
      <c r="U874" s="6">
        <v>39973</v>
      </c>
    </row>
    <row r="875" spans="1:21" ht="12.75" customHeight="1">
      <c r="A875" s="2">
        <v>39780</v>
      </c>
      <c r="B875" s="6">
        <v>39971</v>
      </c>
      <c r="C875" s="2" t="s">
        <v>51</v>
      </c>
      <c r="D875" s="2">
        <v>33</v>
      </c>
      <c r="E875" s="2">
        <v>1584.6599999999999</v>
      </c>
      <c r="F875" s="2" t="s">
        <v>2029</v>
      </c>
      <c r="G875" s="2">
        <v>0.02</v>
      </c>
      <c r="H875" s="2" t="s">
        <v>40</v>
      </c>
      <c r="I875" s="2">
        <v>5.79</v>
      </c>
      <c r="J875" s="2" t="s">
        <v>662</v>
      </c>
      <c r="K875" s="2" t="s">
        <v>33</v>
      </c>
      <c r="L875" s="2" t="s">
        <v>21</v>
      </c>
      <c r="M875" s="2" t="str">
        <f>VLOOKUP(L875,Users!$A$1:$B$6,2,0)</f>
        <v>Chris</v>
      </c>
      <c r="N875" s="2" t="str">
        <f>VLOOKUP(L875,Users!$A$2:$B$6,2,0)</f>
        <v>Chris</v>
      </c>
      <c r="O875" s="2" t="s">
        <v>48</v>
      </c>
      <c r="P875" s="2" t="s">
        <v>35</v>
      </c>
      <c r="Q875" s="2" t="s">
        <v>63</v>
      </c>
      <c r="R875" s="2" t="s">
        <v>1110</v>
      </c>
      <c r="S875" s="2" t="s">
        <v>44</v>
      </c>
      <c r="T875" s="13">
        <v>0.37</v>
      </c>
      <c r="U875" s="6">
        <v>39978</v>
      </c>
    </row>
    <row r="876" spans="1:21" ht="12.75" customHeight="1">
      <c r="A876" s="2">
        <v>50432</v>
      </c>
      <c r="B876" s="6">
        <v>39971</v>
      </c>
      <c r="C876" s="2" t="s">
        <v>51</v>
      </c>
      <c r="D876" s="2">
        <v>7</v>
      </c>
      <c r="E876" s="2">
        <v>1994.7200000000003</v>
      </c>
      <c r="F876" s="2" t="str">
        <f>VLOOKUP(A876,Returns!$A:$B,2,0)</f>
        <v>Returned</v>
      </c>
      <c r="G876" s="2">
        <v>0.02</v>
      </c>
      <c r="H876" s="2" t="s">
        <v>52</v>
      </c>
      <c r="I876" s="2">
        <v>69.55</v>
      </c>
      <c r="J876" s="2" t="s">
        <v>916</v>
      </c>
      <c r="K876" s="2" t="s">
        <v>73</v>
      </c>
      <c r="L876" s="2" t="s">
        <v>27</v>
      </c>
      <c r="M876" s="2" t="str">
        <f>VLOOKUP(L876,Users!$A$1:$B$6,2,0)</f>
        <v>William</v>
      </c>
      <c r="N876" s="2" t="str">
        <f>VLOOKUP(L876,Users!$A$2:$B$6,2,0)</f>
        <v>William</v>
      </c>
      <c r="O876" s="2" t="s">
        <v>42</v>
      </c>
      <c r="P876" s="2" t="s">
        <v>56</v>
      </c>
      <c r="Q876" s="2" t="s">
        <v>57</v>
      </c>
      <c r="R876" s="2" t="s">
        <v>1111</v>
      </c>
      <c r="S876" s="2" t="s">
        <v>59</v>
      </c>
      <c r="T876" s="13">
        <v>0.6</v>
      </c>
      <c r="U876" s="6">
        <v>39976</v>
      </c>
    </row>
    <row r="877" spans="1:21" ht="12.75" customHeight="1">
      <c r="A877" s="2">
        <v>50432</v>
      </c>
      <c r="B877" s="6">
        <v>39971</v>
      </c>
      <c r="C877" s="2" t="s">
        <v>51</v>
      </c>
      <c r="D877" s="2">
        <v>45</v>
      </c>
      <c r="E877" s="2">
        <v>2493</v>
      </c>
      <c r="F877" s="2" t="str">
        <f>VLOOKUP(A877,Returns!$A:$B,2,0)</f>
        <v>Returned</v>
      </c>
      <c r="G877" s="2">
        <v>0.08</v>
      </c>
      <c r="H877" s="2" t="s">
        <v>40</v>
      </c>
      <c r="I877" s="2">
        <v>14.3</v>
      </c>
      <c r="J877" s="2" t="s">
        <v>916</v>
      </c>
      <c r="K877" s="2" t="s">
        <v>73</v>
      </c>
      <c r="L877" s="2" t="s">
        <v>27</v>
      </c>
      <c r="M877" s="2" t="str">
        <f>VLOOKUP(L877,Users!$A$1:$B$6,2,0)</f>
        <v>William</v>
      </c>
      <c r="N877" s="2" t="str">
        <f>VLOOKUP(L877,Users!$A$2:$B$6,2,0)</f>
        <v>William</v>
      </c>
      <c r="O877" s="2" t="s">
        <v>42</v>
      </c>
      <c r="P877" s="2" t="s">
        <v>35</v>
      </c>
      <c r="Q877" s="2" t="s">
        <v>63</v>
      </c>
      <c r="R877" s="2" t="s">
        <v>375</v>
      </c>
      <c r="S877" s="2" t="s">
        <v>44</v>
      </c>
      <c r="T877" s="13">
        <v>0.37</v>
      </c>
      <c r="U877" s="6">
        <v>39973</v>
      </c>
    </row>
    <row r="878" spans="1:21" ht="12.75" customHeight="1">
      <c r="A878" s="2">
        <v>46499</v>
      </c>
      <c r="B878" s="6">
        <v>39971</v>
      </c>
      <c r="C878" s="2" t="s">
        <v>45</v>
      </c>
      <c r="D878" s="2">
        <v>1</v>
      </c>
      <c r="E878" s="2">
        <v>43.949999999999996</v>
      </c>
      <c r="F878" s="2" t="s">
        <v>2029</v>
      </c>
      <c r="G878" s="2">
        <v>0.06</v>
      </c>
      <c r="H878" s="2" t="s">
        <v>40</v>
      </c>
      <c r="I878" s="2">
        <v>3.5</v>
      </c>
      <c r="J878" s="2" t="s">
        <v>1112</v>
      </c>
      <c r="K878" s="2" t="s">
        <v>54</v>
      </c>
      <c r="L878" s="2" t="s">
        <v>2014</v>
      </c>
      <c r="M878" s="2" t="str">
        <f>VLOOKUP(L878,Users!$A$1:$B$6,2,0)</f>
        <v>Pat</v>
      </c>
      <c r="N878" s="2" t="str">
        <f>VLOOKUP(L878,Users!$A$2:$B$6,2,0)</f>
        <v>Pat</v>
      </c>
      <c r="O878" s="2" t="s">
        <v>34</v>
      </c>
      <c r="P878" s="2" t="s">
        <v>35</v>
      </c>
      <c r="Q878" s="2" t="s">
        <v>169</v>
      </c>
      <c r="R878" s="2" t="s">
        <v>1113</v>
      </c>
      <c r="S878" s="2" t="s">
        <v>44</v>
      </c>
      <c r="T878" s="13">
        <v>0.59</v>
      </c>
      <c r="U878" s="6">
        <v>39972</v>
      </c>
    </row>
    <row r="879" spans="1:21" ht="12.75" customHeight="1">
      <c r="A879" s="2">
        <v>46499</v>
      </c>
      <c r="B879" s="6">
        <v>39971</v>
      </c>
      <c r="C879" s="2" t="s">
        <v>45</v>
      </c>
      <c r="D879" s="2">
        <v>22</v>
      </c>
      <c r="E879" s="2">
        <v>87.78</v>
      </c>
      <c r="F879" s="2" t="s">
        <v>2029</v>
      </c>
      <c r="G879" s="2">
        <v>7.0000000000000007E-2</v>
      </c>
      <c r="H879" s="2" t="s">
        <v>40</v>
      </c>
      <c r="I879" s="2">
        <v>6.89</v>
      </c>
      <c r="J879" s="2" t="s">
        <v>1112</v>
      </c>
      <c r="K879" s="2" t="s">
        <v>54</v>
      </c>
      <c r="L879" s="2" t="s">
        <v>2014</v>
      </c>
      <c r="M879" s="2" t="str">
        <f>VLOOKUP(L879,Users!$A$1:$B$6,2,0)</f>
        <v>Pat</v>
      </c>
      <c r="N879" s="2" t="str">
        <f>VLOOKUP(L879,Users!$A$2:$B$6,2,0)</f>
        <v>Pat</v>
      </c>
      <c r="O879" s="2" t="s">
        <v>34</v>
      </c>
      <c r="P879" s="2" t="s">
        <v>35</v>
      </c>
      <c r="Q879" s="2" t="s">
        <v>169</v>
      </c>
      <c r="R879" s="2" t="s">
        <v>535</v>
      </c>
      <c r="S879" s="2" t="s">
        <v>44</v>
      </c>
      <c r="T879" s="13">
        <v>0.6</v>
      </c>
      <c r="U879" s="6">
        <v>39973</v>
      </c>
    </row>
    <row r="880" spans="1:21" ht="12.75" customHeight="1">
      <c r="A880" s="2">
        <v>46499</v>
      </c>
      <c r="B880" s="6">
        <v>39971</v>
      </c>
      <c r="C880" s="2" t="s">
        <v>45</v>
      </c>
      <c r="D880" s="2">
        <v>10</v>
      </c>
      <c r="E880" s="2">
        <v>11.6</v>
      </c>
      <c r="F880" s="2" t="s">
        <v>2029</v>
      </c>
      <c r="G880" s="2">
        <v>0.1</v>
      </c>
      <c r="H880" s="2" t="s">
        <v>40</v>
      </c>
      <c r="I880" s="2">
        <v>0.7</v>
      </c>
      <c r="J880" s="2" t="s">
        <v>1112</v>
      </c>
      <c r="K880" s="2" t="s">
        <v>54</v>
      </c>
      <c r="L880" s="2" t="s">
        <v>2014</v>
      </c>
      <c r="M880" s="2" t="str">
        <f>VLOOKUP(L880,Users!$A$1:$B$6,2,0)</f>
        <v>Pat</v>
      </c>
      <c r="N880" s="2" t="str">
        <f>VLOOKUP(L880,Users!$A$2:$B$6,2,0)</f>
        <v>Pat</v>
      </c>
      <c r="O880" s="2" t="s">
        <v>34</v>
      </c>
      <c r="P880" s="2" t="s">
        <v>35</v>
      </c>
      <c r="Q880" s="2" t="s">
        <v>180</v>
      </c>
      <c r="R880" s="2" t="s">
        <v>1114</v>
      </c>
      <c r="S880" s="2" t="s">
        <v>65</v>
      </c>
      <c r="T880" s="13">
        <v>0.81</v>
      </c>
      <c r="U880" s="6">
        <v>39972</v>
      </c>
    </row>
    <row r="881" spans="1:21" ht="12.75" customHeight="1">
      <c r="A881" s="2">
        <v>54342</v>
      </c>
      <c r="B881" s="6">
        <v>39972</v>
      </c>
      <c r="C881" s="2" t="s">
        <v>51</v>
      </c>
      <c r="D881" s="2">
        <v>35</v>
      </c>
      <c r="E881" s="2">
        <v>3532.2000000000003</v>
      </c>
      <c r="F881" s="2" t="s">
        <v>2029</v>
      </c>
      <c r="G881" s="2">
        <v>0.05</v>
      </c>
      <c r="H881" s="2" t="s">
        <v>31</v>
      </c>
      <c r="I881" s="2">
        <v>7.18</v>
      </c>
      <c r="J881" s="2" t="s">
        <v>1115</v>
      </c>
      <c r="K881" s="2" t="s">
        <v>86</v>
      </c>
      <c r="L881" s="2" t="s">
        <v>23</v>
      </c>
      <c r="M881" s="2" t="str">
        <f>VLOOKUP(L881,Users!$A$1:$B$6,2,0)</f>
        <v>Erin</v>
      </c>
      <c r="N881" s="2" t="str">
        <f>VLOOKUP(L881,Users!$A$2:$B$6,2,0)</f>
        <v>Erin</v>
      </c>
      <c r="O881" s="2" t="s">
        <v>48</v>
      </c>
      <c r="P881" s="2" t="s">
        <v>69</v>
      </c>
      <c r="Q881" s="2" t="s">
        <v>80</v>
      </c>
      <c r="R881" s="2" t="s">
        <v>782</v>
      </c>
      <c r="S881" s="2" t="s">
        <v>44</v>
      </c>
      <c r="T881" s="13">
        <v>0.46</v>
      </c>
      <c r="U881" s="6">
        <v>39972</v>
      </c>
    </row>
    <row r="882" spans="1:21" ht="12.75" customHeight="1">
      <c r="A882" s="2">
        <v>54342</v>
      </c>
      <c r="B882" s="6">
        <v>39972</v>
      </c>
      <c r="C882" s="2" t="s">
        <v>51</v>
      </c>
      <c r="D882" s="2">
        <v>2</v>
      </c>
      <c r="E882" s="2">
        <v>9.64</v>
      </c>
      <c r="F882" s="2" t="s">
        <v>2029</v>
      </c>
      <c r="G882" s="2">
        <v>0.02</v>
      </c>
      <c r="H882" s="2" t="s">
        <v>40</v>
      </c>
      <c r="I882" s="2">
        <v>0.71</v>
      </c>
      <c r="J882" s="2" t="s">
        <v>1115</v>
      </c>
      <c r="K882" s="2" t="s">
        <v>86</v>
      </c>
      <c r="L882" s="2" t="s">
        <v>23</v>
      </c>
      <c r="M882" s="2" t="str">
        <f>VLOOKUP(L882,Users!$A$1:$B$6,2,0)</f>
        <v>Erin</v>
      </c>
      <c r="N882" s="2" t="str">
        <f>VLOOKUP(L882,Users!$A$2:$B$6,2,0)</f>
        <v>Erin</v>
      </c>
      <c r="O882" s="2" t="s">
        <v>48</v>
      </c>
      <c r="P882" s="2" t="s">
        <v>35</v>
      </c>
      <c r="Q882" s="2" t="s">
        <v>87</v>
      </c>
      <c r="R882" s="2" t="s">
        <v>718</v>
      </c>
      <c r="S882" s="2" t="s">
        <v>65</v>
      </c>
      <c r="T882" s="13">
        <v>0.52</v>
      </c>
      <c r="U882" s="6">
        <v>39972</v>
      </c>
    </row>
    <row r="883" spans="1:21" ht="12.75" customHeight="1">
      <c r="A883" s="2">
        <v>17446</v>
      </c>
      <c r="B883" s="6">
        <v>39973</v>
      </c>
      <c r="C883" s="2" t="s">
        <v>45</v>
      </c>
      <c r="D883" s="2">
        <v>15</v>
      </c>
      <c r="E883" s="2">
        <v>125.1</v>
      </c>
      <c r="F883" s="2" t="s">
        <v>2029</v>
      </c>
      <c r="G883" s="2">
        <v>0</v>
      </c>
      <c r="H883" s="2" t="s">
        <v>31</v>
      </c>
      <c r="I883" s="2">
        <v>2.64</v>
      </c>
      <c r="J883" s="2" t="s">
        <v>1116</v>
      </c>
      <c r="K883" s="2" t="s">
        <v>33</v>
      </c>
      <c r="L883" s="2" t="s">
        <v>21</v>
      </c>
      <c r="M883" s="2" t="str">
        <f>VLOOKUP(L883,Users!$A$1:$B$6,2,0)</f>
        <v>Chris</v>
      </c>
      <c r="N883" s="2" t="str">
        <f>VLOOKUP(L883,Users!$A$2:$B$6,2,0)</f>
        <v>Chris</v>
      </c>
      <c r="O883" s="2" t="s">
        <v>34</v>
      </c>
      <c r="P883" s="2" t="s">
        <v>35</v>
      </c>
      <c r="Q883" s="2" t="s">
        <v>341</v>
      </c>
      <c r="R883" s="2" t="s">
        <v>393</v>
      </c>
      <c r="S883" s="2" t="s">
        <v>105</v>
      </c>
      <c r="T883" s="13">
        <v>0.59</v>
      </c>
      <c r="U883" s="6">
        <v>39975</v>
      </c>
    </row>
    <row r="884" spans="1:21" ht="12.75" customHeight="1">
      <c r="A884" s="2">
        <v>24869</v>
      </c>
      <c r="B884" s="6">
        <v>39974</v>
      </c>
      <c r="C884" s="2" t="s">
        <v>30</v>
      </c>
      <c r="D884" s="2">
        <v>14</v>
      </c>
      <c r="E884" s="2">
        <v>123.19999999999999</v>
      </c>
      <c r="F884" s="2" t="s">
        <v>2029</v>
      </c>
      <c r="G884" s="2">
        <v>0.05</v>
      </c>
      <c r="H884" s="2" t="s">
        <v>40</v>
      </c>
      <c r="I884" s="2">
        <v>5.6</v>
      </c>
      <c r="J884" s="2" t="s">
        <v>1117</v>
      </c>
      <c r="K884" s="2" t="s">
        <v>2013</v>
      </c>
      <c r="L884" s="2" t="s">
        <v>27</v>
      </c>
      <c r="M884" s="2" t="str">
        <f>VLOOKUP(L884,Users!$A$1:$B$6,2,0)</f>
        <v>William</v>
      </c>
      <c r="N884" s="2" t="str">
        <f>VLOOKUP(L884,Users!$A$2:$B$6,2,0)</f>
        <v>William</v>
      </c>
      <c r="O884" s="2" t="s">
        <v>48</v>
      </c>
      <c r="P884" s="2" t="s">
        <v>35</v>
      </c>
      <c r="Q884" s="2" t="s">
        <v>49</v>
      </c>
      <c r="R884" s="2" t="s">
        <v>1118</v>
      </c>
      <c r="S884" s="2" t="s">
        <v>44</v>
      </c>
      <c r="T884" s="13">
        <v>0.36</v>
      </c>
      <c r="U884" s="6">
        <v>39975</v>
      </c>
    </row>
    <row r="885" spans="1:21" ht="12.75" customHeight="1">
      <c r="A885" s="2">
        <v>36230</v>
      </c>
      <c r="B885" s="6">
        <v>39974</v>
      </c>
      <c r="C885" s="2" t="s">
        <v>39</v>
      </c>
      <c r="D885" s="2">
        <v>7</v>
      </c>
      <c r="E885" s="2">
        <v>50.96</v>
      </c>
      <c r="F885" s="2" t="s">
        <v>2029</v>
      </c>
      <c r="G885" s="2">
        <v>0</v>
      </c>
      <c r="H885" s="2" t="s">
        <v>40</v>
      </c>
      <c r="I885" s="2">
        <v>3.52</v>
      </c>
      <c r="J885" s="2" t="s">
        <v>1119</v>
      </c>
      <c r="K885" s="2" t="s">
        <v>130</v>
      </c>
      <c r="L885" s="2" t="s">
        <v>2014</v>
      </c>
      <c r="M885" s="2" t="str">
        <f>VLOOKUP(L885,Users!$A$1:$B$6,2,0)</f>
        <v>Pat</v>
      </c>
      <c r="N885" s="2" t="str">
        <f>VLOOKUP(L885,Users!$A$2:$B$6,2,0)</f>
        <v>Pat</v>
      </c>
      <c r="O885" s="2" t="s">
        <v>42</v>
      </c>
      <c r="P885" s="2" t="s">
        <v>69</v>
      </c>
      <c r="Q885" s="2" t="s">
        <v>80</v>
      </c>
      <c r="R885" s="2" t="s">
        <v>1120</v>
      </c>
      <c r="S885" s="2" t="s">
        <v>105</v>
      </c>
      <c r="T885" s="13">
        <v>0.68</v>
      </c>
      <c r="U885" s="6">
        <v>39974</v>
      </c>
    </row>
    <row r="886" spans="1:21" ht="12.75" customHeight="1">
      <c r="A886" s="2">
        <v>40707</v>
      </c>
      <c r="B886" s="6">
        <v>39975</v>
      </c>
      <c r="C886" s="2" t="s">
        <v>39</v>
      </c>
      <c r="D886" s="2">
        <v>26</v>
      </c>
      <c r="E886" s="2">
        <v>1715.7399999999998</v>
      </c>
      <c r="F886" s="2" t="s">
        <v>2029</v>
      </c>
      <c r="G886" s="2">
        <v>0</v>
      </c>
      <c r="H886" s="2" t="s">
        <v>40</v>
      </c>
      <c r="I886" s="2">
        <v>8.99</v>
      </c>
      <c r="J886" s="2" t="s">
        <v>1121</v>
      </c>
      <c r="K886" s="2" t="s">
        <v>2013</v>
      </c>
      <c r="L886" s="2" t="s">
        <v>27</v>
      </c>
      <c r="M886" s="2" t="str">
        <f>VLOOKUP(L886,Users!$A$1:$B$6,2,0)</f>
        <v>William</v>
      </c>
      <c r="N886" s="2" t="str">
        <f>VLOOKUP(L886,Users!$A$2:$B$6,2,0)</f>
        <v>William</v>
      </c>
      <c r="O886" s="2" t="s">
        <v>42</v>
      </c>
      <c r="P886" s="2" t="s">
        <v>69</v>
      </c>
      <c r="Q886" s="2" t="s">
        <v>70</v>
      </c>
      <c r="R886" s="2" t="s">
        <v>1025</v>
      </c>
      <c r="S886" s="2" t="s">
        <v>44</v>
      </c>
      <c r="T886" s="13">
        <v>0.56000000000000005</v>
      </c>
      <c r="U886" s="6">
        <v>39977</v>
      </c>
    </row>
    <row r="887" spans="1:21" ht="12.75" customHeight="1">
      <c r="A887" s="2">
        <v>46627</v>
      </c>
      <c r="B887" s="6">
        <v>39975</v>
      </c>
      <c r="C887" s="2" t="s">
        <v>45</v>
      </c>
      <c r="D887" s="2">
        <v>3</v>
      </c>
      <c r="E887" s="2">
        <v>15.690000000000001</v>
      </c>
      <c r="F887" s="2" t="s">
        <v>2029</v>
      </c>
      <c r="G887" s="2">
        <v>0.05</v>
      </c>
      <c r="H887" s="2" t="s">
        <v>40</v>
      </c>
      <c r="I887" s="2">
        <v>6.26</v>
      </c>
      <c r="J887" s="2" t="s">
        <v>1122</v>
      </c>
      <c r="K887" s="2" t="s">
        <v>2013</v>
      </c>
      <c r="L887" s="2" t="s">
        <v>27</v>
      </c>
      <c r="M887" s="2" t="str">
        <f>VLOOKUP(L887,Users!$A$1:$B$6,2,0)</f>
        <v>William</v>
      </c>
      <c r="N887" s="2" t="str">
        <f>VLOOKUP(L887,Users!$A$2:$B$6,2,0)</f>
        <v>William</v>
      </c>
      <c r="O887" s="2" t="s">
        <v>34</v>
      </c>
      <c r="P887" s="2" t="s">
        <v>35</v>
      </c>
      <c r="Q887" s="2" t="s">
        <v>63</v>
      </c>
      <c r="R887" s="2" t="s">
        <v>1123</v>
      </c>
      <c r="S887" s="2" t="s">
        <v>44</v>
      </c>
      <c r="T887" s="13">
        <v>0.4</v>
      </c>
      <c r="U887" s="6">
        <v>39976</v>
      </c>
    </row>
    <row r="888" spans="1:21" ht="12.75" customHeight="1">
      <c r="A888" s="2">
        <v>46627</v>
      </c>
      <c r="B888" s="6">
        <v>39975</v>
      </c>
      <c r="C888" s="2" t="s">
        <v>45</v>
      </c>
      <c r="D888" s="2">
        <v>24</v>
      </c>
      <c r="E888" s="2">
        <v>1583.04</v>
      </c>
      <c r="F888" s="2" t="s">
        <v>2029</v>
      </c>
      <c r="G888" s="2">
        <v>0.03</v>
      </c>
      <c r="H888" s="2" t="s">
        <v>40</v>
      </c>
      <c r="I888" s="2">
        <v>5.26</v>
      </c>
      <c r="J888" s="2" t="s">
        <v>1122</v>
      </c>
      <c r="K888" s="2" t="s">
        <v>2013</v>
      </c>
      <c r="L888" s="2" t="s">
        <v>27</v>
      </c>
      <c r="M888" s="2" t="str">
        <f>VLOOKUP(L888,Users!$A$1:$B$6,2,0)</f>
        <v>William</v>
      </c>
      <c r="N888" s="2" t="str">
        <f>VLOOKUP(L888,Users!$A$2:$B$6,2,0)</f>
        <v>William</v>
      </c>
      <c r="O888" s="2" t="s">
        <v>34</v>
      </c>
      <c r="P888" s="2" t="s">
        <v>69</v>
      </c>
      <c r="Q888" s="2" t="s">
        <v>70</v>
      </c>
      <c r="R888" s="2" t="s">
        <v>693</v>
      </c>
      <c r="S888" s="2" t="s">
        <v>44</v>
      </c>
      <c r="T888" s="13">
        <v>0.56000000000000005</v>
      </c>
      <c r="U888" s="6">
        <v>39976</v>
      </c>
    </row>
    <row r="889" spans="1:21" ht="12.75" customHeight="1">
      <c r="A889" s="2">
        <v>5155</v>
      </c>
      <c r="B889" s="6">
        <v>39975</v>
      </c>
      <c r="C889" s="2" t="s">
        <v>39</v>
      </c>
      <c r="D889" s="2">
        <v>14</v>
      </c>
      <c r="E889" s="2">
        <v>559.57999999999993</v>
      </c>
      <c r="F889" s="2" t="s">
        <v>2029</v>
      </c>
      <c r="G889" s="2">
        <v>0.01</v>
      </c>
      <c r="H889" s="2" t="s">
        <v>40</v>
      </c>
      <c r="I889" s="2">
        <v>4</v>
      </c>
      <c r="J889" s="2" t="s">
        <v>1124</v>
      </c>
      <c r="K889" s="2" t="s">
        <v>33</v>
      </c>
      <c r="L889" s="2" t="s">
        <v>21</v>
      </c>
      <c r="M889" s="2" t="str">
        <f>VLOOKUP(L889,Users!$A$1:$B$6,2,0)</f>
        <v>Chris</v>
      </c>
      <c r="N889" s="2" t="str">
        <f>VLOOKUP(L889,Users!$A$2:$B$6,2,0)</f>
        <v>Chris</v>
      </c>
      <c r="O889" s="2" t="s">
        <v>55</v>
      </c>
      <c r="P889" s="2" t="s">
        <v>69</v>
      </c>
      <c r="Q889" s="2" t="s">
        <v>80</v>
      </c>
      <c r="R889" s="2" t="s">
        <v>778</v>
      </c>
      <c r="S889" s="2" t="s">
        <v>44</v>
      </c>
      <c r="T889" s="13">
        <v>0.7</v>
      </c>
      <c r="U889" s="6">
        <v>39976</v>
      </c>
    </row>
    <row r="890" spans="1:21" ht="12.75" customHeight="1">
      <c r="A890" s="2">
        <v>53476</v>
      </c>
      <c r="B890" s="6">
        <v>39975</v>
      </c>
      <c r="C890" s="2" t="s">
        <v>30</v>
      </c>
      <c r="D890" s="2">
        <v>14</v>
      </c>
      <c r="E890" s="2">
        <v>495.59999999999997</v>
      </c>
      <c r="F890" s="2" t="s">
        <v>2029</v>
      </c>
      <c r="G890" s="2">
        <v>0.04</v>
      </c>
      <c r="H890" s="2" t="s">
        <v>40</v>
      </c>
      <c r="I890" s="2">
        <v>5.09</v>
      </c>
      <c r="J890" s="2" t="s">
        <v>963</v>
      </c>
      <c r="K890" s="2" t="s">
        <v>2013</v>
      </c>
      <c r="L890" s="2" t="s">
        <v>27</v>
      </c>
      <c r="M890" s="2" t="str">
        <f>VLOOKUP(L890,Users!$A$1:$B$6,2,0)</f>
        <v>William</v>
      </c>
      <c r="N890" s="2" t="str">
        <f>VLOOKUP(L890,Users!$A$2:$B$6,2,0)</f>
        <v>William</v>
      </c>
      <c r="O890" s="2" t="s">
        <v>42</v>
      </c>
      <c r="P890" s="2" t="s">
        <v>35</v>
      </c>
      <c r="Q890" s="2" t="s">
        <v>63</v>
      </c>
      <c r="R890" s="2" t="s">
        <v>833</v>
      </c>
      <c r="S890" s="2" t="s">
        <v>44</v>
      </c>
      <c r="T890" s="13">
        <v>0.38</v>
      </c>
      <c r="U890" s="6">
        <v>39975</v>
      </c>
    </row>
    <row r="891" spans="1:21" ht="12.75" customHeight="1">
      <c r="A891" s="2">
        <v>53476</v>
      </c>
      <c r="B891" s="6">
        <v>39975</v>
      </c>
      <c r="C891" s="2" t="s">
        <v>30</v>
      </c>
      <c r="D891" s="2">
        <v>24</v>
      </c>
      <c r="E891" s="2">
        <v>93.6</v>
      </c>
      <c r="F891" s="2" t="s">
        <v>2029</v>
      </c>
      <c r="G891" s="2">
        <v>0.08</v>
      </c>
      <c r="H891" s="2" t="s">
        <v>40</v>
      </c>
      <c r="I891" s="2">
        <v>0.7</v>
      </c>
      <c r="J891" s="2" t="s">
        <v>963</v>
      </c>
      <c r="K891" s="2" t="s">
        <v>2013</v>
      </c>
      <c r="L891" s="2" t="s">
        <v>27</v>
      </c>
      <c r="M891" s="2" t="str">
        <f>VLOOKUP(L891,Users!$A$1:$B$6,2,0)</f>
        <v>William</v>
      </c>
      <c r="N891" s="2" t="str">
        <f>VLOOKUP(L891,Users!$A$2:$B$6,2,0)</f>
        <v>William</v>
      </c>
      <c r="O891" s="2" t="s">
        <v>42</v>
      </c>
      <c r="P891" s="2" t="s">
        <v>35</v>
      </c>
      <c r="Q891" s="2" t="s">
        <v>87</v>
      </c>
      <c r="R891" s="2" t="s">
        <v>321</v>
      </c>
      <c r="S891" s="2" t="s">
        <v>65</v>
      </c>
      <c r="T891" s="13">
        <v>0.52</v>
      </c>
      <c r="U891" s="6">
        <v>39978</v>
      </c>
    </row>
    <row r="892" spans="1:21" ht="12.75" customHeight="1">
      <c r="A892" s="2">
        <v>53476</v>
      </c>
      <c r="B892" s="6">
        <v>39975</v>
      </c>
      <c r="C892" s="2" t="s">
        <v>30</v>
      </c>
      <c r="D892" s="2">
        <v>47</v>
      </c>
      <c r="E892" s="2">
        <v>82.25</v>
      </c>
      <c r="F892" s="2" t="s">
        <v>2029</v>
      </c>
      <c r="G892" s="2">
        <v>0.01</v>
      </c>
      <c r="H892" s="2" t="s">
        <v>40</v>
      </c>
      <c r="I892" s="2">
        <v>0.7</v>
      </c>
      <c r="J892" s="2" t="s">
        <v>963</v>
      </c>
      <c r="K892" s="2" t="s">
        <v>2013</v>
      </c>
      <c r="L892" s="2" t="s">
        <v>27</v>
      </c>
      <c r="M892" s="2" t="str">
        <f>VLOOKUP(L892,Users!$A$1:$B$6,2,0)</f>
        <v>William</v>
      </c>
      <c r="N892" s="2" t="str">
        <f>VLOOKUP(L892,Users!$A$2:$B$6,2,0)</f>
        <v>William</v>
      </c>
      <c r="O892" s="2" t="s">
        <v>42</v>
      </c>
      <c r="P892" s="2" t="s">
        <v>35</v>
      </c>
      <c r="Q892" s="2" t="s">
        <v>87</v>
      </c>
      <c r="R892" s="2" t="s">
        <v>155</v>
      </c>
      <c r="S892" s="2" t="s">
        <v>65</v>
      </c>
      <c r="T892" s="13">
        <v>0.56000000000000005</v>
      </c>
      <c r="U892" s="6">
        <v>39976</v>
      </c>
    </row>
    <row r="893" spans="1:21" ht="12.75" customHeight="1">
      <c r="A893" s="2">
        <v>53476</v>
      </c>
      <c r="B893" s="6">
        <v>39975</v>
      </c>
      <c r="C893" s="2" t="s">
        <v>30</v>
      </c>
      <c r="D893" s="2">
        <v>42</v>
      </c>
      <c r="E893" s="2">
        <v>8112.72</v>
      </c>
      <c r="F893" s="2" t="s">
        <v>2029</v>
      </c>
      <c r="G893" s="2">
        <v>0.01</v>
      </c>
      <c r="H893" s="2" t="s">
        <v>31</v>
      </c>
      <c r="I893" s="2">
        <v>19.989999999999998</v>
      </c>
      <c r="J893" s="2" t="s">
        <v>963</v>
      </c>
      <c r="K893" s="2" t="s">
        <v>2013</v>
      </c>
      <c r="L893" s="2" t="s">
        <v>27</v>
      </c>
      <c r="M893" s="2" t="str">
        <f>VLOOKUP(L893,Users!$A$1:$B$6,2,0)</f>
        <v>William</v>
      </c>
      <c r="N893" s="2" t="str">
        <f>VLOOKUP(L893,Users!$A$2:$B$6,2,0)</f>
        <v>William</v>
      </c>
      <c r="O893" s="2" t="s">
        <v>42</v>
      </c>
      <c r="P893" s="2" t="s">
        <v>35</v>
      </c>
      <c r="Q893" s="2" t="s">
        <v>36</v>
      </c>
      <c r="R893" s="2" t="s">
        <v>637</v>
      </c>
      <c r="S893" s="2" t="s">
        <v>44</v>
      </c>
      <c r="T893" s="13">
        <v>0.71</v>
      </c>
      <c r="U893" s="6">
        <v>39975</v>
      </c>
    </row>
    <row r="894" spans="1:21" ht="12.75" customHeight="1">
      <c r="A894" s="2">
        <v>26466</v>
      </c>
      <c r="B894" s="6">
        <v>39975</v>
      </c>
      <c r="C894" s="2" t="s">
        <v>45</v>
      </c>
      <c r="D894" s="2">
        <v>29</v>
      </c>
      <c r="E894" s="2">
        <v>1043.42</v>
      </c>
      <c r="F894" s="2" t="s">
        <v>2029</v>
      </c>
      <c r="G894" s="2">
        <v>0.01</v>
      </c>
      <c r="H894" s="2" t="s">
        <v>40</v>
      </c>
      <c r="I894" s="2">
        <v>5.99</v>
      </c>
      <c r="J894" s="2" t="s">
        <v>472</v>
      </c>
      <c r="K894" s="2" t="s">
        <v>79</v>
      </c>
      <c r="L894" s="2" t="s">
        <v>23</v>
      </c>
      <c r="M894" s="2" t="str">
        <f>VLOOKUP(L894,Users!$A$1:$B$6,2,0)</f>
        <v>Erin</v>
      </c>
      <c r="N894" s="2" t="str">
        <f>VLOOKUP(L894,Users!$A$2:$B$6,2,0)</f>
        <v>Erin</v>
      </c>
      <c r="O894" s="2" t="s">
        <v>55</v>
      </c>
      <c r="P894" s="2" t="s">
        <v>69</v>
      </c>
      <c r="Q894" s="2" t="s">
        <v>70</v>
      </c>
      <c r="R894" s="2" t="s">
        <v>571</v>
      </c>
      <c r="S894" s="2" t="s">
        <v>65</v>
      </c>
      <c r="T894" s="13">
        <v>0.38</v>
      </c>
      <c r="U894" s="6">
        <v>39976</v>
      </c>
    </row>
    <row r="895" spans="1:21" ht="12.75" customHeight="1">
      <c r="A895" s="2">
        <v>59681</v>
      </c>
      <c r="B895" s="6">
        <v>39975</v>
      </c>
      <c r="C895" s="2" t="s">
        <v>45</v>
      </c>
      <c r="D895" s="2">
        <v>23</v>
      </c>
      <c r="E895" s="2">
        <v>197.34</v>
      </c>
      <c r="F895" s="2" t="s">
        <v>2029</v>
      </c>
      <c r="G895" s="2">
        <v>0.02</v>
      </c>
      <c r="H895" s="2" t="s">
        <v>31</v>
      </c>
      <c r="I895" s="2">
        <v>6.19</v>
      </c>
      <c r="J895" s="2" t="s">
        <v>201</v>
      </c>
      <c r="K895" s="2" t="s">
        <v>54</v>
      </c>
      <c r="L895" s="2" t="s">
        <v>2014</v>
      </c>
      <c r="M895" s="2" t="str">
        <f>VLOOKUP(L895,Users!$A$1:$B$6,2,0)</f>
        <v>Pat</v>
      </c>
      <c r="N895" s="2" t="str">
        <f>VLOOKUP(L895,Users!$A$2:$B$6,2,0)</f>
        <v>Pat</v>
      </c>
      <c r="O895" s="2" t="s">
        <v>42</v>
      </c>
      <c r="P895" s="2" t="s">
        <v>35</v>
      </c>
      <c r="Q895" s="2" t="s">
        <v>49</v>
      </c>
      <c r="R895" s="2" t="s">
        <v>253</v>
      </c>
      <c r="S895" s="2" t="s">
        <v>44</v>
      </c>
      <c r="T895" s="13">
        <v>0.38</v>
      </c>
      <c r="U895" s="6">
        <v>39977</v>
      </c>
    </row>
    <row r="896" spans="1:21" ht="12.75" customHeight="1">
      <c r="A896" s="2">
        <v>25347</v>
      </c>
      <c r="B896" s="6">
        <v>39976</v>
      </c>
      <c r="C896" s="2" t="s">
        <v>51</v>
      </c>
      <c r="D896" s="2">
        <v>28</v>
      </c>
      <c r="E896" s="2">
        <v>990.3599999999999</v>
      </c>
      <c r="F896" s="2" t="s">
        <v>2029</v>
      </c>
      <c r="G896" s="2">
        <v>7.0000000000000007E-2</v>
      </c>
      <c r="H896" s="2" t="s">
        <v>40</v>
      </c>
      <c r="I896" s="2">
        <v>7.5</v>
      </c>
      <c r="J896" s="2" t="s">
        <v>1125</v>
      </c>
      <c r="K896" s="2" t="s">
        <v>47</v>
      </c>
      <c r="L896" s="2" t="s">
        <v>23</v>
      </c>
      <c r="M896" s="2" t="str">
        <f>VLOOKUP(L896,Users!$A$1:$B$6,2,0)</f>
        <v>Erin</v>
      </c>
      <c r="N896" s="2" t="str">
        <f>VLOOKUP(L896,Users!$A$2:$B$6,2,0)</f>
        <v>Erin</v>
      </c>
      <c r="O896" s="2" t="s">
        <v>55</v>
      </c>
      <c r="P896" s="2" t="s">
        <v>35</v>
      </c>
      <c r="Q896" s="2" t="s">
        <v>63</v>
      </c>
      <c r="R896" s="2" t="s">
        <v>1126</v>
      </c>
      <c r="S896" s="2" t="s">
        <v>44</v>
      </c>
      <c r="T896" s="13">
        <v>0.38</v>
      </c>
      <c r="U896" s="6">
        <v>39983</v>
      </c>
    </row>
    <row r="897" spans="1:21" ht="12.75" customHeight="1">
      <c r="A897" s="2">
        <v>56582</v>
      </c>
      <c r="B897" s="6">
        <v>39976</v>
      </c>
      <c r="C897" s="2" t="s">
        <v>51</v>
      </c>
      <c r="D897" s="2">
        <v>36</v>
      </c>
      <c r="E897" s="2">
        <v>4713.84</v>
      </c>
      <c r="F897" s="2" t="str">
        <f>VLOOKUP(A897,Returns!$A:$B,2,0)</f>
        <v>Returned</v>
      </c>
      <c r="G897" s="2">
        <v>0.04</v>
      </c>
      <c r="H897" s="2" t="s">
        <v>52</v>
      </c>
      <c r="I897" s="2">
        <v>54.74</v>
      </c>
      <c r="J897" s="2" t="s">
        <v>1121</v>
      </c>
      <c r="K897" s="2" t="s">
        <v>2013</v>
      </c>
      <c r="L897" s="2" t="s">
        <v>27</v>
      </c>
      <c r="M897" s="2" t="str">
        <f>VLOOKUP(L897,Users!$A$1:$B$6,2,0)</f>
        <v>William</v>
      </c>
      <c r="N897" s="2" t="str">
        <f>VLOOKUP(L897,Users!$A$2:$B$6,2,0)</f>
        <v>William</v>
      </c>
      <c r="O897" s="2" t="s">
        <v>42</v>
      </c>
      <c r="P897" s="2" t="s">
        <v>56</v>
      </c>
      <c r="Q897" s="2" t="s">
        <v>127</v>
      </c>
      <c r="R897" s="2" t="s">
        <v>580</v>
      </c>
      <c r="S897" s="2" t="s">
        <v>77</v>
      </c>
      <c r="T897" s="13">
        <v>0.69</v>
      </c>
      <c r="U897" s="6">
        <v>39976</v>
      </c>
    </row>
    <row r="898" spans="1:21" ht="12.75" customHeight="1">
      <c r="A898" s="2">
        <v>42308</v>
      </c>
      <c r="B898" s="6">
        <v>39976</v>
      </c>
      <c r="C898" s="2" t="s">
        <v>121</v>
      </c>
      <c r="D898" s="2">
        <v>16</v>
      </c>
      <c r="E898" s="2">
        <v>76.320000000000007</v>
      </c>
      <c r="F898" s="2" t="s">
        <v>2029</v>
      </c>
      <c r="G898" s="2">
        <v>0.09</v>
      </c>
      <c r="H898" s="2" t="s">
        <v>40</v>
      </c>
      <c r="I898" s="2">
        <v>7.1</v>
      </c>
      <c r="J898" s="2" t="s">
        <v>1127</v>
      </c>
      <c r="K898" s="2" t="s">
        <v>2013</v>
      </c>
      <c r="L898" s="2" t="s">
        <v>27</v>
      </c>
      <c r="M898" s="2" t="str">
        <f>VLOOKUP(L898,Users!$A$1:$B$6,2,0)</f>
        <v>William</v>
      </c>
      <c r="N898" s="2" t="str">
        <f>VLOOKUP(L898,Users!$A$2:$B$6,2,0)</f>
        <v>William</v>
      </c>
      <c r="O898" s="2" t="s">
        <v>42</v>
      </c>
      <c r="P898" s="2" t="s">
        <v>56</v>
      </c>
      <c r="Q898" s="2" t="s">
        <v>90</v>
      </c>
      <c r="R898" s="2" t="s">
        <v>1128</v>
      </c>
      <c r="S898" s="2" t="s">
        <v>44</v>
      </c>
      <c r="T898" s="13">
        <v>0.42</v>
      </c>
      <c r="U898" s="6">
        <v>39979</v>
      </c>
    </row>
    <row r="899" spans="1:21" ht="12.75" customHeight="1">
      <c r="A899" s="2">
        <v>48096</v>
      </c>
      <c r="B899" s="6">
        <v>39976</v>
      </c>
      <c r="C899" s="2" t="s">
        <v>39</v>
      </c>
      <c r="D899" s="2">
        <v>3</v>
      </c>
      <c r="E899" s="2">
        <v>19.380000000000003</v>
      </c>
      <c r="F899" s="2" t="s">
        <v>2029</v>
      </c>
      <c r="G899" s="2">
        <v>0.02</v>
      </c>
      <c r="H899" s="2" t="s">
        <v>31</v>
      </c>
      <c r="I899" s="2">
        <v>7.86</v>
      </c>
      <c r="J899" s="2" t="s">
        <v>592</v>
      </c>
      <c r="K899" s="2" t="s">
        <v>79</v>
      </c>
      <c r="L899" s="2" t="s">
        <v>23</v>
      </c>
      <c r="M899" s="2" t="str">
        <f>VLOOKUP(L899,Users!$A$1:$B$6,2,0)</f>
        <v>Erin</v>
      </c>
      <c r="N899" s="2" t="str">
        <f>VLOOKUP(L899,Users!$A$2:$B$6,2,0)</f>
        <v>Erin</v>
      </c>
      <c r="O899" s="2" t="s">
        <v>34</v>
      </c>
      <c r="P899" s="2" t="s">
        <v>35</v>
      </c>
      <c r="Q899" s="2" t="s">
        <v>63</v>
      </c>
      <c r="R899" s="2" t="s">
        <v>981</v>
      </c>
      <c r="S899" s="2" t="s">
        <v>44</v>
      </c>
      <c r="T899" s="13">
        <v>0.37</v>
      </c>
      <c r="U899" s="6">
        <v>39977</v>
      </c>
    </row>
    <row r="900" spans="1:21" ht="12.75" customHeight="1">
      <c r="A900" s="2">
        <v>48096</v>
      </c>
      <c r="B900" s="6">
        <v>39976</v>
      </c>
      <c r="C900" s="2" t="s">
        <v>39</v>
      </c>
      <c r="D900" s="2">
        <v>22</v>
      </c>
      <c r="E900" s="2">
        <v>374.88</v>
      </c>
      <c r="F900" s="2" t="s">
        <v>2029</v>
      </c>
      <c r="G900" s="2">
        <v>0.03</v>
      </c>
      <c r="H900" s="2" t="s">
        <v>40</v>
      </c>
      <c r="I900" s="2">
        <v>8.1300000000000008</v>
      </c>
      <c r="J900" s="2" t="s">
        <v>592</v>
      </c>
      <c r="K900" s="2" t="s">
        <v>79</v>
      </c>
      <c r="L900" s="2" t="s">
        <v>23</v>
      </c>
      <c r="M900" s="2" t="str">
        <f>VLOOKUP(L900,Users!$A$1:$B$6,2,0)</f>
        <v>Erin</v>
      </c>
      <c r="N900" s="2" t="str">
        <f>VLOOKUP(L900,Users!$A$2:$B$6,2,0)</f>
        <v>Erin</v>
      </c>
      <c r="O900" s="2" t="s">
        <v>34</v>
      </c>
      <c r="P900" s="2" t="s">
        <v>35</v>
      </c>
      <c r="Q900" s="2" t="s">
        <v>192</v>
      </c>
      <c r="R900" s="2" t="s">
        <v>1129</v>
      </c>
      <c r="S900" s="2" t="s">
        <v>44</v>
      </c>
      <c r="T900" s="13">
        <v>0.38</v>
      </c>
      <c r="U900" s="6">
        <v>39978</v>
      </c>
    </row>
    <row r="901" spans="1:21" ht="12.75" customHeight="1">
      <c r="A901" s="2">
        <v>8999</v>
      </c>
      <c r="B901" s="6">
        <v>39976</v>
      </c>
      <c r="C901" s="2" t="s">
        <v>39</v>
      </c>
      <c r="D901" s="2">
        <v>28</v>
      </c>
      <c r="E901" s="2">
        <v>1553.4399999999998</v>
      </c>
      <c r="F901" s="2" t="s">
        <v>2029</v>
      </c>
      <c r="G901" s="2">
        <v>0</v>
      </c>
      <c r="H901" s="2" t="s">
        <v>40</v>
      </c>
      <c r="I901" s="2">
        <v>14.3</v>
      </c>
      <c r="J901" s="2" t="s">
        <v>147</v>
      </c>
      <c r="K901" s="2" t="s">
        <v>148</v>
      </c>
      <c r="L901" s="2" t="s">
        <v>23</v>
      </c>
      <c r="M901" s="2" t="str">
        <f>VLOOKUP(L901,Users!$A$1:$B$6,2,0)</f>
        <v>Erin</v>
      </c>
      <c r="N901" s="2" t="str">
        <f>VLOOKUP(L901,Users!$A$2:$B$6,2,0)</f>
        <v>Erin</v>
      </c>
      <c r="O901" s="2" t="s">
        <v>55</v>
      </c>
      <c r="P901" s="2" t="s">
        <v>35</v>
      </c>
      <c r="Q901" s="2" t="s">
        <v>63</v>
      </c>
      <c r="R901" s="2" t="s">
        <v>375</v>
      </c>
      <c r="S901" s="2" t="s">
        <v>44</v>
      </c>
      <c r="T901" s="13">
        <v>0.37</v>
      </c>
      <c r="U901" s="6">
        <v>39978</v>
      </c>
    </row>
    <row r="902" spans="1:21" ht="12.75" customHeight="1">
      <c r="A902" s="2">
        <v>47872</v>
      </c>
      <c r="B902" s="6">
        <v>39976</v>
      </c>
      <c r="C902" s="2" t="s">
        <v>45</v>
      </c>
      <c r="D902" s="2">
        <v>38</v>
      </c>
      <c r="E902" s="2">
        <v>1778.3999999999999</v>
      </c>
      <c r="F902" s="2" t="s">
        <v>2029</v>
      </c>
      <c r="G902" s="2">
        <v>0.09</v>
      </c>
      <c r="H902" s="2" t="s">
        <v>40</v>
      </c>
      <c r="I902" s="2">
        <v>5.0999999999999996</v>
      </c>
      <c r="J902" s="2" t="s">
        <v>853</v>
      </c>
      <c r="K902" s="2" t="s">
        <v>54</v>
      </c>
      <c r="L902" s="2" t="s">
        <v>2014</v>
      </c>
      <c r="M902" s="2" t="str">
        <f>VLOOKUP(L902,Users!$A$1:$B$6,2,0)</f>
        <v>Pat</v>
      </c>
      <c r="N902" s="2" t="str">
        <f>VLOOKUP(L902,Users!$A$2:$B$6,2,0)</f>
        <v>Pat</v>
      </c>
      <c r="O902" s="2" t="s">
        <v>34</v>
      </c>
      <c r="P902" s="2" t="s">
        <v>35</v>
      </c>
      <c r="Q902" s="2" t="s">
        <v>169</v>
      </c>
      <c r="R902" s="2" t="s">
        <v>909</v>
      </c>
      <c r="S902" s="2" t="s">
        <v>92</v>
      </c>
      <c r="T902" s="13">
        <v>0.46</v>
      </c>
      <c r="U902" s="6">
        <v>39978</v>
      </c>
    </row>
    <row r="903" spans="1:21" ht="12.75" customHeight="1">
      <c r="A903" s="2">
        <v>47872</v>
      </c>
      <c r="B903" s="6">
        <v>39976</v>
      </c>
      <c r="C903" s="2" t="s">
        <v>45</v>
      </c>
      <c r="D903" s="2">
        <v>50</v>
      </c>
      <c r="E903" s="2">
        <v>329.5</v>
      </c>
      <c r="F903" s="2" t="s">
        <v>2029</v>
      </c>
      <c r="G903" s="2">
        <v>0.05</v>
      </c>
      <c r="H903" s="2" t="s">
        <v>40</v>
      </c>
      <c r="I903" s="2">
        <v>4.95</v>
      </c>
      <c r="J903" s="2" t="s">
        <v>853</v>
      </c>
      <c r="K903" s="2" t="s">
        <v>54</v>
      </c>
      <c r="L903" s="2" t="s">
        <v>2014</v>
      </c>
      <c r="M903" s="2" t="str">
        <f>VLOOKUP(L903,Users!$A$1:$B$6,2,0)</f>
        <v>Pat</v>
      </c>
      <c r="N903" s="2" t="str">
        <f>VLOOKUP(L903,Users!$A$2:$B$6,2,0)</f>
        <v>Pat</v>
      </c>
      <c r="O903" s="2" t="s">
        <v>34</v>
      </c>
      <c r="P903" s="2" t="s">
        <v>56</v>
      </c>
      <c r="Q903" s="2" t="s">
        <v>90</v>
      </c>
      <c r="R903" s="2" t="s">
        <v>134</v>
      </c>
      <c r="S903" s="2" t="s">
        <v>105</v>
      </c>
      <c r="T903" s="13">
        <v>0.37</v>
      </c>
      <c r="U903" s="6">
        <v>39977</v>
      </c>
    </row>
    <row r="904" spans="1:21" ht="12.75" customHeight="1">
      <c r="A904" s="2">
        <v>29988</v>
      </c>
      <c r="B904" s="6">
        <v>39976</v>
      </c>
      <c r="C904" s="2" t="s">
        <v>39</v>
      </c>
      <c r="D904" s="2">
        <v>12</v>
      </c>
      <c r="E904" s="2">
        <v>5399.16</v>
      </c>
      <c r="F904" s="2" t="s">
        <v>2029</v>
      </c>
      <c r="G904" s="2">
        <v>0.06</v>
      </c>
      <c r="H904" s="2" t="s">
        <v>52</v>
      </c>
      <c r="I904" s="2">
        <v>49</v>
      </c>
      <c r="J904" s="2" t="s">
        <v>546</v>
      </c>
      <c r="K904" s="2" t="s">
        <v>86</v>
      </c>
      <c r="L904" s="2" t="s">
        <v>23</v>
      </c>
      <c r="M904" s="2" t="str">
        <f>VLOOKUP(L904,Users!$A$1:$B$6,2,0)</f>
        <v>Erin</v>
      </c>
      <c r="N904" s="2" t="str">
        <f>VLOOKUP(L904,Users!$A$2:$B$6,2,0)</f>
        <v>Erin</v>
      </c>
      <c r="O904" s="2" t="s">
        <v>55</v>
      </c>
      <c r="P904" s="2" t="s">
        <v>69</v>
      </c>
      <c r="Q904" s="2" t="s">
        <v>158</v>
      </c>
      <c r="R904" s="2" t="s">
        <v>1130</v>
      </c>
      <c r="S904" s="2" t="s">
        <v>59</v>
      </c>
      <c r="T904" s="13">
        <v>0.38</v>
      </c>
      <c r="U904" s="6">
        <v>39978</v>
      </c>
    </row>
    <row r="905" spans="1:21" ht="12.75" customHeight="1">
      <c r="A905" s="2">
        <v>56582</v>
      </c>
      <c r="B905" s="6">
        <v>39976</v>
      </c>
      <c r="C905" s="2" t="s">
        <v>51</v>
      </c>
      <c r="D905" s="2">
        <v>25</v>
      </c>
      <c r="E905" s="2">
        <v>2631.25</v>
      </c>
      <c r="F905" s="2" t="str">
        <f>VLOOKUP(A905,Returns!$A:$B,2,0)</f>
        <v>Returned</v>
      </c>
      <c r="G905" s="2">
        <v>0.04</v>
      </c>
      <c r="H905" s="2" t="s">
        <v>40</v>
      </c>
      <c r="I905" s="2">
        <v>10.119999999999999</v>
      </c>
      <c r="J905" s="2" t="s">
        <v>1121</v>
      </c>
      <c r="K905" s="2" t="s">
        <v>86</v>
      </c>
      <c r="L905" s="2" t="s">
        <v>23</v>
      </c>
      <c r="M905" s="2" t="str">
        <f>VLOOKUP(L905,Users!$A$1:$B$6,2,0)</f>
        <v>Erin</v>
      </c>
      <c r="N905" s="2" t="str">
        <f>VLOOKUP(L905,Users!$A$2:$B$6,2,0)</f>
        <v>Erin</v>
      </c>
      <c r="O905" s="2" t="s">
        <v>42</v>
      </c>
      <c r="P905" s="2" t="s">
        <v>56</v>
      </c>
      <c r="Q905" s="2" t="s">
        <v>90</v>
      </c>
      <c r="R905" s="2" t="s">
        <v>1131</v>
      </c>
      <c r="S905" s="2" t="s">
        <v>38</v>
      </c>
      <c r="T905" s="13">
        <v>0.79</v>
      </c>
      <c r="U905" s="6">
        <v>39980</v>
      </c>
    </row>
    <row r="906" spans="1:21" ht="12.75" customHeight="1">
      <c r="A906" s="2">
        <v>56582</v>
      </c>
      <c r="B906" s="6">
        <v>39976</v>
      </c>
      <c r="C906" s="2" t="s">
        <v>51</v>
      </c>
      <c r="D906" s="2">
        <v>47</v>
      </c>
      <c r="E906" s="2">
        <v>1489.43</v>
      </c>
      <c r="F906" s="2" t="str">
        <f>VLOOKUP(A906,Returns!$A:$B,2,0)</f>
        <v>Returned</v>
      </c>
      <c r="G906" s="2">
        <v>7.0000000000000007E-2</v>
      </c>
      <c r="H906" s="2" t="s">
        <v>52</v>
      </c>
      <c r="I906" s="2">
        <v>45.51</v>
      </c>
      <c r="J906" s="2" t="s">
        <v>1121</v>
      </c>
      <c r="K906" s="2" t="s">
        <v>86</v>
      </c>
      <c r="L906" s="2" t="s">
        <v>23</v>
      </c>
      <c r="M906" s="2" t="str">
        <f>VLOOKUP(L906,Users!$A$1:$B$6,2,0)</f>
        <v>Erin</v>
      </c>
      <c r="N906" s="2" t="str">
        <f>VLOOKUP(L906,Users!$A$2:$B$6,2,0)</f>
        <v>Erin</v>
      </c>
      <c r="O906" s="2" t="s">
        <v>42</v>
      </c>
      <c r="P906" s="2" t="s">
        <v>56</v>
      </c>
      <c r="Q906" s="2" t="s">
        <v>75</v>
      </c>
      <c r="R906" s="2" t="s">
        <v>314</v>
      </c>
      <c r="S906" s="2" t="s">
        <v>77</v>
      </c>
      <c r="T906" s="13">
        <v>0.65</v>
      </c>
      <c r="U906" s="6">
        <v>39978</v>
      </c>
    </row>
    <row r="907" spans="1:21" ht="12.75" customHeight="1">
      <c r="A907" s="2">
        <v>355</v>
      </c>
      <c r="B907" s="6">
        <v>39977</v>
      </c>
      <c r="C907" s="2" t="s">
        <v>51</v>
      </c>
      <c r="D907" s="2">
        <v>16</v>
      </c>
      <c r="E907" s="2">
        <v>1375.84</v>
      </c>
      <c r="F907" s="2" t="s">
        <v>2029</v>
      </c>
      <c r="G907" s="2">
        <v>0</v>
      </c>
      <c r="H907" s="2" t="s">
        <v>40</v>
      </c>
      <c r="I907" s="2">
        <v>0.99</v>
      </c>
      <c r="J907" s="2" t="s">
        <v>1132</v>
      </c>
      <c r="K907" s="2" t="s">
        <v>2013</v>
      </c>
      <c r="L907" s="2" t="s">
        <v>27</v>
      </c>
      <c r="M907" s="2" t="str">
        <f>VLOOKUP(L907,Users!$A$1:$B$6,2,0)</f>
        <v>William</v>
      </c>
      <c r="N907" s="2" t="str">
        <f>VLOOKUP(L907,Users!$A$2:$B$6,2,0)</f>
        <v>William</v>
      </c>
      <c r="O907" s="2" t="s">
        <v>42</v>
      </c>
      <c r="P907" s="2" t="s">
        <v>69</v>
      </c>
      <c r="Q907" s="2" t="s">
        <v>70</v>
      </c>
      <c r="R907" s="2" t="s">
        <v>658</v>
      </c>
      <c r="S907" s="2" t="s">
        <v>65</v>
      </c>
      <c r="T907" s="13">
        <v>0.85</v>
      </c>
      <c r="U907" s="6">
        <v>39982</v>
      </c>
    </row>
    <row r="908" spans="1:21" ht="12.75" customHeight="1">
      <c r="A908" s="2">
        <v>39430</v>
      </c>
      <c r="B908" s="6">
        <v>39977</v>
      </c>
      <c r="C908" s="2" t="s">
        <v>51</v>
      </c>
      <c r="D908" s="2">
        <v>29</v>
      </c>
      <c r="E908" s="2">
        <v>897.55</v>
      </c>
      <c r="F908" s="2" t="s">
        <v>2029</v>
      </c>
      <c r="G908" s="2">
        <v>0.03</v>
      </c>
      <c r="H908" s="2" t="s">
        <v>40</v>
      </c>
      <c r="I908" s="2">
        <v>6.5</v>
      </c>
      <c r="J908" s="2" t="s">
        <v>462</v>
      </c>
      <c r="K908" s="2" t="s">
        <v>2013</v>
      </c>
      <c r="L908" s="2" t="s">
        <v>27</v>
      </c>
      <c r="M908" s="2" t="str">
        <f>VLOOKUP(L908,Users!$A$1:$B$6,2,0)</f>
        <v>William</v>
      </c>
      <c r="N908" s="2" t="str">
        <f>VLOOKUP(L908,Users!$A$2:$B$6,2,0)</f>
        <v>William</v>
      </c>
      <c r="O908" s="2" t="s">
        <v>55</v>
      </c>
      <c r="P908" s="2" t="s">
        <v>69</v>
      </c>
      <c r="Q908" s="2" t="s">
        <v>80</v>
      </c>
      <c r="R908" s="2" t="s">
        <v>1133</v>
      </c>
      <c r="S908" s="2" t="s">
        <v>44</v>
      </c>
      <c r="T908" s="13">
        <v>0.79</v>
      </c>
      <c r="U908" s="6">
        <v>39981</v>
      </c>
    </row>
    <row r="909" spans="1:21" ht="12.75" customHeight="1">
      <c r="A909" s="2">
        <v>58339</v>
      </c>
      <c r="B909" s="6">
        <v>39977</v>
      </c>
      <c r="C909" s="2" t="s">
        <v>39</v>
      </c>
      <c r="D909" s="2">
        <v>9</v>
      </c>
      <c r="E909" s="2">
        <v>1601.19</v>
      </c>
      <c r="F909" s="2" t="s">
        <v>2029</v>
      </c>
      <c r="G909" s="2">
        <v>7.0000000000000007E-2</v>
      </c>
      <c r="H909" s="2" t="s">
        <v>40</v>
      </c>
      <c r="I909" s="2">
        <v>0.99</v>
      </c>
      <c r="J909" s="2" t="s">
        <v>1134</v>
      </c>
      <c r="K909" s="2" t="s">
        <v>79</v>
      </c>
      <c r="L909" s="2" t="s">
        <v>23</v>
      </c>
      <c r="M909" s="2" t="str">
        <f>VLOOKUP(L909,Users!$A$1:$B$6,2,0)</f>
        <v>Erin</v>
      </c>
      <c r="N909" s="2" t="str">
        <f>VLOOKUP(L909,Users!$A$2:$B$6,2,0)</f>
        <v>Erin</v>
      </c>
      <c r="O909" s="2" t="s">
        <v>55</v>
      </c>
      <c r="P909" s="2" t="s">
        <v>35</v>
      </c>
      <c r="Q909" s="2" t="s">
        <v>169</v>
      </c>
      <c r="R909" s="2" t="s">
        <v>1135</v>
      </c>
      <c r="S909" s="2" t="s">
        <v>44</v>
      </c>
      <c r="T909" s="13">
        <v>0.56000000000000005</v>
      </c>
      <c r="U909" s="6">
        <v>39977</v>
      </c>
    </row>
    <row r="910" spans="1:21" ht="12.75" customHeight="1">
      <c r="A910" s="2">
        <v>58339</v>
      </c>
      <c r="B910" s="6">
        <v>39977</v>
      </c>
      <c r="C910" s="2" t="s">
        <v>39</v>
      </c>
      <c r="D910" s="2">
        <v>11</v>
      </c>
      <c r="E910" s="2">
        <v>22.770000000000003</v>
      </c>
      <c r="F910" s="2" t="s">
        <v>2029</v>
      </c>
      <c r="G910" s="2">
        <v>0.01</v>
      </c>
      <c r="H910" s="2" t="s">
        <v>31</v>
      </c>
      <c r="I910" s="2">
        <v>1.49</v>
      </c>
      <c r="J910" s="2" t="s">
        <v>1134</v>
      </c>
      <c r="K910" s="2" t="s">
        <v>79</v>
      </c>
      <c r="L910" s="2" t="s">
        <v>23</v>
      </c>
      <c r="M910" s="2" t="str">
        <f>VLOOKUP(L910,Users!$A$1:$B$6,2,0)</f>
        <v>Erin</v>
      </c>
      <c r="N910" s="2" t="str">
        <f>VLOOKUP(L910,Users!$A$2:$B$6,2,0)</f>
        <v>Erin</v>
      </c>
      <c r="O910" s="2" t="s">
        <v>55</v>
      </c>
      <c r="P910" s="2" t="s">
        <v>35</v>
      </c>
      <c r="Q910" s="2" t="s">
        <v>49</v>
      </c>
      <c r="R910" s="2" t="s">
        <v>1028</v>
      </c>
      <c r="S910" s="2" t="s">
        <v>44</v>
      </c>
      <c r="T910" s="13">
        <v>0.36</v>
      </c>
      <c r="U910" s="6">
        <v>39978</v>
      </c>
    </row>
    <row r="911" spans="1:21" ht="12.75" customHeight="1">
      <c r="A911" s="2">
        <v>37348</v>
      </c>
      <c r="B911" s="6">
        <v>39977</v>
      </c>
      <c r="C911" s="2" t="s">
        <v>39</v>
      </c>
      <c r="D911" s="2">
        <v>33</v>
      </c>
      <c r="E911" s="2">
        <v>563.31000000000006</v>
      </c>
      <c r="F911" s="2" t="s">
        <v>2029</v>
      </c>
      <c r="G911" s="2">
        <v>0.08</v>
      </c>
      <c r="H911" s="2" t="s">
        <v>40</v>
      </c>
      <c r="I911" s="2">
        <v>4.96</v>
      </c>
      <c r="J911" s="2" t="s">
        <v>1136</v>
      </c>
      <c r="K911" s="2" t="s">
        <v>73</v>
      </c>
      <c r="L911" s="2" t="s">
        <v>27</v>
      </c>
      <c r="M911" s="2" t="str">
        <f>VLOOKUP(L911,Users!$A$1:$B$6,2,0)</f>
        <v>William</v>
      </c>
      <c r="N911" s="2" t="str">
        <f>VLOOKUP(L911,Users!$A$2:$B$6,2,0)</f>
        <v>William</v>
      </c>
      <c r="O911" s="2" t="s">
        <v>34</v>
      </c>
      <c r="P911" s="2" t="s">
        <v>35</v>
      </c>
      <c r="Q911" s="2" t="s">
        <v>36</v>
      </c>
      <c r="R911" s="2" t="s">
        <v>1137</v>
      </c>
      <c r="S911" s="2" t="s">
        <v>44</v>
      </c>
      <c r="T911" s="13">
        <v>0.57999999999999996</v>
      </c>
      <c r="U911" s="6">
        <v>39980</v>
      </c>
    </row>
    <row r="912" spans="1:21" ht="12.75" customHeight="1">
      <c r="A912" s="2">
        <v>837</v>
      </c>
      <c r="B912" s="6">
        <v>39978</v>
      </c>
      <c r="C912" s="2" t="s">
        <v>30</v>
      </c>
      <c r="D912" s="2">
        <v>11</v>
      </c>
      <c r="E912" s="2">
        <v>64.13</v>
      </c>
      <c r="F912" s="2" t="s">
        <v>2029</v>
      </c>
      <c r="G912" s="2">
        <v>0.01</v>
      </c>
      <c r="H912" s="2" t="s">
        <v>40</v>
      </c>
      <c r="I912" s="2">
        <v>0.83</v>
      </c>
      <c r="J912" s="2" t="s">
        <v>367</v>
      </c>
      <c r="K912" s="2" t="s">
        <v>2013</v>
      </c>
      <c r="L912" s="2" t="s">
        <v>27</v>
      </c>
      <c r="M912" s="2" t="str">
        <f>VLOOKUP(L912,Users!$A$1:$B$6,2,0)</f>
        <v>William</v>
      </c>
      <c r="N912" s="2" t="str">
        <f>VLOOKUP(L912,Users!$A$2:$B$6,2,0)</f>
        <v>William</v>
      </c>
      <c r="O912" s="2" t="s">
        <v>55</v>
      </c>
      <c r="P912" s="2" t="s">
        <v>35</v>
      </c>
      <c r="Q912" s="2" t="s">
        <v>87</v>
      </c>
      <c r="R912" s="2" t="s">
        <v>1038</v>
      </c>
      <c r="S912" s="2" t="s">
        <v>65</v>
      </c>
      <c r="T912" s="13">
        <v>0.49</v>
      </c>
      <c r="U912" s="6">
        <v>39980</v>
      </c>
    </row>
    <row r="913" spans="1:21" ht="12.75" customHeight="1">
      <c r="A913" s="2">
        <v>28001</v>
      </c>
      <c r="B913" s="6">
        <v>39978</v>
      </c>
      <c r="C913" s="2" t="s">
        <v>45</v>
      </c>
      <c r="D913" s="2">
        <v>21</v>
      </c>
      <c r="E913" s="2">
        <v>4080.0900000000006</v>
      </c>
      <c r="F913" s="2" t="s">
        <v>2029</v>
      </c>
      <c r="G913" s="2">
        <v>0.01</v>
      </c>
      <c r="H913" s="2" t="s">
        <v>40</v>
      </c>
      <c r="I913" s="2">
        <v>11.54</v>
      </c>
      <c r="J913" s="2" t="s">
        <v>1138</v>
      </c>
      <c r="K913" s="2" t="s">
        <v>33</v>
      </c>
      <c r="L913" s="2" t="s">
        <v>21</v>
      </c>
      <c r="M913" s="2" t="str">
        <f>VLOOKUP(L913,Users!$A$1:$B$6,2,0)</f>
        <v>Chris</v>
      </c>
      <c r="N913" s="2" t="str">
        <f>VLOOKUP(L913,Users!$A$2:$B$6,2,0)</f>
        <v>Chris</v>
      </c>
      <c r="O913" s="2" t="s">
        <v>34</v>
      </c>
      <c r="P913" s="2" t="s">
        <v>56</v>
      </c>
      <c r="Q913" s="2" t="s">
        <v>90</v>
      </c>
      <c r="R913" s="2" t="s">
        <v>110</v>
      </c>
      <c r="S913" s="2" t="s">
        <v>38</v>
      </c>
      <c r="T913" s="13">
        <v>0.59</v>
      </c>
      <c r="U913" s="6">
        <v>39980</v>
      </c>
    </row>
    <row r="914" spans="1:21" ht="12.75" customHeight="1">
      <c r="A914" s="2">
        <v>28001</v>
      </c>
      <c r="B914" s="6">
        <v>39978</v>
      </c>
      <c r="C914" s="2" t="s">
        <v>45</v>
      </c>
      <c r="D914" s="2">
        <v>41</v>
      </c>
      <c r="E914" s="2">
        <v>8602.619999999999</v>
      </c>
      <c r="F914" s="2" t="s">
        <v>2029</v>
      </c>
      <c r="G914" s="2">
        <v>0.02</v>
      </c>
      <c r="H914" s="2" t="s">
        <v>40</v>
      </c>
      <c r="I914" s="2">
        <v>21.21</v>
      </c>
      <c r="J914" s="2" t="s">
        <v>1138</v>
      </c>
      <c r="K914" s="2" t="s">
        <v>2013</v>
      </c>
      <c r="L914" s="2" t="s">
        <v>27</v>
      </c>
      <c r="M914" s="2" t="str">
        <f>VLOOKUP(L914,Users!$A$1:$B$6,2,0)</f>
        <v>William</v>
      </c>
      <c r="N914" s="2" t="str">
        <f>VLOOKUP(L914,Users!$A$2:$B$6,2,0)</f>
        <v>William</v>
      </c>
      <c r="O914" s="2" t="s">
        <v>34</v>
      </c>
      <c r="P914" s="2" t="s">
        <v>56</v>
      </c>
      <c r="Q914" s="2" t="s">
        <v>90</v>
      </c>
      <c r="R914" s="2" t="s">
        <v>111</v>
      </c>
      <c r="S914" s="2" t="s">
        <v>38</v>
      </c>
      <c r="T914" s="13">
        <v>0.59</v>
      </c>
      <c r="U914" s="6">
        <v>39978</v>
      </c>
    </row>
    <row r="915" spans="1:21" ht="12.75" customHeight="1">
      <c r="A915" s="2">
        <v>53350</v>
      </c>
      <c r="B915" s="6">
        <v>39978</v>
      </c>
      <c r="C915" s="2" t="s">
        <v>30</v>
      </c>
      <c r="D915" s="2">
        <v>24</v>
      </c>
      <c r="E915" s="2">
        <v>7581.6</v>
      </c>
      <c r="F915" s="2" t="s">
        <v>2029</v>
      </c>
      <c r="G915" s="2">
        <v>0.08</v>
      </c>
      <c r="H915" s="2" t="s">
        <v>40</v>
      </c>
      <c r="I915" s="2">
        <v>19.989999999999998</v>
      </c>
      <c r="J915" s="2" t="s">
        <v>1139</v>
      </c>
      <c r="K915" s="2" t="s">
        <v>79</v>
      </c>
      <c r="L915" s="2" t="s">
        <v>23</v>
      </c>
      <c r="M915" s="2" t="str">
        <f>VLOOKUP(L915,Users!$A$1:$B$6,2,0)</f>
        <v>Erin</v>
      </c>
      <c r="N915" s="2" t="str">
        <f>VLOOKUP(L915,Users!$A$2:$B$6,2,0)</f>
        <v>Erin</v>
      </c>
      <c r="O915" s="2" t="s">
        <v>34</v>
      </c>
      <c r="P915" s="2" t="s">
        <v>35</v>
      </c>
      <c r="Q915" s="2" t="s">
        <v>49</v>
      </c>
      <c r="R915" s="2" t="s">
        <v>1140</v>
      </c>
      <c r="S915" s="2" t="s">
        <v>44</v>
      </c>
      <c r="T915" s="13">
        <v>0.38</v>
      </c>
      <c r="U915" s="6">
        <v>39978</v>
      </c>
    </row>
    <row r="916" spans="1:21" ht="12.75" customHeight="1">
      <c r="A916" s="2">
        <v>14528</v>
      </c>
      <c r="B916" s="6">
        <v>39979</v>
      </c>
      <c r="C916" s="2" t="s">
        <v>45</v>
      </c>
      <c r="D916" s="2">
        <v>14</v>
      </c>
      <c r="E916" s="2">
        <v>82.460000000000008</v>
      </c>
      <c r="F916" s="2" t="str">
        <f>VLOOKUP(A916,Returns!$A:$B,2,0)</f>
        <v>Returned</v>
      </c>
      <c r="G916" s="2">
        <v>0.09</v>
      </c>
      <c r="H916" s="2" t="s">
        <v>40</v>
      </c>
      <c r="I916" s="2">
        <v>1.49</v>
      </c>
      <c r="J916" s="2" t="s">
        <v>1141</v>
      </c>
      <c r="K916" s="2" t="s">
        <v>47</v>
      </c>
      <c r="L916" s="2" t="s">
        <v>23</v>
      </c>
      <c r="M916" s="2" t="str">
        <f>VLOOKUP(L916,Users!$A$1:$B$6,2,0)</f>
        <v>Erin</v>
      </c>
      <c r="N916" s="2" t="str">
        <f>VLOOKUP(L916,Users!$A$2:$B$6,2,0)</f>
        <v>Erin</v>
      </c>
      <c r="O916" s="2" t="s">
        <v>34</v>
      </c>
      <c r="P916" s="2" t="s">
        <v>35</v>
      </c>
      <c r="Q916" s="2" t="s">
        <v>49</v>
      </c>
      <c r="R916" s="2" t="s">
        <v>1142</v>
      </c>
      <c r="S916" s="2" t="s">
        <v>44</v>
      </c>
      <c r="T916" s="13">
        <v>0.39</v>
      </c>
      <c r="U916" s="6">
        <v>39981</v>
      </c>
    </row>
    <row r="917" spans="1:21" ht="12.75" customHeight="1">
      <c r="A917" s="2">
        <v>22242</v>
      </c>
      <c r="B917" s="6">
        <v>39979</v>
      </c>
      <c r="C917" s="2" t="s">
        <v>30</v>
      </c>
      <c r="D917" s="2">
        <v>50</v>
      </c>
      <c r="E917" s="2">
        <v>322</v>
      </c>
      <c r="F917" s="2" t="s">
        <v>2029</v>
      </c>
      <c r="G917" s="2">
        <v>0.04</v>
      </c>
      <c r="H917" s="2" t="s">
        <v>40</v>
      </c>
      <c r="I917" s="2">
        <v>9.5399999999999991</v>
      </c>
      <c r="J917" s="2" t="s">
        <v>960</v>
      </c>
      <c r="K917" s="2" t="s">
        <v>47</v>
      </c>
      <c r="L917" s="2" t="s">
        <v>23</v>
      </c>
      <c r="M917" s="2" t="str">
        <f>VLOOKUP(L917,Users!$A$1:$B$6,2,0)</f>
        <v>Erin</v>
      </c>
      <c r="N917" s="2" t="str">
        <f>VLOOKUP(L917,Users!$A$2:$B$6,2,0)</f>
        <v>Erin</v>
      </c>
      <c r="O917" s="2" t="s">
        <v>34</v>
      </c>
      <c r="P917" s="2" t="s">
        <v>35</v>
      </c>
      <c r="Q917" s="2" t="s">
        <v>63</v>
      </c>
      <c r="R917" s="2" t="s">
        <v>1143</v>
      </c>
      <c r="S917" s="2" t="s">
        <v>44</v>
      </c>
      <c r="T917" s="13">
        <v>0.37</v>
      </c>
      <c r="U917" s="6">
        <v>39981</v>
      </c>
    </row>
    <row r="918" spans="1:21" ht="12.75" customHeight="1">
      <c r="A918" s="2">
        <v>28161</v>
      </c>
      <c r="B918" s="6">
        <v>39979</v>
      </c>
      <c r="C918" s="2" t="s">
        <v>30</v>
      </c>
      <c r="D918" s="2">
        <v>15</v>
      </c>
      <c r="E918" s="2">
        <v>5263.8</v>
      </c>
      <c r="F918" s="2" t="s">
        <v>2029</v>
      </c>
      <c r="G918" s="2">
        <v>0.06</v>
      </c>
      <c r="H918" s="2" t="s">
        <v>52</v>
      </c>
      <c r="I918" s="2">
        <v>30</v>
      </c>
      <c r="J918" s="2" t="s">
        <v>662</v>
      </c>
      <c r="K918" s="2" t="s">
        <v>33</v>
      </c>
      <c r="L918" s="2" t="s">
        <v>21</v>
      </c>
      <c r="M918" s="2" t="str">
        <f>VLOOKUP(L918,Users!$A$1:$B$6,2,0)</f>
        <v>Chris</v>
      </c>
      <c r="N918" s="2" t="str">
        <f>VLOOKUP(L918,Users!$A$2:$B$6,2,0)</f>
        <v>Chris</v>
      </c>
      <c r="O918" s="2" t="s">
        <v>48</v>
      </c>
      <c r="P918" s="2" t="s">
        <v>56</v>
      </c>
      <c r="Q918" s="2" t="s">
        <v>57</v>
      </c>
      <c r="R918" s="2" t="s">
        <v>99</v>
      </c>
      <c r="S918" s="2" t="s">
        <v>59</v>
      </c>
      <c r="T918" s="13">
        <v>0.61</v>
      </c>
      <c r="U918" s="6">
        <v>39981</v>
      </c>
    </row>
    <row r="919" spans="1:21" ht="12.75" customHeight="1">
      <c r="A919" s="2">
        <v>28161</v>
      </c>
      <c r="B919" s="6">
        <v>39979</v>
      </c>
      <c r="C919" s="2" t="s">
        <v>30</v>
      </c>
      <c r="D919" s="2">
        <v>10</v>
      </c>
      <c r="E919" s="2">
        <v>709.60000000000014</v>
      </c>
      <c r="F919" s="2" t="s">
        <v>2029</v>
      </c>
      <c r="G919" s="2">
        <v>0.02</v>
      </c>
      <c r="H919" s="2" t="s">
        <v>52</v>
      </c>
      <c r="I919" s="2">
        <v>46.74</v>
      </c>
      <c r="J919" s="2" t="s">
        <v>662</v>
      </c>
      <c r="K919" s="2" t="s">
        <v>33</v>
      </c>
      <c r="L919" s="2" t="s">
        <v>21</v>
      </c>
      <c r="M919" s="2" t="str">
        <f>VLOOKUP(L919,Users!$A$1:$B$6,2,0)</f>
        <v>Chris</v>
      </c>
      <c r="N919" s="2" t="str">
        <f>VLOOKUP(L919,Users!$A$2:$B$6,2,0)</f>
        <v>Chris</v>
      </c>
      <c r="O919" s="2" t="s">
        <v>48</v>
      </c>
      <c r="P919" s="2" t="s">
        <v>56</v>
      </c>
      <c r="Q919" s="2" t="s">
        <v>127</v>
      </c>
      <c r="R919" s="2" t="s">
        <v>189</v>
      </c>
      <c r="S919" s="2" t="s">
        <v>77</v>
      </c>
      <c r="T919" s="13">
        <v>0.56000000000000005</v>
      </c>
      <c r="U919" s="6">
        <v>39980</v>
      </c>
    </row>
    <row r="920" spans="1:21" ht="12.75" customHeight="1">
      <c r="A920" s="2">
        <v>28161</v>
      </c>
      <c r="B920" s="6">
        <v>39979</v>
      </c>
      <c r="C920" s="2" t="s">
        <v>30</v>
      </c>
      <c r="D920" s="2">
        <v>41</v>
      </c>
      <c r="E920" s="2">
        <v>1125.04</v>
      </c>
      <c r="F920" s="2" t="s">
        <v>2029</v>
      </c>
      <c r="G920" s="2">
        <v>0.04</v>
      </c>
      <c r="H920" s="2" t="s">
        <v>40</v>
      </c>
      <c r="I920" s="2">
        <v>4</v>
      </c>
      <c r="J920" s="2" t="s">
        <v>662</v>
      </c>
      <c r="K920" s="2" t="s">
        <v>33</v>
      </c>
      <c r="L920" s="2" t="s">
        <v>21</v>
      </c>
      <c r="M920" s="2" t="str">
        <f>VLOOKUP(L920,Users!$A$1:$B$6,2,0)</f>
        <v>Chris</v>
      </c>
      <c r="N920" s="2" t="str">
        <f>VLOOKUP(L920,Users!$A$2:$B$6,2,0)</f>
        <v>Chris</v>
      </c>
      <c r="O920" s="2" t="s">
        <v>48</v>
      </c>
      <c r="P920" s="2" t="s">
        <v>69</v>
      </c>
      <c r="Q920" s="2" t="s">
        <v>80</v>
      </c>
      <c r="R920" s="2" t="s">
        <v>967</v>
      </c>
      <c r="S920" s="2" t="s">
        <v>44</v>
      </c>
      <c r="T920" s="13">
        <v>0.75</v>
      </c>
      <c r="U920" s="6">
        <v>39981</v>
      </c>
    </row>
    <row r="921" spans="1:21" ht="12.75" customHeight="1">
      <c r="A921" s="2">
        <v>40006</v>
      </c>
      <c r="B921" s="6">
        <v>39979</v>
      </c>
      <c r="C921" s="2" t="s">
        <v>30</v>
      </c>
      <c r="D921" s="2">
        <v>35</v>
      </c>
      <c r="E921" s="2">
        <v>147.35</v>
      </c>
      <c r="F921" s="2" t="s">
        <v>2029</v>
      </c>
      <c r="G921" s="2">
        <v>0.03</v>
      </c>
      <c r="H921" s="2" t="s">
        <v>40</v>
      </c>
      <c r="I921" s="2">
        <v>5.41</v>
      </c>
      <c r="J921" s="2" t="s">
        <v>546</v>
      </c>
      <c r="K921" s="2" t="s">
        <v>86</v>
      </c>
      <c r="L921" s="2" t="s">
        <v>23</v>
      </c>
      <c r="M921" s="2" t="str">
        <f>VLOOKUP(L921,Users!$A$1:$B$6,2,0)</f>
        <v>Erin</v>
      </c>
      <c r="N921" s="2" t="str">
        <f>VLOOKUP(L921,Users!$A$2:$B$6,2,0)</f>
        <v>Erin</v>
      </c>
      <c r="O921" s="2" t="s">
        <v>55</v>
      </c>
      <c r="P921" s="2" t="s">
        <v>35</v>
      </c>
      <c r="Q921" s="2" t="s">
        <v>49</v>
      </c>
      <c r="R921" s="2" t="s">
        <v>1144</v>
      </c>
      <c r="S921" s="2" t="s">
        <v>44</v>
      </c>
      <c r="T921" s="13">
        <v>0.35</v>
      </c>
      <c r="U921" s="6">
        <v>39981</v>
      </c>
    </row>
    <row r="922" spans="1:21" ht="12.75" customHeight="1">
      <c r="A922" s="2">
        <v>40006</v>
      </c>
      <c r="B922" s="6">
        <v>39979</v>
      </c>
      <c r="C922" s="2" t="s">
        <v>30</v>
      </c>
      <c r="D922" s="2">
        <v>48</v>
      </c>
      <c r="E922" s="2">
        <v>139.19999999999999</v>
      </c>
      <c r="F922" s="2" t="s">
        <v>2029</v>
      </c>
      <c r="G922" s="2">
        <v>0.04</v>
      </c>
      <c r="H922" s="2" t="s">
        <v>40</v>
      </c>
      <c r="I922" s="2">
        <v>0.7</v>
      </c>
      <c r="J922" s="2" t="s">
        <v>546</v>
      </c>
      <c r="K922" s="2" t="s">
        <v>86</v>
      </c>
      <c r="L922" s="2" t="s">
        <v>23</v>
      </c>
      <c r="M922" s="2" t="str">
        <f>VLOOKUP(L922,Users!$A$1:$B$6,2,0)</f>
        <v>Erin</v>
      </c>
      <c r="N922" s="2" t="str">
        <f>VLOOKUP(L922,Users!$A$2:$B$6,2,0)</f>
        <v>Erin</v>
      </c>
      <c r="O922" s="2" t="s">
        <v>55</v>
      </c>
      <c r="P922" s="2" t="s">
        <v>35</v>
      </c>
      <c r="Q922" s="2" t="s">
        <v>87</v>
      </c>
      <c r="R922" s="2" t="s">
        <v>368</v>
      </c>
      <c r="S922" s="2" t="s">
        <v>65</v>
      </c>
      <c r="T922" s="13">
        <v>0.57999999999999996</v>
      </c>
      <c r="U922" s="6">
        <v>39980</v>
      </c>
    </row>
    <row r="923" spans="1:21" ht="12.75" customHeight="1">
      <c r="A923" s="2">
        <v>24199</v>
      </c>
      <c r="B923" s="6">
        <v>39980</v>
      </c>
      <c r="C923" s="2" t="s">
        <v>45</v>
      </c>
      <c r="D923" s="2">
        <v>16</v>
      </c>
      <c r="E923" s="2">
        <v>647.67999999999995</v>
      </c>
      <c r="F923" s="2" t="s">
        <v>2029</v>
      </c>
      <c r="G923" s="2">
        <v>0</v>
      </c>
      <c r="H923" s="2" t="s">
        <v>40</v>
      </c>
      <c r="I923" s="2">
        <v>19.989999999999998</v>
      </c>
      <c r="J923" s="2" t="s">
        <v>1145</v>
      </c>
      <c r="K923" s="2" t="s">
        <v>79</v>
      </c>
      <c r="L923" s="2" t="s">
        <v>23</v>
      </c>
      <c r="M923" s="2" t="str">
        <f>VLOOKUP(L923,Users!$A$1:$B$6,2,0)</f>
        <v>Erin</v>
      </c>
      <c r="N923" s="2" t="str">
        <f>VLOOKUP(L923,Users!$A$2:$B$6,2,0)</f>
        <v>Erin</v>
      </c>
      <c r="O923" s="2" t="s">
        <v>42</v>
      </c>
      <c r="P923" s="2" t="s">
        <v>69</v>
      </c>
      <c r="Q923" s="2" t="s">
        <v>80</v>
      </c>
      <c r="R923" s="2" t="s">
        <v>817</v>
      </c>
      <c r="S923" s="2" t="s">
        <v>44</v>
      </c>
      <c r="T923" s="13">
        <v>0.77</v>
      </c>
      <c r="U923" s="6">
        <v>39981</v>
      </c>
    </row>
    <row r="924" spans="1:21" ht="12.75" customHeight="1">
      <c r="A924" s="2">
        <v>8545</v>
      </c>
      <c r="B924" s="6">
        <v>39981</v>
      </c>
      <c r="C924" s="2" t="s">
        <v>51</v>
      </c>
      <c r="D924" s="2">
        <v>25</v>
      </c>
      <c r="E924" s="2">
        <v>103.25</v>
      </c>
      <c r="F924" s="2" t="s">
        <v>2029</v>
      </c>
      <c r="G924" s="2">
        <v>0</v>
      </c>
      <c r="H924" s="2" t="s">
        <v>40</v>
      </c>
      <c r="I924" s="2">
        <v>5.34</v>
      </c>
      <c r="J924" s="2" t="s">
        <v>1146</v>
      </c>
      <c r="K924" s="2" t="s">
        <v>54</v>
      </c>
      <c r="L924" s="2" t="s">
        <v>2014</v>
      </c>
      <c r="M924" s="2" t="str">
        <f>VLOOKUP(L924,Users!$A$1:$B$6,2,0)</f>
        <v>Pat</v>
      </c>
      <c r="N924" s="2" t="str">
        <f>VLOOKUP(L924,Users!$A$2:$B$6,2,0)</f>
        <v>Pat</v>
      </c>
      <c r="O924" s="2" t="s">
        <v>42</v>
      </c>
      <c r="P924" s="2" t="s">
        <v>35</v>
      </c>
      <c r="Q924" s="2" t="s">
        <v>49</v>
      </c>
      <c r="R924" s="2" t="s">
        <v>1147</v>
      </c>
      <c r="S924" s="2" t="s">
        <v>44</v>
      </c>
      <c r="T924" s="13">
        <v>0.38</v>
      </c>
      <c r="U924" s="6">
        <v>39985</v>
      </c>
    </row>
    <row r="925" spans="1:21" ht="12.75" customHeight="1">
      <c r="A925" s="2">
        <v>8545</v>
      </c>
      <c r="B925" s="6">
        <v>39981</v>
      </c>
      <c r="C925" s="2" t="s">
        <v>51</v>
      </c>
      <c r="D925" s="2">
        <v>24</v>
      </c>
      <c r="E925" s="2">
        <v>3141.12</v>
      </c>
      <c r="F925" s="2" t="s">
        <v>2029</v>
      </c>
      <c r="G925" s="2">
        <v>0.1</v>
      </c>
      <c r="H925" s="2" t="s">
        <v>52</v>
      </c>
      <c r="I925" s="2">
        <v>54.74</v>
      </c>
      <c r="J925" s="2" t="s">
        <v>1146</v>
      </c>
      <c r="K925" s="2" t="s">
        <v>54</v>
      </c>
      <c r="L925" s="2" t="s">
        <v>2014</v>
      </c>
      <c r="M925" s="2" t="str">
        <f>VLOOKUP(L925,Users!$A$1:$B$6,2,0)</f>
        <v>Pat</v>
      </c>
      <c r="N925" s="2" t="str">
        <f>VLOOKUP(L925,Users!$A$2:$B$6,2,0)</f>
        <v>Pat</v>
      </c>
      <c r="O925" s="2" t="s">
        <v>42</v>
      </c>
      <c r="P925" s="2" t="s">
        <v>56</v>
      </c>
      <c r="Q925" s="2" t="s">
        <v>127</v>
      </c>
      <c r="R925" s="2" t="s">
        <v>580</v>
      </c>
      <c r="S925" s="2" t="s">
        <v>77</v>
      </c>
      <c r="T925" s="13">
        <v>0.69</v>
      </c>
      <c r="U925" s="6">
        <v>39985</v>
      </c>
    </row>
    <row r="926" spans="1:21" ht="12.75" customHeight="1">
      <c r="A926" s="2">
        <v>48931</v>
      </c>
      <c r="B926" s="6">
        <v>39981</v>
      </c>
      <c r="C926" s="2" t="s">
        <v>51</v>
      </c>
      <c r="D926" s="2">
        <v>33</v>
      </c>
      <c r="E926" s="2">
        <v>691.35</v>
      </c>
      <c r="F926" s="2" t="str">
        <f>VLOOKUP(A926,Returns!$A:$B,2,0)</f>
        <v>Returned</v>
      </c>
      <c r="G926" s="2">
        <v>0</v>
      </c>
      <c r="H926" s="2" t="s">
        <v>40</v>
      </c>
      <c r="I926" s="2">
        <v>4</v>
      </c>
      <c r="J926" s="2" t="s">
        <v>1148</v>
      </c>
      <c r="K926" s="2" t="s">
        <v>123</v>
      </c>
      <c r="L926" s="2" t="s">
        <v>25</v>
      </c>
      <c r="M926" s="2" t="str">
        <f>VLOOKUP(L926,Users!$A$1:$B$6,2,0)</f>
        <v>Sam</v>
      </c>
      <c r="N926" s="2" t="str">
        <f>VLOOKUP(L926,Users!$A$2:$B$6,2,0)</f>
        <v>Sam</v>
      </c>
      <c r="O926" s="2" t="s">
        <v>55</v>
      </c>
      <c r="P926" s="2" t="s">
        <v>69</v>
      </c>
      <c r="Q926" s="2" t="s">
        <v>80</v>
      </c>
      <c r="R926" s="2" t="s">
        <v>1149</v>
      </c>
      <c r="S926" s="2" t="s">
        <v>44</v>
      </c>
      <c r="T926" s="13">
        <v>0.6</v>
      </c>
      <c r="U926" s="6">
        <v>39988</v>
      </c>
    </row>
    <row r="927" spans="1:21" ht="12.75" customHeight="1">
      <c r="A927" s="2">
        <v>48931</v>
      </c>
      <c r="B927" s="6">
        <v>39981</v>
      </c>
      <c r="C927" s="2" t="s">
        <v>51</v>
      </c>
      <c r="D927" s="2">
        <v>8</v>
      </c>
      <c r="E927" s="2">
        <v>247.76</v>
      </c>
      <c r="F927" s="2" t="str">
        <f>VLOOKUP(A927,Returns!$A:$B,2,0)</f>
        <v>Returned</v>
      </c>
      <c r="G927" s="2">
        <v>0.01</v>
      </c>
      <c r="H927" s="2" t="s">
        <v>40</v>
      </c>
      <c r="I927" s="2">
        <v>6.5</v>
      </c>
      <c r="J927" s="2" t="s">
        <v>1148</v>
      </c>
      <c r="K927" s="2" t="s">
        <v>123</v>
      </c>
      <c r="L927" s="2" t="s">
        <v>25</v>
      </c>
      <c r="M927" s="2" t="str">
        <f>VLOOKUP(L927,Users!$A$1:$B$6,2,0)</f>
        <v>Sam</v>
      </c>
      <c r="N927" s="2" t="str">
        <f>VLOOKUP(L927,Users!$A$2:$B$6,2,0)</f>
        <v>Sam</v>
      </c>
      <c r="O927" s="2" t="s">
        <v>55</v>
      </c>
      <c r="P927" s="2" t="s">
        <v>69</v>
      </c>
      <c r="Q927" s="2" t="s">
        <v>80</v>
      </c>
      <c r="R927" s="2" t="s">
        <v>1133</v>
      </c>
      <c r="S927" s="2" t="s">
        <v>44</v>
      </c>
      <c r="T927" s="13">
        <v>0.79</v>
      </c>
      <c r="U927" s="6">
        <v>39983</v>
      </c>
    </row>
    <row r="928" spans="1:21" ht="12.75" customHeight="1">
      <c r="A928" s="2">
        <v>48931</v>
      </c>
      <c r="B928" s="6">
        <v>39981</v>
      </c>
      <c r="C928" s="2" t="s">
        <v>51</v>
      </c>
      <c r="D928" s="2">
        <v>42</v>
      </c>
      <c r="E928" s="2">
        <v>2172.2399999999998</v>
      </c>
      <c r="F928" s="2" t="str">
        <f>VLOOKUP(A928,Returns!$A:$B,2,0)</f>
        <v>Returned</v>
      </c>
      <c r="G928" s="2">
        <v>0.03</v>
      </c>
      <c r="H928" s="2" t="s">
        <v>40</v>
      </c>
      <c r="I928" s="2">
        <v>19.989999999999998</v>
      </c>
      <c r="J928" s="2" t="s">
        <v>1148</v>
      </c>
      <c r="K928" s="2" t="s">
        <v>123</v>
      </c>
      <c r="L928" s="2" t="s">
        <v>25</v>
      </c>
      <c r="M928" s="2" t="str">
        <f>VLOOKUP(L928,Users!$A$1:$B$6,2,0)</f>
        <v>Sam</v>
      </c>
      <c r="N928" s="2" t="str">
        <f>VLOOKUP(L928,Users!$A$2:$B$6,2,0)</f>
        <v>Sam</v>
      </c>
      <c r="O928" s="2" t="s">
        <v>55</v>
      </c>
      <c r="P928" s="2" t="s">
        <v>56</v>
      </c>
      <c r="Q928" s="2" t="s">
        <v>90</v>
      </c>
      <c r="R928" s="2" t="s">
        <v>1150</v>
      </c>
      <c r="S928" s="2" t="s">
        <v>44</v>
      </c>
      <c r="T928" s="13">
        <v>0.55000000000000004</v>
      </c>
      <c r="U928" s="6">
        <v>39986</v>
      </c>
    </row>
    <row r="929" spans="1:21" ht="12.75" customHeight="1">
      <c r="A929" s="2">
        <v>32038</v>
      </c>
      <c r="B929" s="6">
        <v>39981</v>
      </c>
      <c r="C929" s="2" t="s">
        <v>51</v>
      </c>
      <c r="D929" s="2">
        <v>26</v>
      </c>
      <c r="E929" s="2">
        <v>304.2</v>
      </c>
      <c r="F929" s="2" t="s">
        <v>2029</v>
      </c>
      <c r="G929" s="2">
        <v>0</v>
      </c>
      <c r="H929" s="2" t="s">
        <v>31</v>
      </c>
      <c r="I929" s="2">
        <v>6.96</v>
      </c>
      <c r="J929" s="2" t="s">
        <v>832</v>
      </c>
      <c r="K929" s="2" t="s">
        <v>33</v>
      </c>
      <c r="L929" s="2" t="s">
        <v>21</v>
      </c>
      <c r="M929" s="2" t="str">
        <f>VLOOKUP(L929,Users!$A$1:$B$6,2,0)</f>
        <v>Chris</v>
      </c>
      <c r="N929" s="2" t="str">
        <f>VLOOKUP(L929,Users!$A$2:$B$6,2,0)</f>
        <v>Chris</v>
      </c>
      <c r="O929" s="2" t="s">
        <v>48</v>
      </c>
      <c r="P929" s="2" t="s">
        <v>35</v>
      </c>
      <c r="Q929" s="2" t="s">
        <v>169</v>
      </c>
      <c r="R929" s="2" t="s">
        <v>349</v>
      </c>
      <c r="S929" s="2" t="s">
        <v>92</v>
      </c>
      <c r="T929" s="13">
        <v>0.5</v>
      </c>
      <c r="U929" s="6">
        <v>39983</v>
      </c>
    </row>
    <row r="930" spans="1:21" ht="12.75" customHeight="1">
      <c r="A930" s="2">
        <v>57155</v>
      </c>
      <c r="B930" s="6">
        <v>39981</v>
      </c>
      <c r="C930" s="2" t="s">
        <v>45</v>
      </c>
      <c r="D930" s="2">
        <v>23</v>
      </c>
      <c r="E930" s="2">
        <v>147.89000000000001</v>
      </c>
      <c r="F930" s="2" t="s">
        <v>2029</v>
      </c>
      <c r="G930" s="2">
        <v>0.05</v>
      </c>
      <c r="H930" s="2" t="s">
        <v>40</v>
      </c>
      <c r="I930" s="2">
        <v>9.68</v>
      </c>
      <c r="J930" s="2" t="s">
        <v>302</v>
      </c>
      <c r="K930" s="2" t="s">
        <v>2013</v>
      </c>
      <c r="L930" s="2" t="s">
        <v>27</v>
      </c>
      <c r="M930" s="2" t="str">
        <f>VLOOKUP(L930,Users!$A$1:$B$6,2,0)</f>
        <v>William</v>
      </c>
      <c r="N930" s="2" t="str">
        <f>VLOOKUP(L930,Users!$A$2:$B$6,2,0)</f>
        <v>William</v>
      </c>
      <c r="O930" s="2" t="s">
        <v>48</v>
      </c>
      <c r="P930" s="2" t="s">
        <v>35</v>
      </c>
      <c r="Q930" s="2" t="s">
        <v>63</v>
      </c>
      <c r="R930" s="2" t="s">
        <v>478</v>
      </c>
      <c r="S930" s="2" t="s">
        <v>44</v>
      </c>
      <c r="T930" s="13">
        <v>0.36</v>
      </c>
      <c r="U930" s="6">
        <v>39982</v>
      </c>
    </row>
    <row r="931" spans="1:21" ht="12.75" customHeight="1">
      <c r="A931" s="2">
        <v>57155</v>
      </c>
      <c r="B931" s="6">
        <v>39981</v>
      </c>
      <c r="C931" s="2" t="s">
        <v>45</v>
      </c>
      <c r="D931" s="2">
        <v>16</v>
      </c>
      <c r="E931" s="2">
        <v>541.6</v>
      </c>
      <c r="F931" s="2" t="s">
        <v>2029</v>
      </c>
      <c r="G931" s="2">
        <v>0.04</v>
      </c>
      <c r="H931" s="2" t="s">
        <v>31</v>
      </c>
      <c r="I931" s="2">
        <v>5.0999999999999996</v>
      </c>
      <c r="J931" s="2" t="s">
        <v>302</v>
      </c>
      <c r="K931" s="2" t="s">
        <v>2013</v>
      </c>
      <c r="L931" s="2" t="s">
        <v>27</v>
      </c>
      <c r="M931" s="2" t="str">
        <f>VLOOKUP(L931,Users!$A$1:$B$6,2,0)</f>
        <v>William</v>
      </c>
      <c r="N931" s="2" t="str">
        <f>VLOOKUP(L931,Users!$A$2:$B$6,2,0)</f>
        <v>William</v>
      </c>
      <c r="O931" s="2" t="s">
        <v>48</v>
      </c>
      <c r="P931" s="2" t="s">
        <v>35</v>
      </c>
      <c r="Q931" s="2" t="s">
        <v>36</v>
      </c>
      <c r="R931" s="2" t="s">
        <v>1151</v>
      </c>
      <c r="S931" s="2" t="s">
        <v>44</v>
      </c>
      <c r="T931" s="13">
        <v>0.6</v>
      </c>
      <c r="U931" s="6">
        <v>39982</v>
      </c>
    </row>
    <row r="932" spans="1:21" ht="12.75" customHeight="1">
      <c r="A932" s="2">
        <v>224</v>
      </c>
      <c r="B932" s="6">
        <v>39981</v>
      </c>
      <c r="C932" s="2" t="s">
        <v>30</v>
      </c>
      <c r="D932" s="2">
        <v>25</v>
      </c>
      <c r="E932" s="2">
        <v>182.25</v>
      </c>
      <c r="F932" s="2" t="s">
        <v>2029</v>
      </c>
      <c r="G932" s="2">
        <v>0.09</v>
      </c>
      <c r="H932" s="2" t="s">
        <v>40</v>
      </c>
      <c r="I932" s="2">
        <v>5.21</v>
      </c>
      <c r="J932" s="2" t="s">
        <v>992</v>
      </c>
      <c r="K932" s="2" t="s">
        <v>148</v>
      </c>
      <c r="L932" s="2" t="s">
        <v>23</v>
      </c>
      <c r="M932" s="2" t="str">
        <f>VLOOKUP(L932,Users!$A$1:$B$6,2,0)</f>
        <v>Erin</v>
      </c>
      <c r="N932" s="2" t="str">
        <f>VLOOKUP(L932,Users!$A$2:$B$6,2,0)</f>
        <v>Erin</v>
      </c>
      <c r="O932" s="2" t="s">
        <v>55</v>
      </c>
      <c r="P932" s="2" t="s">
        <v>56</v>
      </c>
      <c r="Q932" s="2" t="s">
        <v>90</v>
      </c>
      <c r="R932" s="2" t="s">
        <v>1152</v>
      </c>
      <c r="S932" s="2" t="s">
        <v>44</v>
      </c>
      <c r="T932" s="13">
        <v>0.56000000000000005</v>
      </c>
      <c r="U932" s="6">
        <v>39982</v>
      </c>
    </row>
    <row r="933" spans="1:21" ht="12.75" customHeight="1">
      <c r="A933" s="2">
        <v>224</v>
      </c>
      <c r="B933" s="6">
        <v>39981</v>
      </c>
      <c r="C933" s="2" t="s">
        <v>30</v>
      </c>
      <c r="D933" s="2">
        <v>44</v>
      </c>
      <c r="E933" s="2">
        <v>261.36</v>
      </c>
      <c r="F933" s="2" t="s">
        <v>2029</v>
      </c>
      <c r="G933" s="2">
        <v>0.04</v>
      </c>
      <c r="H933" s="2" t="s">
        <v>40</v>
      </c>
      <c r="I933" s="2">
        <v>5.15</v>
      </c>
      <c r="J933" s="2" t="s">
        <v>992</v>
      </c>
      <c r="K933" s="2" t="s">
        <v>148</v>
      </c>
      <c r="L933" s="2" t="s">
        <v>23</v>
      </c>
      <c r="M933" s="2" t="str">
        <f>VLOOKUP(L933,Users!$A$1:$B$6,2,0)</f>
        <v>Erin</v>
      </c>
      <c r="N933" s="2" t="str">
        <f>VLOOKUP(L933,Users!$A$2:$B$6,2,0)</f>
        <v>Erin</v>
      </c>
      <c r="O933" s="2" t="s">
        <v>55</v>
      </c>
      <c r="P933" s="2" t="s">
        <v>35</v>
      </c>
      <c r="Q933" s="2" t="s">
        <v>63</v>
      </c>
      <c r="R933" s="2" t="s">
        <v>1153</v>
      </c>
      <c r="S933" s="2" t="s">
        <v>44</v>
      </c>
      <c r="T933" s="13">
        <v>0.36</v>
      </c>
      <c r="U933" s="6">
        <v>39982</v>
      </c>
    </row>
    <row r="934" spans="1:21" ht="12.75" customHeight="1">
      <c r="A934" s="2">
        <v>224</v>
      </c>
      <c r="B934" s="6">
        <v>39981</v>
      </c>
      <c r="C934" s="2" t="s">
        <v>30</v>
      </c>
      <c r="D934" s="2">
        <v>33</v>
      </c>
      <c r="E934" s="2">
        <v>507.54</v>
      </c>
      <c r="F934" s="2" t="s">
        <v>2029</v>
      </c>
      <c r="G934" s="2">
        <v>0.04</v>
      </c>
      <c r="H934" s="2" t="s">
        <v>40</v>
      </c>
      <c r="I934" s="2">
        <v>10.68</v>
      </c>
      <c r="J934" s="2" t="s">
        <v>992</v>
      </c>
      <c r="K934" s="2" t="s">
        <v>148</v>
      </c>
      <c r="L934" s="2" t="s">
        <v>23</v>
      </c>
      <c r="M934" s="2" t="str">
        <f>VLOOKUP(L934,Users!$A$1:$B$6,2,0)</f>
        <v>Erin</v>
      </c>
      <c r="N934" s="2" t="str">
        <f>VLOOKUP(L934,Users!$A$2:$B$6,2,0)</f>
        <v>Erin</v>
      </c>
      <c r="O934" s="2" t="s">
        <v>55</v>
      </c>
      <c r="P934" s="2" t="s">
        <v>35</v>
      </c>
      <c r="Q934" s="2" t="s">
        <v>36</v>
      </c>
      <c r="R934" s="2" t="s">
        <v>907</v>
      </c>
      <c r="S934" s="2" t="s">
        <v>44</v>
      </c>
      <c r="T934" s="13">
        <v>0.57999999999999996</v>
      </c>
      <c r="U934" s="6">
        <v>39982</v>
      </c>
    </row>
    <row r="935" spans="1:21" ht="12.75" customHeight="1">
      <c r="A935" s="2">
        <v>5984</v>
      </c>
      <c r="B935" s="6">
        <v>39981</v>
      </c>
      <c r="C935" s="2" t="s">
        <v>51</v>
      </c>
      <c r="D935" s="2">
        <v>37</v>
      </c>
      <c r="E935" s="2">
        <v>400.71</v>
      </c>
      <c r="F935" s="2" t="s">
        <v>2029</v>
      </c>
      <c r="G935" s="2">
        <v>0.06</v>
      </c>
      <c r="H935" s="2" t="s">
        <v>40</v>
      </c>
      <c r="I935" s="2">
        <v>4.5</v>
      </c>
      <c r="J935" s="2" t="s">
        <v>681</v>
      </c>
      <c r="K935" s="2" t="s">
        <v>148</v>
      </c>
      <c r="L935" s="2" t="s">
        <v>23</v>
      </c>
      <c r="M935" s="2" t="str">
        <f>VLOOKUP(L935,Users!$A$1:$B$6,2,0)</f>
        <v>Erin</v>
      </c>
      <c r="N935" s="2" t="str">
        <f>VLOOKUP(L935,Users!$A$2:$B$6,2,0)</f>
        <v>Erin</v>
      </c>
      <c r="O935" s="2" t="s">
        <v>48</v>
      </c>
      <c r="P935" s="2" t="s">
        <v>35</v>
      </c>
      <c r="Q935" s="2" t="s">
        <v>169</v>
      </c>
      <c r="R935" s="2" t="s">
        <v>1154</v>
      </c>
      <c r="S935" s="2" t="s">
        <v>44</v>
      </c>
      <c r="T935" s="13">
        <v>0.59</v>
      </c>
      <c r="U935" s="6">
        <v>39986</v>
      </c>
    </row>
    <row r="936" spans="1:21" ht="12.75" customHeight="1">
      <c r="A936" s="2">
        <v>5984</v>
      </c>
      <c r="B936" s="6">
        <v>39981</v>
      </c>
      <c r="C936" s="2" t="s">
        <v>51</v>
      </c>
      <c r="D936" s="2">
        <v>42</v>
      </c>
      <c r="E936" s="2">
        <v>445.62000000000006</v>
      </c>
      <c r="F936" s="2" t="s">
        <v>2029</v>
      </c>
      <c r="G936" s="2">
        <v>0.03</v>
      </c>
      <c r="H936" s="2" t="s">
        <v>40</v>
      </c>
      <c r="I936" s="2">
        <v>5.16</v>
      </c>
      <c r="J936" s="2" t="s">
        <v>681</v>
      </c>
      <c r="K936" s="2" t="s">
        <v>148</v>
      </c>
      <c r="L936" s="2" t="s">
        <v>23</v>
      </c>
      <c r="M936" s="2" t="str">
        <f>VLOOKUP(L936,Users!$A$1:$B$6,2,0)</f>
        <v>Erin</v>
      </c>
      <c r="N936" s="2" t="str">
        <f>VLOOKUP(L936,Users!$A$2:$B$6,2,0)</f>
        <v>Erin</v>
      </c>
      <c r="O936" s="2" t="s">
        <v>48</v>
      </c>
      <c r="P936" s="2" t="s">
        <v>56</v>
      </c>
      <c r="Q936" s="2" t="s">
        <v>90</v>
      </c>
      <c r="R936" s="2" t="s">
        <v>732</v>
      </c>
      <c r="S936" s="2" t="s">
        <v>44</v>
      </c>
      <c r="T936" s="13">
        <v>0.56999999999999995</v>
      </c>
      <c r="U936" s="6">
        <v>39986</v>
      </c>
    </row>
    <row r="937" spans="1:21" ht="12.75" customHeight="1">
      <c r="A937" s="2">
        <v>5984</v>
      </c>
      <c r="B937" s="6">
        <v>39981</v>
      </c>
      <c r="C937" s="2" t="s">
        <v>51</v>
      </c>
      <c r="D937" s="2">
        <v>11</v>
      </c>
      <c r="E937" s="2">
        <v>87.22999999999999</v>
      </c>
      <c r="F937" s="2" t="s">
        <v>2029</v>
      </c>
      <c r="G937" s="2">
        <v>0.03</v>
      </c>
      <c r="H937" s="2" t="s">
        <v>40</v>
      </c>
      <c r="I937" s="2">
        <v>4.95</v>
      </c>
      <c r="J937" s="2" t="s">
        <v>681</v>
      </c>
      <c r="K937" s="2" t="s">
        <v>148</v>
      </c>
      <c r="L937" s="2" t="s">
        <v>23</v>
      </c>
      <c r="M937" s="2" t="str">
        <f>VLOOKUP(L937,Users!$A$1:$B$6,2,0)</f>
        <v>Erin</v>
      </c>
      <c r="N937" s="2" t="str">
        <f>VLOOKUP(L937,Users!$A$2:$B$6,2,0)</f>
        <v>Erin</v>
      </c>
      <c r="O937" s="2" t="s">
        <v>48</v>
      </c>
      <c r="P937" s="2" t="s">
        <v>56</v>
      </c>
      <c r="Q937" s="2" t="s">
        <v>90</v>
      </c>
      <c r="R937" s="2" t="s">
        <v>1155</v>
      </c>
      <c r="S937" s="2" t="s">
        <v>44</v>
      </c>
      <c r="T937" s="13">
        <v>0.41</v>
      </c>
      <c r="U937" s="6">
        <v>39983</v>
      </c>
    </row>
    <row r="938" spans="1:21" ht="12.75" customHeight="1">
      <c r="A938" s="2">
        <v>14276</v>
      </c>
      <c r="B938" s="6">
        <v>39982</v>
      </c>
      <c r="C938" s="2" t="s">
        <v>121</v>
      </c>
      <c r="D938" s="2">
        <v>11</v>
      </c>
      <c r="E938" s="2">
        <v>114.18</v>
      </c>
      <c r="F938" s="2" t="s">
        <v>2029</v>
      </c>
      <c r="G938" s="2">
        <v>0.1</v>
      </c>
      <c r="H938" s="2" t="s">
        <v>40</v>
      </c>
      <c r="I938" s="2">
        <v>2.89</v>
      </c>
      <c r="J938" s="2" t="s">
        <v>1156</v>
      </c>
      <c r="K938" s="2" t="s">
        <v>54</v>
      </c>
      <c r="L938" s="2" t="s">
        <v>2014</v>
      </c>
      <c r="M938" s="2" t="str">
        <f>VLOOKUP(L938,Users!$A$1:$B$6,2,0)</f>
        <v>Pat</v>
      </c>
      <c r="N938" s="2" t="str">
        <f>VLOOKUP(L938,Users!$A$2:$B$6,2,0)</f>
        <v>Pat</v>
      </c>
      <c r="O938" s="2" t="s">
        <v>55</v>
      </c>
      <c r="P938" s="2" t="s">
        <v>35</v>
      </c>
      <c r="Q938" s="2" t="s">
        <v>87</v>
      </c>
      <c r="R938" s="2" t="s">
        <v>1157</v>
      </c>
      <c r="S938" s="2" t="s">
        <v>105</v>
      </c>
      <c r="T938" s="13">
        <v>0.6</v>
      </c>
      <c r="U938" s="6">
        <v>39983</v>
      </c>
    </row>
    <row r="939" spans="1:21" ht="12.75" customHeight="1">
      <c r="A939" s="2">
        <v>46919</v>
      </c>
      <c r="B939" s="6">
        <v>39982</v>
      </c>
      <c r="C939" s="2" t="s">
        <v>51</v>
      </c>
      <c r="D939" s="2">
        <v>31</v>
      </c>
      <c r="E939" s="2">
        <v>4724.71</v>
      </c>
      <c r="F939" s="2" t="s">
        <v>2029</v>
      </c>
      <c r="G939" s="2">
        <v>7.0000000000000007E-2</v>
      </c>
      <c r="H939" s="2" t="s">
        <v>40</v>
      </c>
      <c r="I939" s="2">
        <v>6.5</v>
      </c>
      <c r="J939" s="2" t="s">
        <v>1158</v>
      </c>
      <c r="K939" s="2" t="s">
        <v>2013</v>
      </c>
      <c r="L939" s="2" t="s">
        <v>27</v>
      </c>
      <c r="M939" s="2" t="str">
        <f>VLOOKUP(L939,Users!$A$1:$B$6,2,0)</f>
        <v>William</v>
      </c>
      <c r="N939" s="2" t="str">
        <f>VLOOKUP(L939,Users!$A$2:$B$6,2,0)</f>
        <v>William</v>
      </c>
      <c r="O939" s="2" t="s">
        <v>42</v>
      </c>
      <c r="P939" s="2" t="s">
        <v>69</v>
      </c>
      <c r="Q939" s="2" t="s">
        <v>80</v>
      </c>
      <c r="R939" s="2" t="s">
        <v>710</v>
      </c>
      <c r="S939" s="2" t="s">
        <v>44</v>
      </c>
      <c r="T939" s="13">
        <v>0.74</v>
      </c>
      <c r="U939" s="6">
        <v>39984</v>
      </c>
    </row>
    <row r="940" spans="1:21" ht="12.75" customHeight="1">
      <c r="A940" s="2">
        <v>1218</v>
      </c>
      <c r="B940" s="6">
        <v>39983</v>
      </c>
      <c r="C940" s="2" t="s">
        <v>30</v>
      </c>
      <c r="D940" s="2">
        <v>3</v>
      </c>
      <c r="E940" s="2">
        <v>42.96</v>
      </c>
      <c r="F940" s="2" t="s">
        <v>2029</v>
      </c>
      <c r="G940" s="2">
        <v>0.1</v>
      </c>
      <c r="H940" s="2" t="s">
        <v>40</v>
      </c>
      <c r="I940" s="2">
        <v>6.75</v>
      </c>
      <c r="J940" s="2" t="s">
        <v>639</v>
      </c>
      <c r="K940" s="2" t="s">
        <v>2013</v>
      </c>
      <c r="L940" s="2" t="s">
        <v>27</v>
      </c>
      <c r="M940" s="2" t="str">
        <f>VLOOKUP(L940,Users!$A$1:$B$6,2,0)</f>
        <v>William</v>
      </c>
      <c r="N940" s="2" t="str">
        <f>VLOOKUP(L940,Users!$A$2:$B$6,2,0)</f>
        <v>William</v>
      </c>
      <c r="O940" s="2" t="s">
        <v>55</v>
      </c>
      <c r="P940" s="2" t="s">
        <v>35</v>
      </c>
      <c r="Q940" s="2" t="s">
        <v>169</v>
      </c>
      <c r="R940" s="2" t="s">
        <v>211</v>
      </c>
      <c r="S940" s="2" t="s">
        <v>92</v>
      </c>
      <c r="T940" s="13">
        <v>0.52</v>
      </c>
      <c r="U940" s="6">
        <v>39986</v>
      </c>
    </row>
    <row r="941" spans="1:21" ht="12.75" customHeight="1">
      <c r="A941" s="2">
        <v>9954</v>
      </c>
      <c r="B941" s="6">
        <v>39983</v>
      </c>
      <c r="C941" s="2" t="s">
        <v>30</v>
      </c>
      <c r="D941" s="2">
        <v>36</v>
      </c>
      <c r="E941" s="2">
        <v>10112.76</v>
      </c>
      <c r="F941" s="2" t="s">
        <v>2029</v>
      </c>
      <c r="G941" s="2">
        <v>7.0000000000000007E-2</v>
      </c>
      <c r="H941" s="2" t="s">
        <v>52</v>
      </c>
      <c r="I941" s="2">
        <v>57</v>
      </c>
      <c r="J941" s="2" t="s">
        <v>467</v>
      </c>
      <c r="K941" s="2" t="s">
        <v>123</v>
      </c>
      <c r="L941" s="2" t="s">
        <v>25</v>
      </c>
      <c r="M941" s="2" t="str">
        <f>VLOOKUP(L941,Users!$A$1:$B$6,2,0)</f>
        <v>Sam</v>
      </c>
      <c r="N941" s="2" t="str">
        <f>VLOOKUP(L941,Users!$A$2:$B$6,2,0)</f>
        <v>Sam</v>
      </c>
      <c r="O941" s="2" t="s">
        <v>55</v>
      </c>
      <c r="P941" s="2" t="s">
        <v>56</v>
      </c>
      <c r="Q941" s="2" t="s">
        <v>57</v>
      </c>
      <c r="R941" s="2" t="s">
        <v>603</v>
      </c>
      <c r="S941" s="2" t="s">
        <v>59</v>
      </c>
      <c r="T941" s="13">
        <v>0.78</v>
      </c>
      <c r="U941" s="6">
        <v>39984</v>
      </c>
    </row>
    <row r="942" spans="1:21" ht="12.75" customHeight="1">
      <c r="A942" s="2">
        <v>9954</v>
      </c>
      <c r="B942" s="6">
        <v>39983</v>
      </c>
      <c r="C942" s="2" t="s">
        <v>30</v>
      </c>
      <c r="D942" s="2">
        <v>39</v>
      </c>
      <c r="E942" s="2">
        <v>194.22000000000003</v>
      </c>
      <c r="F942" s="2" t="s">
        <v>2029</v>
      </c>
      <c r="G942" s="2">
        <v>0</v>
      </c>
      <c r="H942" s="2" t="s">
        <v>40</v>
      </c>
      <c r="I942" s="2">
        <v>7.44</v>
      </c>
      <c r="J942" s="2" t="s">
        <v>467</v>
      </c>
      <c r="K942" s="2" t="s">
        <v>123</v>
      </c>
      <c r="L942" s="2" t="s">
        <v>25</v>
      </c>
      <c r="M942" s="2" t="str">
        <f>VLOOKUP(L942,Users!$A$1:$B$6,2,0)</f>
        <v>Sam</v>
      </c>
      <c r="N942" s="2" t="str">
        <f>VLOOKUP(L942,Users!$A$2:$B$6,2,0)</f>
        <v>Sam</v>
      </c>
      <c r="O942" s="2" t="s">
        <v>55</v>
      </c>
      <c r="P942" s="2" t="s">
        <v>35</v>
      </c>
      <c r="Q942" s="2" t="s">
        <v>63</v>
      </c>
      <c r="R942" s="2" t="s">
        <v>941</v>
      </c>
      <c r="S942" s="2" t="s">
        <v>44</v>
      </c>
      <c r="T942" s="13">
        <v>0.36</v>
      </c>
      <c r="U942" s="6">
        <v>39985</v>
      </c>
    </row>
    <row r="943" spans="1:21" ht="12.75" customHeight="1">
      <c r="A943" s="2">
        <v>9954</v>
      </c>
      <c r="B943" s="6">
        <v>39983</v>
      </c>
      <c r="C943" s="2" t="s">
        <v>30</v>
      </c>
      <c r="D943" s="2">
        <v>30</v>
      </c>
      <c r="E943" s="2">
        <v>116.39999999999999</v>
      </c>
      <c r="F943" s="2" t="s">
        <v>2029</v>
      </c>
      <c r="G943" s="2">
        <v>0.1</v>
      </c>
      <c r="H943" s="2" t="s">
        <v>40</v>
      </c>
      <c r="I943" s="2">
        <v>0.83</v>
      </c>
      <c r="J943" s="2" t="s">
        <v>467</v>
      </c>
      <c r="K943" s="2" t="s">
        <v>123</v>
      </c>
      <c r="L943" s="2" t="s">
        <v>25</v>
      </c>
      <c r="M943" s="2" t="str">
        <f>VLOOKUP(L943,Users!$A$1:$B$6,2,0)</f>
        <v>Sam</v>
      </c>
      <c r="N943" s="2" t="str">
        <f>VLOOKUP(L943,Users!$A$2:$B$6,2,0)</f>
        <v>Sam</v>
      </c>
      <c r="O943" s="2" t="s">
        <v>55</v>
      </c>
      <c r="P943" s="2" t="s">
        <v>35</v>
      </c>
      <c r="Q943" s="2" t="s">
        <v>87</v>
      </c>
      <c r="R943" s="2" t="s">
        <v>1159</v>
      </c>
      <c r="S943" s="2" t="s">
        <v>65</v>
      </c>
      <c r="T943" s="13">
        <v>0.51</v>
      </c>
      <c r="U943" s="6">
        <v>39985</v>
      </c>
    </row>
    <row r="944" spans="1:21" ht="12.75" customHeight="1">
      <c r="A944" s="2">
        <v>5446</v>
      </c>
      <c r="B944" s="6">
        <v>39984</v>
      </c>
      <c r="C944" s="2" t="s">
        <v>51</v>
      </c>
      <c r="D944" s="2">
        <v>42</v>
      </c>
      <c r="E944" s="2">
        <v>458.22</v>
      </c>
      <c r="F944" s="2" t="s">
        <v>2029</v>
      </c>
      <c r="G944" s="2">
        <v>7.0000000000000007E-2</v>
      </c>
      <c r="H944" s="2" t="s">
        <v>40</v>
      </c>
      <c r="I944" s="2">
        <v>4.8</v>
      </c>
      <c r="J944" s="2" t="s">
        <v>604</v>
      </c>
      <c r="K944" s="2" t="s">
        <v>291</v>
      </c>
      <c r="L944" s="2" t="s">
        <v>21</v>
      </c>
      <c r="M944" s="2" t="str">
        <f>VLOOKUP(L944,Users!$A$1:$B$6,2,0)</f>
        <v>Chris</v>
      </c>
      <c r="N944" s="2" t="str">
        <f>VLOOKUP(L944,Users!$A$2:$B$6,2,0)</f>
        <v>Chris</v>
      </c>
      <c r="O944" s="2" t="s">
        <v>55</v>
      </c>
      <c r="P944" s="2" t="s">
        <v>35</v>
      </c>
      <c r="Q944" s="2" t="s">
        <v>192</v>
      </c>
      <c r="R944" s="2" t="s">
        <v>1160</v>
      </c>
      <c r="S944" s="2" t="s">
        <v>44</v>
      </c>
      <c r="T944" s="13">
        <v>0.36</v>
      </c>
      <c r="U944" s="6">
        <v>39991</v>
      </c>
    </row>
    <row r="945" spans="1:21" ht="12.75" customHeight="1">
      <c r="A945" s="2">
        <v>23303</v>
      </c>
      <c r="B945" s="6">
        <v>39984</v>
      </c>
      <c r="C945" s="2" t="s">
        <v>30</v>
      </c>
      <c r="D945" s="2">
        <v>39</v>
      </c>
      <c r="E945" s="2">
        <v>249.21000000000004</v>
      </c>
      <c r="F945" s="2" t="s">
        <v>2029</v>
      </c>
      <c r="G945" s="2">
        <v>0.09</v>
      </c>
      <c r="H945" s="2" t="s">
        <v>40</v>
      </c>
      <c r="I945" s="2">
        <v>6.22</v>
      </c>
      <c r="J945" s="2" t="s">
        <v>1070</v>
      </c>
      <c r="K945" s="2" t="s">
        <v>33</v>
      </c>
      <c r="L945" s="2" t="s">
        <v>21</v>
      </c>
      <c r="M945" s="2" t="str">
        <f>VLOOKUP(L945,Users!$A$1:$B$6,2,0)</f>
        <v>Chris</v>
      </c>
      <c r="N945" s="2" t="str">
        <f>VLOOKUP(L945,Users!$A$2:$B$6,2,0)</f>
        <v>Chris</v>
      </c>
      <c r="O945" s="2" t="s">
        <v>48</v>
      </c>
      <c r="P945" s="2" t="s">
        <v>35</v>
      </c>
      <c r="Q945" s="2" t="s">
        <v>63</v>
      </c>
      <c r="R945" s="2" t="s">
        <v>929</v>
      </c>
      <c r="S945" s="2" t="s">
        <v>44</v>
      </c>
      <c r="T945" s="13">
        <v>0.37</v>
      </c>
      <c r="U945" s="6">
        <v>39986</v>
      </c>
    </row>
    <row r="946" spans="1:21" ht="12.75" customHeight="1">
      <c r="A946" s="2">
        <v>42403</v>
      </c>
      <c r="B946" s="6">
        <v>39984</v>
      </c>
      <c r="C946" s="2" t="s">
        <v>30</v>
      </c>
      <c r="D946" s="2">
        <v>38</v>
      </c>
      <c r="E946" s="2">
        <v>115.52</v>
      </c>
      <c r="F946" s="2" t="s">
        <v>2029</v>
      </c>
      <c r="G946" s="2">
        <v>0.04</v>
      </c>
      <c r="H946" s="2" t="s">
        <v>40</v>
      </c>
      <c r="I946" s="2">
        <v>0.99</v>
      </c>
      <c r="J946" s="2" t="s">
        <v>444</v>
      </c>
      <c r="K946" s="2" t="s">
        <v>79</v>
      </c>
      <c r="L946" s="2" t="s">
        <v>23</v>
      </c>
      <c r="M946" s="2" t="str">
        <f>VLOOKUP(L946,Users!$A$1:$B$6,2,0)</f>
        <v>Erin</v>
      </c>
      <c r="N946" s="2" t="str">
        <f>VLOOKUP(L946,Users!$A$2:$B$6,2,0)</f>
        <v>Erin</v>
      </c>
      <c r="O946" s="2" t="s">
        <v>42</v>
      </c>
      <c r="P946" s="2" t="s">
        <v>35</v>
      </c>
      <c r="Q946" s="2" t="s">
        <v>165</v>
      </c>
      <c r="R946" s="2" t="s">
        <v>1161</v>
      </c>
      <c r="S946" s="2" t="s">
        <v>44</v>
      </c>
      <c r="T946" s="13">
        <v>0.37</v>
      </c>
      <c r="U946" s="6">
        <v>39985</v>
      </c>
    </row>
    <row r="947" spans="1:21" ht="12.75" customHeight="1">
      <c r="A947" s="2">
        <v>42403</v>
      </c>
      <c r="B947" s="6">
        <v>39984</v>
      </c>
      <c r="C947" s="2" t="s">
        <v>30</v>
      </c>
      <c r="D947" s="2">
        <v>47</v>
      </c>
      <c r="E947" s="2">
        <v>125.95999999999998</v>
      </c>
      <c r="F947" s="2" t="s">
        <v>2029</v>
      </c>
      <c r="G947" s="2">
        <v>0.1</v>
      </c>
      <c r="H947" s="2" t="s">
        <v>40</v>
      </c>
      <c r="I947" s="2">
        <v>1.25</v>
      </c>
      <c r="J947" s="2" t="s">
        <v>444</v>
      </c>
      <c r="K947" s="2" t="s">
        <v>79</v>
      </c>
      <c r="L947" s="2" t="s">
        <v>23</v>
      </c>
      <c r="M947" s="2" t="str">
        <f>VLOOKUP(L947,Users!$A$1:$B$6,2,0)</f>
        <v>Erin</v>
      </c>
      <c r="N947" s="2" t="str">
        <f>VLOOKUP(L947,Users!$A$2:$B$6,2,0)</f>
        <v>Erin</v>
      </c>
      <c r="O947" s="2" t="s">
        <v>42</v>
      </c>
      <c r="P947" s="2" t="s">
        <v>35</v>
      </c>
      <c r="Q947" s="2" t="s">
        <v>87</v>
      </c>
      <c r="R947" s="2" t="s">
        <v>836</v>
      </c>
      <c r="S947" s="2" t="s">
        <v>65</v>
      </c>
      <c r="T947" s="13">
        <v>0.59</v>
      </c>
      <c r="U947" s="6">
        <v>39985</v>
      </c>
    </row>
    <row r="948" spans="1:21" ht="12.75" customHeight="1">
      <c r="A948" s="2">
        <v>39812</v>
      </c>
      <c r="B948" s="6">
        <v>39984</v>
      </c>
      <c r="C948" s="2" t="s">
        <v>30</v>
      </c>
      <c r="D948" s="2">
        <v>40</v>
      </c>
      <c r="E948" s="2">
        <v>319.59999999999997</v>
      </c>
      <c r="F948" s="2" t="s">
        <v>2029</v>
      </c>
      <c r="G948" s="2">
        <v>0.05</v>
      </c>
      <c r="H948" s="2" t="s">
        <v>40</v>
      </c>
      <c r="I948" s="2">
        <v>8.94</v>
      </c>
      <c r="J948" s="2" t="s">
        <v>224</v>
      </c>
      <c r="K948" s="2" t="s">
        <v>54</v>
      </c>
      <c r="L948" s="2" t="s">
        <v>2014</v>
      </c>
      <c r="M948" s="2" t="str">
        <f>VLOOKUP(L948,Users!$A$1:$B$6,2,0)</f>
        <v>Pat</v>
      </c>
      <c r="N948" s="2" t="str">
        <f>VLOOKUP(L948,Users!$A$2:$B$6,2,0)</f>
        <v>Pat</v>
      </c>
      <c r="O948" s="2" t="s">
        <v>34</v>
      </c>
      <c r="P948" s="2" t="s">
        <v>35</v>
      </c>
      <c r="Q948" s="2" t="s">
        <v>49</v>
      </c>
      <c r="R948" s="2" t="s">
        <v>862</v>
      </c>
      <c r="S948" s="2" t="s">
        <v>44</v>
      </c>
      <c r="T948" s="13">
        <v>0.4</v>
      </c>
      <c r="U948" s="6">
        <v>39986</v>
      </c>
    </row>
    <row r="949" spans="1:21" ht="12.75" customHeight="1">
      <c r="A949" s="2">
        <v>26854</v>
      </c>
      <c r="B949" s="6">
        <v>39985</v>
      </c>
      <c r="C949" s="2" t="s">
        <v>30</v>
      </c>
      <c r="D949" s="2">
        <v>1</v>
      </c>
      <c r="E949" s="2">
        <v>25.36</v>
      </c>
      <c r="F949" s="2" t="s">
        <v>2029</v>
      </c>
      <c r="G949" s="2">
        <v>0.02</v>
      </c>
      <c r="H949" s="2" t="s">
        <v>40</v>
      </c>
      <c r="I949" s="2">
        <v>8.99</v>
      </c>
      <c r="J949" s="2" t="s">
        <v>1162</v>
      </c>
      <c r="K949" s="2" t="s">
        <v>101</v>
      </c>
      <c r="L949" s="2" t="s">
        <v>21</v>
      </c>
      <c r="M949" s="2" t="str">
        <f>VLOOKUP(L949,Users!$A$1:$B$6,2,0)</f>
        <v>Chris</v>
      </c>
      <c r="N949" s="2" t="str">
        <f>VLOOKUP(L949,Users!$A$2:$B$6,2,0)</f>
        <v>Chris</v>
      </c>
      <c r="O949" s="2" t="s">
        <v>34</v>
      </c>
      <c r="P949" s="2" t="s">
        <v>56</v>
      </c>
      <c r="Q949" s="2" t="s">
        <v>90</v>
      </c>
      <c r="R949" s="2" t="s">
        <v>1163</v>
      </c>
      <c r="S949" s="2" t="s">
        <v>105</v>
      </c>
      <c r="T949" s="13">
        <v>0.5</v>
      </c>
      <c r="U949" s="6">
        <v>39986</v>
      </c>
    </row>
    <row r="950" spans="1:21" ht="12.75" customHeight="1">
      <c r="A950" s="2">
        <v>6144</v>
      </c>
      <c r="B950" s="6">
        <v>39985</v>
      </c>
      <c r="C950" s="2" t="s">
        <v>45</v>
      </c>
      <c r="D950" s="2">
        <v>24</v>
      </c>
      <c r="E950" s="2">
        <v>67.44</v>
      </c>
      <c r="F950" s="2" t="s">
        <v>2029</v>
      </c>
      <c r="G950" s="2">
        <v>7.0000000000000007E-2</v>
      </c>
      <c r="H950" s="2" t="s">
        <v>40</v>
      </c>
      <c r="I950" s="2">
        <v>0.5</v>
      </c>
      <c r="J950" s="2" t="s">
        <v>1164</v>
      </c>
      <c r="K950" s="2" t="s">
        <v>54</v>
      </c>
      <c r="L950" s="2" t="s">
        <v>2014</v>
      </c>
      <c r="M950" s="2" t="str">
        <f>VLOOKUP(L950,Users!$A$1:$B$6,2,0)</f>
        <v>Pat</v>
      </c>
      <c r="N950" s="2" t="str">
        <f>VLOOKUP(L950,Users!$A$2:$B$6,2,0)</f>
        <v>Pat</v>
      </c>
      <c r="O950" s="2" t="s">
        <v>55</v>
      </c>
      <c r="P950" s="2" t="s">
        <v>35</v>
      </c>
      <c r="Q950" s="2" t="s">
        <v>165</v>
      </c>
      <c r="R950" s="2" t="s">
        <v>1165</v>
      </c>
      <c r="S950" s="2" t="s">
        <v>44</v>
      </c>
      <c r="T950" s="13">
        <v>0.39</v>
      </c>
      <c r="U950" s="6">
        <v>39988</v>
      </c>
    </row>
    <row r="951" spans="1:21" ht="12.75" customHeight="1">
      <c r="A951" s="2">
        <v>6144</v>
      </c>
      <c r="B951" s="6">
        <v>39985</v>
      </c>
      <c r="C951" s="2" t="s">
        <v>45</v>
      </c>
      <c r="D951" s="2">
        <v>4</v>
      </c>
      <c r="E951" s="2">
        <v>1392.72</v>
      </c>
      <c r="F951" s="2" t="s">
        <v>2029</v>
      </c>
      <c r="G951" s="2">
        <v>0.03</v>
      </c>
      <c r="H951" s="2" t="s">
        <v>52</v>
      </c>
      <c r="I951" s="2">
        <v>40.19</v>
      </c>
      <c r="J951" s="2" t="s">
        <v>1164</v>
      </c>
      <c r="K951" s="2" t="s">
        <v>54</v>
      </c>
      <c r="L951" s="2" t="s">
        <v>2014</v>
      </c>
      <c r="M951" s="2" t="str">
        <f>VLOOKUP(L951,Users!$A$1:$B$6,2,0)</f>
        <v>Pat</v>
      </c>
      <c r="N951" s="2" t="str">
        <f>VLOOKUP(L951,Users!$A$2:$B$6,2,0)</f>
        <v>Pat</v>
      </c>
      <c r="O951" s="2" t="s">
        <v>55</v>
      </c>
      <c r="P951" s="2" t="s">
        <v>56</v>
      </c>
      <c r="Q951" s="2" t="s">
        <v>75</v>
      </c>
      <c r="R951" s="2" t="s">
        <v>500</v>
      </c>
      <c r="S951" s="2" t="s">
        <v>77</v>
      </c>
      <c r="T951" s="13">
        <v>0.62</v>
      </c>
      <c r="U951" s="6">
        <v>39986</v>
      </c>
    </row>
    <row r="952" spans="1:21" ht="12.75" customHeight="1">
      <c r="A952" s="2">
        <v>47168</v>
      </c>
      <c r="B952" s="6">
        <v>39985</v>
      </c>
      <c r="C952" s="2" t="s">
        <v>30</v>
      </c>
      <c r="D952" s="2">
        <v>24</v>
      </c>
      <c r="E952" s="2">
        <v>2879.2799999999997</v>
      </c>
      <c r="F952" s="2" t="s">
        <v>2029</v>
      </c>
      <c r="G952" s="2">
        <v>0.02</v>
      </c>
      <c r="H952" s="2" t="s">
        <v>52</v>
      </c>
      <c r="I952" s="2">
        <v>14</v>
      </c>
      <c r="J952" s="2" t="s">
        <v>1166</v>
      </c>
      <c r="K952" s="2" t="s">
        <v>2013</v>
      </c>
      <c r="L952" s="2" t="s">
        <v>27</v>
      </c>
      <c r="M952" s="2" t="str">
        <f>VLOOKUP(L952,Users!$A$1:$B$6,2,0)</f>
        <v>William</v>
      </c>
      <c r="N952" s="2" t="str">
        <f>VLOOKUP(L952,Users!$A$2:$B$6,2,0)</f>
        <v>William</v>
      </c>
      <c r="O952" s="2" t="s">
        <v>55</v>
      </c>
      <c r="P952" s="2" t="s">
        <v>69</v>
      </c>
      <c r="Q952" s="2" t="s">
        <v>82</v>
      </c>
      <c r="R952" s="2" t="s">
        <v>1167</v>
      </c>
      <c r="S952" s="2" t="s">
        <v>59</v>
      </c>
      <c r="T952" s="13">
        <v>0.36</v>
      </c>
      <c r="U952" s="6">
        <v>39986</v>
      </c>
    </row>
    <row r="953" spans="1:21" ht="12.75" customHeight="1">
      <c r="A953" s="2">
        <v>47168</v>
      </c>
      <c r="B953" s="6">
        <v>39985</v>
      </c>
      <c r="C953" s="2" t="s">
        <v>30</v>
      </c>
      <c r="D953" s="2">
        <v>42</v>
      </c>
      <c r="E953" s="2">
        <v>268.38</v>
      </c>
      <c r="F953" s="2" t="s">
        <v>2029</v>
      </c>
      <c r="G953" s="2">
        <v>0.09</v>
      </c>
      <c r="H953" s="2" t="s">
        <v>40</v>
      </c>
      <c r="I953" s="2">
        <v>9.68</v>
      </c>
      <c r="J953" s="2" t="s">
        <v>1166</v>
      </c>
      <c r="K953" s="2" t="s">
        <v>2013</v>
      </c>
      <c r="L953" s="2" t="s">
        <v>27</v>
      </c>
      <c r="M953" s="2" t="str">
        <f>VLOOKUP(L953,Users!$A$1:$B$6,2,0)</f>
        <v>William</v>
      </c>
      <c r="N953" s="2" t="str">
        <f>VLOOKUP(L953,Users!$A$2:$B$6,2,0)</f>
        <v>William</v>
      </c>
      <c r="O953" s="2" t="s">
        <v>55</v>
      </c>
      <c r="P953" s="2" t="s">
        <v>35</v>
      </c>
      <c r="Q953" s="2" t="s">
        <v>63</v>
      </c>
      <c r="R953" s="2" t="s">
        <v>478</v>
      </c>
      <c r="S953" s="2" t="s">
        <v>44</v>
      </c>
      <c r="T953" s="13">
        <v>0.36</v>
      </c>
      <c r="U953" s="6">
        <v>39986</v>
      </c>
    </row>
    <row r="954" spans="1:21" ht="12.75" customHeight="1">
      <c r="A954" s="2">
        <v>18080</v>
      </c>
      <c r="B954" s="6">
        <v>39986</v>
      </c>
      <c r="C954" s="2" t="s">
        <v>39</v>
      </c>
      <c r="D954" s="2">
        <v>7</v>
      </c>
      <c r="E954" s="2">
        <v>1266.1599999999999</v>
      </c>
      <c r="F954" s="2" t="s">
        <v>2029</v>
      </c>
      <c r="G954" s="2">
        <v>0.1</v>
      </c>
      <c r="H954" s="2" t="s">
        <v>52</v>
      </c>
      <c r="I954" s="2">
        <v>26.2</v>
      </c>
      <c r="J954" s="2" t="s">
        <v>260</v>
      </c>
      <c r="K954" s="2" t="s">
        <v>101</v>
      </c>
      <c r="L954" s="2" t="s">
        <v>21</v>
      </c>
      <c r="M954" s="2" t="str">
        <f>VLOOKUP(L954,Users!$A$1:$B$6,2,0)</f>
        <v>Chris</v>
      </c>
      <c r="N954" s="2" t="str">
        <f>VLOOKUP(L954,Users!$A$2:$B$6,2,0)</f>
        <v>Chris</v>
      </c>
      <c r="O954" s="2" t="s">
        <v>55</v>
      </c>
      <c r="P954" s="2" t="s">
        <v>56</v>
      </c>
      <c r="Q954" s="2" t="s">
        <v>57</v>
      </c>
      <c r="R954" s="2" t="s">
        <v>921</v>
      </c>
      <c r="S954" s="2" t="s">
        <v>59</v>
      </c>
      <c r="T954" s="13">
        <v>0.59</v>
      </c>
      <c r="U954" s="6">
        <v>39987</v>
      </c>
    </row>
    <row r="955" spans="1:21" ht="12.75" customHeight="1">
      <c r="A955" s="2">
        <v>9088</v>
      </c>
      <c r="B955" s="6">
        <v>39986</v>
      </c>
      <c r="C955" s="2" t="s">
        <v>45</v>
      </c>
      <c r="D955" s="2">
        <v>50</v>
      </c>
      <c r="E955" s="2">
        <v>15248.000000000002</v>
      </c>
      <c r="F955" s="2" t="s">
        <v>2029</v>
      </c>
      <c r="G955" s="2">
        <v>0.03</v>
      </c>
      <c r="H955" s="2" t="s">
        <v>40</v>
      </c>
      <c r="I955" s="2">
        <v>19.989999999999998</v>
      </c>
      <c r="J955" s="2" t="s">
        <v>336</v>
      </c>
      <c r="K955" s="2" t="s">
        <v>2013</v>
      </c>
      <c r="L955" s="2" t="s">
        <v>27</v>
      </c>
      <c r="M955" s="2" t="str">
        <f>VLOOKUP(L955,Users!$A$1:$B$6,2,0)</f>
        <v>William</v>
      </c>
      <c r="N955" s="2" t="str">
        <f>VLOOKUP(L955,Users!$A$2:$B$6,2,0)</f>
        <v>William</v>
      </c>
      <c r="O955" s="2" t="s">
        <v>34</v>
      </c>
      <c r="P955" s="2" t="s">
        <v>35</v>
      </c>
      <c r="Q955" s="2" t="s">
        <v>49</v>
      </c>
      <c r="R955" s="2" t="s">
        <v>1168</v>
      </c>
      <c r="S955" s="2" t="s">
        <v>44</v>
      </c>
      <c r="T955" s="13">
        <v>0.4</v>
      </c>
      <c r="U955" s="6">
        <v>39988</v>
      </c>
    </row>
    <row r="956" spans="1:21" ht="12.75" customHeight="1">
      <c r="A956" s="2">
        <v>9088</v>
      </c>
      <c r="B956" s="6">
        <v>39986</v>
      </c>
      <c r="C956" s="2" t="s">
        <v>45</v>
      </c>
      <c r="D956" s="2">
        <v>31</v>
      </c>
      <c r="E956" s="2">
        <v>2042.8999999999996</v>
      </c>
      <c r="F956" s="2" t="s">
        <v>2029</v>
      </c>
      <c r="G956" s="2">
        <v>0.09</v>
      </c>
      <c r="H956" s="2" t="s">
        <v>40</v>
      </c>
      <c r="I956" s="2">
        <v>8.99</v>
      </c>
      <c r="J956" s="2" t="s">
        <v>336</v>
      </c>
      <c r="K956" s="2" t="s">
        <v>2013</v>
      </c>
      <c r="L956" s="2" t="s">
        <v>27</v>
      </c>
      <c r="M956" s="2" t="str">
        <f>VLOOKUP(L956,Users!$A$1:$B$6,2,0)</f>
        <v>William</v>
      </c>
      <c r="N956" s="2" t="str">
        <f>VLOOKUP(L956,Users!$A$2:$B$6,2,0)</f>
        <v>William</v>
      </c>
      <c r="O956" s="2" t="s">
        <v>34</v>
      </c>
      <c r="P956" s="2" t="s">
        <v>69</v>
      </c>
      <c r="Q956" s="2" t="s">
        <v>70</v>
      </c>
      <c r="R956" s="2" t="s">
        <v>1169</v>
      </c>
      <c r="S956" s="2" t="s">
        <v>44</v>
      </c>
      <c r="T956" s="13">
        <v>0.57999999999999996</v>
      </c>
      <c r="U956" s="6">
        <v>39988</v>
      </c>
    </row>
    <row r="957" spans="1:21" ht="12.75" customHeight="1">
      <c r="A957" s="2">
        <v>14182</v>
      </c>
      <c r="B957" s="6">
        <v>39986</v>
      </c>
      <c r="C957" s="2" t="s">
        <v>51</v>
      </c>
      <c r="D957" s="2">
        <v>23</v>
      </c>
      <c r="E957" s="2">
        <v>2896.62</v>
      </c>
      <c r="F957" s="2" t="s">
        <v>2029</v>
      </c>
      <c r="G957" s="2">
        <v>0.05</v>
      </c>
      <c r="H957" s="2" t="s">
        <v>40</v>
      </c>
      <c r="I957" s="2">
        <v>8.08</v>
      </c>
      <c r="J957" s="2" t="s">
        <v>1170</v>
      </c>
      <c r="K957" s="2" t="s">
        <v>47</v>
      </c>
      <c r="L957" s="2" t="s">
        <v>23</v>
      </c>
      <c r="M957" s="2" t="str">
        <f>VLOOKUP(L957,Users!$A$1:$B$6,2,0)</f>
        <v>Erin</v>
      </c>
      <c r="N957" s="2" t="str">
        <f>VLOOKUP(L957,Users!$A$2:$B$6,2,0)</f>
        <v>Erin</v>
      </c>
      <c r="O957" s="2" t="s">
        <v>42</v>
      </c>
      <c r="P957" s="2" t="s">
        <v>69</v>
      </c>
      <c r="Q957" s="2" t="s">
        <v>70</v>
      </c>
      <c r="R957" s="2" t="s">
        <v>1171</v>
      </c>
      <c r="S957" s="2" t="s">
        <v>44</v>
      </c>
      <c r="T957" s="13">
        <v>0.56999999999999995</v>
      </c>
      <c r="U957" s="6">
        <v>39991</v>
      </c>
    </row>
    <row r="958" spans="1:21" ht="12.75" customHeight="1">
      <c r="A958" s="2">
        <v>3397</v>
      </c>
      <c r="B958" s="6">
        <v>39986</v>
      </c>
      <c r="C958" s="2" t="s">
        <v>121</v>
      </c>
      <c r="D958" s="2">
        <v>43</v>
      </c>
      <c r="E958" s="2">
        <v>854.83999999999992</v>
      </c>
      <c r="F958" s="2" t="s">
        <v>2029</v>
      </c>
      <c r="G958" s="2">
        <v>0.1</v>
      </c>
      <c r="H958" s="2" t="s">
        <v>40</v>
      </c>
      <c r="I958" s="2">
        <v>4</v>
      </c>
      <c r="J958" s="2" t="s">
        <v>809</v>
      </c>
      <c r="K958" s="2" t="s">
        <v>47</v>
      </c>
      <c r="L958" s="2" t="s">
        <v>23</v>
      </c>
      <c r="M958" s="2" t="str">
        <f>VLOOKUP(L958,Users!$A$1:$B$6,2,0)</f>
        <v>Erin</v>
      </c>
      <c r="N958" s="2" t="str">
        <f>VLOOKUP(L958,Users!$A$2:$B$6,2,0)</f>
        <v>Erin</v>
      </c>
      <c r="O958" s="2" t="s">
        <v>48</v>
      </c>
      <c r="P958" s="2" t="s">
        <v>69</v>
      </c>
      <c r="Q958" s="2" t="s">
        <v>80</v>
      </c>
      <c r="R958" s="2" t="s">
        <v>699</v>
      </c>
      <c r="S958" s="2" t="s">
        <v>44</v>
      </c>
      <c r="T958" s="13">
        <v>0.68</v>
      </c>
      <c r="U958" s="6">
        <v>39988</v>
      </c>
    </row>
    <row r="959" spans="1:21" ht="12.75" customHeight="1">
      <c r="A959" s="2">
        <v>29633</v>
      </c>
      <c r="B959" s="6">
        <v>39986</v>
      </c>
      <c r="C959" s="2" t="s">
        <v>45</v>
      </c>
      <c r="D959" s="2">
        <v>11</v>
      </c>
      <c r="E959" s="2">
        <v>87.67</v>
      </c>
      <c r="F959" s="2" t="s">
        <v>2029</v>
      </c>
      <c r="G959" s="2">
        <v>0.01</v>
      </c>
      <c r="H959" s="2" t="s">
        <v>40</v>
      </c>
      <c r="I959" s="2">
        <v>6.5</v>
      </c>
      <c r="J959" s="2" t="s">
        <v>899</v>
      </c>
      <c r="K959" s="2" t="s">
        <v>33</v>
      </c>
      <c r="L959" s="2" t="s">
        <v>21</v>
      </c>
      <c r="M959" s="2" t="str">
        <f>VLOOKUP(L959,Users!$A$1:$B$6,2,0)</f>
        <v>Chris</v>
      </c>
      <c r="N959" s="2" t="str">
        <f>VLOOKUP(L959,Users!$A$2:$B$6,2,0)</f>
        <v>Chris</v>
      </c>
      <c r="O959" s="2" t="s">
        <v>48</v>
      </c>
      <c r="P959" s="2" t="s">
        <v>35</v>
      </c>
      <c r="Q959" s="2" t="s">
        <v>36</v>
      </c>
      <c r="R959" s="2" t="s">
        <v>1172</v>
      </c>
      <c r="S959" s="2" t="s">
        <v>92</v>
      </c>
      <c r="T959" s="13">
        <v>0.59</v>
      </c>
      <c r="U959" s="6">
        <v>39987</v>
      </c>
    </row>
    <row r="960" spans="1:21" ht="12.75" customHeight="1">
      <c r="A960" s="2">
        <v>3397</v>
      </c>
      <c r="B960" s="6">
        <v>39986</v>
      </c>
      <c r="C960" s="2" t="s">
        <v>121</v>
      </c>
      <c r="D960" s="2">
        <v>11</v>
      </c>
      <c r="E960" s="2">
        <v>30.69</v>
      </c>
      <c r="F960" s="2" t="s">
        <v>2029</v>
      </c>
      <c r="G960" s="2">
        <v>0.09</v>
      </c>
      <c r="H960" s="2" t="s">
        <v>40</v>
      </c>
      <c r="I960" s="2">
        <v>1.49</v>
      </c>
      <c r="J960" s="2" t="s">
        <v>809</v>
      </c>
      <c r="K960" s="2" t="s">
        <v>33</v>
      </c>
      <c r="L960" s="2" t="s">
        <v>21</v>
      </c>
      <c r="M960" s="2" t="str">
        <f>VLOOKUP(L960,Users!$A$1:$B$6,2,0)</f>
        <v>Chris</v>
      </c>
      <c r="N960" s="2" t="str">
        <f>VLOOKUP(L960,Users!$A$2:$B$6,2,0)</f>
        <v>Chris</v>
      </c>
      <c r="O960" s="2" t="s">
        <v>48</v>
      </c>
      <c r="P960" s="2" t="s">
        <v>35</v>
      </c>
      <c r="Q960" s="2" t="s">
        <v>49</v>
      </c>
      <c r="R960" s="2" t="s">
        <v>1173</v>
      </c>
      <c r="S960" s="2" t="s">
        <v>44</v>
      </c>
      <c r="T960" s="13">
        <v>0.36</v>
      </c>
      <c r="U960" s="6">
        <v>39987</v>
      </c>
    </row>
    <row r="961" spans="1:21" ht="12.75" customHeight="1">
      <c r="A961" s="2">
        <v>39488</v>
      </c>
      <c r="B961" s="6">
        <v>39986</v>
      </c>
      <c r="C961" s="2" t="s">
        <v>51</v>
      </c>
      <c r="D961" s="2">
        <v>18</v>
      </c>
      <c r="E961" s="2">
        <v>79.92</v>
      </c>
      <c r="F961" s="2" t="s">
        <v>2029</v>
      </c>
      <c r="G961" s="2">
        <v>0.04</v>
      </c>
      <c r="H961" s="2" t="s">
        <v>31</v>
      </c>
      <c r="I961" s="2">
        <v>2.5</v>
      </c>
      <c r="J961" s="2" t="s">
        <v>348</v>
      </c>
      <c r="K961" s="2" t="s">
        <v>2013</v>
      </c>
      <c r="L961" s="2" t="s">
        <v>27</v>
      </c>
      <c r="M961" s="2" t="str">
        <f>VLOOKUP(L961,Users!$A$1:$B$6,2,0)</f>
        <v>William</v>
      </c>
      <c r="N961" s="2" t="str">
        <f>VLOOKUP(L961,Users!$A$2:$B$6,2,0)</f>
        <v>William</v>
      </c>
      <c r="O961" s="2" t="s">
        <v>34</v>
      </c>
      <c r="P961" s="2" t="s">
        <v>35</v>
      </c>
      <c r="Q961" s="2" t="s">
        <v>192</v>
      </c>
      <c r="R961" s="2" t="s">
        <v>1174</v>
      </c>
      <c r="S961" s="2" t="s">
        <v>44</v>
      </c>
      <c r="T961" s="13">
        <v>0.37</v>
      </c>
      <c r="U961" s="6">
        <v>39990</v>
      </c>
    </row>
    <row r="962" spans="1:21" ht="12.75" customHeight="1">
      <c r="A962" s="2">
        <v>41606</v>
      </c>
      <c r="B962" s="6">
        <v>39987</v>
      </c>
      <c r="C962" s="2" t="s">
        <v>39</v>
      </c>
      <c r="D962" s="2">
        <v>23</v>
      </c>
      <c r="E962" s="2">
        <v>4620.4699999999993</v>
      </c>
      <c r="F962" s="2" t="s">
        <v>2029</v>
      </c>
      <c r="G962" s="2">
        <v>0.09</v>
      </c>
      <c r="H962" s="2" t="s">
        <v>52</v>
      </c>
      <c r="I962" s="2">
        <v>55.96</v>
      </c>
      <c r="J962" s="2" t="s">
        <v>857</v>
      </c>
      <c r="K962" s="2" t="s">
        <v>2013</v>
      </c>
      <c r="L962" s="2" t="s">
        <v>27</v>
      </c>
      <c r="M962" s="2" t="str">
        <f>VLOOKUP(L962,Users!$A$1:$B$6,2,0)</f>
        <v>William</v>
      </c>
      <c r="N962" s="2" t="str">
        <f>VLOOKUP(L962,Users!$A$2:$B$6,2,0)</f>
        <v>William</v>
      </c>
      <c r="O962" s="2" t="s">
        <v>42</v>
      </c>
      <c r="P962" s="2" t="s">
        <v>56</v>
      </c>
      <c r="Q962" s="2" t="s">
        <v>127</v>
      </c>
      <c r="R962" s="2" t="s">
        <v>657</v>
      </c>
      <c r="S962" s="2" t="s">
        <v>77</v>
      </c>
      <c r="T962" s="13">
        <v>0.75</v>
      </c>
      <c r="U962" s="6">
        <v>39988</v>
      </c>
    </row>
    <row r="963" spans="1:21" ht="12.75" customHeight="1">
      <c r="A963" s="2">
        <v>41606</v>
      </c>
      <c r="B963" s="6">
        <v>39987</v>
      </c>
      <c r="C963" s="2" t="s">
        <v>39</v>
      </c>
      <c r="D963" s="2">
        <v>30</v>
      </c>
      <c r="E963" s="2">
        <v>80.7</v>
      </c>
      <c r="F963" s="2" t="s">
        <v>2029</v>
      </c>
      <c r="G963" s="2">
        <v>0.09</v>
      </c>
      <c r="H963" s="2" t="s">
        <v>40</v>
      </c>
      <c r="I963" s="2">
        <v>0.97</v>
      </c>
      <c r="J963" s="2" t="s">
        <v>857</v>
      </c>
      <c r="K963" s="2" t="s">
        <v>2013</v>
      </c>
      <c r="L963" s="2" t="s">
        <v>27</v>
      </c>
      <c r="M963" s="2" t="str">
        <f>VLOOKUP(L963,Users!$A$1:$B$6,2,0)</f>
        <v>William</v>
      </c>
      <c r="N963" s="2" t="str">
        <f>VLOOKUP(L963,Users!$A$2:$B$6,2,0)</f>
        <v>William</v>
      </c>
      <c r="O963" s="2" t="s">
        <v>42</v>
      </c>
      <c r="P963" s="2" t="s">
        <v>35</v>
      </c>
      <c r="Q963" s="2" t="s">
        <v>87</v>
      </c>
      <c r="R963" s="2" t="s">
        <v>1175</v>
      </c>
      <c r="S963" s="2" t="s">
        <v>65</v>
      </c>
      <c r="T963" s="13">
        <v>0.59</v>
      </c>
      <c r="U963" s="6">
        <v>39988</v>
      </c>
    </row>
    <row r="964" spans="1:21" ht="12.75" customHeight="1">
      <c r="A964" s="2">
        <v>39078</v>
      </c>
      <c r="B964" s="6">
        <v>39987</v>
      </c>
      <c r="C964" s="2" t="s">
        <v>51</v>
      </c>
      <c r="D964" s="2">
        <v>10</v>
      </c>
      <c r="E964" s="2">
        <v>32.1</v>
      </c>
      <c r="F964" s="2" t="s">
        <v>2029</v>
      </c>
      <c r="G964" s="2">
        <v>7.0000000000000007E-2</v>
      </c>
      <c r="H964" s="2" t="s">
        <v>40</v>
      </c>
      <c r="I964" s="2">
        <v>3.97</v>
      </c>
      <c r="J964" s="2" t="s">
        <v>889</v>
      </c>
      <c r="K964" s="2" t="s">
        <v>2013</v>
      </c>
      <c r="L964" s="2" t="s">
        <v>27</v>
      </c>
      <c r="M964" s="2" t="str">
        <f>VLOOKUP(L964,Users!$A$1:$B$6,2,0)</f>
        <v>William</v>
      </c>
      <c r="N964" s="2" t="str">
        <f>VLOOKUP(L964,Users!$A$2:$B$6,2,0)</f>
        <v>William</v>
      </c>
      <c r="O964" s="2" t="s">
        <v>55</v>
      </c>
      <c r="P964" s="2" t="s">
        <v>35</v>
      </c>
      <c r="Q964" s="2" t="s">
        <v>87</v>
      </c>
      <c r="R964" s="2" t="s">
        <v>187</v>
      </c>
      <c r="S964" s="2" t="s">
        <v>65</v>
      </c>
      <c r="T964" s="13">
        <v>0.56000000000000005</v>
      </c>
      <c r="U964" s="6">
        <v>39987</v>
      </c>
    </row>
    <row r="965" spans="1:21" ht="12.75" customHeight="1">
      <c r="A965" s="2">
        <v>39078</v>
      </c>
      <c r="B965" s="6">
        <v>39987</v>
      </c>
      <c r="C965" s="2" t="s">
        <v>51</v>
      </c>
      <c r="D965" s="2">
        <v>8</v>
      </c>
      <c r="E965" s="2">
        <v>2055.7600000000002</v>
      </c>
      <c r="F965" s="2" t="s">
        <v>2029</v>
      </c>
      <c r="G965" s="2">
        <v>0.02</v>
      </c>
      <c r="H965" s="2" t="s">
        <v>40</v>
      </c>
      <c r="I965" s="2">
        <v>11.25</v>
      </c>
      <c r="J965" s="2" t="s">
        <v>889</v>
      </c>
      <c r="K965" s="2" t="s">
        <v>2013</v>
      </c>
      <c r="L965" s="2" t="s">
        <v>27</v>
      </c>
      <c r="M965" s="2" t="str">
        <f>VLOOKUP(L965,Users!$A$1:$B$6,2,0)</f>
        <v>William</v>
      </c>
      <c r="N965" s="2" t="str">
        <f>VLOOKUP(L965,Users!$A$2:$B$6,2,0)</f>
        <v>William</v>
      </c>
      <c r="O965" s="2" t="s">
        <v>55</v>
      </c>
      <c r="P965" s="2" t="s">
        <v>69</v>
      </c>
      <c r="Q965" s="2" t="s">
        <v>80</v>
      </c>
      <c r="R965" s="2" t="s">
        <v>1039</v>
      </c>
      <c r="S965" s="2" t="s">
        <v>44</v>
      </c>
      <c r="T965" s="13">
        <v>0.51</v>
      </c>
      <c r="U965" s="6">
        <v>39994</v>
      </c>
    </row>
    <row r="966" spans="1:21" ht="12.75" customHeight="1">
      <c r="A966" s="2">
        <v>39078</v>
      </c>
      <c r="B966" s="6">
        <v>39987</v>
      </c>
      <c r="C966" s="2" t="s">
        <v>51</v>
      </c>
      <c r="D966" s="2">
        <v>26</v>
      </c>
      <c r="E966" s="2">
        <v>168.22000000000003</v>
      </c>
      <c r="F966" s="2" t="s">
        <v>2029</v>
      </c>
      <c r="G966" s="2">
        <v>0.01</v>
      </c>
      <c r="H966" s="2" t="s">
        <v>40</v>
      </c>
      <c r="I966" s="2">
        <v>5.14</v>
      </c>
      <c r="J966" s="2" t="s">
        <v>889</v>
      </c>
      <c r="K966" s="2" t="s">
        <v>2013</v>
      </c>
      <c r="L966" s="2" t="s">
        <v>27</v>
      </c>
      <c r="M966" s="2" t="str">
        <f>VLOOKUP(L966,Users!$A$1:$B$6,2,0)</f>
        <v>William</v>
      </c>
      <c r="N966" s="2" t="str">
        <f>VLOOKUP(L966,Users!$A$2:$B$6,2,0)</f>
        <v>William</v>
      </c>
      <c r="O966" s="2" t="s">
        <v>55</v>
      </c>
      <c r="P966" s="2" t="s">
        <v>35</v>
      </c>
      <c r="Q966" s="2" t="s">
        <v>63</v>
      </c>
      <c r="R966" s="2" t="s">
        <v>1103</v>
      </c>
      <c r="S966" s="2" t="s">
        <v>44</v>
      </c>
      <c r="T966" s="13">
        <v>0.37</v>
      </c>
      <c r="U966" s="6">
        <v>39989</v>
      </c>
    </row>
    <row r="967" spans="1:21" ht="12.75" customHeight="1">
      <c r="A967" s="2">
        <v>41799</v>
      </c>
      <c r="B967" s="6">
        <v>39987</v>
      </c>
      <c r="C967" s="2" t="s">
        <v>39</v>
      </c>
      <c r="D967" s="2">
        <v>21</v>
      </c>
      <c r="E967" s="2">
        <v>1384.9499999999998</v>
      </c>
      <c r="F967" s="2" t="s">
        <v>2029</v>
      </c>
      <c r="G967" s="2">
        <v>0.04</v>
      </c>
      <c r="H967" s="2" t="s">
        <v>40</v>
      </c>
      <c r="I967" s="2">
        <v>4.99</v>
      </c>
      <c r="J967" s="2" t="s">
        <v>768</v>
      </c>
      <c r="K967" s="2" t="s">
        <v>79</v>
      </c>
      <c r="L967" s="2" t="s">
        <v>23</v>
      </c>
      <c r="M967" s="2" t="str">
        <f>VLOOKUP(L967,Users!$A$1:$B$6,2,0)</f>
        <v>Erin</v>
      </c>
      <c r="N967" s="2" t="str">
        <f>VLOOKUP(L967,Users!$A$2:$B$6,2,0)</f>
        <v>Erin</v>
      </c>
      <c r="O967" s="2" t="s">
        <v>55</v>
      </c>
      <c r="P967" s="2" t="s">
        <v>69</v>
      </c>
      <c r="Q967" s="2" t="s">
        <v>70</v>
      </c>
      <c r="R967" s="2" t="s">
        <v>1176</v>
      </c>
      <c r="S967" s="2" t="s">
        <v>44</v>
      </c>
      <c r="T967" s="13">
        <v>0.56999999999999995</v>
      </c>
      <c r="U967" s="6">
        <v>39988</v>
      </c>
    </row>
    <row r="968" spans="1:21" ht="12.75" customHeight="1">
      <c r="A968" s="2">
        <v>19073</v>
      </c>
      <c r="B968" s="6">
        <v>39988</v>
      </c>
      <c r="C968" s="2" t="s">
        <v>30</v>
      </c>
      <c r="D968" s="2">
        <v>16</v>
      </c>
      <c r="E968" s="2">
        <v>169.60000000000002</v>
      </c>
      <c r="F968" s="2" t="s">
        <v>2029</v>
      </c>
      <c r="G968" s="2">
        <v>0.04</v>
      </c>
      <c r="H968" s="2" t="s">
        <v>40</v>
      </c>
      <c r="I968" s="2">
        <v>5.16</v>
      </c>
      <c r="J968" s="2" t="s">
        <v>1177</v>
      </c>
      <c r="K968" s="2" t="s">
        <v>291</v>
      </c>
      <c r="L968" s="2" t="s">
        <v>21</v>
      </c>
      <c r="M968" s="2" t="str">
        <f>VLOOKUP(L968,Users!$A$1:$B$6,2,0)</f>
        <v>Chris</v>
      </c>
      <c r="N968" s="2" t="str">
        <f>VLOOKUP(L968,Users!$A$2:$B$6,2,0)</f>
        <v>Chris</v>
      </c>
      <c r="O968" s="2" t="s">
        <v>55</v>
      </c>
      <c r="P968" s="2" t="s">
        <v>56</v>
      </c>
      <c r="Q968" s="2" t="s">
        <v>90</v>
      </c>
      <c r="R968" s="2" t="s">
        <v>732</v>
      </c>
      <c r="S968" s="2" t="s">
        <v>44</v>
      </c>
      <c r="T968" s="13">
        <v>0.56999999999999995</v>
      </c>
      <c r="U968" s="6">
        <v>39989</v>
      </c>
    </row>
    <row r="969" spans="1:21" ht="12.75" customHeight="1">
      <c r="A969" s="2">
        <v>19073</v>
      </c>
      <c r="B969" s="6">
        <v>39988</v>
      </c>
      <c r="C969" s="2" t="s">
        <v>30</v>
      </c>
      <c r="D969" s="2">
        <v>40</v>
      </c>
      <c r="E969" s="2">
        <v>110</v>
      </c>
      <c r="F969" s="2" t="s">
        <v>2029</v>
      </c>
      <c r="G969" s="2">
        <v>0.03</v>
      </c>
      <c r="H969" s="2" t="s">
        <v>31</v>
      </c>
      <c r="I969" s="2">
        <v>1.34</v>
      </c>
      <c r="J969" s="2" t="s">
        <v>1177</v>
      </c>
      <c r="K969" s="2" t="s">
        <v>291</v>
      </c>
      <c r="L969" s="2" t="s">
        <v>21</v>
      </c>
      <c r="M969" s="2" t="str">
        <f>VLOOKUP(L969,Users!$A$1:$B$6,2,0)</f>
        <v>Chris</v>
      </c>
      <c r="N969" s="2" t="str">
        <f>VLOOKUP(L969,Users!$A$2:$B$6,2,0)</f>
        <v>Chris</v>
      </c>
      <c r="O969" s="2" t="s">
        <v>55</v>
      </c>
      <c r="P969" s="2" t="s">
        <v>35</v>
      </c>
      <c r="Q969" s="2" t="s">
        <v>87</v>
      </c>
      <c r="R969" s="2" t="s">
        <v>1178</v>
      </c>
      <c r="S969" s="2" t="s">
        <v>65</v>
      </c>
      <c r="T969" s="13">
        <v>0.45</v>
      </c>
      <c r="U969" s="6">
        <v>39990</v>
      </c>
    </row>
    <row r="970" spans="1:21" ht="12.75" customHeight="1">
      <c r="A970" s="2">
        <v>52006</v>
      </c>
      <c r="B970" s="6">
        <v>39988</v>
      </c>
      <c r="C970" s="2" t="s">
        <v>121</v>
      </c>
      <c r="D970" s="2">
        <v>42</v>
      </c>
      <c r="E970" s="2">
        <v>351.53999999999996</v>
      </c>
      <c r="F970" s="2" t="s">
        <v>2029</v>
      </c>
      <c r="G970" s="2">
        <v>0</v>
      </c>
      <c r="H970" s="2" t="s">
        <v>40</v>
      </c>
      <c r="I970" s="2">
        <v>10.16</v>
      </c>
      <c r="J970" s="2" t="s">
        <v>986</v>
      </c>
      <c r="K970" s="2" t="s">
        <v>47</v>
      </c>
      <c r="L970" s="2" t="s">
        <v>23</v>
      </c>
      <c r="M970" s="2" t="str">
        <f>VLOOKUP(L970,Users!$A$1:$B$6,2,0)</f>
        <v>Erin</v>
      </c>
      <c r="N970" s="2" t="str">
        <f>VLOOKUP(L970,Users!$A$2:$B$6,2,0)</f>
        <v>Erin</v>
      </c>
      <c r="O970" s="2" t="s">
        <v>55</v>
      </c>
      <c r="P970" s="2" t="s">
        <v>56</v>
      </c>
      <c r="Q970" s="2" t="s">
        <v>90</v>
      </c>
      <c r="R970" s="2" t="s">
        <v>1179</v>
      </c>
      <c r="S970" s="2" t="s">
        <v>38</v>
      </c>
      <c r="T970" s="13">
        <v>0.59</v>
      </c>
      <c r="U970" s="6">
        <v>39990</v>
      </c>
    </row>
    <row r="971" spans="1:21" ht="12.75" customHeight="1">
      <c r="A971" s="2">
        <v>52006</v>
      </c>
      <c r="B971" s="6">
        <v>39988</v>
      </c>
      <c r="C971" s="2" t="s">
        <v>121</v>
      </c>
      <c r="D971" s="2">
        <v>39</v>
      </c>
      <c r="E971" s="2">
        <v>404.82000000000005</v>
      </c>
      <c r="F971" s="2" t="s">
        <v>2029</v>
      </c>
      <c r="G971" s="2">
        <v>0.1</v>
      </c>
      <c r="H971" s="2" t="s">
        <v>40</v>
      </c>
      <c r="I971" s="2">
        <v>2.89</v>
      </c>
      <c r="J971" s="2" t="s">
        <v>986</v>
      </c>
      <c r="K971" s="2" t="s">
        <v>2013</v>
      </c>
      <c r="L971" s="2" t="s">
        <v>27</v>
      </c>
      <c r="M971" s="2" t="str">
        <f>VLOOKUP(L971,Users!$A$1:$B$6,2,0)</f>
        <v>William</v>
      </c>
      <c r="N971" s="2" t="str">
        <f>VLOOKUP(L971,Users!$A$2:$B$6,2,0)</f>
        <v>William</v>
      </c>
      <c r="O971" s="2" t="s">
        <v>55</v>
      </c>
      <c r="P971" s="2" t="s">
        <v>35</v>
      </c>
      <c r="Q971" s="2" t="s">
        <v>87</v>
      </c>
      <c r="R971" s="2" t="s">
        <v>1157</v>
      </c>
      <c r="S971" s="2" t="s">
        <v>105</v>
      </c>
      <c r="T971" s="13">
        <v>0.6</v>
      </c>
      <c r="U971" s="6">
        <v>39989</v>
      </c>
    </row>
    <row r="972" spans="1:21" ht="12.75" customHeight="1">
      <c r="A972" s="2">
        <v>47938</v>
      </c>
      <c r="B972" s="6">
        <v>39988</v>
      </c>
      <c r="C972" s="2" t="s">
        <v>51</v>
      </c>
      <c r="D972" s="2">
        <v>17</v>
      </c>
      <c r="E972" s="2">
        <v>355.29999999999995</v>
      </c>
      <c r="F972" s="2" t="s">
        <v>2029</v>
      </c>
      <c r="G972" s="2">
        <v>0.09</v>
      </c>
      <c r="H972" s="2" t="s">
        <v>40</v>
      </c>
      <c r="I972" s="2">
        <v>2.5</v>
      </c>
      <c r="J972" s="2" t="s">
        <v>1180</v>
      </c>
      <c r="K972" s="2" t="s">
        <v>123</v>
      </c>
      <c r="L972" s="2" t="s">
        <v>25</v>
      </c>
      <c r="M972" s="2" t="str">
        <f>VLOOKUP(L972,Users!$A$1:$B$6,2,0)</f>
        <v>Sam</v>
      </c>
      <c r="N972" s="2" t="str">
        <f>VLOOKUP(L972,Users!$A$2:$B$6,2,0)</f>
        <v>Sam</v>
      </c>
      <c r="O972" s="2" t="s">
        <v>55</v>
      </c>
      <c r="P972" s="2" t="s">
        <v>69</v>
      </c>
      <c r="Q972" s="2" t="s">
        <v>70</v>
      </c>
      <c r="R972" s="2" t="s">
        <v>1063</v>
      </c>
      <c r="S972" s="2" t="s">
        <v>65</v>
      </c>
      <c r="T972" s="13">
        <v>0.81</v>
      </c>
      <c r="U972" s="6">
        <v>39995</v>
      </c>
    </row>
    <row r="973" spans="1:21" ht="12.75" customHeight="1">
      <c r="A973" s="2">
        <v>39136</v>
      </c>
      <c r="B973" s="6">
        <v>39988</v>
      </c>
      <c r="C973" s="2" t="s">
        <v>39</v>
      </c>
      <c r="D973" s="2">
        <v>49</v>
      </c>
      <c r="E973" s="2">
        <v>3232.5299999999997</v>
      </c>
      <c r="F973" s="2" t="s">
        <v>2029</v>
      </c>
      <c r="G973" s="2">
        <v>0.02</v>
      </c>
      <c r="H973" s="2" t="s">
        <v>40</v>
      </c>
      <c r="I973" s="2">
        <v>3.99</v>
      </c>
      <c r="J973" s="2" t="s">
        <v>1181</v>
      </c>
      <c r="K973" s="2" t="s">
        <v>54</v>
      </c>
      <c r="L973" s="2" t="s">
        <v>2014</v>
      </c>
      <c r="M973" s="2" t="str">
        <f>VLOOKUP(L973,Users!$A$1:$B$6,2,0)</f>
        <v>Pat</v>
      </c>
      <c r="N973" s="2" t="str">
        <f>VLOOKUP(L973,Users!$A$2:$B$6,2,0)</f>
        <v>Pat</v>
      </c>
      <c r="O973" s="2" t="s">
        <v>55</v>
      </c>
      <c r="P973" s="2" t="s">
        <v>69</v>
      </c>
      <c r="Q973" s="2" t="s">
        <v>70</v>
      </c>
      <c r="R973" s="2" t="s">
        <v>441</v>
      </c>
      <c r="S973" s="2" t="s">
        <v>44</v>
      </c>
      <c r="T973" s="13">
        <v>0.59</v>
      </c>
      <c r="U973" s="6">
        <v>39990</v>
      </c>
    </row>
    <row r="974" spans="1:21" ht="12.75" customHeight="1">
      <c r="A974" s="2">
        <v>18119</v>
      </c>
      <c r="B974" s="6">
        <v>39988</v>
      </c>
      <c r="C974" s="2" t="s">
        <v>51</v>
      </c>
      <c r="D974" s="2">
        <v>37</v>
      </c>
      <c r="E974" s="2">
        <v>323.38</v>
      </c>
      <c r="F974" s="2" t="str">
        <f>VLOOKUP(A974,Returns!$A:$B,2,0)</f>
        <v>Returned</v>
      </c>
      <c r="G974" s="2">
        <v>0</v>
      </c>
      <c r="H974" s="2" t="s">
        <v>40</v>
      </c>
      <c r="I974" s="2">
        <v>8.2899999999999991</v>
      </c>
      <c r="J974" s="2" t="s">
        <v>490</v>
      </c>
      <c r="K974" s="2" t="s">
        <v>86</v>
      </c>
      <c r="L974" s="2" t="s">
        <v>23</v>
      </c>
      <c r="M974" s="2" t="str">
        <f>VLOOKUP(L974,Users!$A$1:$B$6,2,0)</f>
        <v>Erin</v>
      </c>
      <c r="N974" s="2" t="str">
        <f>VLOOKUP(L974,Users!$A$2:$B$6,2,0)</f>
        <v>Erin</v>
      </c>
      <c r="O974" s="2" t="s">
        <v>48</v>
      </c>
      <c r="P974" s="2" t="s">
        <v>35</v>
      </c>
      <c r="Q974" s="2" t="s">
        <v>192</v>
      </c>
      <c r="R974" s="2" t="s">
        <v>226</v>
      </c>
      <c r="S974" s="2" t="s">
        <v>44</v>
      </c>
      <c r="T974" s="13">
        <v>0.38</v>
      </c>
      <c r="U974" s="6">
        <v>39990</v>
      </c>
    </row>
    <row r="975" spans="1:21" ht="12.75" customHeight="1">
      <c r="A975" s="2">
        <v>32582</v>
      </c>
      <c r="B975" s="6">
        <v>39989</v>
      </c>
      <c r="C975" s="2" t="s">
        <v>30</v>
      </c>
      <c r="D975" s="2">
        <v>27</v>
      </c>
      <c r="E975" s="2">
        <v>2842.2900000000004</v>
      </c>
      <c r="F975" s="2" t="str">
        <f>VLOOKUP(A975,Returns!$A:$B,2,0)</f>
        <v>Returned</v>
      </c>
      <c r="G975" s="2">
        <v>7.0000000000000007E-2</v>
      </c>
      <c r="H975" s="2" t="s">
        <v>31</v>
      </c>
      <c r="I975" s="2">
        <v>24.49</v>
      </c>
      <c r="J975" s="2" t="s">
        <v>1182</v>
      </c>
      <c r="K975" s="2" t="s">
        <v>54</v>
      </c>
      <c r="L975" s="2" t="s">
        <v>2014</v>
      </c>
      <c r="M975" s="2" t="str">
        <f>VLOOKUP(L975,Users!$A$1:$B$6,2,0)</f>
        <v>Pat</v>
      </c>
      <c r="N975" s="2" t="str">
        <f>VLOOKUP(L975,Users!$A$2:$B$6,2,0)</f>
        <v>Pat</v>
      </c>
      <c r="O975" s="2" t="s">
        <v>48</v>
      </c>
      <c r="P975" s="2" t="s">
        <v>56</v>
      </c>
      <c r="Q975" s="2" t="s">
        <v>90</v>
      </c>
      <c r="R975" s="2" t="s">
        <v>325</v>
      </c>
      <c r="S975" s="2" t="s">
        <v>38</v>
      </c>
      <c r="T975" s="13">
        <v>0.61</v>
      </c>
      <c r="U975" s="6">
        <v>39990</v>
      </c>
    </row>
    <row r="976" spans="1:21" ht="12.75" customHeight="1">
      <c r="A976" s="2">
        <v>12228</v>
      </c>
      <c r="B976" s="6">
        <v>39989</v>
      </c>
      <c r="C976" s="2" t="s">
        <v>30</v>
      </c>
      <c r="D976" s="2">
        <v>1</v>
      </c>
      <c r="E976" s="2">
        <v>130.94</v>
      </c>
      <c r="F976" s="2" t="s">
        <v>2029</v>
      </c>
      <c r="G976" s="2">
        <v>0.04</v>
      </c>
      <c r="H976" s="2" t="s">
        <v>52</v>
      </c>
      <c r="I976" s="2">
        <v>30</v>
      </c>
      <c r="J976" s="2" t="s">
        <v>1183</v>
      </c>
      <c r="K976" s="2" t="s">
        <v>47</v>
      </c>
      <c r="L976" s="2" t="s">
        <v>23</v>
      </c>
      <c r="M976" s="2" t="str">
        <f>VLOOKUP(L976,Users!$A$1:$B$6,2,0)</f>
        <v>Erin</v>
      </c>
      <c r="N976" s="2" t="str">
        <f>VLOOKUP(L976,Users!$A$2:$B$6,2,0)</f>
        <v>Erin</v>
      </c>
      <c r="O976" s="2" t="s">
        <v>55</v>
      </c>
      <c r="P976" s="2" t="s">
        <v>56</v>
      </c>
      <c r="Q976" s="2" t="s">
        <v>57</v>
      </c>
      <c r="R976" s="2" t="s">
        <v>885</v>
      </c>
      <c r="S976" s="2" t="s">
        <v>59</v>
      </c>
      <c r="T976" s="13">
        <v>0.78</v>
      </c>
      <c r="U976" s="6">
        <v>39992</v>
      </c>
    </row>
    <row r="977" spans="1:21" ht="12.75" customHeight="1">
      <c r="A977" s="2">
        <v>12228</v>
      </c>
      <c r="B977" s="6">
        <v>39989</v>
      </c>
      <c r="C977" s="2" t="s">
        <v>30</v>
      </c>
      <c r="D977" s="2">
        <v>30</v>
      </c>
      <c r="E977" s="2">
        <v>6028.2</v>
      </c>
      <c r="F977" s="2" t="s">
        <v>2029</v>
      </c>
      <c r="G977" s="2">
        <v>0.05</v>
      </c>
      <c r="H977" s="2" t="s">
        <v>40</v>
      </c>
      <c r="I977" s="2">
        <v>4.2</v>
      </c>
      <c r="J977" s="2" t="s">
        <v>1183</v>
      </c>
      <c r="K977" s="2" t="s">
        <v>47</v>
      </c>
      <c r="L977" s="2" t="s">
        <v>23</v>
      </c>
      <c r="M977" s="2" t="str">
        <f>VLOOKUP(L977,Users!$A$1:$B$6,2,0)</f>
        <v>Erin</v>
      </c>
      <c r="N977" s="2" t="str">
        <f>VLOOKUP(L977,Users!$A$2:$B$6,2,0)</f>
        <v>Erin</v>
      </c>
      <c r="O977" s="2" t="s">
        <v>55</v>
      </c>
      <c r="P977" s="2" t="s">
        <v>69</v>
      </c>
      <c r="Q977" s="2" t="s">
        <v>70</v>
      </c>
      <c r="R977" s="2" t="s">
        <v>1184</v>
      </c>
      <c r="S977" s="2" t="s">
        <v>44</v>
      </c>
      <c r="T977" s="13">
        <v>0.59</v>
      </c>
      <c r="U977" s="6">
        <v>39989</v>
      </c>
    </row>
    <row r="978" spans="1:21" ht="12.75" customHeight="1">
      <c r="A978" s="2">
        <v>33250</v>
      </c>
      <c r="B978" s="6">
        <v>39989</v>
      </c>
      <c r="C978" s="2" t="s">
        <v>30</v>
      </c>
      <c r="D978" s="2">
        <v>40</v>
      </c>
      <c r="E978" s="2">
        <v>7117.6</v>
      </c>
      <c r="F978" s="2" t="s">
        <v>2029</v>
      </c>
      <c r="G978" s="2">
        <v>0.04</v>
      </c>
      <c r="H978" s="2" t="s">
        <v>40</v>
      </c>
      <c r="I978" s="2">
        <v>0.99</v>
      </c>
      <c r="J978" s="2" t="s">
        <v>216</v>
      </c>
      <c r="K978" s="2" t="s">
        <v>2013</v>
      </c>
      <c r="L978" s="2" t="s">
        <v>27</v>
      </c>
      <c r="M978" s="2" t="str">
        <f>VLOOKUP(L978,Users!$A$1:$B$6,2,0)</f>
        <v>William</v>
      </c>
      <c r="N978" s="2" t="str">
        <f>VLOOKUP(L978,Users!$A$2:$B$6,2,0)</f>
        <v>William</v>
      </c>
      <c r="O978" s="2" t="s">
        <v>55</v>
      </c>
      <c r="P978" s="2" t="s">
        <v>35</v>
      </c>
      <c r="Q978" s="2" t="s">
        <v>169</v>
      </c>
      <c r="R978" s="2" t="s">
        <v>1135</v>
      </c>
      <c r="S978" s="2" t="s">
        <v>44</v>
      </c>
      <c r="T978" s="13">
        <v>0.56000000000000005</v>
      </c>
      <c r="U978" s="6">
        <v>39991</v>
      </c>
    </row>
    <row r="979" spans="1:21" ht="12.75" customHeight="1">
      <c r="A979" s="2">
        <v>36705</v>
      </c>
      <c r="B979" s="6">
        <v>39989</v>
      </c>
      <c r="C979" s="2" t="s">
        <v>30</v>
      </c>
      <c r="D979" s="2">
        <v>17</v>
      </c>
      <c r="E979" s="2">
        <v>1204.1099999999999</v>
      </c>
      <c r="F979" s="2" t="str">
        <f>VLOOKUP(A979,Returns!$A:$B,2,0)</f>
        <v>Returned</v>
      </c>
      <c r="G979" s="2">
        <v>0.06</v>
      </c>
      <c r="H979" s="2" t="s">
        <v>52</v>
      </c>
      <c r="I979" s="2">
        <v>89.3</v>
      </c>
      <c r="J979" s="2" t="s">
        <v>1127</v>
      </c>
      <c r="K979" s="2" t="s">
        <v>2013</v>
      </c>
      <c r="L979" s="2" t="s">
        <v>27</v>
      </c>
      <c r="M979" s="2" t="str">
        <f>VLOOKUP(L979,Users!$A$1:$B$6,2,0)</f>
        <v>William</v>
      </c>
      <c r="N979" s="2" t="str">
        <f>VLOOKUP(L979,Users!$A$2:$B$6,2,0)</f>
        <v>William</v>
      </c>
      <c r="O979" s="2" t="s">
        <v>42</v>
      </c>
      <c r="P979" s="2" t="s">
        <v>56</v>
      </c>
      <c r="Q979" s="2" t="s">
        <v>75</v>
      </c>
      <c r="R979" s="2" t="s">
        <v>1185</v>
      </c>
      <c r="S979" s="2" t="s">
        <v>77</v>
      </c>
      <c r="T979" s="13">
        <v>0.72</v>
      </c>
      <c r="U979" s="6">
        <v>39989</v>
      </c>
    </row>
    <row r="980" spans="1:21" ht="12.75" customHeight="1">
      <c r="A980" s="2">
        <v>57507</v>
      </c>
      <c r="B980" s="6">
        <v>39990</v>
      </c>
      <c r="C980" s="2" t="s">
        <v>45</v>
      </c>
      <c r="D980" s="2">
        <v>10</v>
      </c>
      <c r="E980" s="2">
        <v>149.80000000000001</v>
      </c>
      <c r="F980" s="2" t="s">
        <v>2029</v>
      </c>
      <c r="G980" s="2">
        <v>0.03</v>
      </c>
      <c r="H980" s="2" t="s">
        <v>40</v>
      </c>
      <c r="I980" s="2">
        <v>8.4</v>
      </c>
      <c r="J980" s="2" t="s">
        <v>1186</v>
      </c>
      <c r="K980" s="2" t="s">
        <v>123</v>
      </c>
      <c r="L980" s="2" t="s">
        <v>25</v>
      </c>
      <c r="M980" s="2" t="str">
        <f>VLOOKUP(L980,Users!$A$1:$B$6,2,0)</f>
        <v>Sam</v>
      </c>
      <c r="N980" s="2" t="str">
        <f>VLOOKUP(L980,Users!$A$2:$B$6,2,0)</f>
        <v>Sam</v>
      </c>
      <c r="O980" s="2" t="s">
        <v>55</v>
      </c>
      <c r="P980" s="2" t="s">
        <v>35</v>
      </c>
      <c r="Q980" s="2" t="s">
        <v>49</v>
      </c>
      <c r="R980" s="2" t="s">
        <v>1187</v>
      </c>
      <c r="S980" s="2" t="s">
        <v>44</v>
      </c>
      <c r="T980" s="13">
        <v>0.39</v>
      </c>
      <c r="U980" s="6">
        <v>39993</v>
      </c>
    </row>
    <row r="981" spans="1:21" ht="12.75" customHeight="1">
      <c r="A981" s="2">
        <v>20322</v>
      </c>
      <c r="B981" s="6">
        <v>39992</v>
      </c>
      <c r="C981" s="2" t="s">
        <v>45</v>
      </c>
      <c r="D981" s="2">
        <v>46</v>
      </c>
      <c r="E981" s="2">
        <v>161.91999999999999</v>
      </c>
      <c r="F981" s="2" t="s">
        <v>2029</v>
      </c>
      <c r="G981" s="2">
        <v>0.06</v>
      </c>
      <c r="H981" s="2" t="s">
        <v>40</v>
      </c>
      <c r="I981" s="2">
        <v>5.47</v>
      </c>
      <c r="J981" s="2" t="s">
        <v>1188</v>
      </c>
      <c r="K981" s="2" t="s">
        <v>54</v>
      </c>
      <c r="L981" s="2" t="s">
        <v>2014</v>
      </c>
      <c r="M981" s="2" t="str">
        <f>VLOOKUP(L981,Users!$A$1:$B$6,2,0)</f>
        <v>Pat</v>
      </c>
      <c r="N981" s="2" t="str">
        <f>VLOOKUP(L981,Users!$A$2:$B$6,2,0)</f>
        <v>Pat</v>
      </c>
      <c r="O981" s="2" t="s">
        <v>34</v>
      </c>
      <c r="P981" s="2" t="s">
        <v>35</v>
      </c>
      <c r="Q981" s="2" t="s">
        <v>49</v>
      </c>
      <c r="R981" s="2" t="s">
        <v>1189</v>
      </c>
      <c r="S981" s="2" t="s">
        <v>44</v>
      </c>
      <c r="T981" s="13">
        <v>0.37</v>
      </c>
      <c r="U981" s="6">
        <v>39994</v>
      </c>
    </row>
    <row r="982" spans="1:21" ht="12.75" customHeight="1">
      <c r="A982" s="2">
        <v>20322</v>
      </c>
      <c r="B982" s="6">
        <v>39992</v>
      </c>
      <c r="C982" s="2" t="s">
        <v>45</v>
      </c>
      <c r="D982" s="2">
        <v>46</v>
      </c>
      <c r="E982" s="2">
        <v>4640.9399999999996</v>
      </c>
      <c r="F982" s="2" t="s">
        <v>2029</v>
      </c>
      <c r="G982" s="2">
        <v>0.09</v>
      </c>
      <c r="H982" s="2" t="s">
        <v>52</v>
      </c>
      <c r="I982" s="2">
        <v>35.840000000000003</v>
      </c>
      <c r="J982" s="2" t="s">
        <v>1188</v>
      </c>
      <c r="K982" s="2" t="s">
        <v>54</v>
      </c>
      <c r="L982" s="2" t="s">
        <v>2014</v>
      </c>
      <c r="M982" s="2" t="str">
        <f>VLOOKUP(L982,Users!$A$1:$B$6,2,0)</f>
        <v>Pat</v>
      </c>
      <c r="N982" s="2" t="str">
        <f>VLOOKUP(L982,Users!$A$2:$B$6,2,0)</f>
        <v>Pat</v>
      </c>
      <c r="O982" s="2" t="s">
        <v>34</v>
      </c>
      <c r="P982" s="2" t="s">
        <v>56</v>
      </c>
      <c r="Q982" s="2" t="s">
        <v>127</v>
      </c>
      <c r="R982" s="2" t="s">
        <v>131</v>
      </c>
      <c r="S982" s="2" t="s">
        <v>77</v>
      </c>
      <c r="T982" s="13">
        <v>0.62</v>
      </c>
      <c r="U982" s="6">
        <v>39992</v>
      </c>
    </row>
    <row r="983" spans="1:21" ht="12.75" customHeight="1">
      <c r="A983" s="2">
        <v>20322</v>
      </c>
      <c r="B983" s="6">
        <v>39992</v>
      </c>
      <c r="C983" s="2" t="s">
        <v>45</v>
      </c>
      <c r="D983" s="2">
        <v>15</v>
      </c>
      <c r="E983" s="2">
        <v>85.2</v>
      </c>
      <c r="F983" s="2" t="s">
        <v>2029</v>
      </c>
      <c r="G983" s="2">
        <v>0.1</v>
      </c>
      <c r="H983" s="2" t="s">
        <v>40</v>
      </c>
      <c r="I983" s="2">
        <v>7.96</v>
      </c>
      <c r="J983" s="2" t="s">
        <v>1188</v>
      </c>
      <c r="K983" s="2" t="s">
        <v>54</v>
      </c>
      <c r="L983" s="2" t="s">
        <v>2014</v>
      </c>
      <c r="M983" s="2" t="str">
        <f>VLOOKUP(L983,Users!$A$1:$B$6,2,0)</f>
        <v>Pat</v>
      </c>
      <c r="N983" s="2" t="str">
        <f>VLOOKUP(L983,Users!$A$2:$B$6,2,0)</f>
        <v>Pat</v>
      </c>
      <c r="O983" s="2" t="s">
        <v>34</v>
      </c>
      <c r="P983" s="2" t="s">
        <v>35</v>
      </c>
      <c r="Q983" s="2" t="s">
        <v>63</v>
      </c>
      <c r="R983" s="2" t="s">
        <v>1190</v>
      </c>
      <c r="S983" s="2" t="s">
        <v>44</v>
      </c>
      <c r="T983" s="13">
        <v>0.36</v>
      </c>
      <c r="U983" s="6">
        <v>39992</v>
      </c>
    </row>
    <row r="984" spans="1:21" ht="12.75" customHeight="1">
      <c r="A984" s="2">
        <v>18919</v>
      </c>
      <c r="B984" s="6">
        <v>39992</v>
      </c>
      <c r="C984" s="2" t="s">
        <v>51</v>
      </c>
      <c r="D984" s="2">
        <v>39</v>
      </c>
      <c r="E984" s="2">
        <v>683.28</v>
      </c>
      <c r="F984" s="2" t="str">
        <f>VLOOKUP(A984,Returns!$A:$B,2,0)</f>
        <v>Returned</v>
      </c>
      <c r="G984" s="2">
        <v>0</v>
      </c>
      <c r="H984" s="2" t="s">
        <v>40</v>
      </c>
      <c r="I984" s="2">
        <v>8.17</v>
      </c>
      <c r="J984" s="2" t="s">
        <v>1191</v>
      </c>
      <c r="K984" s="2" t="s">
        <v>148</v>
      </c>
      <c r="L984" s="2" t="s">
        <v>23</v>
      </c>
      <c r="M984" s="2" t="str">
        <f>VLOOKUP(L984,Users!$A$1:$B$6,2,0)</f>
        <v>Erin</v>
      </c>
      <c r="N984" s="2" t="str">
        <f>VLOOKUP(L984,Users!$A$2:$B$6,2,0)</f>
        <v>Erin</v>
      </c>
      <c r="O984" s="2" t="s">
        <v>34</v>
      </c>
      <c r="P984" s="2" t="s">
        <v>35</v>
      </c>
      <c r="Q984" s="2" t="s">
        <v>169</v>
      </c>
      <c r="R984" s="2" t="s">
        <v>1192</v>
      </c>
      <c r="S984" s="2" t="s">
        <v>92</v>
      </c>
      <c r="T984" s="13">
        <v>0.5</v>
      </c>
      <c r="U984" s="6">
        <v>39997</v>
      </c>
    </row>
    <row r="985" spans="1:21" ht="12.75" customHeight="1">
      <c r="A985" s="2">
        <v>55429</v>
      </c>
      <c r="B985" s="6">
        <v>39993</v>
      </c>
      <c r="C985" s="2" t="s">
        <v>39</v>
      </c>
      <c r="D985" s="2">
        <v>43</v>
      </c>
      <c r="E985" s="2">
        <v>274.77000000000004</v>
      </c>
      <c r="F985" s="2" t="s">
        <v>2029</v>
      </c>
      <c r="G985" s="2">
        <v>0.09</v>
      </c>
      <c r="H985" s="2" t="s">
        <v>40</v>
      </c>
      <c r="I985" s="2">
        <v>7.03</v>
      </c>
      <c r="J985" s="2" t="s">
        <v>1193</v>
      </c>
      <c r="K985" s="2" t="s">
        <v>123</v>
      </c>
      <c r="L985" s="2" t="s">
        <v>25</v>
      </c>
      <c r="M985" s="2" t="str">
        <f>VLOOKUP(L985,Users!$A$1:$B$6,2,0)</f>
        <v>Sam</v>
      </c>
      <c r="N985" s="2" t="str">
        <f>VLOOKUP(L985,Users!$A$2:$B$6,2,0)</f>
        <v>Sam</v>
      </c>
      <c r="O985" s="2" t="s">
        <v>48</v>
      </c>
      <c r="P985" s="2" t="s">
        <v>35</v>
      </c>
      <c r="Q985" s="2" t="s">
        <v>63</v>
      </c>
      <c r="R985" s="2" t="s">
        <v>1194</v>
      </c>
      <c r="S985" s="2" t="s">
        <v>44</v>
      </c>
      <c r="T985" s="13">
        <v>0.37</v>
      </c>
      <c r="U985" s="6">
        <v>39995</v>
      </c>
    </row>
    <row r="986" spans="1:21" ht="12.75" customHeight="1">
      <c r="A986" s="2">
        <v>31877</v>
      </c>
      <c r="B986" s="6">
        <v>39993</v>
      </c>
      <c r="C986" s="2" t="s">
        <v>121</v>
      </c>
      <c r="D986" s="2">
        <v>34</v>
      </c>
      <c r="E986" s="2">
        <v>281.85999999999996</v>
      </c>
      <c r="F986" s="2" t="s">
        <v>2029</v>
      </c>
      <c r="G986" s="2">
        <v>0.08</v>
      </c>
      <c r="H986" s="2" t="s">
        <v>40</v>
      </c>
      <c r="I986" s="2">
        <v>10.16</v>
      </c>
      <c r="J986" s="2" t="s">
        <v>1023</v>
      </c>
      <c r="K986" s="2" t="s">
        <v>2013</v>
      </c>
      <c r="L986" s="2" t="s">
        <v>27</v>
      </c>
      <c r="M986" s="2" t="str">
        <f>VLOOKUP(L986,Users!$A$1:$B$6,2,0)</f>
        <v>William</v>
      </c>
      <c r="N986" s="2" t="str">
        <f>VLOOKUP(L986,Users!$A$2:$B$6,2,0)</f>
        <v>William</v>
      </c>
      <c r="O986" s="2" t="s">
        <v>48</v>
      </c>
      <c r="P986" s="2" t="s">
        <v>56</v>
      </c>
      <c r="Q986" s="2" t="s">
        <v>90</v>
      </c>
      <c r="R986" s="2" t="s">
        <v>1179</v>
      </c>
      <c r="S986" s="2" t="s">
        <v>38</v>
      </c>
      <c r="T986" s="13">
        <v>0.59</v>
      </c>
      <c r="U986" s="6">
        <v>39993</v>
      </c>
    </row>
    <row r="987" spans="1:21" ht="12.75" customHeight="1">
      <c r="A987" s="2">
        <v>2211</v>
      </c>
      <c r="B987" s="6">
        <v>39993</v>
      </c>
      <c r="C987" s="2" t="s">
        <v>39</v>
      </c>
      <c r="D987" s="2">
        <v>22</v>
      </c>
      <c r="E987" s="2">
        <v>1626.46</v>
      </c>
      <c r="F987" s="2" t="s">
        <v>2029</v>
      </c>
      <c r="G987" s="2">
        <v>0.05</v>
      </c>
      <c r="H987" s="2" t="s">
        <v>40</v>
      </c>
      <c r="I987" s="2">
        <v>12.14</v>
      </c>
      <c r="J987" s="2" t="s">
        <v>1092</v>
      </c>
      <c r="K987" s="2" t="s">
        <v>33</v>
      </c>
      <c r="L987" s="2" t="s">
        <v>21</v>
      </c>
      <c r="M987" s="2" t="str">
        <f>VLOOKUP(L987,Users!$A$1:$B$6,2,0)</f>
        <v>Chris</v>
      </c>
      <c r="N987" s="2" t="str">
        <f>VLOOKUP(L987,Users!$A$2:$B$6,2,0)</f>
        <v>Chris</v>
      </c>
      <c r="O987" s="2" t="s">
        <v>34</v>
      </c>
      <c r="P987" s="2" t="s">
        <v>69</v>
      </c>
      <c r="Q987" s="2" t="s">
        <v>80</v>
      </c>
      <c r="R987" s="2" t="s">
        <v>344</v>
      </c>
      <c r="S987" s="2" t="s">
        <v>44</v>
      </c>
      <c r="T987" s="13">
        <v>0.67</v>
      </c>
      <c r="U987" s="6">
        <v>39994</v>
      </c>
    </row>
    <row r="988" spans="1:21" ht="12.75" customHeight="1">
      <c r="A988" s="2">
        <v>2211</v>
      </c>
      <c r="B988" s="6">
        <v>39993</v>
      </c>
      <c r="C988" s="2" t="s">
        <v>39</v>
      </c>
      <c r="D988" s="2">
        <v>14</v>
      </c>
      <c r="E988" s="2">
        <v>83.72</v>
      </c>
      <c r="F988" s="2" t="s">
        <v>2029</v>
      </c>
      <c r="G988" s="2">
        <v>0</v>
      </c>
      <c r="H988" s="2" t="s">
        <v>40</v>
      </c>
      <c r="I988" s="2">
        <v>7.15</v>
      </c>
      <c r="J988" s="2" t="s">
        <v>1092</v>
      </c>
      <c r="K988" s="2" t="s">
        <v>33</v>
      </c>
      <c r="L988" s="2" t="s">
        <v>21</v>
      </c>
      <c r="M988" s="2" t="str">
        <f>VLOOKUP(L988,Users!$A$1:$B$6,2,0)</f>
        <v>Chris</v>
      </c>
      <c r="N988" s="2" t="str">
        <f>VLOOKUP(L988,Users!$A$2:$B$6,2,0)</f>
        <v>Chris</v>
      </c>
      <c r="O988" s="2" t="s">
        <v>34</v>
      </c>
      <c r="P988" s="2" t="s">
        <v>35</v>
      </c>
      <c r="Q988" s="2" t="s">
        <v>63</v>
      </c>
      <c r="R988" s="2" t="s">
        <v>1008</v>
      </c>
      <c r="S988" s="2" t="s">
        <v>44</v>
      </c>
      <c r="T988" s="13">
        <v>0.36</v>
      </c>
      <c r="U988" s="6">
        <v>39995</v>
      </c>
    </row>
    <row r="989" spans="1:21" ht="12.75" customHeight="1">
      <c r="A989" s="2">
        <v>2211</v>
      </c>
      <c r="B989" s="6">
        <v>39993</v>
      </c>
      <c r="C989" s="2" t="s">
        <v>39</v>
      </c>
      <c r="D989" s="2">
        <v>23</v>
      </c>
      <c r="E989" s="2">
        <v>80.040000000000006</v>
      </c>
      <c r="F989" s="2" t="s">
        <v>2029</v>
      </c>
      <c r="G989" s="2">
        <v>0.09</v>
      </c>
      <c r="H989" s="2" t="s">
        <v>40</v>
      </c>
      <c r="I989" s="2">
        <v>4.17</v>
      </c>
      <c r="J989" s="2" t="s">
        <v>1092</v>
      </c>
      <c r="K989" s="2" t="s">
        <v>33</v>
      </c>
      <c r="L989" s="2" t="s">
        <v>21</v>
      </c>
      <c r="M989" s="2" t="str">
        <f>VLOOKUP(L989,Users!$A$1:$B$6,2,0)</f>
        <v>Chris</v>
      </c>
      <c r="N989" s="2" t="str">
        <f>VLOOKUP(L989,Users!$A$2:$B$6,2,0)</f>
        <v>Chris</v>
      </c>
      <c r="O989" s="2" t="s">
        <v>34</v>
      </c>
      <c r="P989" s="2" t="s">
        <v>35</v>
      </c>
      <c r="Q989" s="2" t="s">
        <v>87</v>
      </c>
      <c r="R989" s="2" t="s">
        <v>1195</v>
      </c>
      <c r="S989" s="2" t="s">
        <v>105</v>
      </c>
      <c r="T989" s="13">
        <v>0.59</v>
      </c>
      <c r="U989" s="6">
        <v>39995</v>
      </c>
    </row>
    <row r="990" spans="1:21" ht="12.75" customHeight="1">
      <c r="A990" s="2">
        <v>25063</v>
      </c>
      <c r="B990" s="6">
        <v>39993</v>
      </c>
      <c r="C990" s="2" t="s">
        <v>30</v>
      </c>
      <c r="D990" s="2">
        <v>24</v>
      </c>
      <c r="E990" s="2">
        <v>862.80000000000007</v>
      </c>
      <c r="F990" s="2" t="s">
        <v>2029</v>
      </c>
      <c r="G990" s="2">
        <v>0.04</v>
      </c>
      <c r="H990" s="2" t="s">
        <v>40</v>
      </c>
      <c r="I990" s="2">
        <v>3.3</v>
      </c>
      <c r="J990" s="2" t="s">
        <v>1049</v>
      </c>
      <c r="K990" s="2" t="s">
        <v>86</v>
      </c>
      <c r="L990" s="2" t="s">
        <v>23</v>
      </c>
      <c r="M990" s="2" t="str">
        <f>VLOOKUP(L990,Users!$A$1:$B$6,2,0)</f>
        <v>Erin</v>
      </c>
      <c r="N990" s="2" t="str">
        <f>VLOOKUP(L990,Users!$A$2:$B$6,2,0)</f>
        <v>Erin</v>
      </c>
      <c r="O990" s="2" t="s">
        <v>34</v>
      </c>
      <c r="P990" s="2" t="s">
        <v>69</v>
      </c>
      <c r="Q990" s="2" t="s">
        <v>70</v>
      </c>
      <c r="R990" s="2" t="s">
        <v>626</v>
      </c>
      <c r="S990" s="2" t="s">
        <v>105</v>
      </c>
      <c r="T990" s="13">
        <v>0.39</v>
      </c>
      <c r="U990" s="6">
        <v>39993</v>
      </c>
    </row>
    <row r="991" spans="1:21" ht="12.75" customHeight="1">
      <c r="A991" s="2">
        <v>40224</v>
      </c>
      <c r="B991" s="6">
        <v>39994</v>
      </c>
      <c r="C991" s="2" t="s">
        <v>51</v>
      </c>
      <c r="D991" s="2">
        <v>14</v>
      </c>
      <c r="E991" s="2">
        <v>894.46</v>
      </c>
      <c r="F991" s="2" t="s">
        <v>2029</v>
      </c>
      <c r="G991" s="2">
        <v>0.05</v>
      </c>
      <c r="H991" s="2" t="s">
        <v>31</v>
      </c>
      <c r="I991" s="2">
        <v>14.48</v>
      </c>
      <c r="J991" s="2" t="s">
        <v>534</v>
      </c>
      <c r="K991" s="2" t="s">
        <v>2013</v>
      </c>
      <c r="L991" s="2" t="s">
        <v>27</v>
      </c>
      <c r="M991" s="2" t="str">
        <f>VLOOKUP(L991,Users!$A$1:$B$6,2,0)</f>
        <v>William</v>
      </c>
      <c r="N991" s="2" t="str">
        <f>VLOOKUP(L991,Users!$A$2:$B$6,2,0)</f>
        <v>William</v>
      </c>
      <c r="O991" s="2" t="s">
        <v>48</v>
      </c>
      <c r="P991" s="2" t="s">
        <v>56</v>
      </c>
      <c r="Q991" s="2" t="s">
        <v>90</v>
      </c>
      <c r="R991" s="2" t="s">
        <v>1196</v>
      </c>
      <c r="S991" s="2" t="s">
        <v>44</v>
      </c>
      <c r="T991" s="13">
        <v>0.46</v>
      </c>
      <c r="U991" s="6">
        <v>40001</v>
      </c>
    </row>
    <row r="992" spans="1:21" ht="12.75" customHeight="1">
      <c r="A992" s="2">
        <v>42279</v>
      </c>
      <c r="B992" s="6">
        <v>39994</v>
      </c>
      <c r="C992" s="2" t="s">
        <v>30</v>
      </c>
      <c r="D992" s="2">
        <v>44</v>
      </c>
      <c r="E992" s="2">
        <v>1362.24</v>
      </c>
      <c r="F992" s="2" t="s">
        <v>2029</v>
      </c>
      <c r="G992" s="2">
        <v>0.02</v>
      </c>
      <c r="H992" s="2" t="s">
        <v>31</v>
      </c>
      <c r="I992" s="2">
        <v>6.5</v>
      </c>
      <c r="J992" s="2" t="s">
        <v>315</v>
      </c>
      <c r="K992" s="2" t="s">
        <v>2013</v>
      </c>
      <c r="L992" s="2" t="s">
        <v>27</v>
      </c>
      <c r="M992" s="2" t="str">
        <f>VLOOKUP(L992,Users!$A$1:$B$6,2,0)</f>
        <v>William</v>
      </c>
      <c r="N992" s="2" t="str">
        <f>VLOOKUP(L992,Users!$A$2:$B$6,2,0)</f>
        <v>William</v>
      </c>
      <c r="O992" s="2" t="s">
        <v>34</v>
      </c>
      <c r="P992" s="2" t="s">
        <v>69</v>
      </c>
      <c r="Q992" s="2" t="s">
        <v>80</v>
      </c>
      <c r="R992" s="2" t="s">
        <v>1133</v>
      </c>
      <c r="S992" s="2" t="s">
        <v>44</v>
      </c>
      <c r="T992" s="13">
        <v>0.79</v>
      </c>
      <c r="U992" s="6">
        <v>39995</v>
      </c>
    </row>
    <row r="993" spans="1:21" ht="12.75" customHeight="1">
      <c r="A993" s="2">
        <v>20135</v>
      </c>
      <c r="B993" s="6">
        <v>39994</v>
      </c>
      <c r="C993" s="2" t="s">
        <v>45</v>
      </c>
      <c r="D993" s="2">
        <v>44</v>
      </c>
      <c r="E993" s="2">
        <v>113.52000000000001</v>
      </c>
      <c r="F993" s="2" t="s">
        <v>2029</v>
      </c>
      <c r="G993" s="2">
        <v>0.03</v>
      </c>
      <c r="H993" s="2" t="s">
        <v>40</v>
      </c>
      <c r="I993" s="2">
        <v>0.5</v>
      </c>
      <c r="J993" s="2" t="s">
        <v>1197</v>
      </c>
      <c r="K993" s="2" t="s">
        <v>123</v>
      </c>
      <c r="L993" s="2" t="s">
        <v>25</v>
      </c>
      <c r="M993" s="2" t="str">
        <f>VLOOKUP(L993,Users!$A$1:$B$6,2,0)</f>
        <v>Sam</v>
      </c>
      <c r="N993" s="2" t="str">
        <f>VLOOKUP(L993,Users!$A$2:$B$6,2,0)</f>
        <v>Sam</v>
      </c>
      <c r="O993" s="2" t="s">
        <v>55</v>
      </c>
      <c r="P993" s="2" t="s">
        <v>35</v>
      </c>
      <c r="Q993" s="2" t="s">
        <v>165</v>
      </c>
      <c r="R993" s="2" t="s">
        <v>1050</v>
      </c>
      <c r="S993" s="2" t="s">
        <v>44</v>
      </c>
      <c r="T993" s="13">
        <v>0.39</v>
      </c>
      <c r="U993" s="6">
        <v>39994</v>
      </c>
    </row>
    <row r="994" spans="1:21" ht="12.75" customHeight="1">
      <c r="A994" s="2">
        <v>20135</v>
      </c>
      <c r="B994" s="6">
        <v>39994</v>
      </c>
      <c r="C994" s="2" t="s">
        <v>45</v>
      </c>
      <c r="D994" s="2">
        <v>28</v>
      </c>
      <c r="E994" s="2">
        <v>9782.36</v>
      </c>
      <c r="F994" s="2" t="s">
        <v>2029</v>
      </c>
      <c r="G994" s="2">
        <v>0.08</v>
      </c>
      <c r="H994" s="2" t="s">
        <v>52</v>
      </c>
      <c r="I994" s="2">
        <v>60</v>
      </c>
      <c r="J994" s="2" t="s">
        <v>1197</v>
      </c>
      <c r="K994" s="2" t="s">
        <v>123</v>
      </c>
      <c r="L994" s="2" t="s">
        <v>25</v>
      </c>
      <c r="M994" s="2" t="str">
        <f>VLOOKUP(L994,Users!$A$1:$B$6,2,0)</f>
        <v>Sam</v>
      </c>
      <c r="N994" s="2" t="str">
        <f>VLOOKUP(L994,Users!$A$2:$B$6,2,0)</f>
        <v>Sam</v>
      </c>
      <c r="O994" s="2" t="s">
        <v>55</v>
      </c>
      <c r="P994" s="2" t="s">
        <v>56</v>
      </c>
      <c r="Q994" s="2" t="s">
        <v>75</v>
      </c>
      <c r="R994" s="2" t="s">
        <v>839</v>
      </c>
      <c r="S994" s="2" t="s">
        <v>59</v>
      </c>
      <c r="T994" s="13">
        <v>0</v>
      </c>
      <c r="U994" s="6">
        <v>39996</v>
      </c>
    </row>
    <row r="995" spans="1:21" ht="12.75" customHeight="1">
      <c r="A995" s="2">
        <v>55746</v>
      </c>
      <c r="B995" s="6">
        <v>39994</v>
      </c>
      <c r="C995" s="2" t="s">
        <v>30</v>
      </c>
      <c r="D995" s="2">
        <v>29</v>
      </c>
      <c r="E995" s="2">
        <v>325.38</v>
      </c>
      <c r="F995" s="2" t="s">
        <v>2029</v>
      </c>
      <c r="G995" s="2">
        <v>7.0000000000000007E-2</v>
      </c>
      <c r="H995" s="2" t="s">
        <v>40</v>
      </c>
      <c r="I995" s="2">
        <v>5.03</v>
      </c>
      <c r="J995" s="2" t="s">
        <v>942</v>
      </c>
      <c r="K995" s="2" t="s">
        <v>73</v>
      </c>
      <c r="L995" s="2" t="s">
        <v>27</v>
      </c>
      <c r="M995" s="2" t="str">
        <f>VLOOKUP(L995,Users!$A$1:$B$6,2,0)</f>
        <v>William</v>
      </c>
      <c r="N995" s="2" t="str">
        <f>VLOOKUP(L995,Users!$A$2:$B$6,2,0)</f>
        <v>William</v>
      </c>
      <c r="O995" s="2" t="s">
        <v>48</v>
      </c>
      <c r="P995" s="2" t="s">
        <v>35</v>
      </c>
      <c r="Q995" s="2" t="s">
        <v>36</v>
      </c>
      <c r="R995" s="2" t="s">
        <v>530</v>
      </c>
      <c r="S995" s="2" t="s">
        <v>44</v>
      </c>
      <c r="T995" s="13">
        <v>0.59</v>
      </c>
      <c r="U995" s="6">
        <v>39996</v>
      </c>
    </row>
    <row r="996" spans="1:21" ht="12.75" customHeight="1">
      <c r="A996" s="2">
        <v>36647</v>
      </c>
      <c r="B996" s="6">
        <v>39994</v>
      </c>
      <c r="C996" s="2" t="s">
        <v>39</v>
      </c>
      <c r="D996" s="2">
        <v>21</v>
      </c>
      <c r="E996" s="2">
        <v>165.48</v>
      </c>
      <c r="F996" s="2" t="s">
        <v>2029</v>
      </c>
      <c r="G996" s="2">
        <v>0.01</v>
      </c>
      <c r="H996" s="2" t="s">
        <v>40</v>
      </c>
      <c r="I996" s="2">
        <v>2.82</v>
      </c>
      <c r="J996" s="2" t="s">
        <v>912</v>
      </c>
      <c r="K996" s="2" t="s">
        <v>54</v>
      </c>
      <c r="L996" s="2" t="s">
        <v>2014</v>
      </c>
      <c r="M996" s="2" t="str">
        <f>VLOOKUP(L996,Users!$A$1:$B$6,2,0)</f>
        <v>Pat</v>
      </c>
      <c r="N996" s="2" t="str">
        <f>VLOOKUP(L996,Users!$A$2:$B$6,2,0)</f>
        <v>Pat</v>
      </c>
      <c r="O996" s="2" t="s">
        <v>48</v>
      </c>
      <c r="P996" s="2" t="s">
        <v>35</v>
      </c>
      <c r="Q996" s="2" t="s">
        <v>180</v>
      </c>
      <c r="R996" s="2" t="s">
        <v>1198</v>
      </c>
      <c r="S996" s="2" t="s">
        <v>65</v>
      </c>
      <c r="T996" s="13">
        <v>0.4</v>
      </c>
      <c r="U996" s="6">
        <v>39995</v>
      </c>
    </row>
    <row r="997" spans="1:21" ht="12.75" customHeight="1">
      <c r="A997" s="2">
        <v>36647</v>
      </c>
      <c r="B997" s="6">
        <v>39994</v>
      </c>
      <c r="C997" s="2" t="s">
        <v>39</v>
      </c>
      <c r="D997" s="2">
        <v>16</v>
      </c>
      <c r="E997" s="2">
        <v>57.440000000000005</v>
      </c>
      <c r="F997" s="2" t="s">
        <v>2029</v>
      </c>
      <c r="G997" s="2">
        <v>0.09</v>
      </c>
      <c r="H997" s="2" t="s">
        <v>40</v>
      </c>
      <c r="I997" s="2">
        <v>1.32</v>
      </c>
      <c r="J997" s="2" t="s">
        <v>912</v>
      </c>
      <c r="K997" s="2" t="s">
        <v>54</v>
      </c>
      <c r="L997" s="2" t="s">
        <v>2014</v>
      </c>
      <c r="M997" s="2" t="str">
        <f>VLOOKUP(L997,Users!$A$1:$B$6,2,0)</f>
        <v>Pat</v>
      </c>
      <c r="N997" s="2" t="str">
        <f>VLOOKUP(L997,Users!$A$2:$B$6,2,0)</f>
        <v>Pat</v>
      </c>
      <c r="O997" s="2" t="s">
        <v>48</v>
      </c>
      <c r="P997" s="2" t="s">
        <v>35</v>
      </c>
      <c r="Q997" s="2" t="s">
        <v>341</v>
      </c>
      <c r="R997" s="2" t="s">
        <v>997</v>
      </c>
      <c r="S997" s="2" t="s">
        <v>65</v>
      </c>
      <c r="T997" s="13">
        <v>0.83</v>
      </c>
      <c r="U997" s="6">
        <v>39995</v>
      </c>
    </row>
    <row r="998" spans="1:21" ht="12.75" customHeight="1">
      <c r="A998" s="2">
        <v>36647</v>
      </c>
      <c r="B998" s="6">
        <v>39994</v>
      </c>
      <c r="C998" s="2" t="s">
        <v>39</v>
      </c>
      <c r="D998" s="2">
        <v>18</v>
      </c>
      <c r="E998" s="2">
        <v>172.98000000000002</v>
      </c>
      <c r="F998" s="2" t="s">
        <v>2029</v>
      </c>
      <c r="G998" s="2">
        <v>0.1</v>
      </c>
      <c r="H998" s="2" t="s">
        <v>40</v>
      </c>
      <c r="I998" s="2">
        <v>9.4499999999999993</v>
      </c>
      <c r="J998" s="2" t="s">
        <v>912</v>
      </c>
      <c r="K998" s="2" t="s">
        <v>54</v>
      </c>
      <c r="L998" s="2" t="s">
        <v>2014</v>
      </c>
      <c r="M998" s="2" t="str">
        <f>VLOOKUP(L998,Users!$A$1:$B$6,2,0)</f>
        <v>Pat</v>
      </c>
      <c r="N998" s="2" t="str">
        <f>VLOOKUP(L998,Users!$A$2:$B$6,2,0)</f>
        <v>Pat</v>
      </c>
      <c r="O998" s="2" t="s">
        <v>48</v>
      </c>
      <c r="P998" s="2" t="s">
        <v>35</v>
      </c>
      <c r="Q998" s="2" t="s">
        <v>36</v>
      </c>
      <c r="R998" s="2" t="s">
        <v>507</v>
      </c>
      <c r="S998" s="2" t="s">
        <v>44</v>
      </c>
      <c r="T998" s="13">
        <v>0.6</v>
      </c>
      <c r="U998" s="6">
        <v>39997</v>
      </c>
    </row>
    <row r="999" spans="1:21" ht="12.75" customHeight="1">
      <c r="A999" s="2">
        <v>34374</v>
      </c>
      <c r="B999" s="6">
        <v>39994</v>
      </c>
      <c r="C999" s="2" t="s">
        <v>51</v>
      </c>
      <c r="D999" s="2">
        <v>42</v>
      </c>
      <c r="E999" s="2">
        <v>348.18000000000006</v>
      </c>
      <c r="F999" s="2" t="s">
        <v>2029</v>
      </c>
      <c r="G999" s="2">
        <v>0.04</v>
      </c>
      <c r="H999" s="2" t="s">
        <v>40</v>
      </c>
      <c r="I999" s="2">
        <v>1.99</v>
      </c>
      <c r="J999" s="2" t="s">
        <v>1199</v>
      </c>
      <c r="K999" s="2" t="s">
        <v>86</v>
      </c>
      <c r="L999" s="2" t="s">
        <v>23</v>
      </c>
      <c r="M999" s="2" t="str">
        <f>VLOOKUP(L999,Users!$A$1:$B$6,2,0)</f>
        <v>Erin</v>
      </c>
      <c r="N999" s="2" t="str">
        <f>VLOOKUP(L999,Users!$A$2:$B$6,2,0)</f>
        <v>Erin</v>
      </c>
      <c r="O999" s="2" t="s">
        <v>42</v>
      </c>
      <c r="P999" s="2" t="s">
        <v>69</v>
      </c>
      <c r="Q999" s="2" t="s">
        <v>80</v>
      </c>
      <c r="R999" s="2" t="s">
        <v>563</v>
      </c>
      <c r="S999" s="2" t="s">
        <v>105</v>
      </c>
      <c r="T999" s="13">
        <v>0.52</v>
      </c>
      <c r="U999" s="6">
        <v>40001</v>
      </c>
    </row>
    <row r="1000" spans="1:21" ht="12.75" customHeight="1">
      <c r="A1000" s="2">
        <v>34275</v>
      </c>
      <c r="B1000" s="6">
        <v>39995</v>
      </c>
      <c r="C1000" s="2" t="s">
        <v>51</v>
      </c>
      <c r="D1000" s="2">
        <v>27</v>
      </c>
      <c r="E1000" s="2">
        <v>128.79</v>
      </c>
      <c r="F1000" s="2" t="s">
        <v>2029</v>
      </c>
      <c r="G1000" s="2">
        <v>7.0000000000000007E-2</v>
      </c>
      <c r="H1000" s="2" t="s">
        <v>40</v>
      </c>
      <c r="I1000" s="2">
        <v>0.71</v>
      </c>
      <c r="J1000" s="2" t="s">
        <v>961</v>
      </c>
      <c r="K1000" s="2" t="s">
        <v>291</v>
      </c>
      <c r="L1000" s="2" t="s">
        <v>21</v>
      </c>
      <c r="M1000" s="2" t="str">
        <f>VLOOKUP(L1000,Users!$A$1:$B$6,2,0)</f>
        <v>Chris</v>
      </c>
      <c r="N1000" s="2" t="str">
        <f>VLOOKUP(L1000,Users!$A$2:$B$6,2,0)</f>
        <v>Chris</v>
      </c>
      <c r="O1000" s="2" t="s">
        <v>42</v>
      </c>
      <c r="P1000" s="2" t="s">
        <v>35</v>
      </c>
      <c r="Q1000" s="2" t="s">
        <v>87</v>
      </c>
      <c r="R1000" s="2" t="s">
        <v>718</v>
      </c>
      <c r="S1000" s="2" t="s">
        <v>65</v>
      </c>
      <c r="T1000" s="13">
        <v>0.52</v>
      </c>
      <c r="U1000" s="6">
        <v>39997</v>
      </c>
    </row>
    <row r="1001" spans="1:21" ht="12.75" customHeight="1">
      <c r="A1001" s="2">
        <v>47494</v>
      </c>
      <c r="B1001" s="6">
        <v>39995</v>
      </c>
      <c r="C1001" s="2" t="s">
        <v>39</v>
      </c>
      <c r="D1001" s="2">
        <v>42</v>
      </c>
      <c r="E1001" s="2">
        <v>1896.3</v>
      </c>
      <c r="F1001" s="2" t="str">
        <f>VLOOKUP(A1001,Returns!$A:$B,2,0)</f>
        <v>Returned</v>
      </c>
      <c r="G1001" s="2">
        <v>0.04</v>
      </c>
      <c r="H1001" s="2" t="s">
        <v>40</v>
      </c>
      <c r="I1001" s="2">
        <v>1.99</v>
      </c>
      <c r="J1001" s="2" t="s">
        <v>402</v>
      </c>
      <c r="K1001" s="2" t="s">
        <v>123</v>
      </c>
      <c r="L1001" s="2" t="s">
        <v>25</v>
      </c>
      <c r="M1001" s="2" t="str">
        <f>VLOOKUP(L1001,Users!$A$1:$B$6,2,0)</f>
        <v>Sam</v>
      </c>
      <c r="N1001" s="2" t="str">
        <f>VLOOKUP(L1001,Users!$A$2:$B$6,2,0)</f>
        <v>Sam</v>
      </c>
      <c r="O1001" s="2" t="s">
        <v>48</v>
      </c>
      <c r="P1001" s="2" t="s">
        <v>69</v>
      </c>
      <c r="Q1001" s="2" t="s">
        <v>80</v>
      </c>
      <c r="R1001" s="2" t="s">
        <v>401</v>
      </c>
      <c r="S1001" s="2" t="s">
        <v>105</v>
      </c>
      <c r="T1001" s="13">
        <v>0.55000000000000004</v>
      </c>
      <c r="U1001" s="6">
        <v>39996</v>
      </c>
    </row>
    <row r="1002" spans="1:21" ht="12.75" customHeight="1">
      <c r="A1002" s="2">
        <v>47494</v>
      </c>
      <c r="B1002" s="6">
        <v>39995</v>
      </c>
      <c r="C1002" s="2" t="s">
        <v>39</v>
      </c>
      <c r="D1002" s="2">
        <v>9</v>
      </c>
      <c r="E1002" s="2">
        <v>44.550000000000004</v>
      </c>
      <c r="F1002" s="2" t="str">
        <f>VLOOKUP(A1002,Returns!$A:$B,2,0)</f>
        <v>Returned</v>
      </c>
      <c r="G1002" s="2">
        <v>0.03</v>
      </c>
      <c r="H1002" s="2" t="s">
        <v>40</v>
      </c>
      <c r="I1002" s="2">
        <v>6.07</v>
      </c>
      <c r="J1002" s="2" t="s">
        <v>402</v>
      </c>
      <c r="K1002" s="2" t="s">
        <v>123</v>
      </c>
      <c r="L1002" s="2" t="s">
        <v>25</v>
      </c>
      <c r="M1002" s="2" t="str">
        <f>VLOOKUP(L1002,Users!$A$1:$B$6,2,0)</f>
        <v>Sam</v>
      </c>
      <c r="N1002" s="2" t="str">
        <f>VLOOKUP(L1002,Users!$A$2:$B$6,2,0)</f>
        <v>Sam</v>
      </c>
      <c r="O1002" s="2" t="s">
        <v>48</v>
      </c>
      <c r="P1002" s="2" t="s">
        <v>35</v>
      </c>
      <c r="Q1002" s="2" t="s">
        <v>63</v>
      </c>
      <c r="R1002" s="2" t="s">
        <v>1012</v>
      </c>
      <c r="S1002" s="2" t="s">
        <v>44</v>
      </c>
      <c r="T1002" s="13">
        <v>0.36</v>
      </c>
      <c r="U1002" s="6">
        <v>39995</v>
      </c>
    </row>
    <row r="1003" spans="1:21" ht="12.75" customHeight="1">
      <c r="A1003" s="2">
        <v>41216</v>
      </c>
      <c r="B1003" s="6">
        <v>39995</v>
      </c>
      <c r="C1003" s="2" t="s">
        <v>30</v>
      </c>
      <c r="D1003" s="2">
        <v>8</v>
      </c>
      <c r="E1003" s="2">
        <v>233.20000000000002</v>
      </c>
      <c r="F1003" s="2" t="str">
        <f>VLOOKUP(A1003,Returns!$A:$B,2,0)</f>
        <v>Returned</v>
      </c>
      <c r="G1003" s="2">
        <v>0.02</v>
      </c>
      <c r="H1003" s="2" t="s">
        <v>40</v>
      </c>
      <c r="I1003" s="2">
        <v>6.27</v>
      </c>
      <c r="J1003" s="2" t="s">
        <v>1200</v>
      </c>
      <c r="K1003" s="2" t="s">
        <v>79</v>
      </c>
      <c r="L1003" s="2" t="s">
        <v>23</v>
      </c>
      <c r="M1003" s="2" t="str">
        <f>VLOOKUP(L1003,Users!$A$1:$B$6,2,0)</f>
        <v>Erin</v>
      </c>
      <c r="N1003" s="2" t="str">
        <f>VLOOKUP(L1003,Users!$A$2:$B$6,2,0)</f>
        <v>Erin</v>
      </c>
      <c r="O1003" s="2" t="s">
        <v>34</v>
      </c>
      <c r="P1003" s="2" t="s">
        <v>35</v>
      </c>
      <c r="Q1003" s="2" t="s">
        <v>49</v>
      </c>
      <c r="R1003" s="2" t="s">
        <v>1201</v>
      </c>
      <c r="S1003" s="2" t="s">
        <v>44</v>
      </c>
      <c r="T1003" s="13">
        <v>0.37</v>
      </c>
      <c r="U1003" s="6">
        <v>39996</v>
      </c>
    </row>
    <row r="1004" spans="1:21" ht="12.75" customHeight="1">
      <c r="A1004" s="2">
        <v>41216</v>
      </c>
      <c r="B1004" s="6">
        <v>39995</v>
      </c>
      <c r="C1004" s="2" t="s">
        <v>30</v>
      </c>
      <c r="D1004" s="2">
        <v>45</v>
      </c>
      <c r="E1004" s="2">
        <v>8068.0499999999993</v>
      </c>
      <c r="F1004" s="2" t="str">
        <f>VLOOKUP(A1004,Returns!$A:$B,2,0)</f>
        <v>Returned</v>
      </c>
      <c r="G1004" s="2">
        <v>0</v>
      </c>
      <c r="H1004" s="2" t="s">
        <v>52</v>
      </c>
      <c r="I1004" s="2">
        <v>29.21</v>
      </c>
      <c r="J1004" s="2" t="s">
        <v>1200</v>
      </c>
      <c r="K1004" s="2" t="s">
        <v>79</v>
      </c>
      <c r="L1004" s="2" t="s">
        <v>23</v>
      </c>
      <c r="M1004" s="2" t="str">
        <f>VLOOKUP(L1004,Users!$A$1:$B$6,2,0)</f>
        <v>Erin</v>
      </c>
      <c r="N1004" s="2" t="str">
        <f>VLOOKUP(L1004,Users!$A$2:$B$6,2,0)</f>
        <v>Erin</v>
      </c>
      <c r="O1004" s="2" t="s">
        <v>34</v>
      </c>
      <c r="P1004" s="2" t="s">
        <v>56</v>
      </c>
      <c r="Q1004" s="2" t="s">
        <v>75</v>
      </c>
      <c r="R1004" s="2" t="s">
        <v>268</v>
      </c>
      <c r="S1004" s="2" t="s">
        <v>77</v>
      </c>
      <c r="T1004" s="13">
        <v>0.74</v>
      </c>
      <c r="U1004" s="6">
        <v>39997</v>
      </c>
    </row>
    <row r="1005" spans="1:21" ht="12.75" customHeight="1">
      <c r="A1005" s="2">
        <v>21602</v>
      </c>
      <c r="B1005" s="6">
        <v>39995</v>
      </c>
      <c r="C1005" s="2" t="s">
        <v>45</v>
      </c>
      <c r="D1005" s="2">
        <v>6</v>
      </c>
      <c r="E1005" s="2">
        <v>2089.1999999999998</v>
      </c>
      <c r="F1005" s="2" t="s">
        <v>2029</v>
      </c>
      <c r="G1005" s="2">
        <v>0.01</v>
      </c>
      <c r="H1005" s="2" t="s">
        <v>52</v>
      </c>
      <c r="I1005" s="2">
        <v>40.19</v>
      </c>
      <c r="J1005" s="2" t="s">
        <v>716</v>
      </c>
      <c r="K1005" s="2" t="s">
        <v>79</v>
      </c>
      <c r="L1005" s="2" t="s">
        <v>23</v>
      </c>
      <c r="M1005" s="2" t="str">
        <f>VLOOKUP(L1005,Users!$A$1:$B$6,2,0)</f>
        <v>Erin</v>
      </c>
      <c r="N1005" s="2" t="str">
        <f>VLOOKUP(L1005,Users!$A$2:$B$6,2,0)</f>
        <v>Erin</v>
      </c>
      <c r="O1005" s="2" t="s">
        <v>42</v>
      </c>
      <c r="P1005" s="2" t="s">
        <v>56</v>
      </c>
      <c r="Q1005" s="2" t="s">
        <v>75</v>
      </c>
      <c r="R1005" s="2" t="s">
        <v>500</v>
      </c>
      <c r="S1005" s="2" t="s">
        <v>77</v>
      </c>
      <c r="T1005" s="13">
        <v>0.62</v>
      </c>
      <c r="U1005" s="6">
        <v>39998</v>
      </c>
    </row>
    <row r="1006" spans="1:21" ht="12.75" customHeight="1">
      <c r="A1006" s="2">
        <v>34275</v>
      </c>
      <c r="B1006" s="6">
        <v>39995</v>
      </c>
      <c r="C1006" s="2" t="s">
        <v>51</v>
      </c>
      <c r="D1006" s="2">
        <v>3</v>
      </c>
      <c r="E1006" s="2">
        <v>6109.32</v>
      </c>
      <c r="F1006" s="2" t="s">
        <v>2029</v>
      </c>
      <c r="G1006" s="2">
        <v>0.04</v>
      </c>
      <c r="H1006" s="2" t="s">
        <v>52</v>
      </c>
      <c r="I1006" s="2">
        <v>14.7</v>
      </c>
      <c r="J1006" s="2" t="s">
        <v>224</v>
      </c>
      <c r="K1006" s="2" t="s">
        <v>54</v>
      </c>
      <c r="L1006" s="2" t="s">
        <v>2014</v>
      </c>
      <c r="M1006" s="2" t="str">
        <f>VLOOKUP(L1006,Users!$A$1:$B$6,2,0)</f>
        <v>Pat</v>
      </c>
      <c r="N1006" s="2" t="str">
        <f>VLOOKUP(L1006,Users!$A$2:$B$6,2,0)</f>
        <v>Pat</v>
      </c>
      <c r="O1006" s="2" t="s">
        <v>42</v>
      </c>
      <c r="P1006" s="2" t="s">
        <v>69</v>
      </c>
      <c r="Q1006" s="2" t="s">
        <v>82</v>
      </c>
      <c r="R1006" s="2" t="s">
        <v>476</v>
      </c>
      <c r="S1006" s="2" t="s">
        <v>59</v>
      </c>
      <c r="T1006" s="13">
        <v>0.55000000000000004</v>
      </c>
      <c r="U1006" s="6">
        <v>40000</v>
      </c>
    </row>
    <row r="1007" spans="1:21" ht="12.75" customHeight="1">
      <c r="A1007" s="2">
        <v>8997</v>
      </c>
      <c r="B1007" s="6">
        <v>39995</v>
      </c>
      <c r="C1007" s="2" t="s">
        <v>51</v>
      </c>
      <c r="D1007" s="2">
        <v>40</v>
      </c>
      <c r="E1007" s="2">
        <v>17998</v>
      </c>
      <c r="F1007" s="2" t="s">
        <v>2029</v>
      </c>
      <c r="G1007" s="2">
        <v>0.04</v>
      </c>
      <c r="H1007" s="2" t="s">
        <v>40</v>
      </c>
      <c r="I1007" s="2">
        <v>24.49</v>
      </c>
      <c r="J1007" s="2" t="s">
        <v>702</v>
      </c>
      <c r="K1007" s="2" t="s">
        <v>86</v>
      </c>
      <c r="L1007" s="2" t="s">
        <v>23</v>
      </c>
      <c r="M1007" s="2" t="str">
        <f>VLOOKUP(L1007,Users!$A$1:$B$6,2,0)</f>
        <v>Erin</v>
      </c>
      <c r="N1007" s="2" t="str">
        <f>VLOOKUP(L1007,Users!$A$2:$B$6,2,0)</f>
        <v>Erin</v>
      </c>
      <c r="O1007" s="2" t="s">
        <v>42</v>
      </c>
      <c r="P1007" s="2" t="s">
        <v>69</v>
      </c>
      <c r="Q1007" s="2" t="s">
        <v>158</v>
      </c>
      <c r="R1007" s="2" t="s">
        <v>1130</v>
      </c>
      <c r="S1007" s="2" t="s">
        <v>38</v>
      </c>
      <c r="T1007" s="13">
        <v>0.52</v>
      </c>
      <c r="U1007" s="6">
        <v>39999</v>
      </c>
    </row>
    <row r="1008" spans="1:21" ht="12.75" customHeight="1">
      <c r="A1008" s="2">
        <v>8997</v>
      </c>
      <c r="B1008" s="6">
        <v>39995</v>
      </c>
      <c r="C1008" s="2" t="s">
        <v>51</v>
      </c>
      <c r="D1008" s="2">
        <v>20</v>
      </c>
      <c r="E1008" s="2">
        <v>116.6</v>
      </c>
      <c r="F1008" s="2" t="s">
        <v>2029</v>
      </c>
      <c r="G1008" s="2">
        <v>0.01</v>
      </c>
      <c r="H1008" s="2" t="s">
        <v>40</v>
      </c>
      <c r="I1008" s="2">
        <v>1.2</v>
      </c>
      <c r="J1008" s="2" t="s">
        <v>702</v>
      </c>
      <c r="K1008" s="2" t="s">
        <v>86</v>
      </c>
      <c r="L1008" s="2" t="s">
        <v>23</v>
      </c>
      <c r="M1008" s="2" t="str">
        <f>VLOOKUP(L1008,Users!$A$1:$B$6,2,0)</f>
        <v>Erin</v>
      </c>
      <c r="N1008" s="2" t="str">
        <f>VLOOKUP(L1008,Users!$A$2:$B$6,2,0)</f>
        <v>Erin</v>
      </c>
      <c r="O1008" s="2" t="s">
        <v>42</v>
      </c>
      <c r="P1008" s="2" t="s">
        <v>35</v>
      </c>
      <c r="Q1008" s="2" t="s">
        <v>87</v>
      </c>
      <c r="R1008" s="2" t="s">
        <v>1202</v>
      </c>
      <c r="S1008" s="2" t="s">
        <v>65</v>
      </c>
      <c r="T1008" s="13">
        <v>0.55000000000000004</v>
      </c>
      <c r="U1008" s="6">
        <v>40004</v>
      </c>
    </row>
    <row r="1009" spans="1:21" ht="12.75" customHeight="1">
      <c r="A1009" s="2">
        <v>54019</v>
      </c>
      <c r="B1009" s="6">
        <v>39995</v>
      </c>
      <c r="C1009" s="2" t="s">
        <v>51</v>
      </c>
      <c r="D1009" s="2">
        <v>35</v>
      </c>
      <c r="E1009" s="2">
        <v>4231.1499999999996</v>
      </c>
      <c r="F1009" s="2" t="s">
        <v>2029</v>
      </c>
      <c r="G1009" s="2">
        <v>0.08</v>
      </c>
      <c r="H1009" s="2" t="s">
        <v>52</v>
      </c>
      <c r="I1009" s="2">
        <v>26.3</v>
      </c>
      <c r="J1009" s="2" t="s">
        <v>1203</v>
      </c>
      <c r="K1009" s="2" t="s">
        <v>86</v>
      </c>
      <c r="L1009" s="2" t="s">
        <v>23</v>
      </c>
      <c r="M1009" s="2" t="str">
        <f>VLOOKUP(L1009,Users!$A$1:$B$6,2,0)</f>
        <v>Erin</v>
      </c>
      <c r="N1009" s="2" t="str">
        <f>VLOOKUP(L1009,Users!$A$2:$B$6,2,0)</f>
        <v>Erin</v>
      </c>
      <c r="O1009" s="2" t="s">
        <v>55</v>
      </c>
      <c r="P1009" s="2" t="s">
        <v>69</v>
      </c>
      <c r="Q1009" s="2" t="s">
        <v>82</v>
      </c>
      <c r="R1009" s="2" t="s">
        <v>102</v>
      </c>
      <c r="S1009" s="2" t="s">
        <v>59</v>
      </c>
      <c r="T1009" s="13">
        <v>0.38</v>
      </c>
      <c r="U1009" s="6">
        <v>40002</v>
      </c>
    </row>
    <row r="1010" spans="1:21" ht="12.75" customHeight="1">
      <c r="A1010" s="2">
        <v>29287</v>
      </c>
      <c r="B1010" s="6">
        <v>39996</v>
      </c>
      <c r="C1010" s="2" t="s">
        <v>39</v>
      </c>
      <c r="D1010" s="2">
        <v>50</v>
      </c>
      <c r="E1010" s="2">
        <v>282</v>
      </c>
      <c r="F1010" s="2" t="s">
        <v>2029</v>
      </c>
      <c r="G1010" s="2">
        <v>0.1</v>
      </c>
      <c r="H1010" s="2" t="s">
        <v>40</v>
      </c>
      <c r="I1010" s="2">
        <v>5.01</v>
      </c>
      <c r="J1010" s="2" t="s">
        <v>1204</v>
      </c>
      <c r="K1010" s="2" t="s">
        <v>101</v>
      </c>
      <c r="L1010" s="2" t="s">
        <v>21</v>
      </c>
      <c r="M1010" s="2" t="str">
        <f>VLOOKUP(L1010,Users!$A$1:$B$6,2,0)</f>
        <v>Chris</v>
      </c>
      <c r="N1010" s="2" t="str">
        <f>VLOOKUP(L1010,Users!$A$2:$B$6,2,0)</f>
        <v>Chris</v>
      </c>
      <c r="O1010" s="2" t="s">
        <v>48</v>
      </c>
      <c r="P1010" s="2" t="s">
        <v>35</v>
      </c>
      <c r="Q1010" s="2" t="s">
        <v>49</v>
      </c>
      <c r="R1010" s="2" t="s">
        <v>1205</v>
      </c>
      <c r="S1010" s="2" t="s">
        <v>44</v>
      </c>
      <c r="T1010" s="13">
        <v>0.39</v>
      </c>
      <c r="U1010" s="6">
        <v>39998</v>
      </c>
    </row>
    <row r="1011" spans="1:21" ht="12.75" customHeight="1">
      <c r="A1011" s="2">
        <v>29287</v>
      </c>
      <c r="B1011" s="6">
        <v>39996</v>
      </c>
      <c r="C1011" s="2" t="s">
        <v>39</v>
      </c>
      <c r="D1011" s="2">
        <v>49</v>
      </c>
      <c r="E1011" s="2">
        <v>13273.120000000003</v>
      </c>
      <c r="F1011" s="2" t="s">
        <v>2029</v>
      </c>
      <c r="G1011" s="2">
        <v>0.09</v>
      </c>
      <c r="H1011" s="2" t="s">
        <v>52</v>
      </c>
      <c r="I1011" s="2">
        <v>28.06</v>
      </c>
      <c r="J1011" s="2" t="s">
        <v>1204</v>
      </c>
      <c r="K1011" s="2" t="s">
        <v>101</v>
      </c>
      <c r="L1011" s="2" t="s">
        <v>21</v>
      </c>
      <c r="M1011" s="2" t="str">
        <f>VLOOKUP(L1011,Users!$A$1:$B$6,2,0)</f>
        <v>Chris</v>
      </c>
      <c r="N1011" s="2" t="str">
        <f>VLOOKUP(L1011,Users!$A$2:$B$6,2,0)</f>
        <v>Chris</v>
      </c>
      <c r="O1011" s="2" t="s">
        <v>48</v>
      </c>
      <c r="P1011" s="2" t="s">
        <v>69</v>
      </c>
      <c r="Q1011" s="2" t="s">
        <v>82</v>
      </c>
      <c r="R1011" s="2" t="s">
        <v>688</v>
      </c>
      <c r="S1011" s="2" t="s">
        <v>59</v>
      </c>
      <c r="T1011" s="13">
        <v>0.56000000000000005</v>
      </c>
      <c r="U1011" s="6">
        <v>39998</v>
      </c>
    </row>
    <row r="1012" spans="1:21" ht="12.75" customHeight="1">
      <c r="A1012" s="2">
        <v>50373</v>
      </c>
      <c r="B1012" s="6">
        <v>39996</v>
      </c>
      <c r="C1012" s="2" t="s">
        <v>45</v>
      </c>
      <c r="D1012" s="2">
        <v>9</v>
      </c>
      <c r="E1012" s="2">
        <v>1453.41</v>
      </c>
      <c r="F1012" s="2" t="s">
        <v>2029</v>
      </c>
      <c r="G1012" s="2">
        <v>0.06</v>
      </c>
      <c r="H1012" s="2" t="s">
        <v>40</v>
      </c>
      <c r="I1012" s="2">
        <v>19.989999999999998</v>
      </c>
      <c r="J1012" s="2" t="s">
        <v>430</v>
      </c>
      <c r="K1012" s="2" t="s">
        <v>2013</v>
      </c>
      <c r="L1012" s="2" t="s">
        <v>27</v>
      </c>
      <c r="M1012" s="2" t="str">
        <f>VLOOKUP(L1012,Users!$A$1:$B$6,2,0)</f>
        <v>William</v>
      </c>
      <c r="N1012" s="2" t="str">
        <f>VLOOKUP(L1012,Users!$A$2:$B$6,2,0)</f>
        <v>William</v>
      </c>
      <c r="O1012" s="2" t="s">
        <v>42</v>
      </c>
      <c r="P1012" s="2" t="s">
        <v>35</v>
      </c>
      <c r="Q1012" s="2" t="s">
        <v>36</v>
      </c>
      <c r="R1012" s="2" t="s">
        <v>196</v>
      </c>
      <c r="S1012" s="2" t="s">
        <v>44</v>
      </c>
      <c r="T1012" s="13">
        <v>0.66</v>
      </c>
      <c r="U1012" s="6">
        <v>39997</v>
      </c>
    </row>
    <row r="1013" spans="1:21" ht="12.75" customHeight="1">
      <c r="A1013" s="2">
        <v>11527</v>
      </c>
      <c r="B1013" s="6">
        <v>39996</v>
      </c>
      <c r="C1013" s="2" t="s">
        <v>121</v>
      </c>
      <c r="D1013" s="2">
        <v>45</v>
      </c>
      <c r="E1013" s="2">
        <v>4463.55</v>
      </c>
      <c r="F1013" s="2" t="s">
        <v>2029</v>
      </c>
      <c r="G1013" s="2">
        <v>0.04</v>
      </c>
      <c r="H1013" s="2" t="s">
        <v>40</v>
      </c>
      <c r="I1013" s="2">
        <v>8.99</v>
      </c>
      <c r="J1013" s="2" t="s">
        <v>1116</v>
      </c>
      <c r="K1013" s="2" t="s">
        <v>33</v>
      </c>
      <c r="L1013" s="2" t="s">
        <v>21</v>
      </c>
      <c r="M1013" s="2" t="str">
        <f>VLOOKUP(L1013,Users!$A$1:$B$6,2,0)</f>
        <v>Chris</v>
      </c>
      <c r="N1013" s="2" t="str">
        <f>VLOOKUP(L1013,Users!$A$2:$B$6,2,0)</f>
        <v>Chris</v>
      </c>
      <c r="O1013" s="2" t="s">
        <v>34</v>
      </c>
      <c r="P1013" s="2" t="s">
        <v>56</v>
      </c>
      <c r="Q1013" s="2" t="s">
        <v>90</v>
      </c>
      <c r="R1013" s="2" t="s">
        <v>1206</v>
      </c>
      <c r="S1013" s="2" t="s">
        <v>105</v>
      </c>
      <c r="T1013" s="13">
        <v>0.35</v>
      </c>
      <c r="U1013" s="6">
        <v>39998</v>
      </c>
    </row>
    <row r="1014" spans="1:21" ht="12.75" customHeight="1">
      <c r="A1014" s="2">
        <v>46244</v>
      </c>
      <c r="B1014" s="6">
        <v>39996</v>
      </c>
      <c r="C1014" s="2" t="s">
        <v>121</v>
      </c>
      <c r="D1014" s="2">
        <v>10</v>
      </c>
      <c r="E1014" s="2">
        <v>608.9</v>
      </c>
      <c r="F1014" s="2" t="s">
        <v>2029</v>
      </c>
      <c r="G1014" s="2">
        <v>0.09</v>
      </c>
      <c r="H1014" s="2" t="s">
        <v>52</v>
      </c>
      <c r="I1014" s="2">
        <v>30</v>
      </c>
      <c r="J1014" s="2" t="s">
        <v>305</v>
      </c>
      <c r="K1014" s="2" t="s">
        <v>123</v>
      </c>
      <c r="L1014" s="2" t="s">
        <v>25</v>
      </c>
      <c r="M1014" s="2" t="str">
        <f>VLOOKUP(L1014,Users!$A$1:$B$6,2,0)</f>
        <v>Sam</v>
      </c>
      <c r="N1014" s="2" t="str">
        <f>VLOOKUP(L1014,Users!$A$2:$B$6,2,0)</f>
        <v>Sam</v>
      </c>
      <c r="O1014" s="2" t="s">
        <v>48</v>
      </c>
      <c r="P1014" s="2" t="s">
        <v>56</v>
      </c>
      <c r="Q1014" s="2" t="s">
        <v>57</v>
      </c>
      <c r="R1014" s="2" t="s">
        <v>785</v>
      </c>
      <c r="S1014" s="2" t="s">
        <v>59</v>
      </c>
      <c r="T1014" s="13">
        <v>0.7</v>
      </c>
      <c r="U1014" s="6">
        <v>39997</v>
      </c>
    </row>
    <row r="1015" spans="1:21" ht="12.75" customHeight="1">
      <c r="A1015" s="2">
        <v>46244</v>
      </c>
      <c r="B1015" s="6">
        <v>39996</v>
      </c>
      <c r="C1015" s="2" t="s">
        <v>121</v>
      </c>
      <c r="D1015" s="2">
        <v>9</v>
      </c>
      <c r="E1015" s="2">
        <v>156.87</v>
      </c>
      <c r="F1015" s="2" t="s">
        <v>2029</v>
      </c>
      <c r="G1015" s="2">
        <v>0.05</v>
      </c>
      <c r="H1015" s="2" t="s">
        <v>40</v>
      </c>
      <c r="I1015" s="2">
        <v>1.99</v>
      </c>
      <c r="J1015" s="2" t="s">
        <v>305</v>
      </c>
      <c r="K1015" s="2" t="s">
        <v>123</v>
      </c>
      <c r="L1015" s="2" t="s">
        <v>25</v>
      </c>
      <c r="M1015" s="2" t="str">
        <f>VLOOKUP(L1015,Users!$A$1:$B$6,2,0)</f>
        <v>Sam</v>
      </c>
      <c r="N1015" s="2" t="str">
        <f>VLOOKUP(L1015,Users!$A$2:$B$6,2,0)</f>
        <v>Sam</v>
      </c>
      <c r="O1015" s="2" t="s">
        <v>48</v>
      </c>
      <c r="P1015" s="2" t="s">
        <v>69</v>
      </c>
      <c r="Q1015" s="2" t="s">
        <v>80</v>
      </c>
      <c r="R1015" s="2" t="s">
        <v>1207</v>
      </c>
      <c r="S1015" s="2" t="s">
        <v>105</v>
      </c>
      <c r="T1015" s="13">
        <v>0.45</v>
      </c>
      <c r="U1015" s="6">
        <v>39998</v>
      </c>
    </row>
    <row r="1016" spans="1:21" ht="12.75" customHeight="1">
      <c r="A1016" s="2">
        <v>7782</v>
      </c>
      <c r="B1016" s="6">
        <v>39996</v>
      </c>
      <c r="C1016" s="2" t="s">
        <v>45</v>
      </c>
      <c r="D1016" s="2">
        <v>20</v>
      </c>
      <c r="E1016" s="2">
        <v>1218</v>
      </c>
      <c r="F1016" s="2" t="s">
        <v>2029</v>
      </c>
      <c r="G1016" s="2">
        <v>7.0000000000000007E-2</v>
      </c>
      <c r="H1016" s="2" t="s">
        <v>31</v>
      </c>
      <c r="I1016" s="2">
        <v>4.5</v>
      </c>
      <c r="J1016" s="2" t="s">
        <v>627</v>
      </c>
      <c r="K1016" s="2" t="s">
        <v>79</v>
      </c>
      <c r="L1016" s="2" t="s">
        <v>23</v>
      </c>
      <c r="M1016" s="2" t="str">
        <f>VLOOKUP(L1016,Users!$A$1:$B$6,2,0)</f>
        <v>Erin</v>
      </c>
      <c r="N1016" s="2" t="str">
        <f>VLOOKUP(L1016,Users!$A$2:$B$6,2,0)</f>
        <v>Erin</v>
      </c>
      <c r="O1016" s="2" t="s">
        <v>55</v>
      </c>
      <c r="P1016" s="2" t="s">
        <v>35</v>
      </c>
      <c r="Q1016" s="2" t="s">
        <v>169</v>
      </c>
      <c r="R1016" s="2" t="s">
        <v>1071</v>
      </c>
      <c r="S1016" s="2" t="s">
        <v>44</v>
      </c>
      <c r="T1016" s="13">
        <v>0.56000000000000005</v>
      </c>
      <c r="U1016" s="6">
        <v>39998</v>
      </c>
    </row>
    <row r="1017" spans="1:21" ht="12.75" customHeight="1">
      <c r="A1017" s="2">
        <v>57827</v>
      </c>
      <c r="B1017" s="6">
        <v>39996</v>
      </c>
      <c r="C1017" s="2" t="s">
        <v>121</v>
      </c>
      <c r="D1017" s="2">
        <v>24</v>
      </c>
      <c r="E1017" s="2">
        <v>2422.3200000000002</v>
      </c>
      <c r="F1017" s="2" t="s">
        <v>2029</v>
      </c>
      <c r="G1017" s="2">
        <v>0.05</v>
      </c>
      <c r="H1017" s="2" t="s">
        <v>52</v>
      </c>
      <c r="I1017" s="2">
        <v>35.840000000000003</v>
      </c>
      <c r="J1017" s="2" t="s">
        <v>1208</v>
      </c>
      <c r="K1017" s="2" t="s">
        <v>86</v>
      </c>
      <c r="L1017" s="2" t="s">
        <v>23</v>
      </c>
      <c r="M1017" s="2" t="str">
        <f>VLOOKUP(L1017,Users!$A$1:$B$6,2,0)</f>
        <v>Erin</v>
      </c>
      <c r="N1017" s="2" t="str">
        <f>VLOOKUP(L1017,Users!$A$2:$B$6,2,0)</f>
        <v>Erin</v>
      </c>
      <c r="O1017" s="2" t="s">
        <v>34</v>
      </c>
      <c r="P1017" s="2" t="s">
        <v>56</v>
      </c>
      <c r="Q1017" s="2" t="s">
        <v>127</v>
      </c>
      <c r="R1017" s="2" t="s">
        <v>131</v>
      </c>
      <c r="S1017" s="2" t="s">
        <v>77</v>
      </c>
      <c r="T1017" s="13">
        <v>0.62</v>
      </c>
      <c r="U1017" s="6">
        <v>39998</v>
      </c>
    </row>
    <row r="1018" spans="1:21" ht="12.75" customHeight="1">
      <c r="A1018" s="2">
        <v>57827</v>
      </c>
      <c r="B1018" s="6">
        <v>39996</v>
      </c>
      <c r="C1018" s="2" t="s">
        <v>121</v>
      </c>
      <c r="D1018" s="2">
        <v>29</v>
      </c>
      <c r="E1018" s="2">
        <v>143.84000000000003</v>
      </c>
      <c r="F1018" s="2" t="s">
        <v>2029</v>
      </c>
      <c r="G1018" s="2">
        <v>0.02</v>
      </c>
      <c r="H1018" s="2" t="s">
        <v>40</v>
      </c>
      <c r="I1018" s="2">
        <v>5.49</v>
      </c>
      <c r="J1018" s="2" t="s">
        <v>1208</v>
      </c>
      <c r="K1018" s="2" t="s">
        <v>86</v>
      </c>
      <c r="L1018" s="2" t="s">
        <v>23</v>
      </c>
      <c r="M1018" s="2" t="str">
        <f>VLOOKUP(L1018,Users!$A$1:$B$6,2,0)</f>
        <v>Erin</v>
      </c>
      <c r="N1018" s="2" t="str">
        <f>VLOOKUP(L1018,Users!$A$2:$B$6,2,0)</f>
        <v>Erin</v>
      </c>
      <c r="O1018" s="2" t="s">
        <v>34</v>
      </c>
      <c r="P1018" s="2" t="s">
        <v>35</v>
      </c>
      <c r="Q1018" s="2" t="s">
        <v>63</v>
      </c>
      <c r="R1018" s="2" t="s">
        <v>991</v>
      </c>
      <c r="S1018" s="2" t="s">
        <v>44</v>
      </c>
      <c r="T1018" s="13">
        <v>0.38</v>
      </c>
      <c r="U1018" s="6">
        <v>39997</v>
      </c>
    </row>
    <row r="1019" spans="1:21" ht="12.75" customHeight="1">
      <c r="A1019" s="2">
        <v>22695</v>
      </c>
      <c r="B1019" s="6">
        <v>39997</v>
      </c>
      <c r="C1019" s="2" t="s">
        <v>51</v>
      </c>
      <c r="D1019" s="2">
        <v>44</v>
      </c>
      <c r="E1019" s="2">
        <v>441.76000000000005</v>
      </c>
      <c r="F1019" s="2" t="s">
        <v>2029</v>
      </c>
      <c r="G1019" s="2">
        <v>0.02</v>
      </c>
      <c r="H1019" s="2" t="s">
        <v>40</v>
      </c>
      <c r="I1019" s="2">
        <v>2.06</v>
      </c>
      <c r="J1019" s="2" t="s">
        <v>400</v>
      </c>
      <c r="K1019" s="2" t="s">
        <v>291</v>
      </c>
      <c r="L1019" s="2" t="s">
        <v>21</v>
      </c>
      <c r="M1019" s="2" t="str">
        <f>VLOOKUP(L1019,Users!$A$1:$B$6,2,0)</f>
        <v>Chris</v>
      </c>
      <c r="N1019" s="2" t="str">
        <f>VLOOKUP(L1019,Users!$A$2:$B$6,2,0)</f>
        <v>Chris</v>
      </c>
      <c r="O1019" s="2" t="s">
        <v>48</v>
      </c>
      <c r="P1019" s="2" t="s">
        <v>35</v>
      </c>
      <c r="Q1019" s="2" t="s">
        <v>63</v>
      </c>
      <c r="R1019" s="2" t="s">
        <v>1209</v>
      </c>
      <c r="S1019" s="2" t="s">
        <v>65</v>
      </c>
      <c r="T1019" s="13">
        <v>0.39</v>
      </c>
      <c r="U1019" s="6">
        <v>40002</v>
      </c>
    </row>
    <row r="1020" spans="1:21" ht="12.75" customHeight="1">
      <c r="A1020" s="2">
        <v>47713</v>
      </c>
      <c r="B1020" s="6">
        <v>39997</v>
      </c>
      <c r="C1020" s="2" t="s">
        <v>39</v>
      </c>
      <c r="D1020" s="2">
        <v>34</v>
      </c>
      <c r="E1020" s="2">
        <v>3943.66</v>
      </c>
      <c r="F1020" s="2" t="s">
        <v>2029</v>
      </c>
      <c r="G1020" s="2">
        <v>0</v>
      </c>
      <c r="H1020" s="2" t="s">
        <v>40</v>
      </c>
      <c r="I1020" s="2">
        <v>5.92</v>
      </c>
      <c r="J1020" s="2" t="s">
        <v>677</v>
      </c>
      <c r="K1020" s="2" t="s">
        <v>47</v>
      </c>
      <c r="L1020" s="2" t="s">
        <v>23</v>
      </c>
      <c r="M1020" s="2" t="str">
        <f>VLOOKUP(L1020,Users!$A$1:$B$6,2,0)</f>
        <v>Erin</v>
      </c>
      <c r="N1020" s="2" t="str">
        <f>VLOOKUP(L1020,Users!$A$2:$B$6,2,0)</f>
        <v>Erin</v>
      </c>
      <c r="O1020" s="2" t="s">
        <v>34</v>
      </c>
      <c r="P1020" s="2" t="s">
        <v>69</v>
      </c>
      <c r="Q1020" s="2" t="s">
        <v>70</v>
      </c>
      <c r="R1020" s="2" t="s">
        <v>335</v>
      </c>
      <c r="S1020" s="2" t="s">
        <v>44</v>
      </c>
      <c r="T1020" s="13">
        <v>0.57999999999999996</v>
      </c>
      <c r="U1020" s="6">
        <v>39997</v>
      </c>
    </row>
    <row r="1021" spans="1:21" ht="12.75" customHeight="1">
      <c r="A1021" s="2">
        <v>30785</v>
      </c>
      <c r="B1021" s="6">
        <v>39997</v>
      </c>
      <c r="C1021" s="2" t="s">
        <v>39</v>
      </c>
      <c r="D1021" s="2">
        <v>7</v>
      </c>
      <c r="E1021" s="2">
        <v>45.15</v>
      </c>
      <c r="F1021" s="2" t="s">
        <v>2029</v>
      </c>
      <c r="G1021" s="2">
        <v>0.03</v>
      </c>
      <c r="H1021" s="2" t="s">
        <v>40</v>
      </c>
      <c r="I1021" s="2">
        <v>8.73</v>
      </c>
      <c r="J1021" s="2" t="s">
        <v>1210</v>
      </c>
      <c r="K1021" s="2" t="s">
        <v>54</v>
      </c>
      <c r="L1021" s="2" t="s">
        <v>2014</v>
      </c>
      <c r="M1021" s="2" t="str">
        <f>VLOOKUP(L1021,Users!$A$1:$B$6,2,0)</f>
        <v>Pat</v>
      </c>
      <c r="N1021" s="2" t="str">
        <f>VLOOKUP(L1021,Users!$A$2:$B$6,2,0)</f>
        <v>Pat</v>
      </c>
      <c r="O1021" s="2" t="s">
        <v>34</v>
      </c>
      <c r="P1021" s="2" t="s">
        <v>35</v>
      </c>
      <c r="Q1021" s="2" t="s">
        <v>63</v>
      </c>
      <c r="R1021" s="2" t="s">
        <v>145</v>
      </c>
      <c r="S1021" s="2" t="s">
        <v>44</v>
      </c>
      <c r="T1021" s="13">
        <v>0.37</v>
      </c>
      <c r="U1021" s="6">
        <v>39999</v>
      </c>
    </row>
    <row r="1022" spans="1:21" ht="12.75" customHeight="1">
      <c r="A1022" s="2">
        <v>30785</v>
      </c>
      <c r="B1022" s="6">
        <v>39997</v>
      </c>
      <c r="C1022" s="2" t="s">
        <v>39</v>
      </c>
      <c r="D1022" s="2">
        <v>38</v>
      </c>
      <c r="E1022" s="2">
        <v>374.67999999999995</v>
      </c>
      <c r="F1022" s="2" t="s">
        <v>2029</v>
      </c>
      <c r="G1022" s="2">
        <v>7.0000000000000007E-2</v>
      </c>
      <c r="H1022" s="2" t="s">
        <v>40</v>
      </c>
      <c r="I1022" s="2">
        <v>1.0900000000000001</v>
      </c>
      <c r="J1022" s="2" t="s">
        <v>1210</v>
      </c>
      <c r="K1022" s="2" t="s">
        <v>54</v>
      </c>
      <c r="L1022" s="2" t="s">
        <v>2014</v>
      </c>
      <c r="M1022" s="2" t="str">
        <f>VLOOKUP(L1022,Users!$A$1:$B$6,2,0)</f>
        <v>Pat</v>
      </c>
      <c r="N1022" s="2" t="str">
        <f>VLOOKUP(L1022,Users!$A$2:$B$6,2,0)</f>
        <v>Pat</v>
      </c>
      <c r="O1022" s="2" t="s">
        <v>34</v>
      </c>
      <c r="P1022" s="2" t="s">
        <v>35</v>
      </c>
      <c r="Q1022" s="2" t="s">
        <v>87</v>
      </c>
      <c r="R1022" s="2" t="s">
        <v>1211</v>
      </c>
      <c r="S1022" s="2" t="s">
        <v>65</v>
      </c>
      <c r="T1022" s="13">
        <v>0.43</v>
      </c>
      <c r="U1022" s="6">
        <v>40000</v>
      </c>
    </row>
    <row r="1023" spans="1:21" ht="12.75" customHeight="1">
      <c r="A1023" s="2">
        <v>27840</v>
      </c>
      <c r="B1023" s="6">
        <v>39997</v>
      </c>
      <c r="C1023" s="2" t="s">
        <v>39</v>
      </c>
      <c r="D1023" s="2">
        <v>8</v>
      </c>
      <c r="E1023" s="2">
        <v>1207.1199999999999</v>
      </c>
      <c r="F1023" s="2" t="s">
        <v>2029</v>
      </c>
      <c r="G1023" s="2">
        <v>0.09</v>
      </c>
      <c r="H1023" s="2" t="s">
        <v>52</v>
      </c>
      <c r="I1023" s="2">
        <v>66.27</v>
      </c>
      <c r="J1023" s="2" t="s">
        <v>194</v>
      </c>
      <c r="K1023" s="2" t="s">
        <v>2013</v>
      </c>
      <c r="L1023" s="2" t="s">
        <v>27</v>
      </c>
      <c r="M1023" s="2" t="str">
        <f>VLOOKUP(L1023,Users!$A$1:$B$6,2,0)</f>
        <v>William</v>
      </c>
      <c r="N1023" s="2" t="str">
        <f>VLOOKUP(L1023,Users!$A$2:$B$6,2,0)</f>
        <v>William</v>
      </c>
      <c r="O1023" s="2" t="s">
        <v>34</v>
      </c>
      <c r="P1023" s="2" t="s">
        <v>56</v>
      </c>
      <c r="Q1023" s="2" t="s">
        <v>127</v>
      </c>
      <c r="R1023" s="2" t="s">
        <v>1212</v>
      </c>
      <c r="S1023" s="2" t="s">
        <v>77</v>
      </c>
      <c r="T1023" s="13">
        <v>0.65</v>
      </c>
      <c r="U1023" s="6">
        <v>39998</v>
      </c>
    </row>
    <row r="1024" spans="1:21" ht="12.75" customHeight="1">
      <c r="A1024" s="2">
        <v>43172</v>
      </c>
      <c r="B1024" s="6">
        <v>39997</v>
      </c>
      <c r="C1024" s="2" t="s">
        <v>51</v>
      </c>
      <c r="D1024" s="2">
        <v>19</v>
      </c>
      <c r="E1024" s="2">
        <v>26.409999999999997</v>
      </c>
      <c r="F1024" s="2" t="s">
        <v>2029</v>
      </c>
      <c r="G1024" s="2">
        <v>0.09</v>
      </c>
      <c r="H1024" s="2" t="s">
        <v>40</v>
      </c>
      <c r="I1024" s="2">
        <v>0.7</v>
      </c>
      <c r="J1024" s="2" t="s">
        <v>1213</v>
      </c>
      <c r="K1024" s="2" t="s">
        <v>33</v>
      </c>
      <c r="L1024" s="2" t="s">
        <v>21</v>
      </c>
      <c r="M1024" s="2" t="str">
        <f>VLOOKUP(L1024,Users!$A$1:$B$6,2,0)</f>
        <v>Chris</v>
      </c>
      <c r="N1024" s="2" t="str">
        <f>VLOOKUP(L1024,Users!$A$2:$B$6,2,0)</f>
        <v>Chris</v>
      </c>
      <c r="O1024" s="2" t="s">
        <v>55</v>
      </c>
      <c r="P1024" s="2" t="s">
        <v>35</v>
      </c>
      <c r="Q1024" s="2" t="s">
        <v>180</v>
      </c>
      <c r="R1024" s="2" t="s">
        <v>1214</v>
      </c>
      <c r="S1024" s="2" t="s">
        <v>65</v>
      </c>
      <c r="T1024" s="13">
        <v>0.37</v>
      </c>
      <c r="U1024" s="6">
        <v>39999</v>
      </c>
    </row>
    <row r="1025" spans="1:21" ht="12.75" customHeight="1">
      <c r="A1025" s="2">
        <v>37987</v>
      </c>
      <c r="B1025" s="6">
        <v>39997</v>
      </c>
      <c r="C1025" s="2" t="s">
        <v>39</v>
      </c>
      <c r="D1025" s="2">
        <v>26</v>
      </c>
      <c r="E1025" s="2">
        <v>323.18</v>
      </c>
      <c r="F1025" s="2" t="s">
        <v>2029</v>
      </c>
      <c r="G1025" s="2">
        <v>0.1</v>
      </c>
      <c r="H1025" s="2" t="s">
        <v>40</v>
      </c>
      <c r="I1025" s="2">
        <v>0.49</v>
      </c>
      <c r="J1025" s="2" t="s">
        <v>470</v>
      </c>
      <c r="K1025" s="2" t="s">
        <v>123</v>
      </c>
      <c r="L1025" s="2" t="s">
        <v>25</v>
      </c>
      <c r="M1025" s="2" t="str">
        <f>VLOOKUP(L1025,Users!$A$1:$B$6,2,0)</f>
        <v>Sam</v>
      </c>
      <c r="N1025" s="2" t="str">
        <f>VLOOKUP(L1025,Users!$A$2:$B$6,2,0)</f>
        <v>Sam</v>
      </c>
      <c r="O1025" s="2" t="s">
        <v>55</v>
      </c>
      <c r="P1025" s="2" t="s">
        <v>35</v>
      </c>
      <c r="Q1025" s="2" t="s">
        <v>165</v>
      </c>
      <c r="R1025" s="2" t="s">
        <v>1215</v>
      </c>
      <c r="S1025" s="2" t="s">
        <v>44</v>
      </c>
      <c r="T1025" s="13">
        <v>0.38</v>
      </c>
      <c r="U1025" s="6">
        <v>39998</v>
      </c>
    </row>
    <row r="1026" spans="1:21" ht="12.75" customHeight="1">
      <c r="A1026" s="2">
        <v>37987</v>
      </c>
      <c r="B1026" s="6">
        <v>39997</v>
      </c>
      <c r="C1026" s="2" t="s">
        <v>39</v>
      </c>
      <c r="D1026" s="2">
        <v>5</v>
      </c>
      <c r="E1026" s="2">
        <v>731.2</v>
      </c>
      <c r="F1026" s="2" t="s">
        <v>2029</v>
      </c>
      <c r="G1026" s="2">
        <v>0.1</v>
      </c>
      <c r="H1026" s="2" t="s">
        <v>52</v>
      </c>
      <c r="I1026" s="2">
        <v>43.75</v>
      </c>
      <c r="J1026" s="2" t="s">
        <v>470</v>
      </c>
      <c r="K1026" s="2" t="s">
        <v>123</v>
      </c>
      <c r="L1026" s="2" t="s">
        <v>25</v>
      </c>
      <c r="M1026" s="2" t="str">
        <f>VLOOKUP(L1026,Users!$A$1:$B$6,2,0)</f>
        <v>Sam</v>
      </c>
      <c r="N1026" s="2" t="str">
        <f>VLOOKUP(L1026,Users!$A$2:$B$6,2,0)</f>
        <v>Sam</v>
      </c>
      <c r="O1026" s="2" t="s">
        <v>55</v>
      </c>
      <c r="P1026" s="2" t="s">
        <v>56</v>
      </c>
      <c r="Q1026" s="2" t="s">
        <v>75</v>
      </c>
      <c r="R1026" s="2" t="s">
        <v>1216</v>
      </c>
      <c r="S1026" s="2" t="s">
        <v>77</v>
      </c>
      <c r="T1026" s="13">
        <v>0.64</v>
      </c>
      <c r="U1026" s="6">
        <v>39998</v>
      </c>
    </row>
    <row r="1027" spans="1:21" ht="12.75" customHeight="1">
      <c r="A1027" s="2">
        <v>32706</v>
      </c>
      <c r="B1027" s="6">
        <v>39998</v>
      </c>
      <c r="C1027" s="2" t="s">
        <v>45</v>
      </c>
      <c r="D1027" s="2">
        <v>5</v>
      </c>
      <c r="E1027" s="2">
        <v>1999.7500000000002</v>
      </c>
      <c r="F1027" s="2" t="s">
        <v>2029</v>
      </c>
      <c r="G1027" s="2">
        <v>0.03</v>
      </c>
      <c r="H1027" s="2" t="s">
        <v>52</v>
      </c>
      <c r="I1027" s="2">
        <v>12.06</v>
      </c>
      <c r="J1027" s="2" t="s">
        <v>387</v>
      </c>
      <c r="K1027" s="2" t="s">
        <v>54</v>
      </c>
      <c r="L1027" s="2" t="s">
        <v>2014</v>
      </c>
      <c r="M1027" s="2" t="str">
        <f>VLOOKUP(L1027,Users!$A$1:$B$6,2,0)</f>
        <v>Pat</v>
      </c>
      <c r="N1027" s="2" t="str">
        <f>VLOOKUP(L1027,Users!$A$2:$B$6,2,0)</f>
        <v>Pat</v>
      </c>
      <c r="O1027" s="2" t="s">
        <v>34</v>
      </c>
      <c r="P1027" s="2" t="s">
        <v>69</v>
      </c>
      <c r="Q1027" s="2" t="s">
        <v>82</v>
      </c>
      <c r="R1027" s="2" t="s">
        <v>215</v>
      </c>
      <c r="S1027" s="2" t="s">
        <v>77</v>
      </c>
      <c r="T1027" s="13">
        <v>0.56000000000000005</v>
      </c>
      <c r="U1027" s="6">
        <v>40000</v>
      </c>
    </row>
    <row r="1028" spans="1:21" ht="12.75" customHeight="1">
      <c r="A1028" s="2">
        <v>41282</v>
      </c>
      <c r="B1028" s="6">
        <v>39998</v>
      </c>
      <c r="C1028" s="2" t="s">
        <v>121</v>
      </c>
      <c r="D1028" s="2">
        <v>39</v>
      </c>
      <c r="E1028" s="2">
        <v>968.7600000000001</v>
      </c>
      <c r="F1028" s="2" t="s">
        <v>2029</v>
      </c>
      <c r="G1028" s="2">
        <v>0.08</v>
      </c>
      <c r="H1028" s="2" t="s">
        <v>40</v>
      </c>
      <c r="I1028" s="2">
        <v>12.98</v>
      </c>
      <c r="J1028" s="2" t="s">
        <v>766</v>
      </c>
      <c r="K1028" s="2" t="s">
        <v>2013</v>
      </c>
      <c r="L1028" s="2" t="s">
        <v>27</v>
      </c>
      <c r="M1028" s="2" t="str">
        <f>VLOOKUP(L1028,Users!$A$1:$B$6,2,0)</f>
        <v>William</v>
      </c>
      <c r="N1028" s="2" t="str">
        <f>VLOOKUP(L1028,Users!$A$2:$B$6,2,0)</f>
        <v>William</v>
      </c>
      <c r="O1028" s="2" t="s">
        <v>48</v>
      </c>
      <c r="P1028" s="2" t="s">
        <v>35</v>
      </c>
      <c r="Q1028" s="2" t="s">
        <v>49</v>
      </c>
      <c r="R1028" s="2" t="s">
        <v>687</v>
      </c>
      <c r="S1028" s="2" t="s">
        <v>44</v>
      </c>
      <c r="T1028" s="13">
        <v>0.39</v>
      </c>
      <c r="U1028" s="6">
        <v>40000</v>
      </c>
    </row>
    <row r="1029" spans="1:21" ht="12.75" customHeight="1">
      <c r="A1029" s="2">
        <v>53312</v>
      </c>
      <c r="B1029" s="6">
        <v>39998</v>
      </c>
      <c r="C1029" s="2" t="s">
        <v>121</v>
      </c>
      <c r="D1029" s="2">
        <v>23</v>
      </c>
      <c r="E1029" s="2">
        <v>8353.6</v>
      </c>
      <c r="F1029" s="2" t="s">
        <v>2029</v>
      </c>
      <c r="G1029" s="2">
        <v>0.05</v>
      </c>
      <c r="H1029" s="2" t="s">
        <v>40</v>
      </c>
      <c r="I1029" s="2">
        <v>19.989999999999998</v>
      </c>
      <c r="J1029" s="2" t="s">
        <v>1217</v>
      </c>
      <c r="K1029" s="2" t="s">
        <v>2013</v>
      </c>
      <c r="L1029" s="2" t="s">
        <v>27</v>
      </c>
      <c r="M1029" s="2" t="str">
        <f>VLOOKUP(L1029,Users!$A$1:$B$6,2,0)</f>
        <v>William</v>
      </c>
      <c r="N1029" s="2" t="str">
        <f>VLOOKUP(L1029,Users!$A$2:$B$6,2,0)</f>
        <v>William</v>
      </c>
      <c r="O1029" s="2" t="s">
        <v>34</v>
      </c>
      <c r="P1029" s="2" t="s">
        <v>35</v>
      </c>
      <c r="Q1029" s="2" t="s">
        <v>169</v>
      </c>
      <c r="R1029" s="2" t="s">
        <v>900</v>
      </c>
      <c r="S1029" s="2" t="s">
        <v>44</v>
      </c>
      <c r="T1029" s="13">
        <v>0.56999999999999995</v>
      </c>
      <c r="U1029" s="6">
        <v>40000</v>
      </c>
    </row>
    <row r="1030" spans="1:21" ht="12.75" customHeight="1">
      <c r="A1030" s="2">
        <v>53312</v>
      </c>
      <c r="B1030" s="6">
        <v>39998</v>
      </c>
      <c r="C1030" s="2" t="s">
        <v>121</v>
      </c>
      <c r="D1030" s="2">
        <v>30</v>
      </c>
      <c r="E1030" s="2">
        <v>98.399999999999991</v>
      </c>
      <c r="F1030" s="2" t="s">
        <v>2029</v>
      </c>
      <c r="G1030" s="2">
        <v>0.06</v>
      </c>
      <c r="H1030" s="2" t="s">
        <v>40</v>
      </c>
      <c r="I1030" s="2">
        <v>7.49</v>
      </c>
      <c r="J1030" s="2" t="s">
        <v>1217</v>
      </c>
      <c r="K1030" s="2" t="s">
        <v>2013</v>
      </c>
      <c r="L1030" s="2" t="s">
        <v>27</v>
      </c>
      <c r="M1030" s="2" t="str">
        <f>VLOOKUP(L1030,Users!$A$1:$B$6,2,0)</f>
        <v>William</v>
      </c>
      <c r="N1030" s="2" t="str">
        <f>VLOOKUP(L1030,Users!$A$2:$B$6,2,0)</f>
        <v>William</v>
      </c>
      <c r="O1030" s="2" t="s">
        <v>34</v>
      </c>
      <c r="P1030" s="2" t="s">
        <v>35</v>
      </c>
      <c r="Q1030" s="2" t="s">
        <v>87</v>
      </c>
      <c r="R1030" s="2" t="s">
        <v>927</v>
      </c>
      <c r="S1030" s="2" t="s">
        <v>65</v>
      </c>
      <c r="T1030" s="13">
        <v>0.54</v>
      </c>
      <c r="U1030" s="6">
        <v>39999</v>
      </c>
    </row>
    <row r="1031" spans="1:21" ht="12.75" customHeight="1">
      <c r="A1031" s="2">
        <v>56002</v>
      </c>
      <c r="B1031" s="6">
        <v>39998</v>
      </c>
      <c r="C1031" s="2" t="s">
        <v>51</v>
      </c>
      <c r="D1031" s="2">
        <v>21</v>
      </c>
      <c r="E1031" s="2">
        <v>502.95</v>
      </c>
      <c r="F1031" s="2" t="s">
        <v>2029</v>
      </c>
      <c r="G1031" s="2">
        <v>0.04</v>
      </c>
      <c r="H1031" s="2" t="s">
        <v>40</v>
      </c>
      <c r="I1031" s="2">
        <v>6.71</v>
      </c>
      <c r="J1031" s="2" t="s">
        <v>98</v>
      </c>
      <c r="K1031" s="2" t="s">
        <v>2013</v>
      </c>
      <c r="L1031" s="2" t="s">
        <v>27</v>
      </c>
      <c r="M1031" s="2" t="str">
        <f>VLOOKUP(L1031,Users!$A$1:$B$6,2,0)</f>
        <v>William</v>
      </c>
      <c r="N1031" s="2" t="str">
        <f>VLOOKUP(L1031,Users!$A$2:$B$6,2,0)</f>
        <v>William</v>
      </c>
      <c r="O1031" s="2" t="s">
        <v>55</v>
      </c>
      <c r="P1031" s="2" t="s">
        <v>35</v>
      </c>
      <c r="Q1031" s="2" t="s">
        <v>192</v>
      </c>
      <c r="R1031" s="2" t="s">
        <v>1218</v>
      </c>
      <c r="S1031" s="2" t="s">
        <v>44</v>
      </c>
      <c r="T1031" s="13">
        <v>0.35</v>
      </c>
      <c r="U1031" s="6">
        <v>40000</v>
      </c>
    </row>
    <row r="1032" spans="1:21" ht="12.75" customHeight="1">
      <c r="A1032" s="2">
        <v>56002</v>
      </c>
      <c r="B1032" s="6">
        <v>39998</v>
      </c>
      <c r="C1032" s="2" t="s">
        <v>51</v>
      </c>
      <c r="D1032" s="2">
        <v>14</v>
      </c>
      <c r="E1032" s="2">
        <v>782.45999999999992</v>
      </c>
      <c r="F1032" s="2" t="s">
        <v>2029</v>
      </c>
      <c r="G1032" s="2">
        <v>0.09</v>
      </c>
      <c r="H1032" s="2" t="s">
        <v>40</v>
      </c>
      <c r="I1032" s="2">
        <v>4.8600000000000003</v>
      </c>
      <c r="J1032" s="2" t="s">
        <v>98</v>
      </c>
      <c r="K1032" s="2" t="s">
        <v>2013</v>
      </c>
      <c r="L1032" s="2" t="s">
        <v>27</v>
      </c>
      <c r="M1032" s="2" t="str">
        <f>VLOOKUP(L1032,Users!$A$1:$B$6,2,0)</f>
        <v>William</v>
      </c>
      <c r="N1032" s="2" t="str">
        <f>VLOOKUP(L1032,Users!$A$2:$B$6,2,0)</f>
        <v>William</v>
      </c>
      <c r="O1032" s="2" t="s">
        <v>55</v>
      </c>
      <c r="P1032" s="2" t="s">
        <v>35</v>
      </c>
      <c r="Q1032" s="2" t="s">
        <v>63</v>
      </c>
      <c r="R1032" s="2" t="s">
        <v>1219</v>
      </c>
      <c r="S1032" s="2" t="s">
        <v>44</v>
      </c>
      <c r="T1032" s="13">
        <v>0.36</v>
      </c>
      <c r="U1032" s="6">
        <v>40002</v>
      </c>
    </row>
    <row r="1033" spans="1:21" ht="12.75" customHeight="1">
      <c r="A1033" s="2">
        <v>56002</v>
      </c>
      <c r="B1033" s="6">
        <v>39998</v>
      </c>
      <c r="C1033" s="2" t="s">
        <v>51</v>
      </c>
      <c r="D1033" s="2">
        <v>9</v>
      </c>
      <c r="E1033" s="2">
        <v>1453.5</v>
      </c>
      <c r="F1033" s="2" t="s">
        <v>2029</v>
      </c>
      <c r="G1033" s="2">
        <v>0.05</v>
      </c>
      <c r="H1033" s="2" t="s">
        <v>40</v>
      </c>
      <c r="I1033" s="2">
        <v>19.989999999999998</v>
      </c>
      <c r="J1033" s="2" t="s">
        <v>98</v>
      </c>
      <c r="K1033" s="2" t="s">
        <v>2013</v>
      </c>
      <c r="L1033" s="2" t="s">
        <v>27</v>
      </c>
      <c r="M1033" s="2" t="str">
        <f>VLOOKUP(L1033,Users!$A$1:$B$6,2,0)</f>
        <v>William</v>
      </c>
      <c r="N1033" s="2" t="str">
        <f>VLOOKUP(L1033,Users!$A$2:$B$6,2,0)</f>
        <v>William</v>
      </c>
      <c r="O1033" s="2" t="s">
        <v>55</v>
      </c>
      <c r="P1033" s="2" t="s">
        <v>35</v>
      </c>
      <c r="Q1033" s="2" t="s">
        <v>36</v>
      </c>
      <c r="R1033" s="2" t="s">
        <v>196</v>
      </c>
      <c r="S1033" s="2" t="s">
        <v>44</v>
      </c>
      <c r="T1033" s="13">
        <v>0.66</v>
      </c>
      <c r="U1033" s="6">
        <v>40005</v>
      </c>
    </row>
    <row r="1034" spans="1:21" ht="12.75" customHeight="1">
      <c r="A1034" s="2">
        <v>56002</v>
      </c>
      <c r="B1034" s="6">
        <v>39998</v>
      </c>
      <c r="C1034" s="2" t="s">
        <v>51</v>
      </c>
      <c r="D1034" s="2">
        <v>14</v>
      </c>
      <c r="E1034" s="2">
        <v>4072.7400000000002</v>
      </c>
      <c r="F1034" s="2" t="s">
        <v>2029</v>
      </c>
      <c r="G1034" s="2">
        <v>7.0000000000000007E-2</v>
      </c>
      <c r="H1034" s="2" t="s">
        <v>40</v>
      </c>
      <c r="I1034" s="2">
        <v>69</v>
      </c>
      <c r="J1034" s="2" t="s">
        <v>98</v>
      </c>
      <c r="K1034" s="2" t="s">
        <v>2013</v>
      </c>
      <c r="L1034" s="2" t="s">
        <v>27</v>
      </c>
      <c r="M1034" s="2" t="str">
        <f>VLOOKUP(L1034,Users!$A$1:$B$6,2,0)</f>
        <v>William</v>
      </c>
      <c r="N1034" s="2" t="str">
        <f>VLOOKUP(L1034,Users!$A$2:$B$6,2,0)</f>
        <v>William</v>
      </c>
      <c r="O1034" s="2" t="s">
        <v>55</v>
      </c>
      <c r="P1034" s="2" t="s">
        <v>56</v>
      </c>
      <c r="Q1034" s="2" t="s">
        <v>75</v>
      </c>
      <c r="R1034" s="2" t="s">
        <v>1220</v>
      </c>
      <c r="S1034" s="2" t="s">
        <v>38</v>
      </c>
      <c r="T1034" s="13">
        <v>0.67</v>
      </c>
      <c r="U1034" s="6">
        <v>40000</v>
      </c>
    </row>
    <row r="1035" spans="1:21" ht="12.75" customHeight="1">
      <c r="A1035" s="2">
        <v>1287</v>
      </c>
      <c r="B1035" s="6">
        <v>39998</v>
      </c>
      <c r="C1035" s="2" t="s">
        <v>39</v>
      </c>
      <c r="D1035" s="2">
        <v>39</v>
      </c>
      <c r="E1035" s="2">
        <v>4103.97</v>
      </c>
      <c r="F1035" s="2" t="s">
        <v>2029</v>
      </c>
      <c r="G1035" s="2">
        <v>0.06</v>
      </c>
      <c r="H1035" s="2" t="s">
        <v>40</v>
      </c>
      <c r="I1035" s="2">
        <v>10.119999999999999</v>
      </c>
      <c r="J1035" s="2" t="s">
        <v>939</v>
      </c>
      <c r="K1035" s="2" t="s">
        <v>79</v>
      </c>
      <c r="L1035" s="2" t="s">
        <v>23</v>
      </c>
      <c r="M1035" s="2" t="str">
        <f>VLOOKUP(L1035,Users!$A$1:$B$6,2,0)</f>
        <v>Erin</v>
      </c>
      <c r="N1035" s="2" t="str">
        <f>VLOOKUP(L1035,Users!$A$2:$B$6,2,0)</f>
        <v>Erin</v>
      </c>
      <c r="O1035" s="2" t="s">
        <v>55</v>
      </c>
      <c r="P1035" s="2" t="s">
        <v>56</v>
      </c>
      <c r="Q1035" s="2" t="s">
        <v>90</v>
      </c>
      <c r="R1035" s="2" t="s">
        <v>1131</v>
      </c>
      <c r="S1035" s="2" t="s">
        <v>38</v>
      </c>
      <c r="T1035" s="13">
        <v>0.79</v>
      </c>
      <c r="U1035" s="6">
        <v>40000</v>
      </c>
    </row>
    <row r="1036" spans="1:21" ht="12.75" customHeight="1">
      <c r="A1036" s="2">
        <v>36067</v>
      </c>
      <c r="B1036" s="6">
        <v>39998</v>
      </c>
      <c r="C1036" s="2" t="s">
        <v>39</v>
      </c>
      <c r="D1036" s="2">
        <v>37</v>
      </c>
      <c r="E1036" s="2">
        <v>6110.92</v>
      </c>
      <c r="F1036" s="2" t="str">
        <f>VLOOKUP(A1036,Returns!$A:$B,2,0)</f>
        <v>Returned</v>
      </c>
      <c r="G1036" s="2">
        <v>0.04</v>
      </c>
      <c r="H1036" s="2" t="s">
        <v>31</v>
      </c>
      <c r="I1036" s="2">
        <v>19.989999999999998</v>
      </c>
      <c r="J1036" s="2" t="s">
        <v>807</v>
      </c>
      <c r="K1036" s="2" t="s">
        <v>54</v>
      </c>
      <c r="L1036" s="2" t="s">
        <v>2014</v>
      </c>
      <c r="M1036" s="2" t="str">
        <f>VLOOKUP(L1036,Users!$A$1:$B$6,2,0)</f>
        <v>Pat</v>
      </c>
      <c r="N1036" s="2" t="str">
        <f>VLOOKUP(L1036,Users!$A$2:$B$6,2,0)</f>
        <v>Pat</v>
      </c>
      <c r="O1036" s="2" t="s">
        <v>42</v>
      </c>
      <c r="P1036" s="2" t="s">
        <v>35</v>
      </c>
      <c r="Q1036" s="2" t="s">
        <v>36</v>
      </c>
      <c r="R1036" s="2" t="s">
        <v>1221</v>
      </c>
      <c r="S1036" s="2" t="s">
        <v>44</v>
      </c>
      <c r="T1036" s="13">
        <v>0.59</v>
      </c>
      <c r="U1036" s="6">
        <v>40000</v>
      </c>
    </row>
    <row r="1037" spans="1:21" ht="12.75" customHeight="1">
      <c r="A1037" s="2">
        <v>3649</v>
      </c>
      <c r="B1037" s="6">
        <v>39999</v>
      </c>
      <c r="C1037" s="2" t="s">
        <v>51</v>
      </c>
      <c r="D1037" s="2">
        <v>8</v>
      </c>
      <c r="E1037" s="2">
        <v>70.960000000000008</v>
      </c>
      <c r="F1037" s="2" t="s">
        <v>2029</v>
      </c>
      <c r="G1037" s="2">
        <v>0.01</v>
      </c>
      <c r="H1037" s="2" t="s">
        <v>40</v>
      </c>
      <c r="I1037" s="2">
        <v>6.28</v>
      </c>
      <c r="J1037" s="2" t="s">
        <v>853</v>
      </c>
      <c r="K1037" s="2" t="s">
        <v>148</v>
      </c>
      <c r="L1037" s="2" t="s">
        <v>23</v>
      </c>
      <c r="M1037" s="2" t="str">
        <f>VLOOKUP(L1037,Users!$A$1:$B$6,2,0)</f>
        <v>Erin</v>
      </c>
      <c r="N1037" s="2" t="str">
        <f>VLOOKUP(L1037,Users!$A$2:$B$6,2,0)</f>
        <v>Erin</v>
      </c>
      <c r="O1037" s="2" t="s">
        <v>34</v>
      </c>
      <c r="P1037" s="2" t="s">
        <v>35</v>
      </c>
      <c r="Q1037" s="2" t="s">
        <v>49</v>
      </c>
      <c r="R1037" s="2" t="s">
        <v>1222</v>
      </c>
      <c r="S1037" s="2" t="s">
        <v>44</v>
      </c>
      <c r="T1037" s="13">
        <v>0.35</v>
      </c>
      <c r="U1037" s="6">
        <v>40004</v>
      </c>
    </row>
    <row r="1038" spans="1:21" ht="12.75" customHeight="1">
      <c r="A1038" s="2">
        <v>3649</v>
      </c>
      <c r="B1038" s="6">
        <v>39999</v>
      </c>
      <c r="C1038" s="2" t="s">
        <v>51</v>
      </c>
      <c r="D1038" s="2">
        <v>26</v>
      </c>
      <c r="E1038" s="2">
        <v>73.319999999999993</v>
      </c>
      <c r="F1038" s="2" t="s">
        <v>2029</v>
      </c>
      <c r="G1038" s="2">
        <v>0.06</v>
      </c>
      <c r="H1038" s="2" t="s">
        <v>40</v>
      </c>
      <c r="I1038" s="2">
        <v>0.99</v>
      </c>
      <c r="J1038" s="2" t="s">
        <v>853</v>
      </c>
      <c r="K1038" s="2" t="s">
        <v>148</v>
      </c>
      <c r="L1038" s="2" t="s">
        <v>23</v>
      </c>
      <c r="M1038" s="2" t="str">
        <f>VLOOKUP(L1038,Users!$A$1:$B$6,2,0)</f>
        <v>Erin</v>
      </c>
      <c r="N1038" s="2" t="str">
        <f>VLOOKUP(L1038,Users!$A$2:$B$6,2,0)</f>
        <v>Erin</v>
      </c>
      <c r="O1038" s="2" t="s">
        <v>34</v>
      </c>
      <c r="P1038" s="2" t="s">
        <v>35</v>
      </c>
      <c r="Q1038" s="2" t="s">
        <v>165</v>
      </c>
      <c r="R1038" s="2" t="s">
        <v>1223</v>
      </c>
      <c r="S1038" s="2" t="s">
        <v>44</v>
      </c>
      <c r="T1038" s="13">
        <v>0.36</v>
      </c>
      <c r="U1038" s="6">
        <v>40008</v>
      </c>
    </row>
    <row r="1039" spans="1:21" ht="12.75" customHeight="1">
      <c r="A1039" s="2">
        <v>27013</v>
      </c>
      <c r="B1039" s="6">
        <v>39999</v>
      </c>
      <c r="C1039" s="2" t="s">
        <v>51</v>
      </c>
      <c r="D1039" s="2">
        <v>28</v>
      </c>
      <c r="E1039" s="2">
        <v>2266.04</v>
      </c>
      <c r="F1039" s="2" t="s">
        <v>2029</v>
      </c>
      <c r="G1039" s="2">
        <v>0.05</v>
      </c>
      <c r="H1039" s="2" t="s">
        <v>40</v>
      </c>
      <c r="I1039" s="2">
        <v>35</v>
      </c>
      <c r="J1039" s="2" t="s">
        <v>774</v>
      </c>
      <c r="K1039" s="2" t="s">
        <v>54</v>
      </c>
      <c r="L1039" s="2" t="s">
        <v>2014</v>
      </c>
      <c r="M1039" s="2" t="str">
        <f>VLOOKUP(L1039,Users!$A$1:$B$6,2,0)</f>
        <v>Pat</v>
      </c>
      <c r="N1039" s="2" t="str">
        <f>VLOOKUP(L1039,Users!$A$2:$B$6,2,0)</f>
        <v>Pat</v>
      </c>
      <c r="O1039" s="2" t="s">
        <v>34</v>
      </c>
      <c r="P1039" s="2" t="s">
        <v>35</v>
      </c>
      <c r="Q1039" s="2" t="s">
        <v>36</v>
      </c>
      <c r="R1039" s="2" t="s">
        <v>1224</v>
      </c>
      <c r="S1039" s="2" t="s">
        <v>38</v>
      </c>
      <c r="T1039" s="13">
        <v>0.81</v>
      </c>
      <c r="U1039" s="6">
        <v>40003</v>
      </c>
    </row>
    <row r="1040" spans="1:21" ht="12.75" customHeight="1">
      <c r="A1040" s="2">
        <v>27013</v>
      </c>
      <c r="B1040" s="6">
        <v>39999</v>
      </c>
      <c r="C1040" s="2" t="s">
        <v>51</v>
      </c>
      <c r="D1040" s="2">
        <v>26</v>
      </c>
      <c r="E1040" s="2">
        <v>7265.18</v>
      </c>
      <c r="F1040" s="2" t="s">
        <v>2029</v>
      </c>
      <c r="G1040" s="2">
        <v>0.05</v>
      </c>
      <c r="H1040" s="2" t="s">
        <v>40</v>
      </c>
      <c r="I1040" s="2">
        <v>35</v>
      </c>
      <c r="J1040" s="2" t="s">
        <v>774</v>
      </c>
      <c r="K1040" s="2" t="s">
        <v>54</v>
      </c>
      <c r="L1040" s="2" t="s">
        <v>2014</v>
      </c>
      <c r="M1040" s="2" t="str">
        <f>VLOOKUP(L1040,Users!$A$1:$B$6,2,0)</f>
        <v>Pat</v>
      </c>
      <c r="N1040" s="2" t="str">
        <f>VLOOKUP(L1040,Users!$A$2:$B$6,2,0)</f>
        <v>Pat</v>
      </c>
      <c r="O1040" s="2" t="s">
        <v>34</v>
      </c>
      <c r="P1040" s="2" t="s">
        <v>35</v>
      </c>
      <c r="Q1040" s="2" t="s">
        <v>36</v>
      </c>
      <c r="R1040" s="2" t="s">
        <v>1005</v>
      </c>
      <c r="S1040" s="2" t="s">
        <v>38</v>
      </c>
      <c r="T1040" s="13">
        <v>0.8</v>
      </c>
      <c r="U1040" s="6">
        <v>39999</v>
      </c>
    </row>
    <row r="1041" spans="1:21" ht="12.75" customHeight="1">
      <c r="A1041" s="2">
        <v>24132</v>
      </c>
      <c r="B1041" s="6">
        <v>40000</v>
      </c>
      <c r="C1041" s="2" t="s">
        <v>51</v>
      </c>
      <c r="D1041" s="2">
        <v>4</v>
      </c>
      <c r="E1041" s="2">
        <v>26.88</v>
      </c>
      <c r="F1041" s="2" t="s">
        <v>2029</v>
      </c>
      <c r="G1041" s="2">
        <v>0.03</v>
      </c>
      <c r="H1041" s="2" t="s">
        <v>40</v>
      </c>
      <c r="I1041" s="2">
        <v>2.99</v>
      </c>
      <c r="J1041" s="2" t="s">
        <v>525</v>
      </c>
      <c r="K1041" s="2" t="s">
        <v>54</v>
      </c>
      <c r="L1041" s="2" t="s">
        <v>2014</v>
      </c>
      <c r="M1041" s="2" t="str">
        <f>VLOOKUP(L1041,Users!$A$1:$B$6,2,0)</f>
        <v>Pat</v>
      </c>
      <c r="N1041" s="2" t="str">
        <f>VLOOKUP(L1041,Users!$A$2:$B$6,2,0)</f>
        <v>Pat</v>
      </c>
      <c r="O1041" s="2" t="s">
        <v>55</v>
      </c>
      <c r="P1041" s="2" t="s">
        <v>35</v>
      </c>
      <c r="Q1041" s="2" t="s">
        <v>49</v>
      </c>
      <c r="R1041" s="2" t="s">
        <v>1225</v>
      </c>
      <c r="S1041" s="2" t="s">
        <v>44</v>
      </c>
      <c r="T1041" s="13">
        <v>0.35</v>
      </c>
      <c r="U1041" s="6">
        <v>40005</v>
      </c>
    </row>
    <row r="1042" spans="1:21" ht="12.75" customHeight="1">
      <c r="A1042" s="2">
        <v>24132</v>
      </c>
      <c r="B1042" s="6">
        <v>40000</v>
      </c>
      <c r="C1042" s="2" t="s">
        <v>51</v>
      </c>
      <c r="D1042" s="2">
        <v>46</v>
      </c>
      <c r="E1042" s="2">
        <v>324.3</v>
      </c>
      <c r="F1042" s="2" t="s">
        <v>2029</v>
      </c>
      <c r="G1042" s="2">
        <v>0.05</v>
      </c>
      <c r="H1042" s="2" t="s">
        <v>40</v>
      </c>
      <c r="I1042" s="2">
        <v>6.05</v>
      </c>
      <c r="J1042" s="2" t="s">
        <v>525</v>
      </c>
      <c r="K1042" s="2" t="s">
        <v>54</v>
      </c>
      <c r="L1042" s="2" t="s">
        <v>2014</v>
      </c>
      <c r="M1042" s="2" t="str">
        <f>VLOOKUP(L1042,Users!$A$1:$B$6,2,0)</f>
        <v>Pat</v>
      </c>
      <c r="N1042" s="2" t="str">
        <f>VLOOKUP(L1042,Users!$A$2:$B$6,2,0)</f>
        <v>Pat</v>
      </c>
      <c r="O1042" s="2" t="s">
        <v>55</v>
      </c>
      <c r="P1042" s="2" t="s">
        <v>35</v>
      </c>
      <c r="Q1042" s="2" t="s">
        <v>49</v>
      </c>
      <c r="R1042" s="2" t="s">
        <v>489</v>
      </c>
      <c r="S1042" s="2" t="s">
        <v>44</v>
      </c>
      <c r="T1042" s="13">
        <v>0.39</v>
      </c>
      <c r="U1042" s="6">
        <v>40000</v>
      </c>
    </row>
    <row r="1043" spans="1:21" ht="12.75" customHeight="1">
      <c r="A1043" s="2">
        <v>24132</v>
      </c>
      <c r="B1043" s="6">
        <v>40000</v>
      </c>
      <c r="C1043" s="2" t="s">
        <v>51</v>
      </c>
      <c r="D1043" s="2">
        <v>22</v>
      </c>
      <c r="E1043" s="2">
        <v>460.02</v>
      </c>
      <c r="F1043" s="2" t="s">
        <v>2029</v>
      </c>
      <c r="G1043" s="2">
        <v>0.04</v>
      </c>
      <c r="H1043" s="2" t="s">
        <v>40</v>
      </c>
      <c r="I1043" s="2">
        <v>4</v>
      </c>
      <c r="J1043" s="2" t="s">
        <v>525</v>
      </c>
      <c r="K1043" s="2" t="s">
        <v>54</v>
      </c>
      <c r="L1043" s="2" t="s">
        <v>2014</v>
      </c>
      <c r="M1043" s="2" t="str">
        <f>VLOOKUP(L1043,Users!$A$1:$B$6,2,0)</f>
        <v>Pat</v>
      </c>
      <c r="N1043" s="2" t="str">
        <f>VLOOKUP(L1043,Users!$A$2:$B$6,2,0)</f>
        <v>Pat</v>
      </c>
      <c r="O1043" s="2" t="s">
        <v>55</v>
      </c>
      <c r="P1043" s="2" t="s">
        <v>69</v>
      </c>
      <c r="Q1043" s="2" t="s">
        <v>80</v>
      </c>
      <c r="R1043" s="2" t="s">
        <v>1149</v>
      </c>
      <c r="S1043" s="2" t="s">
        <v>44</v>
      </c>
      <c r="T1043" s="13">
        <v>0.6</v>
      </c>
      <c r="U1043" s="6">
        <v>40005</v>
      </c>
    </row>
    <row r="1044" spans="1:21" ht="12.75" customHeight="1">
      <c r="A1044" s="2">
        <v>24132</v>
      </c>
      <c r="B1044" s="6">
        <v>40000</v>
      </c>
      <c r="C1044" s="2" t="s">
        <v>51</v>
      </c>
      <c r="D1044" s="2">
        <v>31</v>
      </c>
      <c r="E1044" s="2">
        <v>1209.3100000000002</v>
      </c>
      <c r="F1044" s="2" t="s">
        <v>2029</v>
      </c>
      <c r="G1044" s="2">
        <v>0.05</v>
      </c>
      <c r="H1044" s="2" t="s">
        <v>40</v>
      </c>
      <c r="I1044" s="2">
        <v>10.55</v>
      </c>
      <c r="J1044" s="2" t="s">
        <v>525</v>
      </c>
      <c r="K1044" s="2" t="s">
        <v>54</v>
      </c>
      <c r="L1044" s="2" t="s">
        <v>2014</v>
      </c>
      <c r="M1044" s="2" t="str">
        <f>VLOOKUP(L1044,Users!$A$1:$B$6,2,0)</f>
        <v>Pat</v>
      </c>
      <c r="N1044" s="2" t="str">
        <f>VLOOKUP(L1044,Users!$A$2:$B$6,2,0)</f>
        <v>Pat</v>
      </c>
      <c r="O1044" s="2" t="s">
        <v>55</v>
      </c>
      <c r="P1044" s="2" t="s">
        <v>35</v>
      </c>
      <c r="Q1044" s="2" t="s">
        <v>49</v>
      </c>
      <c r="R1044" s="2" t="s">
        <v>998</v>
      </c>
      <c r="S1044" s="2" t="s">
        <v>44</v>
      </c>
      <c r="T1044" s="13">
        <v>0.37</v>
      </c>
      <c r="U1044" s="6">
        <v>40007</v>
      </c>
    </row>
    <row r="1045" spans="1:21" ht="12.75" customHeight="1">
      <c r="A1045" s="2">
        <v>24132</v>
      </c>
      <c r="B1045" s="6">
        <v>40000</v>
      </c>
      <c r="C1045" s="2" t="s">
        <v>51</v>
      </c>
      <c r="D1045" s="2">
        <v>12</v>
      </c>
      <c r="E1045" s="2">
        <v>41.76</v>
      </c>
      <c r="F1045" s="2" t="s">
        <v>2029</v>
      </c>
      <c r="G1045" s="2">
        <v>0.04</v>
      </c>
      <c r="H1045" s="2" t="s">
        <v>40</v>
      </c>
      <c r="I1045" s="2">
        <v>6.83</v>
      </c>
      <c r="J1045" s="2" t="s">
        <v>525</v>
      </c>
      <c r="K1045" s="2" t="s">
        <v>54</v>
      </c>
      <c r="L1045" s="2" t="s">
        <v>2014</v>
      </c>
      <c r="M1045" s="2" t="str">
        <f>VLOOKUP(L1045,Users!$A$1:$B$6,2,0)</f>
        <v>Pat</v>
      </c>
      <c r="N1045" s="2" t="str">
        <f>VLOOKUP(L1045,Users!$A$2:$B$6,2,0)</f>
        <v>Pat</v>
      </c>
      <c r="O1045" s="2" t="s">
        <v>55</v>
      </c>
      <c r="P1045" s="2" t="s">
        <v>35</v>
      </c>
      <c r="Q1045" s="2" t="s">
        <v>49</v>
      </c>
      <c r="R1045" s="2" t="s">
        <v>1226</v>
      </c>
      <c r="S1045" s="2" t="s">
        <v>44</v>
      </c>
      <c r="T1045" s="13">
        <v>0.38</v>
      </c>
      <c r="U1045" s="6">
        <v>40009</v>
      </c>
    </row>
    <row r="1046" spans="1:21" ht="12.75" customHeight="1">
      <c r="A1046" s="2">
        <v>24132</v>
      </c>
      <c r="B1046" s="6">
        <v>40000</v>
      </c>
      <c r="C1046" s="2" t="s">
        <v>51</v>
      </c>
      <c r="D1046" s="2">
        <v>3</v>
      </c>
      <c r="E1046" s="2">
        <v>46.47</v>
      </c>
      <c r="F1046" s="2" t="s">
        <v>2029</v>
      </c>
      <c r="G1046" s="2">
        <v>0.02</v>
      </c>
      <c r="H1046" s="2" t="s">
        <v>40</v>
      </c>
      <c r="I1046" s="2">
        <v>17.78</v>
      </c>
      <c r="J1046" s="2" t="s">
        <v>525</v>
      </c>
      <c r="K1046" s="2" t="s">
        <v>54</v>
      </c>
      <c r="L1046" s="2" t="s">
        <v>2014</v>
      </c>
      <c r="M1046" s="2" t="str">
        <f>VLOOKUP(L1046,Users!$A$1:$B$6,2,0)</f>
        <v>Pat</v>
      </c>
      <c r="N1046" s="2" t="str">
        <f>VLOOKUP(L1046,Users!$A$2:$B$6,2,0)</f>
        <v>Pat</v>
      </c>
      <c r="O1046" s="2" t="s">
        <v>55</v>
      </c>
      <c r="P1046" s="2" t="s">
        <v>35</v>
      </c>
      <c r="Q1046" s="2" t="s">
        <v>36</v>
      </c>
      <c r="R1046" s="2" t="s">
        <v>299</v>
      </c>
      <c r="S1046" s="2" t="s">
        <v>44</v>
      </c>
      <c r="T1046" s="13">
        <v>0.59</v>
      </c>
      <c r="U1046" s="6">
        <v>40007</v>
      </c>
    </row>
    <row r="1047" spans="1:21" ht="12.75" customHeight="1">
      <c r="A1047" s="2">
        <v>23844</v>
      </c>
      <c r="B1047" s="6">
        <v>40000</v>
      </c>
      <c r="C1047" s="2" t="s">
        <v>30</v>
      </c>
      <c r="D1047" s="2">
        <v>40</v>
      </c>
      <c r="E1047" s="2">
        <v>1719.1999999999998</v>
      </c>
      <c r="F1047" s="2" t="s">
        <v>2029</v>
      </c>
      <c r="G1047" s="2">
        <v>0</v>
      </c>
      <c r="H1047" s="2" t="s">
        <v>40</v>
      </c>
      <c r="I1047" s="2">
        <v>4.62</v>
      </c>
      <c r="J1047" s="2" t="s">
        <v>1227</v>
      </c>
      <c r="K1047" s="2" t="s">
        <v>47</v>
      </c>
      <c r="L1047" s="2" t="s">
        <v>23</v>
      </c>
      <c r="M1047" s="2" t="str">
        <f>VLOOKUP(L1047,Users!$A$1:$B$6,2,0)</f>
        <v>Erin</v>
      </c>
      <c r="N1047" s="2" t="str">
        <f>VLOOKUP(L1047,Users!$A$2:$B$6,2,0)</f>
        <v>Erin</v>
      </c>
      <c r="O1047" s="2" t="s">
        <v>34</v>
      </c>
      <c r="P1047" s="2" t="s">
        <v>35</v>
      </c>
      <c r="Q1047" s="2" t="s">
        <v>169</v>
      </c>
      <c r="R1047" s="2" t="s">
        <v>828</v>
      </c>
      <c r="S1047" s="2" t="s">
        <v>44</v>
      </c>
      <c r="T1047" s="13">
        <v>0.56000000000000005</v>
      </c>
      <c r="U1047" s="6">
        <v>40002</v>
      </c>
    </row>
    <row r="1048" spans="1:21" ht="12.75" customHeight="1">
      <c r="A1048" s="2">
        <v>23844</v>
      </c>
      <c r="B1048" s="6">
        <v>40000</v>
      </c>
      <c r="C1048" s="2" t="s">
        <v>30</v>
      </c>
      <c r="D1048" s="2">
        <v>42</v>
      </c>
      <c r="E1048" s="2">
        <v>913.5</v>
      </c>
      <c r="F1048" s="2" t="s">
        <v>2029</v>
      </c>
      <c r="G1048" s="2">
        <v>0.03</v>
      </c>
      <c r="H1048" s="2" t="s">
        <v>40</v>
      </c>
      <c r="I1048" s="2">
        <v>5.94</v>
      </c>
      <c r="J1048" s="2" t="s">
        <v>1227</v>
      </c>
      <c r="K1048" s="2" t="s">
        <v>47</v>
      </c>
      <c r="L1048" s="2" t="s">
        <v>23</v>
      </c>
      <c r="M1048" s="2" t="str">
        <f>VLOOKUP(L1048,Users!$A$1:$B$6,2,0)</f>
        <v>Erin</v>
      </c>
      <c r="N1048" s="2" t="str">
        <f>VLOOKUP(L1048,Users!$A$2:$B$6,2,0)</f>
        <v>Erin</v>
      </c>
      <c r="O1048" s="2" t="s">
        <v>34</v>
      </c>
      <c r="P1048" s="2" t="s">
        <v>35</v>
      </c>
      <c r="Q1048" s="2" t="s">
        <v>169</v>
      </c>
      <c r="R1048" s="2" t="s">
        <v>1228</v>
      </c>
      <c r="S1048" s="2" t="s">
        <v>92</v>
      </c>
      <c r="T1048" s="13">
        <v>0.5</v>
      </c>
      <c r="U1048" s="6">
        <v>40002</v>
      </c>
    </row>
    <row r="1049" spans="1:21" ht="12.75" customHeight="1">
      <c r="A1049" s="2">
        <v>23844</v>
      </c>
      <c r="B1049" s="6">
        <v>40000</v>
      </c>
      <c r="C1049" s="2" t="s">
        <v>30</v>
      </c>
      <c r="D1049" s="2">
        <v>11</v>
      </c>
      <c r="E1049" s="2">
        <v>33.769999999999996</v>
      </c>
      <c r="F1049" s="2" t="s">
        <v>2029</v>
      </c>
      <c r="G1049" s="2">
        <v>0.08</v>
      </c>
      <c r="H1049" s="2" t="s">
        <v>40</v>
      </c>
      <c r="I1049" s="2">
        <v>0.5</v>
      </c>
      <c r="J1049" s="2" t="s">
        <v>1227</v>
      </c>
      <c r="K1049" s="2" t="s">
        <v>47</v>
      </c>
      <c r="L1049" s="2" t="s">
        <v>23</v>
      </c>
      <c r="M1049" s="2" t="str">
        <f>VLOOKUP(L1049,Users!$A$1:$B$6,2,0)</f>
        <v>Erin</v>
      </c>
      <c r="N1049" s="2" t="str">
        <f>VLOOKUP(L1049,Users!$A$2:$B$6,2,0)</f>
        <v>Erin</v>
      </c>
      <c r="O1049" s="2" t="s">
        <v>34</v>
      </c>
      <c r="P1049" s="2" t="s">
        <v>35</v>
      </c>
      <c r="Q1049" s="2" t="s">
        <v>165</v>
      </c>
      <c r="R1049" s="2" t="s">
        <v>1229</v>
      </c>
      <c r="S1049" s="2" t="s">
        <v>44</v>
      </c>
      <c r="T1049" s="13">
        <v>0.37</v>
      </c>
      <c r="U1049" s="6">
        <v>40001</v>
      </c>
    </row>
    <row r="1050" spans="1:21" ht="12.75" customHeight="1">
      <c r="A1050" s="2">
        <v>58727</v>
      </c>
      <c r="B1050" s="6">
        <v>40000</v>
      </c>
      <c r="C1050" s="2" t="s">
        <v>121</v>
      </c>
      <c r="D1050" s="2">
        <v>20</v>
      </c>
      <c r="E1050" s="2">
        <v>529</v>
      </c>
      <c r="F1050" s="2" t="s">
        <v>2029</v>
      </c>
      <c r="G1050" s="2">
        <v>0.03</v>
      </c>
      <c r="H1050" s="2" t="s">
        <v>40</v>
      </c>
      <c r="I1050" s="2">
        <v>6.93</v>
      </c>
      <c r="J1050" s="2" t="s">
        <v>1092</v>
      </c>
      <c r="K1050" s="2" t="s">
        <v>33</v>
      </c>
      <c r="L1050" s="2" t="s">
        <v>21</v>
      </c>
      <c r="M1050" s="2" t="str">
        <f>VLOOKUP(L1050,Users!$A$1:$B$6,2,0)</f>
        <v>Chris</v>
      </c>
      <c r="N1050" s="2" t="str">
        <f>VLOOKUP(L1050,Users!$A$2:$B$6,2,0)</f>
        <v>Chris</v>
      </c>
      <c r="O1050" s="2" t="s">
        <v>34</v>
      </c>
      <c r="P1050" s="2" t="s">
        <v>56</v>
      </c>
      <c r="Q1050" s="2" t="s">
        <v>90</v>
      </c>
      <c r="R1050" s="2" t="s">
        <v>1001</v>
      </c>
      <c r="S1050" s="2" t="s">
        <v>44</v>
      </c>
      <c r="T1050" s="13">
        <v>0.49</v>
      </c>
      <c r="U1050" s="6">
        <v>40001</v>
      </c>
    </row>
    <row r="1051" spans="1:21" ht="12.75" customHeight="1">
      <c r="A1051" s="2">
        <v>39744</v>
      </c>
      <c r="B1051" s="6">
        <v>40000</v>
      </c>
      <c r="C1051" s="2" t="s">
        <v>121</v>
      </c>
      <c r="D1051" s="2">
        <v>6</v>
      </c>
      <c r="E1051" s="2">
        <v>60.300000000000004</v>
      </c>
      <c r="F1051" s="2" t="s">
        <v>2029</v>
      </c>
      <c r="G1051" s="2">
        <v>0.01</v>
      </c>
      <c r="H1051" s="2" t="s">
        <v>40</v>
      </c>
      <c r="I1051" s="2">
        <v>2.06</v>
      </c>
      <c r="J1051" s="2" t="s">
        <v>1230</v>
      </c>
      <c r="K1051" s="2" t="s">
        <v>33</v>
      </c>
      <c r="L1051" s="2" t="s">
        <v>21</v>
      </c>
      <c r="M1051" s="2" t="str">
        <f>VLOOKUP(L1051,Users!$A$1:$B$6,2,0)</f>
        <v>Chris</v>
      </c>
      <c r="N1051" s="2" t="str">
        <f>VLOOKUP(L1051,Users!$A$2:$B$6,2,0)</f>
        <v>Chris</v>
      </c>
      <c r="O1051" s="2" t="s">
        <v>48</v>
      </c>
      <c r="P1051" s="2" t="s">
        <v>35</v>
      </c>
      <c r="Q1051" s="2" t="s">
        <v>63</v>
      </c>
      <c r="R1051" s="2" t="s">
        <v>1209</v>
      </c>
      <c r="S1051" s="2" t="s">
        <v>65</v>
      </c>
      <c r="T1051" s="13">
        <v>0.39</v>
      </c>
      <c r="U1051" s="6">
        <v>40002</v>
      </c>
    </row>
    <row r="1052" spans="1:21" ht="12.75" customHeight="1">
      <c r="A1052" s="2">
        <v>39744</v>
      </c>
      <c r="B1052" s="6">
        <v>40000</v>
      </c>
      <c r="C1052" s="2" t="s">
        <v>121</v>
      </c>
      <c r="D1052" s="2">
        <v>9</v>
      </c>
      <c r="E1052" s="2">
        <v>593.91</v>
      </c>
      <c r="F1052" s="2" t="s">
        <v>2029</v>
      </c>
      <c r="G1052" s="2">
        <v>0</v>
      </c>
      <c r="H1052" s="2" t="s">
        <v>40</v>
      </c>
      <c r="I1052" s="2">
        <v>5.92</v>
      </c>
      <c r="J1052" s="2" t="s">
        <v>1230</v>
      </c>
      <c r="K1052" s="2" t="s">
        <v>33</v>
      </c>
      <c r="L1052" s="2" t="s">
        <v>21</v>
      </c>
      <c r="M1052" s="2" t="str">
        <f>VLOOKUP(L1052,Users!$A$1:$B$6,2,0)</f>
        <v>Chris</v>
      </c>
      <c r="N1052" s="2" t="str">
        <f>VLOOKUP(L1052,Users!$A$2:$B$6,2,0)</f>
        <v>Chris</v>
      </c>
      <c r="O1052" s="2" t="s">
        <v>48</v>
      </c>
      <c r="P1052" s="2" t="s">
        <v>69</v>
      </c>
      <c r="Q1052" s="2" t="s">
        <v>70</v>
      </c>
      <c r="R1052" s="2" t="s">
        <v>1231</v>
      </c>
      <c r="S1052" s="2" t="s">
        <v>44</v>
      </c>
      <c r="T1052" s="13">
        <v>0.55000000000000004</v>
      </c>
      <c r="U1052" s="6">
        <v>40002</v>
      </c>
    </row>
    <row r="1053" spans="1:21" ht="12.75" customHeight="1">
      <c r="A1053" s="2">
        <v>39744</v>
      </c>
      <c r="B1053" s="6">
        <v>40000</v>
      </c>
      <c r="C1053" s="2" t="s">
        <v>121</v>
      </c>
      <c r="D1053" s="2">
        <v>41</v>
      </c>
      <c r="E1053" s="2">
        <v>6393.9500000000007</v>
      </c>
      <c r="F1053" s="2" t="s">
        <v>2029</v>
      </c>
      <c r="G1053" s="2">
        <v>0.04</v>
      </c>
      <c r="H1053" s="2" t="s">
        <v>40</v>
      </c>
      <c r="I1053" s="2">
        <v>8.99</v>
      </c>
      <c r="J1053" s="2" t="s">
        <v>1230</v>
      </c>
      <c r="K1053" s="2" t="s">
        <v>33</v>
      </c>
      <c r="L1053" s="2" t="s">
        <v>21</v>
      </c>
      <c r="M1053" s="2" t="str">
        <f>VLOOKUP(L1053,Users!$A$1:$B$6,2,0)</f>
        <v>Chris</v>
      </c>
      <c r="N1053" s="2" t="str">
        <f>VLOOKUP(L1053,Users!$A$2:$B$6,2,0)</f>
        <v>Chris</v>
      </c>
      <c r="O1053" s="2" t="s">
        <v>48</v>
      </c>
      <c r="P1053" s="2" t="s">
        <v>69</v>
      </c>
      <c r="Q1053" s="2" t="s">
        <v>70</v>
      </c>
      <c r="R1053" s="2" t="s">
        <v>1232</v>
      </c>
      <c r="S1053" s="2" t="s">
        <v>44</v>
      </c>
      <c r="T1053" s="13">
        <v>0.57999999999999996</v>
      </c>
      <c r="U1053" s="6">
        <v>40001</v>
      </c>
    </row>
    <row r="1054" spans="1:21" ht="12.75" customHeight="1">
      <c r="A1054" s="2">
        <v>48416</v>
      </c>
      <c r="B1054" s="6">
        <v>40000</v>
      </c>
      <c r="C1054" s="2" t="s">
        <v>30</v>
      </c>
      <c r="D1054" s="2">
        <v>23</v>
      </c>
      <c r="E1054" s="2">
        <v>153.41</v>
      </c>
      <c r="F1054" s="2" t="s">
        <v>2029</v>
      </c>
      <c r="G1054" s="2">
        <v>0.01</v>
      </c>
      <c r="H1054" s="2" t="s">
        <v>40</v>
      </c>
      <c r="I1054" s="2">
        <v>4.91</v>
      </c>
      <c r="J1054" s="2" t="s">
        <v>1233</v>
      </c>
      <c r="K1054" s="2" t="s">
        <v>86</v>
      </c>
      <c r="L1054" s="2" t="s">
        <v>23</v>
      </c>
      <c r="M1054" s="2" t="str">
        <f>VLOOKUP(L1054,Users!$A$1:$B$6,2,0)</f>
        <v>Erin</v>
      </c>
      <c r="N1054" s="2" t="str">
        <f>VLOOKUP(L1054,Users!$A$2:$B$6,2,0)</f>
        <v>Erin</v>
      </c>
      <c r="O1054" s="2" t="s">
        <v>42</v>
      </c>
      <c r="P1054" s="2" t="s">
        <v>35</v>
      </c>
      <c r="Q1054" s="2" t="s">
        <v>63</v>
      </c>
      <c r="R1054" s="2" t="s">
        <v>1234</v>
      </c>
      <c r="S1054" s="2" t="s">
        <v>44</v>
      </c>
      <c r="T1054" s="13">
        <v>0.37</v>
      </c>
      <c r="U1054" s="6">
        <v>40002</v>
      </c>
    </row>
    <row r="1055" spans="1:21" ht="12.75" customHeight="1">
      <c r="A1055" s="2">
        <v>40902</v>
      </c>
      <c r="B1055" s="6">
        <v>40001</v>
      </c>
      <c r="C1055" s="2" t="s">
        <v>51</v>
      </c>
      <c r="D1055" s="2">
        <v>25</v>
      </c>
      <c r="E1055" s="2">
        <v>177</v>
      </c>
      <c r="F1055" s="2" t="s">
        <v>2029</v>
      </c>
      <c r="G1055" s="2">
        <v>0.02</v>
      </c>
      <c r="H1055" s="2" t="s">
        <v>40</v>
      </c>
      <c r="I1055" s="2">
        <v>6.05</v>
      </c>
      <c r="J1055" s="2" t="s">
        <v>100</v>
      </c>
      <c r="K1055" s="2" t="s">
        <v>101</v>
      </c>
      <c r="L1055" s="2" t="s">
        <v>21</v>
      </c>
      <c r="M1055" s="2" t="str">
        <f>VLOOKUP(L1055,Users!$A$1:$B$6,2,0)</f>
        <v>Chris</v>
      </c>
      <c r="N1055" s="2" t="str">
        <f>VLOOKUP(L1055,Users!$A$2:$B$6,2,0)</f>
        <v>Chris</v>
      </c>
      <c r="O1055" s="2" t="s">
        <v>34</v>
      </c>
      <c r="P1055" s="2" t="s">
        <v>35</v>
      </c>
      <c r="Q1055" s="2" t="s">
        <v>49</v>
      </c>
      <c r="R1055" s="2" t="s">
        <v>489</v>
      </c>
      <c r="S1055" s="2" t="s">
        <v>44</v>
      </c>
      <c r="T1055" s="13">
        <v>0.39</v>
      </c>
      <c r="U1055" s="6">
        <v>40003</v>
      </c>
    </row>
    <row r="1056" spans="1:21" ht="12.75" customHeight="1">
      <c r="A1056" s="2">
        <v>53894</v>
      </c>
      <c r="B1056" s="6">
        <v>40001</v>
      </c>
      <c r="C1056" s="2" t="s">
        <v>45</v>
      </c>
      <c r="D1056" s="2">
        <v>47</v>
      </c>
      <c r="E1056" s="2">
        <v>665.99</v>
      </c>
      <c r="F1056" s="2" t="s">
        <v>2029</v>
      </c>
      <c r="G1056" s="2">
        <v>0.03</v>
      </c>
      <c r="H1056" s="2" t="s">
        <v>40</v>
      </c>
      <c r="I1056" s="2">
        <v>5.3</v>
      </c>
      <c r="J1056" s="2" t="s">
        <v>477</v>
      </c>
      <c r="K1056" s="2" t="s">
        <v>47</v>
      </c>
      <c r="L1056" s="2" t="s">
        <v>23</v>
      </c>
      <c r="M1056" s="2" t="str">
        <f>VLOOKUP(L1056,Users!$A$1:$B$6,2,0)</f>
        <v>Erin</v>
      </c>
      <c r="N1056" s="2" t="str">
        <f>VLOOKUP(L1056,Users!$A$2:$B$6,2,0)</f>
        <v>Erin</v>
      </c>
      <c r="O1056" s="2" t="s">
        <v>48</v>
      </c>
      <c r="P1056" s="2" t="s">
        <v>56</v>
      </c>
      <c r="Q1056" s="2" t="s">
        <v>90</v>
      </c>
      <c r="R1056" s="2" t="s">
        <v>666</v>
      </c>
      <c r="S1056" s="2" t="s">
        <v>65</v>
      </c>
      <c r="T1056" s="13">
        <v>0.46</v>
      </c>
      <c r="U1056" s="6">
        <v>40002</v>
      </c>
    </row>
    <row r="1057" spans="1:21" ht="12.75" customHeight="1">
      <c r="A1057" s="2">
        <v>53894</v>
      </c>
      <c r="B1057" s="6">
        <v>40001</v>
      </c>
      <c r="C1057" s="2" t="s">
        <v>45</v>
      </c>
      <c r="D1057" s="2">
        <v>37</v>
      </c>
      <c r="E1057" s="2">
        <v>2639.21</v>
      </c>
      <c r="F1057" s="2" t="s">
        <v>2029</v>
      </c>
      <c r="G1057" s="2">
        <v>0.04</v>
      </c>
      <c r="H1057" s="2" t="s">
        <v>40</v>
      </c>
      <c r="I1057" s="2">
        <v>69</v>
      </c>
      <c r="J1057" s="2" t="s">
        <v>477</v>
      </c>
      <c r="K1057" s="2" t="s">
        <v>47</v>
      </c>
      <c r="L1057" s="2" t="s">
        <v>23</v>
      </c>
      <c r="M1057" s="2" t="str">
        <f>VLOOKUP(L1057,Users!$A$1:$B$6,2,0)</f>
        <v>Erin</v>
      </c>
      <c r="N1057" s="2" t="str">
        <f>VLOOKUP(L1057,Users!$A$2:$B$6,2,0)</f>
        <v>Erin</v>
      </c>
      <c r="O1057" s="2" t="s">
        <v>48</v>
      </c>
      <c r="P1057" s="2" t="s">
        <v>56</v>
      </c>
      <c r="Q1057" s="2" t="s">
        <v>75</v>
      </c>
      <c r="R1057" s="2" t="s">
        <v>445</v>
      </c>
      <c r="S1057" s="2" t="s">
        <v>38</v>
      </c>
      <c r="T1057" s="13">
        <v>0.68</v>
      </c>
      <c r="U1057" s="6">
        <v>40002</v>
      </c>
    </row>
    <row r="1058" spans="1:21" ht="12.75" customHeight="1">
      <c r="A1058" s="2">
        <v>53894</v>
      </c>
      <c r="B1058" s="6">
        <v>40001</v>
      </c>
      <c r="C1058" s="2" t="s">
        <v>45</v>
      </c>
      <c r="D1058" s="2">
        <v>29</v>
      </c>
      <c r="E1058" s="2">
        <v>5828.13</v>
      </c>
      <c r="F1058" s="2" t="s">
        <v>2029</v>
      </c>
      <c r="G1058" s="2">
        <v>0.02</v>
      </c>
      <c r="H1058" s="2" t="s">
        <v>31</v>
      </c>
      <c r="I1058" s="2">
        <v>8.08</v>
      </c>
      <c r="J1058" s="2" t="s">
        <v>477</v>
      </c>
      <c r="K1058" s="2" t="s">
        <v>47</v>
      </c>
      <c r="L1058" s="2" t="s">
        <v>23</v>
      </c>
      <c r="M1058" s="2" t="str">
        <f>VLOOKUP(L1058,Users!$A$1:$B$6,2,0)</f>
        <v>Erin</v>
      </c>
      <c r="N1058" s="2" t="str">
        <f>VLOOKUP(L1058,Users!$A$2:$B$6,2,0)</f>
        <v>Erin</v>
      </c>
      <c r="O1058" s="2" t="s">
        <v>48</v>
      </c>
      <c r="P1058" s="2" t="s">
        <v>69</v>
      </c>
      <c r="Q1058" s="2" t="s">
        <v>70</v>
      </c>
      <c r="R1058" s="2" t="s">
        <v>1091</v>
      </c>
      <c r="S1058" s="2" t="s">
        <v>44</v>
      </c>
      <c r="T1058" s="13">
        <v>0.59</v>
      </c>
      <c r="U1058" s="6">
        <v>40001</v>
      </c>
    </row>
    <row r="1059" spans="1:21" ht="12.75" customHeight="1">
      <c r="A1059" s="2">
        <v>12480</v>
      </c>
      <c r="B1059" s="6">
        <v>40001</v>
      </c>
      <c r="C1059" s="2" t="s">
        <v>121</v>
      </c>
      <c r="D1059" s="2">
        <v>8</v>
      </c>
      <c r="E1059" s="2">
        <v>1099.8399999999999</v>
      </c>
      <c r="F1059" s="2" t="s">
        <v>2029</v>
      </c>
      <c r="G1059" s="2">
        <v>0</v>
      </c>
      <c r="H1059" s="2" t="s">
        <v>52</v>
      </c>
      <c r="I1059" s="2">
        <v>32.18</v>
      </c>
      <c r="J1059" s="2" t="s">
        <v>963</v>
      </c>
      <c r="K1059" s="2" t="s">
        <v>2013</v>
      </c>
      <c r="L1059" s="2" t="s">
        <v>27</v>
      </c>
      <c r="M1059" s="2" t="str">
        <f>VLOOKUP(L1059,Users!$A$1:$B$6,2,0)</f>
        <v>William</v>
      </c>
      <c r="N1059" s="2" t="str">
        <f>VLOOKUP(L1059,Users!$A$2:$B$6,2,0)</f>
        <v>William</v>
      </c>
      <c r="O1059" s="2" t="s">
        <v>42</v>
      </c>
      <c r="P1059" s="2" t="s">
        <v>56</v>
      </c>
      <c r="Q1059" s="2" t="s">
        <v>127</v>
      </c>
      <c r="R1059" s="2" t="s">
        <v>1235</v>
      </c>
      <c r="S1059" s="2" t="s">
        <v>77</v>
      </c>
      <c r="T1059" s="13">
        <v>0.78</v>
      </c>
      <c r="U1059" s="6">
        <v>40002</v>
      </c>
    </row>
    <row r="1060" spans="1:21" ht="12.75" customHeight="1">
      <c r="A1060" s="2">
        <v>36932</v>
      </c>
      <c r="B1060" s="6">
        <v>40001</v>
      </c>
      <c r="C1060" s="2" t="s">
        <v>51</v>
      </c>
      <c r="D1060" s="2">
        <v>20</v>
      </c>
      <c r="E1060" s="2">
        <v>677</v>
      </c>
      <c r="F1060" s="2" t="str">
        <f>VLOOKUP(A1060,Returns!$A:$B,2,0)</f>
        <v>Returned</v>
      </c>
      <c r="G1060" s="2">
        <v>0.04</v>
      </c>
      <c r="H1060" s="2" t="s">
        <v>40</v>
      </c>
      <c r="I1060" s="2">
        <v>5.0999999999999996</v>
      </c>
      <c r="J1060" s="2" t="s">
        <v>1236</v>
      </c>
      <c r="K1060" s="2" t="s">
        <v>123</v>
      </c>
      <c r="L1060" s="2" t="s">
        <v>25</v>
      </c>
      <c r="M1060" s="2" t="str">
        <f>VLOOKUP(L1060,Users!$A$1:$B$6,2,0)</f>
        <v>Sam</v>
      </c>
      <c r="N1060" s="2" t="str">
        <f>VLOOKUP(L1060,Users!$A$2:$B$6,2,0)</f>
        <v>Sam</v>
      </c>
      <c r="O1060" s="2" t="s">
        <v>34</v>
      </c>
      <c r="P1060" s="2" t="s">
        <v>35</v>
      </c>
      <c r="Q1060" s="2" t="s">
        <v>36</v>
      </c>
      <c r="R1060" s="2" t="s">
        <v>1151</v>
      </c>
      <c r="S1060" s="2" t="s">
        <v>44</v>
      </c>
      <c r="T1060" s="13">
        <v>0.6</v>
      </c>
      <c r="U1060" s="6">
        <v>40006</v>
      </c>
    </row>
    <row r="1061" spans="1:21" ht="12.75" customHeight="1">
      <c r="A1061" s="2">
        <v>10305</v>
      </c>
      <c r="B1061" s="6">
        <v>40001</v>
      </c>
      <c r="C1061" s="2" t="s">
        <v>51</v>
      </c>
      <c r="D1061" s="2">
        <v>12</v>
      </c>
      <c r="E1061" s="2">
        <v>60.599999999999994</v>
      </c>
      <c r="F1061" s="2" t="s">
        <v>2029</v>
      </c>
      <c r="G1061" s="2">
        <v>0.03</v>
      </c>
      <c r="H1061" s="2" t="s">
        <v>40</v>
      </c>
      <c r="I1061" s="2">
        <v>2.0299999999999998</v>
      </c>
      <c r="J1061" s="2" t="s">
        <v>147</v>
      </c>
      <c r="K1061" s="2" t="s">
        <v>148</v>
      </c>
      <c r="L1061" s="2" t="s">
        <v>23</v>
      </c>
      <c r="M1061" s="2" t="str">
        <f>VLOOKUP(L1061,Users!$A$1:$B$6,2,0)</f>
        <v>Erin</v>
      </c>
      <c r="N1061" s="2" t="str">
        <f>VLOOKUP(L1061,Users!$A$2:$B$6,2,0)</f>
        <v>Erin</v>
      </c>
      <c r="O1061" s="2" t="s">
        <v>34</v>
      </c>
      <c r="P1061" s="2" t="s">
        <v>56</v>
      </c>
      <c r="Q1061" s="2" t="s">
        <v>90</v>
      </c>
      <c r="R1061" s="2" t="s">
        <v>1237</v>
      </c>
      <c r="S1061" s="2" t="s">
        <v>65</v>
      </c>
      <c r="T1061" s="13">
        <v>0.51</v>
      </c>
      <c r="U1061" s="6">
        <v>40006</v>
      </c>
    </row>
    <row r="1062" spans="1:21" ht="12.75" customHeight="1">
      <c r="A1062" s="2">
        <v>20513</v>
      </c>
      <c r="B1062" s="6">
        <v>40001</v>
      </c>
      <c r="C1062" s="2" t="s">
        <v>39</v>
      </c>
      <c r="D1062" s="2">
        <v>13</v>
      </c>
      <c r="E1062" s="2">
        <v>36.79</v>
      </c>
      <c r="F1062" s="2" t="s">
        <v>2029</v>
      </c>
      <c r="G1062" s="2">
        <v>0.01</v>
      </c>
      <c r="H1062" s="2" t="s">
        <v>31</v>
      </c>
      <c r="I1062" s="2">
        <v>0.93</v>
      </c>
      <c r="J1062" s="2" t="s">
        <v>1203</v>
      </c>
      <c r="K1062" s="2" t="s">
        <v>86</v>
      </c>
      <c r="L1062" s="2" t="s">
        <v>23</v>
      </c>
      <c r="M1062" s="2" t="str">
        <f>VLOOKUP(L1062,Users!$A$1:$B$6,2,0)</f>
        <v>Erin</v>
      </c>
      <c r="N1062" s="2" t="str">
        <f>VLOOKUP(L1062,Users!$A$2:$B$6,2,0)</f>
        <v>Erin</v>
      </c>
      <c r="O1062" s="2" t="s">
        <v>55</v>
      </c>
      <c r="P1062" s="2" t="s">
        <v>35</v>
      </c>
      <c r="Q1062" s="2" t="s">
        <v>87</v>
      </c>
      <c r="R1062" s="2" t="s">
        <v>1106</v>
      </c>
      <c r="S1062" s="2" t="s">
        <v>65</v>
      </c>
      <c r="T1062" s="13">
        <v>0.54</v>
      </c>
      <c r="U1062" s="6">
        <v>40002</v>
      </c>
    </row>
    <row r="1063" spans="1:21" ht="12.75" customHeight="1">
      <c r="A1063" s="2">
        <v>37447</v>
      </c>
      <c r="B1063" s="6">
        <v>40002</v>
      </c>
      <c r="C1063" s="2" t="s">
        <v>51</v>
      </c>
      <c r="D1063" s="2">
        <v>23</v>
      </c>
      <c r="E1063" s="2">
        <v>133.16999999999999</v>
      </c>
      <c r="F1063" s="2" t="s">
        <v>2029</v>
      </c>
      <c r="G1063" s="2">
        <v>0.02</v>
      </c>
      <c r="H1063" s="2" t="s">
        <v>40</v>
      </c>
      <c r="I1063" s="2">
        <v>8.49</v>
      </c>
      <c r="J1063" s="2" t="s">
        <v>960</v>
      </c>
      <c r="K1063" s="2" t="s">
        <v>47</v>
      </c>
      <c r="L1063" s="2" t="s">
        <v>23</v>
      </c>
      <c r="M1063" s="2" t="str">
        <f>VLOOKUP(L1063,Users!$A$1:$B$6,2,0)</f>
        <v>Erin</v>
      </c>
      <c r="N1063" s="2" t="str">
        <f>VLOOKUP(L1063,Users!$A$2:$B$6,2,0)</f>
        <v>Erin</v>
      </c>
      <c r="O1063" s="2" t="s">
        <v>34</v>
      </c>
      <c r="P1063" s="2" t="s">
        <v>35</v>
      </c>
      <c r="Q1063" s="2" t="s">
        <v>49</v>
      </c>
      <c r="R1063" s="2" t="s">
        <v>261</v>
      </c>
      <c r="S1063" s="2" t="s">
        <v>44</v>
      </c>
      <c r="T1063" s="13">
        <v>0.39</v>
      </c>
      <c r="U1063" s="6">
        <v>40006</v>
      </c>
    </row>
    <row r="1064" spans="1:21" ht="12.75" customHeight="1">
      <c r="A1064" s="2">
        <v>49830</v>
      </c>
      <c r="B1064" s="6">
        <v>40003</v>
      </c>
      <c r="C1064" s="2" t="s">
        <v>45</v>
      </c>
      <c r="D1064" s="2">
        <v>16</v>
      </c>
      <c r="E1064" s="2">
        <v>495.2</v>
      </c>
      <c r="F1064" s="2" t="str">
        <f>VLOOKUP(A1064,Returns!$A:$B,2,0)</f>
        <v>Returned</v>
      </c>
      <c r="G1064" s="2">
        <v>0.03</v>
      </c>
      <c r="H1064" s="2" t="s">
        <v>31</v>
      </c>
      <c r="I1064" s="2">
        <v>8.99</v>
      </c>
      <c r="J1064" s="2" t="s">
        <v>464</v>
      </c>
      <c r="K1064" s="2" t="s">
        <v>73</v>
      </c>
      <c r="L1064" s="2" t="s">
        <v>27</v>
      </c>
      <c r="M1064" s="2" t="str">
        <f>VLOOKUP(L1064,Users!$A$1:$B$6,2,0)</f>
        <v>William</v>
      </c>
      <c r="N1064" s="2" t="str">
        <f>VLOOKUP(L1064,Users!$A$2:$B$6,2,0)</f>
        <v>William</v>
      </c>
      <c r="O1064" s="2" t="s">
        <v>42</v>
      </c>
      <c r="P1064" s="2" t="s">
        <v>35</v>
      </c>
      <c r="Q1064" s="2" t="s">
        <v>87</v>
      </c>
      <c r="R1064" s="2" t="s">
        <v>1238</v>
      </c>
      <c r="S1064" s="2" t="s">
        <v>105</v>
      </c>
      <c r="T1064" s="13">
        <v>0.57999999999999996</v>
      </c>
      <c r="U1064" s="6">
        <v>40005</v>
      </c>
    </row>
    <row r="1065" spans="1:21" ht="12.75" customHeight="1">
      <c r="A1065" s="2">
        <v>37696</v>
      </c>
      <c r="B1065" s="6">
        <v>40003</v>
      </c>
      <c r="C1065" s="2" t="s">
        <v>30</v>
      </c>
      <c r="D1065" s="2">
        <v>5</v>
      </c>
      <c r="E1065" s="2">
        <v>18.850000000000001</v>
      </c>
      <c r="F1065" s="2" t="s">
        <v>2029</v>
      </c>
      <c r="G1065" s="2">
        <v>0.04</v>
      </c>
      <c r="H1065" s="2" t="s">
        <v>40</v>
      </c>
      <c r="I1065" s="2">
        <v>5.44</v>
      </c>
      <c r="J1065" s="2" t="s">
        <v>122</v>
      </c>
      <c r="K1065" s="2" t="s">
        <v>123</v>
      </c>
      <c r="L1065" s="2" t="s">
        <v>25</v>
      </c>
      <c r="M1065" s="2" t="str">
        <f>VLOOKUP(L1065,Users!$A$1:$B$6,2,0)</f>
        <v>Sam</v>
      </c>
      <c r="N1065" s="2" t="str">
        <f>VLOOKUP(L1065,Users!$A$2:$B$6,2,0)</f>
        <v>Sam</v>
      </c>
      <c r="O1065" s="2" t="s">
        <v>55</v>
      </c>
      <c r="P1065" s="2" t="s">
        <v>35</v>
      </c>
      <c r="Q1065" s="2" t="s">
        <v>49</v>
      </c>
      <c r="R1065" s="2" t="s">
        <v>1239</v>
      </c>
      <c r="S1065" s="2" t="s">
        <v>44</v>
      </c>
      <c r="T1065" s="13">
        <v>0.36</v>
      </c>
      <c r="U1065" s="6">
        <v>40005</v>
      </c>
    </row>
    <row r="1066" spans="1:21" ht="12.75" customHeight="1">
      <c r="A1066" s="2">
        <v>37696</v>
      </c>
      <c r="B1066" s="6">
        <v>40003</v>
      </c>
      <c r="C1066" s="2" t="s">
        <v>30</v>
      </c>
      <c r="D1066" s="2">
        <v>41</v>
      </c>
      <c r="E1066" s="2">
        <v>163.18</v>
      </c>
      <c r="F1066" s="2" t="s">
        <v>2029</v>
      </c>
      <c r="G1066" s="2">
        <v>0.02</v>
      </c>
      <c r="H1066" s="2" t="s">
        <v>40</v>
      </c>
      <c r="I1066" s="2">
        <v>1.3</v>
      </c>
      <c r="J1066" s="2" t="s">
        <v>122</v>
      </c>
      <c r="K1066" s="2" t="s">
        <v>123</v>
      </c>
      <c r="L1066" s="2" t="s">
        <v>25</v>
      </c>
      <c r="M1066" s="2" t="str">
        <f>VLOOKUP(L1066,Users!$A$1:$B$6,2,0)</f>
        <v>Sam</v>
      </c>
      <c r="N1066" s="2" t="str">
        <f>VLOOKUP(L1066,Users!$A$2:$B$6,2,0)</f>
        <v>Sam</v>
      </c>
      <c r="O1066" s="2" t="s">
        <v>55</v>
      </c>
      <c r="P1066" s="2" t="s">
        <v>35</v>
      </c>
      <c r="Q1066" s="2" t="s">
        <v>63</v>
      </c>
      <c r="R1066" s="2" t="s">
        <v>642</v>
      </c>
      <c r="S1066" s="2" t="s">
        <v>65</v>
      </c>
      <c r="T1066" s="13">
        <v>0.37</v>
      </c>
      <c r="U1066" s="6">
        <v>40003</v>
      </c>
    </row>
    <row r="1067" spans="1:21" ht="12.75" customHeight="1">
      <c r="A1067" s="2">
        <v>40547</v>
      </c>
      <c r="B1067" s="6">
        <v>40003</v>
      </c>
      <c r="C1067" s="2" t="s">
        <v>45</v>
      </c>
      <c r="D1067" s="2">
        <v>45</v>
      </c>
      <c r="E1067" s="2">
        <v>8096.85</v>
      </c>
      <c r="F1067" s="2" t="s">
        <v>2029</v>
      </c>
      <c r="G1067" s="2">
        <v>0.06</v>
      </c>
      <c r="H1067" s="2" t="s">
        <v>31</v>
      </c>
      <c r="I1067" s="2">
        <v>13.99</v>
      </c>
      <c r="J1067" s="2" t="s">
        <v>1240</v>
      </c>
      <c r="K1067" s="2" t="s">
        <v>79</v>
      </c>
      <c r="L1067" s="2" t="s">
        <v>23</v>
      </c>
      <c r="M1067" s="2" t="str">
        <f>VLOOKUP(L1067,Users!$A$1:$B$6,2,0)</f>
        <v>Erin</v>
      </c>
      <c r="N1067" s="2" t="str">
        <f>VLOOKUP(L1067,Users!$A$2:$B$6,2,0)</f>
        <v>Erin</v>
      </c>
      <c r="O1067" s="2" t="s">
        <v>42</v>
      </c>
      <c r="P1067" s="2" t="s">
        <v>69</v>
      </c>
      <c r="Q1067" s="2" t="s">
        <v>70</v>
      </c>
      <c r="R1067" s="2" t="s">
        <v>1241</v>
      </c>
      <c r="S1067" s="2" t="s">
        <v>92</v>
      </c>
      <c r="T1067" s="13">
        <v>0.56999999999999995</v>
      </c>
      <c r="U1067" s="6">
        <v>40005</v>
      </c>
    </row>
    <row r="1068" spans="1:21" ht="12.75" customHeight="1">
      <c r="A1068" s="2">
        <v>49830</v>
      </c>
      <c r="B1068" s="6">
        <v>40003</v>
      </c>
      <c r="C1068" s="2" t="s">
        <v>45</v>
      </c>
      <c r="D1068" s="2">
        <v>31</v>
      </c>
      <c r="E1068" s="2">
        <v>16305.070000000002</v>
      </c>
      <c r="F1068" s="2" t="str">
        <f>VLOOKUP(A1068,Returns!$A:$B,2,0)</f>
        <v>Returned</v>
      </c>
      <c r="G1068" s="2">
        <v>0.01</v>
      </c>
      <c r="H1068" s="2" t="s">
        <v>40</v>
      </c>
      <c r="I1068" s="2">
        <v>19.989999999999998</v>
      </c>
      <c r="J1068" s="2" t="s">
        <v>464</v>
      </c>
      <c r="K1068" s="2" t="s">
        <v>79</v>
      </c>
      <c r="L1068" s="2" t="s">
        <v>23</v>
      </c>
      <c r="M1068" s="2" t="str">
        <f>VLOOKUP(L1068,Users!$A$1:$B$6,2,0)</f>
        <v>Erin</v>
      </c>
      <c r="N1068" s="2" t="str">
        <f>VLOOKUP(L1068,Users!$A$2:$B$6,2,0)</f>
        <v>Erin</v>
      </c>
      <c r="O1068" s="2" t="s">
        <v>42</v>
      </c>
      <c r="P1068" s="2" t="s">
        <v>35</v>
      </c>
      <c r="Q1068" s="2" t="s">
        <v>49</v>
      </c>
      <c r="R1068" s="2" t="s">
        <v>887</v>
      </c>
      <c r="S1068" s="2" t="s">
        <v>44</v>
      </c>
      <c r="T1068" s="13">
        <v>0.37</v>
      </c>
      <c r="U1068" s="6">
        <v>40005</v>
      </c>
    </row>
    <row r="1069" spans="1:21" ht="12.75" customHeight="1">
      <c r="A1069" s="2">
        <v>28933</v>
      </c>
      <c r="B1069" s="6">
        <v>40003</v>
      </c>
      <c r="C1069" s="2" t="s">
        <v>45</v>
      </c>
      <c r="D1069" s="2">
        <v>1</v>
      </c>
      <c r="E1069" s="2">
        <v>5.57</v>
      </c>
      <c r="F1069" s="2" t="s">
        <v>2029</v>
      </c>
      <c r="G1069" s="2">
        <v>0.01</v>
      </c>
      <c r="H1069" s="2" t="s">
        <v>40</v>
      </c>
      <c r="I1069" s="2">
        <v>5.3</v>
      </c>
      <c r="J1069" s="2" t="s">
        <v>1181</v>
      </c>
      <c r="K1069" s="2" t="s">
        <v>148</v>
      </c>
      <c r="L1069" s="2" t="s">
        <v>23</v>
      </c>
      <c r="M1069" s="2" t="str">
        <f>VLOOKUP(L1069,Users!$A$1:$B$6,2,0)</f>
        <v>Erin</v>
      </c>
      <c r="N1069" s="2" t="str">
        <f>VLOOKUP(L1069,Users!$A$2:$B$6,2,0)</f>
        <v>Erin</v>
      </c>
      <c r="O1069" s="2" t="s">
        <v>55</v>
      </c>
      <c r="P1069" s="2" t="s">
        <v>35</v>
      </c>
      <c r="Q1069" s="2" t="s">
        <v>192</v>
      </c>
      <c r="R1069" s="2" t="s">
        <v>822</v>
      </c>
      <c r="S1069" s="2" t="s">
        <v>44</v>
      </c>
      <c r="T1069" s="13">
        <v>0.35</v>
      </c>
      <c r="U1069" s="6">
        <v>40004</v>
      </c>
    </row>
    <row r="1070" spans="1:21" ht="12.75" customHeight="1">
      <c r="A1070" s="2">
        <v>28933</v>
      </c>
      <c r="B1070" s="6">
        <v>40003</v>
      </c>
      <c r="C1070" s="2" t="s">
        <v>45</v>
      </c>
      <c r="D1070" s="2">
        <v>38</v>
      </c>
      <c r="E1070" s="2">
        <v>150.1</v>
      </c>
      <c r="F1070" s="2" t="s">
        <v>2029</v>
      </c>
      <c r="G1070" s="2">
        <v>0.03</v>
      </c>
      <c r="H1070" s="2" t="s">
        <v>40</v>
      </c>
      <c r="I1070" s="2">
        <v>0.7</v>
      </c>
      <c r="J1070" s="2" t="s">
        <v>1181</v>
      </c>
      <c r="K1070" s="2" t="s">
        <v>148</v>
      </c>
      <c r="L1070" s="2" t="s">
        <v>23</v>
      </c>
      <c r="M1070" s="2" t="str">
        <f>VLOOKUP(L1070,Users!$A$1:$B$6,2,0)</f>
        <v>Erin</v>
      </c>
      <c r="N1070" s="2" t="str">
        <f>VLOOKUP(L1070,Users!$A$2:$B$6,2,0)</f>
        <v>Erin</v>
      </c>
      <c r="O1070" s="2" t="s">
        <v>55</v>
      </c>
      <c r="P1070" s="2" t="s">
        <v>35</v>
      </c>
      <c r="Q1070" s="2" t="s">
        <v>87</v>
      </c>
      <c r="R1070" s="2" t="s">
        <v>321</v>
      </c>
      <c r="S1070" s="2" t="s">
        <v>65</v>
      </c>
      <c r="T1070" s="13">
        <v>0.52</v>
      </c>
      <c r="U1070" s="6">
        <v>40004</v>
      </c>
    </row>
    <row r="1071" spans="1:21" ht="12.75" customHeight="1">
      <c r="A1071" s="2">
        <v>26629</v>
      </c>
      <c r="B1071" s="6">
        <v>40004</v>
      </c>
      <c r="C1071" s="2" t="s">
        <v>39</v>
      </c>
      <c r="D1071" s="2">
        <v>38</v>
      </c>
      <c r="E1071" s="2">
        <v>22795.82</v>
      </c>
      <c r="F1071" s="2" t="s">
        <v>2029</v>
      </c>
      <c r="G1071" s="2">
        <v>0.1</v>
      </c>
      <c r="H1071" s="2" t="s">
        <v>40</v>
      </c>
      <c r="I1071" s="2">
        <v>24.49</v>
      </c>
      <c r="J1071" s="2" t="s">
        <v>139</v>
      </c>
      <c r="K1071" s="2" t="s">
        <v>73</v>
      </c>
      <c r="L1071" s="2" t="s">
        <v>27</v>
      </c>
      <c r="M1071" s="2" t="str">
        <f>VLOOKUP(L1071,Users!$A$1:$B$6,2,0)</f>
        <v>William</v>
      </c>
      <c r="N1071" s="2" t="str">
        <f>VLOOKUP(L1071,Users!$A$2:$B$6,2,0)</f>
        <v>William</v>
      </c>
      <c r="O1071" s="2" t="s">
        <v>48</v>
      </c>
      <c r="P1071" s="2" t="s">
        <v>69</v>
      </c>
      <c r="Q1071" s="2" t="s">
        <v>158</v>
      </c>
      <c r="R1071" s="2" t="s">
        <v>722</v>
      </c>
      <c r="S1071" s="2" t="s">
        <v>38</v>
      </c>
      <c r="T1071" s="13">
        <v>0.5</v>
      </c>
      <c r="U1071" s="6">
        <v>40005</v>
      </c>
    </row>
    <row r="1072" spans="1:21" ht="12.75" customHeight="1">
      <c r="A1072" s="2">
        <v>26629</v>
      </c>
      <c r="B1072" s="6">
        <v>40004</v>
      </c>
      <c r="C1072" s="2" t="s">
        <v>39</v>
      </c>
      <c r="D1072" s="2">
        <v>32</v>
      </c>
      <c r="E1072" s="2">
        <v>87.039999999999992</v>
      </c>
      <c r="F1072" s="2" t="s">
        <v>2029</v>
      </c>
      <c r="G1072" s="2">
        <v>0.06</v>
      </c>
      <c r="H1072" s="2" t="s">
        <v>40</v>
      </c>
      <c r="I1072" s="2">
        <v>1.25</v>
      </c>
      <c r="J1072" s="2" t="s">
        <v>139</v>
      </c>
      <c r="K1072" s="2" t="s">
        <v>73</v>
      </c>
      <c r="L1072" s="2" t="s">
        <v>27</v>
      </c>
      <c r="M1072" s="2" t="str">
        <f>VLOOKUP(L1072,Users!$A$1:$B$6,2,0)</f>
        <v>William</v>
      </c>
      <c r="N1072" s="2" t="str">
        <f>VLOOKUP(L1072,Users!$A$2:$B$6,2,0)</f>
        <v>William</v>
      </c>
      <c r="O1072" s="2" t="s">
        <v>48</v>
      </c>
      <c r="P1072" s="2" t="s">
        <v>35</v>
      </c>
      <c r="Q1072" s="2" t="s">
        <v>87</v>
      </c>
      <c r="R1072" s="2" t="s">
        <v>836</v>
      </c>
      <c r="S1072" s="2" t="s">
        <v>65</v>
      </c>
      <c r="T1072" s="13">
        <v>0.59</v>
      </c>
      <c r="U1072" s="6">
        <v>40006</v>
      </c>
    </row>
    <row r="1073" spans="1:21" ht="12.75" customHeight="1">
      <c r="A1073" s="2">
        <v>47621</v>
      </c>
      <c r="B1073" s="6">
        <v>40005</v>
      </c>
      <c r="C1073" s="2" t="s">
        <v>45</v>
      </c>
      <c r="D1073" s="2">
        <v>16</v>
      </c>
      <c r="E1073" s="2">
        <v>225.92</v>
      </c>
      <c r="F1073" s="2" t="str">
        <f>VLOOKUP(A1073,Returns!$A:$B,2,0)</f>
        <v>Returned</v>
      </c>
      <c r="G1073" s="2">
        <v>0.08</v>
      </c>
      <c r="H1073" s="2" t="s">
        <v>31</v>
      </c>
      <c r="I1073" s="2">
        <v>5.3</v>
      </c>
      <c r="J1073" s="2" t="s">
        <v>855</v>
      </c>
      <c r="K1073" s="2" t="s">
        <v>33</v>
      </c>
      <c r="L1073" s="2" t="s">
        <v>21</v>
      </c>
      <c r="M1073" s="2" t="str">
        <f>VLOOKUP(L1073,Users!$A$1:$B$6,2,0)</f>
        <v>Chris</v>
      </c>
      <c r="N1073" s="2" t="str">
        <f>VLOOKUP(L1073,Users!$A$2:$B$6,2,0)</f>
        <v>Chris</v>
      </c>
      <c r="O1073" s="2" t="s">
        <v>34</v>
      </c>
      <c r="P1073" s="2" t="s">
        <v>56</v>
      </c>
      <c r="Q1073" s="2" t="s">
        <v>90</v>
      </c>
      <c r="R1073" s="2" t="s">
        <v>666</v>
      </c>
      <c r="S1073" s="2" t="s">
        <v>65</v>
      </c>
      <c r="T1073" s="13">
        <v>0.46</v>
      </c>
      <c r="U1073" s="6">
        <v>40007</v>
      </c>
    </row>
    <row r="1074" spans="1:21" ht="12.75" customHeight="1">
      <c r="A1074" s="2">
        <v>26372</v>
      </c>
      <c r="B1074" s="6">
        <v>40006</v>
      </c>
      <c r="C1074" s="2" t="s">
        <v>51</v>
      </c>
      <c r="D1074" s="2">
        <v>1</v>
      </c>
      <c r="E1074" s="2">
        <v>29.88</v>
      </c>
      <c r="F1074" s="2" t="str">
        <f>VLOOKUP(A1074,Returns!$A:$B,2,0)</f>
        <v>Returned</v>
      </c>
      <c r="G1074" s="2">
        <v>0.01</v>
      </c>
      <c r="H1074" s="2" t="s">
        <v>40</v>
      </c>
      <c r="I1074" s="2">
        <v>1.99</v>
      </c>
      <c r="J1074" s="2" t="s">
        <v>1164</v>
      </c>
      <c r="K1074" s="2" t="s">
        <v>54</v>
      </c>
      <c r="L1074" s="2" t="s">
        <v>2014</v>
      </c>
      <c r="M1074" s="2" t="str">
        <f>VLOOKUP(L1074,Users!$A$1:$B$6,2,0)</f>
        <v>Pat</v>
      </c>
      <c r="N1074" s="2" t="str">
        <f>VLOOKUP(L1074,Users!$A$2:$B$6,2,0)</f>
        <v>Pat</v>
      </c>
      <c r="O1074" s="2" t="s">
        <v>55</v>
      </c>
      <c r="P1074" s="2" t="s">
        <v>69</v>
      </c>
      <c r="Q1074" s="2" t="s">
        <v>80</v>
      </c>
      <c r="R1074" s="2" t="s">
        <v>412</v>
      </c>
      <c r="S1074" s="2" t="s">
        <v>105</v>
      </c>
      <c r="T1074" s="13">
        <v>0.5</v>
      </c>
      <c r="U1074" s="6">
        <v>40010</v>
      </c>
    </row>
    <row r="1075" spans="1:21" ht="12.75" customHeight="1">
      <c r="A1075" s="2">
        <v>33635</v>
      </c>
      <c r="B1075" s="6">
        <v>40006</v>
      </c>
      <c r="C1075" s="2" t="s">
        <v>39</v>
      </c>
      <c r="D1075" s="2">
        <v>5</v>
      </c>
      <c r="E1075" s="2">
        <v>454.65</v>
      </c>
      <c r="F1075" s="2" t="s">
        <v>2029</v>
      </c>
      <c r="G1075" s="2">
        <v>0.04</v>
      </c>
      <c r="H1075" s="2" t="s">
        <v>52</v>
      </c>
      <c r="I1075" s="2">
        <v>28</v>
      </c>
      <c r="J1075" s="2" t="s">
        <v>1242</v>
      </c>
      <c r="K1075" s="2" t="s">
        <v>2013</v>
      </c>
      <c r="L1075" s="2" t="s">
        <v>27</v>
      </c>
      <c r="M1075" s="2" t="str">
        <f>VLOOKUP(L1075,Users!$A$1:$B$6,2,0)</f>
        <v>William</v>
      </c>
      <c r="N1075" s="2" t="str">
        <f>VLOOKUP(L1075,Users!$A$2:$B$6,2,0)</f>
        <v>William</v>
      </c>
      <c r="O1075" s="2" t="s">
        <v>42</v>
      </c>
      <c r="P1075" s="2" t="s">
        <v>69</v>
      </c>
      <c r="Q1075" s="2" t="s">
        <v>82</v>
      </c>
      <c r="R1075" s="2" t="s">
        <v>1243</v>
      </c>
      <c r="S1075" s="2" t="s">
        <v>59</v>
      </c>
      <c r="T1075" s="13">
        <v>0.38</v>
      </c>
      <c r="U1075" s="6">
        <v>40007</v>
      </c>
    </row>
    <row r="1076" spans="1:21" ht="12.75" customHeight="1">
      <c r="A1076" s="2">
        <v>33635</v>
      </c>
      <c r="B1076" s="6">
        <v>40006</v>
      </c>
      <c r="C1076" s="2" t="s">
        <v>39</v>
      </c>
      <c r="D1076" s="2">
        <v>4</v>
      </c>
      <c r="E1076" s="2">
        <v>81.08</v>
      </c>
      <c r="F1076" s="2" t="s">
        <v>2029</v>
      </c>
      <c r="G1076" s="2">
        <v>7.0000000000000007E-2</v>
      </c>
      <c r="H1076" s="2" t="s">
        <v>40</v>
      </c>
      <c r="I1076" s="2">
        <v>35</v>
      </c>
      <c r="J1076" s="2" t="s">
        <v>1242</v>
      </c>
      <c r="K1076" s="2" t="s">
        <v>2013</v>
      </c>
      <c r="L1076" s="2" t="s">
        <v>27</v>
      </c>
      <c r="M1076" s="2" t="str">
        <f>VLOOKUP(L1076,Users!$A$1:$B$6,2,0)</f>
        <v>William</v>
      </c>
      <c r="N1076" s="2" t="str">
        <f>VLOOKUP(L1076,Users!$A$2:$B$6,2,0)</f>
        <v>William</v>
      </c>
      <c r="O1076" s="2" t="s">
        <v>42</v>
      </c>
      <c r="P1076" s="2" t="s">
        <v>35</v>
      </c>
      <c r="Q1076" s="2" t="s">
        <v>36</v>
      </c>
      <c r="R1076" s="2" t="s">
        <v>146</v>
      </c>
      <c r="S1076" s="2" t="s">
        <v>38</v>
      </c>
      <c r="T1076" s="13">
        <v>0.84</v>
      </c>
      <c r="U1076" s="6">
        <v>40007</v>
      </c>
    </row>
    <row r="1077" spans="1:21" ht="12.75" customHeight="1">
      <c r="A1077" s="2">
        <v>19232</v>
      </c>
      <c r="B1077" s="6">
        <v>40006</v>
      </c>
      <c r="C1077" s="2" t="s">
        <v>51</v>
      </c>
      <c r="D1077" s="2">
        <v>43</v>
      </c>
      <c r="E1077" s="2">
        <v>266.60000000000002</v>
      </c>
      <c r="F1077" s="2" t="s">
        <v>2029</v>
      </c>
      <c r="G1077" s="2">
        <v>0.04</v>
      </c>
      <c r="H1077" s="2" t="s">
        <v>40</v>
      </c>
      <c r="I1077" s="2">
        <v>5.22</v>
      </c>
      <c r="J1077" s="2" t="s">
        <v>307</v>
      </c>
      <c r="K1077" s="2" t="s">
        <v>79</v>
      </c>
      <c r="L1077" s="2" t="s">
        <v>23</v>
      </c>
      <c r="M1077" s="2" t="str">
        <f>VLOOKUP(L1077,Users!$A$1:$B$6,2,0)</f>
        <v>Erin</v>
      </c>
      <c r="N1077" s="2" t="str">
        <f>VLOOKUP(L1077,Users!$A$2:$B$6,2,0)</f>
        <v>Erin</v>
      </c>
      <c r="O1077" s="2" t="s">
        <v>42</v>
      </c>
      <c r="P1077" s="2" t="s">
        <v>56</v>
      </c>
      <c r="Q1077" s="2" t="s">
        <v>90</v>
      </c>
      <c r="R1077" s="2" t="s">
        <v>1244</v>
      </c>
      <c r="S1077" s="2" t="s">
        <v>44</v>
      </c>
      <c r="T1077" s="13">
        <v>0.6</v>
      </c>
      <c r="U1077" s="6">
        <v>40011</v>
      </c>
    </row>
    <row r="1078" spans="1:21" ht="12.75" customHeight="1">
      <c r="A1078" s="2">
        <v>19232</v>
      </c>
      <c r="B1078" s="6">
        <v>40006</v>
      </c>
      <c r="C1078" s="2" t="s">
        <v>51</v>
      </c>
      <c r="D1078" s="2">
        <v>5</v>
      </c>
      <c r="E1078" s="2">
        <v>32.950000000000003</v>
      </c>
      <c r="F1078" s="2" t="s">
        <v>2029</v>
      </c>
      <c r="G1078" s="2">
        <v>0.09</v>
      </c>
      <c r="H1078" s="2" t="s">
        <v>40</v>
      </c>
      <c r="I1078" s="2">
        <v>1.5</v>
      </c>
      <c r="J1078" s="2" t="s">
        <v>307</v>
      </c>
      <c r="K1078" s="2" t="s">
        <v>79</v>
      </c>
      <c r="L1078" s="2" t="s">
        <v>23</v>
      </c>
      <c r="M1078" s="2" t="str">
        <f>VLOOKUP(L1078,Users!$A$1:$B$6,2,0)</f>
        <v>Erin</v>
      </c>
      <c r="N1078" s="2" t="str">
        <f>VLOOKUP(L1078,Users!$A$2:$B$6,2,0)</f>
        <v>Erin</v>
      </c>
      <c r="O1078" s="2" t="s">
        <v>42</v>
      </c>
      <c r="P1078" s="2" t="s">
        <v>35</v>
      </c>
      <c r="Q1078" s="2" t="s">
        <v>87</v>
      </c>
      <c r="R1078" s="2" t="s">
        <v>744</v>
      </c>
      <c r="S1078" s="2" t="s">
        <v>65</v>
      </c>
      <c r="T1078" s="13">
        <v>0.48</v>
      </c>
      <c r="U1078" s="6">
        <v>40008</v>
      </c>
    </row>
    <row r="1079" spans="1:21" ht="12.75" customHeight="1">
      <c r="A1079" s="2">
        <v>19232</v>
      </c>
      <c r="B1079" s="6">
        <v>40006</v>
      </c>
      <c r="C1079" s="2" t="s">
        <v>51</v>
      </c>
      <c r="D1079" s="2">
        <v>28</v>
      </c>
      <c r="E1079" s="2">
        <v>7304.920000000001</v>
      </c>
      <c r="F1079" s="2" t="s">
        <v>2029</v>
      </c>
      <c r="G1079" s="2">
        <v>0.09</v>
      </c>
      <c r="H1079" s="2" t="s">
        <v>52</v>
      </c>
      <c r="I1079" s="2">
        <v>41.91</v>
      </c>
      <c r="J1079" s="2" t="s">
        <v>307</v>
      </c>
      <c r="K1079" s="2" t="s">
        <v>79</v>
      </c>
      <c r="L1079" s="2" t="s">
        <v>23</v>
      </c>
      <c r="M1079" s="2" t="str">
        <f>VLOOKUP(L1079,Users!$A$1:$B$6,2,0)</f>
        <v>Erin</v>
      </c>
      <c r="N1079" s="2" t="str">
        <f>VLOOKUP(L1079,Users!$A$2:$B$6,2,0)</f>
        <v>Erin</v>
      </c>
      <c r="O1079" s="2" t="s">
        <v>42</v>
      </c>
      <c r="P1079" s="2" t="s">
        <v>56</v>
      </c>
      <c r="Q1079" s="2" t="s">
        <v>127</v>
      </c>
      <c r="R1079" s="2" t="s">
        <v>1245</v>
      </c>
      <c r="S1079" s="2" t="s">
        <v>77</v>
      </c>
      <c r="T1079" s="13">
        <v>0.59</v>
      </c>
      <c r="U1079" s="6">
        <v>40013</v>
      </c>
    </row>
    <row r="1080" spans="1:21" ht="12.75" customHeight="1">
      <c r="A1080" s="2">
        <v>20706</v>
      </c>
      <c r="B1080" s="6">
        <v>40006</v>
      </c>
      <c r="C1080" s="2" t="s">
        <v>39</v>
      </c>
      <c r="D1080" s="2">
        <v>41</v>
      </c>
      <c r="E1080" s="2">
        <v>5614.54</v>
      </c>
      <c r="F1080" s="2" t="s">
        <v>2029</v>
      </c>
      <c r="G1080" s="2">
        <v>0.04</v>
      </c>
      <c r="H1080" s="2" t="s">
        <v>31</v>
      </c>
      <c r="I1080" s="2">
        <v>24.49</v>
      </c>
      <c r="J1080" s="2" t="s">
        <v>243</v>
      </c>
      <c r="K1080" s="2" t="s">
        <v>148</v>
      </c>
      <c r="L1080" s="2" t="s">
        <v>23</v>
      </c>
      <c r="M1080" s="2" t="str">
        <f>VLOOKUP(L1080,Users!$A$1:$B$6,2,0)</f>
        <v>Erin</v>
      </c>
      <c r="N1080" s="2" t="str">
        <f>VLOOKUP(L1080,Users!$A$2:$B$6,2,0)</f>
        <v>Erin</v>
      </c>
      <c r="O1080" s="2" t="s">
        <v>34</v>
      </c>
      <c r="P1080" s="2" t="s">
        <v>56</v>
      </c>
      <c r="Q1080" s="2" t="s">
        <v>90</v>
      </c>
      <c r="R1080" s="2" t="s">
        <v>1246</v>
      </c>
      <c r="S1080" s="2" t="s">
        <v>38</v>
      </c>
      <c r="T1080" s="13">
        <v>0.59</v>
      </c>
      <c r="U1080" s="6">
        <v>40008</v>
      </c>
    </row>
    <row r="1081" spans="1:21" ht="12.75" customHeight="1">
      <c r="A1081" s="2">
        <v>23877</v>
      </c>
      <c r="B1081" s="6">
        <v>40006</v>
      </c>
      <c r="C1081" s="2" t="s">
        <v>30</v>
      </c>
      <c r="D1081" s="2">
        <v>31</v>
      </c>
      <c r="E1081" s="2">
        <v>2043.52</v>
      </c>
      <c r="F1081" s="2" t="s">
        <v>2029</v>
      </c>
      <c r="G1081" s="2">
        <v>7.0000000000000007E-2</v>
      </c>
      <c r="H1081" s="2" t="s">
        <v>40</v>
      </c>
      <c r="I1081" s="2">
        <v>8.8000000000000007</v>
      </c>
      <c r="J1081" s="2" t="s">
        <v>475</v>
      </c>
      <c r="K1081" s="2" t="s">
        <v>148</v>
      </c>
      <c r="L1081" s="2" t="s">
        <v>23</v>
      </c>
      <c r="M1081" s="2" t="str">
        <f>VLOOKUP(L1081,Users!$A$1:$B$6,2,0)</f>
        <v>Erin</v>
      </c>
      <c r="N1081" s="2" t="str">
        <f>VLOOKUP(L1081,Users!$A$2:$B$6,2,0)</f>
        <v>Erin</v>
      </c>
      <c r="O1081" s="2" t="s">
        <v>34</v>
      </c>
      <c r="P1081" s="2" t="s">
        <v>69</v>
      </c>
      <c r="Q1081" s="2" t="s">
        <v>70</v>
      </c>
      <c r="R1081" s="2" t="s">
        <v>607</v>
      </c>
      <c r="S1081" s="2" t="s">
        <v>44</v>
      </c>
      <c r="T1081" s="13">
        <v>0.57999999999999996</v>
      </c>
      <c r="U1081" s="6">
        <v>40006</v>
      </c>
    </row>
    <row r="1082" spans="1:21" ht="12.75" customHeight="1">
      <c r="A1082" s="2">
        <v>23877</v>
      </c>
      <c r="B1082" s="6">
        <v>40006</v>
      </c>
      <c r="C1082" s="2" t="s">
        <v>30</v>
      </c>
      <c r="D1082" s="2">
        <v>35</v>
      </c>
      <c r="E1082" s="2">
        <v>350.34999999999997</v>
      </c>
      <c r="F1082" s="2" t="s">
        <v>2029</v>
      </c>
      <c r="G1082" s="2">
        <v>0</v>
      </c>
      <c r="H1082" s="2" t="s">
        <v>31</v>
      </c>
      <c r="I1082" s="2">
        <v>1.99</v>
      </c>
      <c r="J1082" s="2" t="s">
        <v>475</v>
      </c>
      <c r="K1082" s="2" t="s">
        <v>148</v>
      </c>
      <c r="L1082" s="2" t="s">
        <v>23</v>
      </c>
      <c r="M1082" s="2" t="str">
        <f>VLOOKUP(L1082,Users!$A$1:$B$6,2,0)</f>
        <v>Erin</v>
      </c>
      <c r="N1082" s="2" t="str">
        <f>VLOOKUP(L1082,Users!$A$2:$B$6,2,0)</f>
        <v>Erin</v>
      </c>
      <c r="O1082" s="2" t="s">
        <v>34</v>
      </c>
      <c r="P1082" s="2" t="s">
        <v>69</v>
      </c>
      <c r="Q1082" s="2" t="s">
        <v>80</v>
      </c>
      <c r="R1082" s="2" t="s">
        <v>1247</v>
      </c>
      <c r="S1082" s="2" t="s">
        <v>105</v>
      </c>
      <c r="T1082" s="13">
        <v>0.41</v>
      </c>
      <c r="U1082" s="6">
        <v>40008</v>
      </c>
    </row>
    <row r="1083" spans="1:21" ht="12.75" customHeight="1">
      <c r="A1083" s="2">
        <v>19457</v>
      </c>
      <c r="B1083" s="6">
        <v>40006</v>
      </c>
      <c r="C1083" s="2" t="s">
        <v>39</v>
      </c>
      <c r="D1083" s="2">
        <v>34</v>
      </c>
      <c r="E1083" s="2">
        <v>212.5</v>
      </c>
      <c r="F1083" s="2" t="s">
        <v>2029</v>
      </c>
      <c r="G1083" s="2">
        <v>0.05</v>
      </c>
      <c r="H1083" s="2" t="s">
        <v>40</v>
      </c>
      <c r="I1083" s="2">
        <v>0.5</v>
      </c>
      <c r="J1083" s="2" t="s">
        <v>1248</v>
      </c>
      <c r="K1083" s="2" t="s">
        <v>86</v>
      </c>
      <c r="L1083" s="2" t="s">
        <v>23</v>
      </c>
      <c r="M1083" s="2" t="str">
        <f>VLOOKUP(L1083,Users!$A$1:$B$6,2,0)</f>
        <v>Erin</v>
      </c>
      <c r="N1083" s="2" t="str">
        <f>VLOOKUP(L1083,Users!$A$2:$B$6,2,0)</f>
        <v>Erin</v>
      </c>
      <c r="O1083" s="2" t="s">
        <v>55</v>
      </c>
      <c r="P1083" s="2" t="s">
        <v>35</v>
      </c>
      <c r="Q1083" s="2" t="s">
        <v>165</v>
      </c>
      <c r="R1083" s="2" t="s">
        <v>389</v>
      </c>
      <c r="S1083" s="2" t="s">
        <v>44</v>
      </c>
      <c r="T1083" s="13">
        <v>0.39</v>
      </c>
      <c r="U1083" s="6">
        <v>40007</v>
      </c>
    </row>
    <row r="1084" spans="1:21" ht="12.75" customHeight="1">
      <c r="A1084" s="2">
        <v>19457</v>
      </c>
      <c r="B1084" s="6">
        <v>40006</v>
      </c>
      <c r="C1084" s="2" t="s">
        <v>39</v>
      </c>
      <c r="D1084" s="2">
        <v>33</v>
      </c>
      <c r="E1084" s="2">
        <v>6794.7</v>
      </c>
      <c r="F1084" s="2" t="s">
        <v>2029</v>
      </c>
      <c r="G1084" s="2">
        <v>0.09</v>
      </c>
      <c r="H1084" s="2" t="s">
        <v>31</v>
      </c>
      <c r="I1084" s="2">
        <v>3</v>
      </c>
      <c r="J1084" s="2" t="s">
        <v>1248</v>
      </c>
      <c r="K1084" s="2" t="s">
        <v>86</v>
      </c>
      <c r="L1084" s="2" t="s">
        <v>23</v>
      </c>
      <c r="M1084" s="2" t="str">
        <f>VLOOKUP(L1084,Users!$A$1:$B$6,2,0)</f>
        <v>Erin</v>
      </c>
      <c r="N1084" s="2" t="str">
        <f>VLOOKUP(L1084,Users!$A$2:$B$6,2,0)</f>
        <v>Erin</v>
      </c>
      <c r="O1084" s="2" t="s">
        <v>55</v>
      </c>
      <c r="P1084" s="2" t="s">
        <v>69</v>
      </c>
      <c r="Q1084" s="2" t="s">
        <v>70</v>
      </c>
      <c r="R1084" s="2" t="s">
        <v>1249</v>
      </c>
      <c r="S1084" s="2" t="s">
        <v>44</v>
      </c>
      <c r="T1084" s="13">
        <v>0.57999999999999996</v>
      </c>
      <c r="U1084" s="6">
        <v>40008</v>
      </c>
    </row>
    <row r="1085" spans="1:21" ht="12.75" customHeight="1">
      <c r="A1085" s="2">
        <v>41696</v>
      </c>
      <c r="B1085" s="6">
        <v>40007</v>
      </c>
      <c r="C1085" s="2" t="s">
        <v>30</v>
      </c>
      <c r="D1085" s="2">
        <v>45</v>
      </c>
      <c r="E1085" s="2">
        <v>200.25</v>
      </c>
      <c r="F1085" s="2" t="s">
        <v>2029</v>
      </c>
      <c r="G1085" s="2">
        <v>0.03</v>
      </c>
      <c r="H1085" s="2" t="s">
        <v>31</v>
      </c>
      <c r="I1085" s="2">
        <v>49</v>
      </c>
      <c r="J1085" s="2" t="s">
        <v>1250</v>
      </c>
      <c r="K1085" s="2" t="s">
        <v>101</v>
      </c>
      <c r="L1085" s="2" t="s">
        <v>21</v>
      </c>
      <c r="M1085" s="2" t="str">
        <f>VLOOKUP(L1085,Users!$A$1:$B$6,2,0)</f>
        <v>Chris</v>
      </c>
      <c r="N1085" s="2" t="str">
        <f>VLOOKUP(L1085,Users!$A$2:$B$6,2,0)</f>
        <v>Chris</v>
      </c>
      <c r="O1085" s="2" t="s">
        <v>42</v>
      </c>
      <c r="P1085" s="2" t="s">
        <v>35</v>
      </c>
      <c r="Q1085" s="2" t="s">
        <v>169</v>
      </c>
      <c r="R1085" s="2" t="s">
        <v>838</v>
      </c>
      <c r="S1085" s="2" t="s">
        <v>38</v>
      </c>
      <c r="T1085" s="13">
        <v>0.6</v>
      </c>
      <c r="U1085" s="6">
        <v>40009</v>
      </c>
    </row>
    <row r="1086" spans="1:21" ht="12.75" customHeight="1">
      <c r="A1086" s="2">
        <v>23778</v>
      </c>
      <c r="B1086" s="6">
        <v>40007</v>
      </c>
      <c r="C1086" s="2" t="s">
        <v>51</v>
      </c>
      <c r="D1086" s="2">
        <v>13</v>
      </c>
      <c r="E1086" s="2">
        <v>57.460000000000008</v>
      </c>
      <c r="F1086" s="2" t="s">
        <v>2029</v>
      </c>
      <c r="G1086" s="2">
        <v>0.06</v>
      </c>
      <c r="H1086" s="2" t="s">
        <v>40</v>
      </c>
      <c r="I1086" s="2">
        <v>49</v>
      </c>
      <c r="J1086" s="2" t="s">
        <v>986</v>
      </c>
      <c r="K1086" s="2" t="s">
        <v>148</v>
      </c>
      <c r="L1086" s="2" t="s">
        <v>23</v>
      </c>
      <c r="M1086" s="2" t="str">
        <f>VLOOKUP(L1086,Users!$A$1:$B$6,2,0)</f>
        <v>Erin</v>
      </c>
      <c r="N1086" s="2" t="str">
        <f>VLOOKUP(L1086,Users!$A$2:$B$6,2,0)</f>
        <v>Erin</v>
      </c>
      <c r="O1086" s="2" t="s">
        <v>55</v>
      </c>
      <c r="P1086" s="2" t="s">
        <v>35</v>
      </c>
      <c r="Q1086" s="2" t="s">
        <v>169</v>
      </c>
      <c r="R1086" s="2" t="s">
        <v>838</v>
      </c>
      <c r="S1086" s="2" t="s">
        <v>38</v>
      </c>
      <c r="T1086" s="13">
        <v>0.6</v>
      </c>
      <c r="U1086" s="6">
        <v>40011</v>
      </c>
    </row>
    <row r="1087" spans="1:21" ht="12.75" customHeight="1">
      <c r="A1087" s="2">
        <v>57412</v>
      </c>
      <c r="B1087" s="6">
        <v>40007</v>
      </c>
      <c r="C1087" s="2" t="s">
        <v>51</v>
      </c>
      <c r="D1087" s="2">
        <v>34</v>
      </c>
      <c r="E1087" s="2">
        <v>269.62</v>
      </c>
      <c r="F1087" s="2" t="s">
        <v>2029</v>
      </c>
      <c r="G1087" s="2">
        <v>0.06</v>
      </c>
      <c r="H1087" s="2" t="s">
        <v>40</v>
      </c>
      <c r="I1087" s="2">
        <v>5.03</v>
      </c>
      <c r="J1087" s="2" t="s">
        <v>602</v>
      </c>
      <c r="K1087" s="2" t="s">
        <v>86</v>
      </c>
      <c r="L1087" s="2" t="s">
        <v>23</v>
      </c>
      <c r="M1087" s="2" t="str">
        <f>VLOOKUP(L1087,Users!$A$1:$B$6,2,0)</f>
        <v>Erin</v>
      </c>
      <c r="N1087" s="2" t="str">
        <f>VLOOKUP(L1087,Users!$A$2:$B$6,2,0)</f>
        <v>Erin</v>
      </c>
      <c r="O1087" s="2" t="s">
        <v>48</v>
      </c>
      <c r="P1087" s="2" t="s">
        <v>69</v>
      </c>
      <c r="Q1087" s="2" t="s">
        <v>70</v>
      </c>
      <c r="R1087" s="2" t="s">
        <v>1251</v>
      </c>
      <c r="S1087" s="2" t="s">
        <v>92</v>
      </c>
      <c r="T1087" s="13">
        <v>0.6</v>
      </c>
      <c r="U1087" s="6">
        <v>40007</v>
      </c>
    </row>
    <row r="1088" spans="1:21" ht="12.75" customHeight="1">
      <c r="A1088" s="2">
        <v>34565</v>
      </c>
      <c r="B1088" s="6">
        <v>40007</v>
      </c>
      <c r="C1088" s="2" t="s">
        <v>121</v>
      </c>
      <c r="D1088" s="2">
        <v>47</v>
      </c>
      <c r="E1088" s="2">
        <v>5917.7699999999995</v>
      </c>
      <c r="F1088" s="2" t="s">
        <v>2029</v>
      </c>
      <c r="G1088" s="2">
        <v>0.08</v>
      </c>
      <c r="H1088" s="2" t="s">
        <v>40</v>
      </c>
      <c r="I1088" s="2">
        <v>4.2</v>
      </c>
      <c r="J1088" s="2" t="s">
        <v>965</v>
      </c>
      <c r="K1088" s="2" t="s">
        <v>86</v>
      </c>
      <c r="L1088" s="2" t="s">
        <v>23</v>
      </c>
      <c r="M1088" s="2" t="str">
        <f>VLOOKUP(L1088,Users!$A$1:$B$6,2,0)</f>
        <v>Erin</v>
      </c>
      <c r="N1088" s="2" t="str">
        <f>VLOOKUP(L1088,Users!$A$2:$B$6,2,0)</f>
        <v>Erin</v>
      </c>
      <c r="O1088" s="2" t="s">
        <v>48</v>
      </c>
      <c r="P1088" s="2" t="s">
        <v>69</v>
      </c>
      <c r="Q1088" s="2" t="s">
        <v>70</v>
      </c>
      <c r="R1088" s="2" t="s">
        <v>1252</v>
      </c>
      <c r="S1088" s="2" t="s">
        <v>44</v>
      </c>
      <c r="T1088" s="13">
        <v>0.56999999999999995</v>
      </c>
      <c r="U1088" s="6">
        <v>40008</v>
      </c>
    </row>
    <row r="1089" spans="1:21" ht="12.75" customHeight="1">
      <c r="A1089" s="2">
        <v>48034</v>
      </c>
      <c r="B1089" s="6">
        <v>40008</v>
      </c>
      <c r="C1089" s="2" t="s">
        <v>30</v>
      </c>
      <c r="D1089" s="2">
        <v>47</v>
      </c>
      <c r="E1089" s="2">
        <v>1029.77</v>
      </c>
      <c r="F1089" s="2" t="s">
        <v>2029</v>
      </c>
      <c r="G1089" s="2">
        <v>0.1</v>
      </c>
      <c r="H1089" s="2" t="s">
        <v>40</v>
      </c>
      <c r="I1089" s="2">
        <v>5.53</v>
      </c>
      <c r="J1089" s="2" t="s">
        <v>124</v>
      </c>
      <c r="K1089" s="2" t="s">
        <v>2013</v>
      </c>
      <c r="L1089" s="2" t="s">
        <v>27</v>
      </c>
      <c r="M1089" s="2" t="str">
        <f>VLOOKUP(L1089,Users!$A$1:$B$6,2,0)</f>
        <v>William</v>
      </c>
      <c r="N1089" s="2" t="str">
        <f>VLOOKUP(L1089,Users!$A$2:$B$6,2,0)</f>
        <v>William</v>
      </c>
      <c r="O1089" s="2" t="s">
        <v>34</v>
      </c>
      <c r="P1089" s="2" t="s">
        <v>35</v>
      </c>
      <c r="Q1089" s="2" t="s">
        <v>87</v>
      </c>
      <c r="R1089" s="2" t="s">
        <v>903</v>
      </c>
      <c r="S1089" s="2" t="s">
        <v>105</v>
      </c>
      <c r="T1089" s="13">
        <v>0.59</v>
      </c>
      <c r="U1089" s="6">
        <v>40009</v>
      </c>
    </row>
    <row r="1090" spans="1:21" ht="12.75" customHeight="1">
      <c r="A1090" s="2">
        <v>48034</v>
      </c>
      <c r="B1090" s="6">
        <v>40008</v>
      </c>
      <c r="C1090" s="2" t="s">
        <v>30</v>
      </c>
      <c r="D1090" s="2">
        <v>12</v>
      </c>
      <c r="E1090" s="2">
        <v>2843.16</v>
      </c>
      <c r="F1090" s="2" t="s">
        <v>2029</v>
      </c>
      <c r="G1090" s="2">
        <v>0.04</v>
      </c>
      <c r="H1090" s="2" t="s">
        <v>52</v>
      </c>
      <c r="I1090" s="2">
        <v>59.24</v>
      </c>
      <c r="J1090" s="2" t="s">
        <v>124</v>
      </c>
      <c r="K1090" s="2" t="s">
        <v>2013</v>
      </c>
      <c r="L1090" s="2" t="s">
        <v>27</v>
      </c>
      <c r="M1090" s="2" t="str">
        <f>VLOOKUP(L1090,Users!$A$1:$B$6,2,0)</f>
        <v>William</v>
      </c>
      <c r="N1090" s="2" t="str">
        <f>VLOOKUP(L1090,Users!$A$2:$B$6,2,0)</f>
        <v>William</v>
      </c>
      <c r="O1090" s="2" t="s">
        <v>34</v>
      </c>
      <c r="P1090" s="2" t="s">
        <v>56</v>
      </c>
      <c r="Q1090" s="2" t="s">
        <v>75</v>
      </c>
      <c r="R1090" s="2" t="s">
        <v>502</v>
      </c>
      <c r="S1090" s="2" t="s">
        <v>77</v>
      </c>
      <c r="T1090" s="13">
        <v>0.61</v>
      </c>
      <c r="U1090" s="6">
        <v>40008</v>
      </c>
    </row>
    <row r="1091" spans="1:21" ht="12.75" customHeight="1">
      <c r="A1091" s="2">
        <v>3175</v>
      </c>
      <c r="B1091" s="6">
        <v>40008</v>
      </c>
      <c r="C1091" s="2" t="s">
        <v>51</v>
      </c>
      <c r="D1091" s="2">
        <v>23</v>
      </c>
      <c r="E1091" s="2">
        <v>3797.99</v>
      </c>
      <c r="F1091" s="2" t="s">
        <v>2029</v>
      </c>
      <c r="G1091" s="2">
        <v>7.0000000000000007E-2</v>
      </c>
      <c r="H1091" s="2" t="s">
        <v>40</v>
      </c>
      <c r="I1091" s="2">
        <v>19.989999999999998</v>
      </c>
      <c r="J1091" s="2" t="s">
        <v>209</v>
      </c>
      <c r="K1091" s="2" t="s">
        <v>148</v>
      </c>
      <c r="L1091" s="2" t="s">
        <v>23</v>
      </c>
      <c r="M1091" s="2" t="str">
        <f>VLOOKUP(L1091,Users!$A$1:$B$6,2,0)</f>
        <v>Erin</v>
      </c>
      <c r="N1091" s="2" t="str">
        <f>VLOOKUP(L1091,Users!$A$2:$B$6,2,0)</f>
        <v>Erin</v>
      </c>
      <c r="O1091" s="2" t="s">
        <v>42</v>
      </c>
      <c r="P1091" s="2" t="s">
        <v>35</v>
      </c>
      <c r="Q1091" s="2" t="s">
        <v>36</v>
      </c>
      <c r="R1091" s="2" t="s">
        <v>1221</v>
      </c>
      <c r="S1091" s="2" t="s">
        <v>44</v>
      </c>
      <c r="T1091" s="13">
        <v>0.59</v>
      </c>
      <c r="U1091" s="6">
        <v>40010</v>
      </c>
    </row>
    <row r="1092" spans="1:21" ht="12.75" customHeight="1">
      <c r="A1092" s="2">
        <v>41189</v>
      </c>
      <c r="B1092" s="6">
        <v>40008</v>
      </c>
      <c r="C1092" s="2" t="s">
        <v>51</v>
      </c>
      <c r="D1092" s="2">
        <v>30</v>
      </c>
      <c r="E1092" s="2">
        <v>192.6</v>
      </c>
      <c r="F1092" s="2" t="s">
        <v>2029</v>
      </c>
      <c r="G1092" s="2">
        <v>0.03</v>
      </c>
      <c r="H1092" s="2" t="s">
        <v>40</v>
      </c>
      <c r="I1092" s="2">
        <v>1.34</v>
      </c>
      <c r="J1092" s="2" t="s">
        <v>574</v>
      </c>
      <c r="K1092" s="2" t="s">
        <v>86</v>
      </c>
      <c r="L1092" s="2" t="s">
        <v>23</v>
      </c>
      <c r="M1092" s="2" t="str">
        <f>VLOOKUP(L1092,Users!$A$1:$B$6,2,0)</f>
        <v>Erin</v>
      </c>
      <c r="N1092" s="2" t="str">
        <f>VLOOKUP(L1092,Users!$A$2:$B$6,2,0)</f>
        <v>Erin</v>
      </c>
      <c r="O1092" s="2" t="s">
        <v>48</v>
      </c>
      <c r="P1092" s="2" t="s">
        <v>35</v>
      </c>
      <c r="Q1092" s="2" t="s">
        <v>63</v>
      </c>
      <c r="R1092" s="2" t="s">
        <v>1253</v>
      </c>
      <c r="S1092" s="2" t="s">
        <v>65</v>
      </c>
      <c r="T1092" s="13">
        <v>0.36</v>
      </c>
      <c r="U1092" s="6">
        <v>40013</v>
      </c>
    </row>
    <row r="1093" spans="1:21" ht="12.75" customHeight="1">
      <c r="A1093" s="2">
        <v>32199</v>
      </c>
      <c r="B1093" s="6">
        <v>40009</v>
      </c>
      <c r="C1093" s="2" t="s">
        <v>39</v>
      </c>
      <c r="D1093" s="2">
        <v>40</v>
      </c>
      <c r="E1093" s="2">
        <v>193.2</v>
      </c>
      <c r="F1093" s="2" t="s">
        <v>2029</v>
      </c>
      <c r="G1093" s="2">
        <v>0.08</v>
      </c>
      <c r="H1093" s="2" t="s">
        <v>40</v>
      </c>
      <c r="I1093" s="2">
        <v>4.97</v>
      </c>
      <c r="J1093" s="2" t="s">
        <v>290</v>
      </c>
      <c r="K1093" s="2" t="s">
        <v>291</v>
      </c>
      <c r="L1093" s="2" t="s">
        <v>21</v>
      </c>
      <c r="M1093" s="2" t="str">
        <f>VLOOKUP(L1093,Users!$A$1:$B$6,2,0)</f>
        <v>Chris</v>
      </c>
      <c r="N1093" s="2" t="str">
        <f>VLOOKUP(L1093,Users!$A$2:$B$6,2,0)</f>
        <v>Chris</v>
      </c>
      <c r="O1093" s="2" t="s">
        <v>55</v>
      </c>
      <c r="P1093" s="2" t="s">
        <v>35</v>
      </c>
      <c r="Q1093" s="2" t="s">
        <v>49</v>
      </c>
      <c r="R1093" s="2" t="s">
        <v>1254</v>
      </c>
      <c r="S1093" s="2" t="s">
        <v>44</v>
      </c>
      <c r="T1093" s="13">
        <v>0.38</v>
      </c>
      <c r="U1093" s="6">
        <v>40010</v>
      </c>
    </row>
    <row r="1094" spans="1:21" ht="12.75" customHeight="1">
      <c r="A1094" s="2">
        <v>32199</v>
      </c>
      <c r="B1094" s="6">
        <v>40009</v>
      </c>
      <c r="C1094" s="2" t="s">
        <v>39</v>
      </c>
      <c r="D1094" s="2">
        <v>1</v>
      </c>
      <c r="E1094" s="2">
        <v>3499.9799999999996</v>
      </c>
      <c r="F1094" s="2" t="s">
        <v>2029</v>
      </c>
      <c r="G1094" s="2">
        <v>0.01</v>
      </c>
      <c r="H1094" s="2" t="s">
        <v>40</v>
      </c>
      <c r="I1094" s="2">
        <v>24.49</v>
      </c>
      <c r="J1094" s="2" t="s">
        <v>290</v>
      </c>
      <c r="K1094" s="2" t="s">
        <v>291</v>
      </c>
      <c r="L1094" s="2" t="s">
        <v>21</v>
      </c>
      <c r="M1094" s="2" t="str">
        <f>VLOOKUP(L1094,Users!$A$1:$B$6,2,0)</f>
        <v>Chris</v>
      </c>
      <c r="N1094" s="2" t="str">
        <f>VLOOKUP(L1094,Users!$A$2:$B$6,2,0)</f>
        <v>Chris</v>
      </c>
      <c r="O1094" s="2" t="s">
        <v>55</v>
      </c>
      <c r="P1094" s="2" t="s">
        <v>69</v>
      </c>
      <c r="Q1094" s="2" t="s">
        <v>158</v>
      </c>
      <c r="R1094" s="2" t="s">
        <v>591</v>
      </c>
      <c r="S1094" s="2" t="s">
        <v>38</v>
      </c>
      <c r="T1094" s="13">
        <v>0.37</v>
      </c>
      <c r="U1094" s="6">
        <v>40010</v>
      </c>
    </row>
    <row r="1095" spans="1:21" ht="12.75" customHeight="1">
      <c r="A1095" s="2">
        <v>32199</v>
      </c>
      <c r="B1095" s="6">
        <v>40009</v>
      </c>
      <c r="C1095" s="2" t="s">
        <v>39</v>
      </c>
      <c r="D1095" s="2">
        <v>8</v>
      </c>
      <c r="E1095" s="2">
        <v>46.48</v>
      </c>
      <c r="F1095" s="2" t="s">
        <v>2029</v>
      </c>
      <c r="G1095" s="2">
        <v>0.03</v>
      </c>
      <c r="H1095" s="2" t="s">
        <v>40</v>
      </c>
      <c r="I1095" s="2">
        <v>1.2</v>
      </c>
      <c r="J1095" s="2" t="s">
        <v>290</v>
      </c>
      <c r="K1095" s="2" t="s">
        <v>291</v>
      </c>
      <c r="L1095" s="2" t="s">
        <v>21</v>
      </c>
      <c r="M1095" s="2" t="str">
        <f>VLOOKUP(L1095,Users!$A$1:$B$6,2,0)</f>
        <v>Chris</v>
      </c>
      <c r="N1095" s="2" t="str">
        <f>VLOOKUP(L1095,Users!$A$2:$B$6,2,0)</f>
        <v>Chris</v>
      </c>
      <c r="O1095" s="2" t="s">
        <v>55</v>
      </c>
      <c r="P1095" s="2" t="s">
        <v>35</v>
      </c>
      <c r="Q1095" s="2" t="s">
        <v>87</v>
      </c>
      <c r="R1095" s="2" t="s">
        <v>1202</v>
      </c>
      <c r="S1095" s="2" t="s">
        <v>65</v>
      </c>
      <c r="T1095" s="13">
        <v>0.55000000000000004</v>
      </c>
      <c r="U1095" s="6">
        <v>40011</v>
      </c>
    </row>
    <row r="1096" spans="1:21" ht="12.75" customHeight="1">
      <c r="A1096" s="2">
        <v>13380</v>
      </c>
      <c r="B1096" s="6">
        <v>40009</v>
      </c>
      <c r="C1096" s="2" t="s">
        <v>45</v>
      </c>
      <c r="D1096" s="2">
        <v>24</v>
      </c>
      <c r="E1096" s="2">
        <v>66.960000000000008</v>
      </c>
      <c r="F1096" s="2" t="s">
        <v>2029</v>
      </c>
      <c r="G1096" s="2">
        <v>0.09</v>
      </c>
      <c r="H1096" s="2" t="s">
        <v>40</v>
      </c>
      <c r="I1096" s="2">
        <v>0.7</v>
      </c>
      <c r="J1096" s="2" t="s">
        <v>1255</v>
      </c>
      <c r="K1096" s="2" t="s">
        <v>54</v>
      </c>
      <c r="L1096" s="2" t="s">
        <v>2014</v>
      </c>
      <c r="M1096" s="2" t="str">
        <f>VLOOKUP(L1096,Users!$A$1:$B$6,2,0)</f>
        <v>Pat</v>
      </c>
      <c r="N1096" s="2" t="str">
        <f>VLOOKUP(L1096,Users!$A$2:$B$6,2,0)</f>
        <v>Pat</v>
      </c>
      <c r="O1096" s="2" t="s">
        <v>55</v>
      </c>
      <c r="P1096" s="2" t="s">
        <v>35</v>
      </c>
      <c r="Q1096" s="2" t="s">
        <v>87</v>
      </c>
      <c r="R1096" s="2" t="s">
        <v>1256</v>
      </c>
      <c r="S1096" s="2" t="s">
        <v>65</v>
      </c>
      <c r="T1096" s="13">
        <v>0.56000000000000005</v>
      </c>
      <c r="U1096" s="6">
        <v>40009</v>
      </c>
    </row>
    <row r="1097" spans="1:21" ht="12.75" customHeight="1">
      <c r="A1097" s="2">
        <v>31043</v>
      </c>
      <c r="B1097" s="6">
        <v>40009</v>
      </c>
      <c r="C1097" s="2" t="s">
        <v>39</v>
      </c>
      <c r="D1097" s="2">
        <v>49</v>
      </c>
      <c r="E1097" s="2">
        <v>747.74</v>
      </c>
      <c r="F1097" s="2" t="s">
        <v>2029</v>
      </c>
      <c r="G1097" s="2">
        <v>0.02</v>
      </c>
      <c r="H1097" s="2" t="s">
        <v>40</v>
      </c>
      <c r="I1097" s="2">
        <v>1.99</v>
      </c>
      <c r="J1097" s="2" t="s">
        <v>1257</v>
      </c>
      <c r="K1097" s="2" t="s">
        <v>86</v>
      </c>
      <c r="L1097" s="2" t="s">
        <v>23</v>
      </c>
      <c r="M1097" s="2" t="str">
        <f>VLOOKUP(L1097,Users!$A$1:$B$6,2,0)</f>
        <v>Erin</v>
      </c>
      <c r="N1097" s="2" t="str">
        <f>VLOOKUP(L1097,Users!$A$2:$B$6,2,0)</f>
        <v>Erin</v>
      </c>
      <c r="O1097" s="2" t="s">
        <v>55</v>
      </c>
      <c r="P1097" s="2" t="s">
        <v>69</v>
      </c>
      <c r="Q1097" s="2" t="s">
        <v>80</v>
      </c>
      <c r="R1097" s="2" t="s">
        <v>752</v>
      </c>
      <c r="S1097" s="2" t="s">
        <v>105</v>
      </c>
      <c r="T1097" s="13">
        <v>0.42</v>
      </c>
      <c r="U1097" s="6">
        <v>40010</v>
      </c>
    </row>
    <row r="1098" spans="1:21" ht="12.75" customHeight="1">
      <c r="A1098" s="2">
        <v>31043</v>
      </c>
      <c r="B1098" s="6">
        <v>40009</v>
      </c>
      <c r="C1098" s="2" t="s">
        <v>39</v>
      </c>
      <c r="D1098" s="2">
        <v>3</v>
      </c>
      <c r="E1098" s="2">
        <v>257.96999999999997</v>
      </c>
      <c r="F1098" s="2" t="s">
        <v>2029</v>
      </c>
      <c r="G1098" s="2">
        <v>0</v>
      </c>
      <c r="H1098" s="2" t="s">
        <v>40</v>
      </c>
      <c r="I1098" s="2">
        <v>3.3</v>
      </c>
      <c r="J1098" s="2" t="s">
        <v>1257</v>
      </c>
      <c r="K1098" s="2" t="s">
        <v>86</v>
      </c>
      <c r="L1098" s="2" t="s">
        <v>23</v>
      </c>
      <c r="M1098" s="2" t="str">
        <f>VLOOKUP(L1098,Users!$A$1:$B$6,2,0)</f>
        <v>Erin</v>
      </c>
      <c r="N1098" s="2" t="str">
        <f>VLOOKUP(L1098,Users!$A$2:$B$6,2,0)</f>
        <v>Erin</v>
      </c>
      <c r="O1098" s="2" t="s">
        <v>55</v>
      </c>
      <c r="P1098" s="2" t="s">
        <v>69</v>
      </c>
      <c r="Q1098" s="2" t="s">
        <v>70</v>
      </c>
      <c r="R1098" s="2" t="s">
        <v>1258</v>
      </c>
      <c r="S1098" s="2" t="s">
        <v>105</v>
      </c>
      <c r="T1098" s="13">
        <v>0.37</v>
      </c>
      <c r="U1098" s="6">
        <v>40010</v>
      </c>
    </row>
    <row r="1099" spans="1:21" ht="12.75" customHeight="1">
      <c r="A1099" s="2">
        <v>13313</v>
      </c>
      <c r="B1099" s="6">
        <v>40010</v>
      </c>
      <c r="C1099" s="2" t="s">
        <v>30</v>
      </c>
      <c r="D1099" s="2">
        <v>47</v>
      </c>
      <c r="E1099" s="2">
        <v>1016.1400000000001</v>
      </c>
      <c r="F1099" s="2" t="s">
        <v>2029</v>
      </c>
      <c r="G1099" s="2">
        <v>0.04</v>
      </c>
      <c r="H1099" s="2" t="s">
        <v>40</v>
      </c>
      <c r="I1099" s="2">
        <v>13.99</v>
      </c>
      <c r="J1099" s="2" t="s">
        <v>248</v>
      </c>
      <c r="K1099" s="2" t="s">
        <v>101</v>
      </c>
      <c r="L1099" s="2" t="s">
        <v>21</v>
      </c>
      <c r="M1099" s="2" t="str">
        <f>VLOOKUP(L1099,Users!$A$1:$B$6,2,0)</f>
        <v>Chris</v>
      </c>
      <c r="N1099" s="2" t="str">
        <f>VLOOKUP(L1099,Users!$A$2:$B$6,2,0)</f>
        <v>Chris</v>
      </c>
      <c r="O1099" s="2" t="s">
        <v>34</v>
      </c>
      <c r="P1099" s="2" t="s">
        <v>35</v>
      </c>
      <c r="Q1099" s="2" t="s">
        <v>169</v>
      </c>
      <c r="R1099" s="2" t="s">
        <v>1259</v>
      </c>
      <c r="S1099" s="2" t="s">
        <v>92</v>
      </c>
      <c r="T1099" s="13">
        <v>0.52</v>
      </c>
      <c r="U1099" s="6">
        <v>40011</v>
      </c>
    </row>
    <row r="1100" spans="1:21" ht="12.75" customHeight="1">
      <c r="A1100" s="2">
        <v>54560</v>
      </c>
      <c r="B1100" s="6">
        <v>40010</v>
      </c>
      <c r="C1100" s="2" t="s">
        <v>45</v>
      </c>
      <c r="D1100" s="2">
        <v>22</v>
      </c>
      <c r="E1100" s="2">
        <v>624.58000000000004</v>
      </c>
      <c r="F1100" s="2" t="s">
        <v>2029</v>
      </c>
      <c r="G1100" s="2">
        <v>0.09</v>
      </c>
      <c r="H1100" s="2" t="s">
        <v>40</v>
      </c>
      <c r="I1100" s="2">
        <v>1.99</v>
      </c>
      <c r="J1100" s="2" t="s">
        <v>1146</v>
      </c>
      <c r="K1100" s="2" t="s">
        <v>54</v>
      </c>
      <c r="L1100" s="2" t="s">
        <v>2014</v>
      </c>
      <c r="M1100" s="2" t="str">
        <f>VLOOKUP(L1100,Users!$A$1:$B$6,2,0)</f>
        <v>Pat</v>
      </c>
      <c r="N1100" s="2" t="str">
        <f>VLOOKUP(L1100,Users!$A$2:$B$6,2,0)</f>
        <v>Pat</v>
      </c>
      <c r="O1100" s="2" t="s">
        <v>42</v>
      </c>
      <c r="P1100" s="2" t="s">
        <v>69</v>
      </c>
      <c r="Q1100" s="2" t="s">
        <v>80</v>
      </c>
      <c r="R1100" s="2" t="s">
        <v>104</v>
      </c>
      <c r="S1100" s="2" t="s">
        <v>105</v>
      </c>
      <c r="T1100" s="13">
        <v>0.4</v>
      </c>
      <c r="U1100" s="6">
        <v>40013</v>
      </c>
    </row>
    <row r="1101" spans="1:21" ht="12.75" customHeight="1">
      <c r="A1101" s="2">
        <v>54560</v>
      </c>
      <c r="B1101" s="6">
        <v>40010</v>
      </c>
      <c r="C1101" s="2" t="s">
        <v>45</v>
      </c>
      <c r="D1101" s="2">
        <v>45</v>
      </c>
      <c r="E1101" s="2">
        <v>2965.95</v>
      </c>
      <c r="F1101" s="2" t="s">
        <v>2029</v>
      </c>
      <c r="G1101" s="2">
        <v>0.08</v>
      </c>
      <c r="H1101" s="2" t="s">
        <v>31</v>
      </c>
      <c r="I1101" s="2">
        <v>4.99</v>
      </c>
      <c r="J1101" s="2" t="s">
        <v>1146</v>
      </c>
      <c r="K1101" s="2" t="s">
        <v>54</v>
      </c>
      <c r="L1101" s="2" t="s">
        <v>2014</v>
      </c>
      <c r="M1101" s="2" t="str">
        <f>VLOOKUP(L1101,Users!$A$1:$B$6,2,0)</f>
        <v>Pat</v>
      </c>
      <c r="N1101" s="2" t="str">
        <f>VLOOKUP(L1101,Users!$A$2:$B$6,2,0)</f>
        <v>Pat</v>
      </c>
      <c r="O1101" s="2" t="s">
        <v>42</v>
      </c>
      <c r="P1101" s="2" t="s">
        <v>69</v>
      </c>
      <c r="Q1101" s="2" t="s">
        <v>70</v>
      </c>
      <c r="R1101" s="2" t="s">
        <v>1260</v>
      </c>
      <c r="S1101" s="2" t="s">
        <v>44</v>
      </c>
      <c r="T1101" s="13">
        <v>0.57999999999999996</v>
      </c>
      <c r="U1101" s="6">
        <v>40012</v>
      </c>
    </row>
    <row r="1102" spans="1:21" ht="12.75" customHeight="1">
      <c r="A1102" s="2">
        <v>13313</v>
      </c>
      <c r="B1102" s="6">
        <v>40010</v>
      </c>
      <c r="C1102" s="2" t="s">
        <v>30</v>
      </c>
      <c r="D1102" s="2">
        <v>18</v>
      </c>
      <c r="E1102" s="2">
        <v>233.46</v>
      </c>
      <c r="F1102" s="2" t="s">
        <v>2029</v>
      </c>
      <c r="G1102" s="2">
        <v>0.02</v>
      </c>
      <c r="H1102" s="2" t="s">
        <v>40</v>
      </c>
      <c r="I1102" s="2">
        <v>14.37</v>
      </c>
      <c r="J1102" s="2" t="s">
        <v>248</v>
      </c>
      <c r="K1102" s="2" t="s">
        <v>2013</v>
      </c>
      <c r="L1102" s="2" t="s">
        <v>27</v>
      </c>
      <c r="M1102" s="2" t="str">
        <f>VLOOKUP(L1102,Users!$A$1:$B$6,2,0)</f>
        <v>William</v>
      </c>
      <c r="N1102" s="2" t="str">
        <f>VLOOKUP(L1102,Users!$A$2:$B$6,2,0)</f>
        <v>William</v>
      </c>
      <c r="O1102" s="2" t="s">
        <v>34</v>
      </c>
      <c r="P1102" s="2" t="s">
        <v>56</v>
      </c>
      <c r="Q1102" s="2" t="s">
        <v>90</v>
      </c>
      <c r="R1102" s="2" t="s">
        <v>210</v>
      </c>
      <c r="S1102" s="2" t="s">
        <v>38</v>
      </c>
      <c r="T1102" s="13">
        <v>0.73</v>
      </c>
      <c r="U1102" s="6">
        <v>40012</v>
      </c>
    </row>
    <row r="1103" spans="1:21" ht="12.75" customHeight="1">
      <c r="A1103" s="2">
        <v>13313</v>
      </c>
      <c r="B1103" s="6">
        <v>40010</v>
      </c>
      <c r="C1103" s="2" t="s">
        <v>30</v>
      </c>
      <c r="D1103" s="2">
        <v>22</v>
      </c>
      <c r="E1103" s="2">
        <v>778.58</v>
      </c>
      <c r="F1103" s="2" t="s">
        <v>2029</v>
      </c>
      <c r="G1103" s="2">
        <v>0.05</v>
      </c>
      <c r="H1103" s="2" t="s">
        <v>40</v>
      </c>
      <c r="I1103" s="2">
        <v>7.5</v>
      </c>
      <c r="J1103" s="2" t="s">
        <v>248</v>
      </c>
      <c r="K1103" s="2" t="s">
        <v>2013</v>
      </c>
      <c r="L1103" s="2" t="s">
        <v>27</v>
      </c>
      <c r="M1103" s="2" t="str">
        <f>VLOOKUP(L1103,Users!$A$1:$B$6,2,0)</f>
        <v>William</v>
      </c>
      <c r="N1103" s="2" t="str">
        <f>VLOOKUP(L1103,Users!$A$2:$B$6,2,0)</f>
        <v>William</v>
      </c>
      <c r="O1103" s="2" t="s">
        <v>34</v>
      </c>
      <c r="P1103" s="2" t="s">
        <v>35</v>
      </c>
      <c r="Q1103" s="2" t="s">
        <v>63</v>
      </c>
      <c r="R1103" s="2" t="s">
        <v>1126</v>
      </c>
      <c r="S1103" s="2" t="s">
        <v>44</v>
      </c>
      <c r="T1103" s="13">
        <v>0.38</v>
      </c>
      <c r="U1103" s="6">
        <v>40012</v>
      </c>
    </row>
    <row r="1104" spans="1:21" ht="12.75" customHeight="1">
      <c r="A1104" s="2">
        <v>13313</v>
      </c>
      <c r="B1104" s="6">
        <v>40010</v>
      </c>
      <c r="C1104" s="2" t="s">
        <v>30</v>
      </c>
      <c r="D1104" s="2">
        <v>45</v>
      </c>
      <c r="E1104" s="2">
        <v>583.20000000000005</v>
      </c>
      <c r="F1104" s="2" t="s">
        <v>2029</v>
      </c>
      <c r="G1104" s="2">
        <v>0.02</v>
      </c>
      <c r="H1104" s="2" t="s">
        <v>40</v>
      </c>
      <c r="I1104" s="2">
        <v>3.14</v>
      </c>
      <c r="J1104" s="2" t="s">
        <v>248</v>
      </c>
      <c r="K1104" s="2" t="s">
        <v>2013</v>
      </c>
      <c r="L1104" s="2" t="s">
        <v>27</v>
      </c>
      <c r="M1104" s="2" t="str">
        <f>VLOOKUP(L1104,Users!$A$1:$B$6,2,0)</f>
        <v>William</v>
      </c>
      <c r="N1104" s="2" t="str">
        <f>VLOOKUP(L1104,Users!$A$2:$B$6,2,0)</f>
        <v>William</v>
      </c>
      <c r="O1104" s="2" t="s">
        <v>34</v>
      </c>
      <c r="P1104" s="2" t="s">
        <v>35</v>
      </c>
      <c r="Q1104" s="2" t="s">
        <v>341</v>
      </c>
      <c r="R1104" s="2" t="s">
        <v>1261</v>
      </c>
      <c r="S1104" s="2" t="s">
        <v>105</v>
      </c>
      <c r="T1104" s="13">
        <v>0.6</v>
      </c>
      <c r="U1104" s="6">
        <v>40013</v>
      </c>
    </row>
    <row r="1105" spans="1:21" ht="12.75" customHeight="1">
      <c r="A1105" s="2">
        <v>5572</v>
      </c>
      <c r="B1105" s="6">
        <v>40010</v>
      </c>
      <c r="C1105" s="2" t="s">
        <v>39</v>
      </c>
      <c r="D1105" s="2">
        <v>37</v>
      </c>
      <c r="E1105" s="2">
        <v>271.58</v>
      </c>
      <c r="F1105" s="2" t="s">
        <v>2029</v>
      </c>
      <c r="G1105" s="2">
        <v>0.03</v>
      </c>
      <c r="H1105" s="2" t="s">
        <v>40</v>
      </c>
      <c r="I1105" s="2">
        <v>5.53</v>
      </c>
      <c r="J1105" s="2" t="s">
        <v>924</v>
      </c>
      <c r="K1105" s="2" t="s">
        <v>2013</v>
      </c>
      <c r="L1105" s="2" t="s">
        <v>27</v>
      </c>
      <c r="M1105" s="2" t="str">
        <f>VLOOKUP(L1105,Users!$A$1:$B$6,2,0)</f>
        <v>William</v>
      </c>
      <c r="N1105" s="2" t="str">
        <f>VLOOKUP(L1105,Users!$A$2:$B$6,2,0)</f>
        <v>William</v>
      </c>
      <c r="O1105" s="2" t="s">
        <v>55</v>
      </c>
      <c r="P1105" s="2" t="s">
        <v>69</v>
      </c>
      <c r="Q1105" s="2" t="s">
        <v>80</v>
      </c>
      <c r="R1105" s="2" t="s">
        <v>1262</v>
      </c>
      <c r="S1105" s="2" t="s">
        <v>105</v>
      </c>
      <c r="T1105" s="13">
        <v>0.69</v>
      </c>
      <c r="U1105" s="6">
        <v>40012</v>
      </c>
    </row>
    <row r="1106" spans="1:21" ht="12.75" customHeight="1">
      <c r="A1106" s="2">
        <v>46656</v>
      </c>
      <c r="B1106" s="6">
        <v>40010</v>
      </c>
      <c r="C1106" s="2" t="s">
        <v>39</v>
      </c>
      <c r="D1106" s="2">
        <v>27</v>
      </c>
      <c r="E1106" s="2">
        <v>670.14</v>
      </c>
      <c r="F1106" s="2" t="s">
        <v>2029</v>
      </c>
      <c r="G1106" s="2">
        <v>0.1</v>
      </c>
      <c r="H1106" s="2" t="s">
        <v>40</v>
      </c>
      <c r="I1106" s="2">
        <v>12.98</v>
      </c>
      <c r="J1106" s="2" t="s">
        <v>820</v>
      </c>
      <c r="K1106" s="2" t="s">
        <v>123</v>
      </c>
      <c r="L1106" s="2" t="s">
        <v>25</v>
      </c>
      <c r="M1106" s="2" t="str">
        <f>VLOOKUP(L1106,Users!$A$1:$B$6,2,0)</f>
        <v>Sam</v>
      </c>
      <c r="N1106" s="2" t="str">
        <f>VLOOKUP(L1106,Users!$A$2:$B$6,2,0)</f>
        <v>Sam</v>
      </c>
      <c r="O1106" s="2" t="s">
        <v>55</v>
      </c>
      <c r="P1106" s="2" t="s">
        <v>35</v>
      </c>
      <c r="Q1106" s="2" t="s">
        <v>49</v>
      </c>
      <c r="R1106" s="2" t="s">
        <v>687</v>
      </c>
      <c r="S1106" s="2" t="s">
        <v>44</v>
      </c>
      <c r="T1106" s="13">
        <v>0.39</v>
      </c>
      <c r="U1106" s="6">
        <v>40011</v>
      </c>
    </row>
    <row r="1107" spans="1:21" ht="12.75" customHeight="1">
      <c r="A1107" s="2">
        <v>4321</v>
      </c>
      <c r="B1107" s="6">
        <v>40011</v>
      </c>
      <c r="C1107" s="2" t="s">
        <v>121</v>
      </c>
      <c r="D1107" s="2">
        <v>47</v>
      </c>
      <c r="E1107" s="2">
        <v>1433.97</v>
      </c>
      <c r="F1107" s="2" t="s">
        <v>2029</v>
      </c>
      <c r="G1107" s="2">
        <v>0.02</v>
      </c>
      <c r="H1107" s="2" t="s">
        <v>31</v>
      </c>
      <c r="I1107" s="2">
        <v>19.989999999999998</v>
      </c>
      <c r="J1107" s="2" t="s">
        <v>109</v>
      </c>
      <c r="K1107" s="2" t="s">
        <v>2013</v>
      </c>
      <c r="L1107" s="2" t="s">
        <v>27</v>
      </c>
      <c r="M1107" s="2" t="str">
        <f>VLOOKUP(L1107,Users!$A$1:$B$6,2,0)</f>
        <v>William</v>
      </c>
      <c r="N1107" s="2" t="str">
        <f>VLOOKUP(L1107,Users!$A$2:$B$6,2,0)</f>
        <v>William</v>
      </c>
      <c r="O1107" s="2" t="s">
        <v>55</v>
      </c>
      <c r="P1107" s="2" t="s">
        <v>35</v>
      </c>
      <c r="Q1107" s="2" t="s">
        <v>165</v>
      </c>
      <c r="R1107" s="2" t="s">
        <v>275</v>
      </c>
      <c r="S1107" s="2" t="s">
        <v>44</v>
      </c>
      <c r="T1107" s="13">
        <v>0.39</v>
      </c>
      <c r="U1107" s="6">
        <v>40013</v>
      </c>
    </row>
    <row r="1108" spans="1:21" ht="12.75" customHeight="1">
      <c r="A1108" s="2">
        <v>24228</v>
      </c>
      <c r="B1108" s="6">
        <v>40011</v>
      </c>
      <c r="C1108" s="2" t="s">
        <v>51</v>
      </c>
      <c r="D1108" s="2">
        <v>31</v>
      </c>
      <c r="E1108" s="2">
        <v>56.11</v>
      </c>
      <c r="F1108" s="2" t="s">
        <v>2029</v>
      </c>
      <c r="G1108" s="2">
        <v>0.05</v>
      </c>
      <c r="H1108" s="2" t="s">
        <v>40</v>
      </c>
      <c r="I1108" s="2">
        <v>2.58</v>
      </c>
      <c r="J1108" s="2" t="s">
        <v>1230</v>
      </c>
      <c r="K1108" s="2" t="s">
        <v>33</v>
      </c>
      <c r="L1108" s="2" t="s">
        <v>21</v>
      </c>
      <c r="M1108" s="2" t="str">
        <f>VLOOKUP(L1108,Users!$A$1:$B$6,2,0)</f>
        <v>Chris</v>
      </c>
      <c r="N1108" s="2" t="str">
        <f>VLOOKUP(L1108,Users!$A$2:$B$6,2,0)</f>
        <v>Chris</v>
      </c>
      <c r="O1108" s="2" t="s">
        <v>34</v>
      </c>
      <c r="P1108" s="2" t="s">
        <v>35</v>
      </c>
      <c r="Q1108" s="2" t="s">
        <v>180</v>
      </c>
      <c r="R1108" s="2" t="s">
        <v>1263</v>
      </c>
      <c r="S1108" s="2" t="s">
        <v>65</v>
      </c>
      <c r="T1108" s="13">
        <v>0.82</v>
      </c>
      <c r="U1108" s="6">
        <v>40015</v>
      </c>
    </row>
    <row r="1109" spans="1:21" ht="12.75" customHeight="1">
      <c r="A1109" s="2">
        <v>55553</v>
      </c>
      <c r="B1109" s="6">
        <v>40011</v>
      </c>
      <c r="C1109" s="2" t="s">
        <v>121</v>
      </c>
      <c r="D1109" s="2">
        <v>32</v>
      </c>
      <c r="E1109" s="2">
        <v>180.16</v>
      </c>
      <c r="F1109" s="2" t="s">
        <v>2029</v>
      </c>
      <c r="G1109" s="2">
        <v>0.05</v>
      </c>
      <c r="H1109" s="2" t="s">
        <v>40</v>
      </c>
      <c r="I1109" s="2">
        <v>1.39</v>
      </c>
      <c r="J1109" s="2" t="s">
        <v>1264</v>
      </c>
      <c r="K1109" s="2" t="s">
        <v>2013</v>
      </c>
      <c r="L1109" s="2" t="s">
        <v>27</v>
      </c>
      <c r="M1109" s="2" t="str">
        <f>VLOOKUP(L1109,Users!$A$1:$B$6,2,0)</f>
        <v>William</v>
      </c>
      <c r="N1109" s="2" t="str">
        <f>VLOOKUP(L1109,Users!$A$2:$B$6,2,0)</f>
        <v>William</v>
      </c>
      <c r="O1109" s="2" t="s">
        <v>42</v>
      </c>
      <c r="P1109" s="2" t="s">
        <v>35</v>
      </c>
      <c r="Q1109" s="2" t="s">
        <v>192</v>
      </c>
      <c r="R1109" s="2" t="s">
        <v>516</v>
      </c>
      <c r="S1109" s="2" t="s">
        <v>44</v>
      </c>
      <c r="T1109" s="13">
        <v>0.38</v>
      </c>
      <c r="U1109" s="6">
        <v>40012</v>
      </c>
    </row>
    <row r="1110" spans="1:21" ht="12.75" customHeight="1">
      <c r="A1110" s="2">
        <v>32070</v>
      </c>
      <c r="B1110" s="6">
        <v>40011</v>
      </c>
      <c r="C1110" s="2" t="s">
        <v>121</v>
      </c>
      <c r="D1110" s="2">
        <v>50</v>
      </c>
      <c r="E1110" s="2">
        <v>84.5</v>
      </c>
      <c r="F1110" s="2" t="s">
        <v>2029</v>
      </c>
      <c r="G1110" s="2">
        <v>7.0000000000000007E-2</v>
      </c>
      <c r="H1110" s="2" t="s">
        <v>40</v>
      </c>
      <c r="I1110" s="2">
        <v>4.8600000000000003</v>
      </c>
      <c r="J1110" s="2" t="s">
        <v>72</v>
      </c>
      <c r="K1110" s="2" t="s">
        <v>73</v>
      </c>
      <c r="L1110" s="2" t="s">
        <v>27</v>
      </c>
      <c r="M1110" s="2" t="str">
        <f>VLOOKUP(L1110,Users!$A$1:$B$6,2,0)</f>
        <v>William</v>
      </c>
      <c r="N1110" s="2" t="str">
        <f>VLOOKUP(L1110,Users!$A$2:$B$6,2,0)</f>
        <v>William</v>
      </c>
      <c r="O1110" s="2" t="s">
        <v>34</v>
      </c>
      <c r="P1110" s="2" t="s">
        <v>56</v>
      </c>
      <c r="Q1110" s="2" t="s">
        <v>90</v>
      </c>
      <c r="R1110" s="2" t="s">
        <v>852</v>
      </c>
      <c r="S1110" s="2" t="s">
        <v>44</v>
      </c>
      <c r="T1110" s="13">
        <v>0.41</v>
      </c>
      <c r="U1110" s="6">
        <v>40011</v>
      </c>
    </row>
    <row r="1111" spans="1:21" ht="12.75" customHeight="1">
      <c r="A1111" s="2">
        <v>22919</v>
      </c>
      <c r="B1111" s="6">
        <v>40011</v>
      </c>
      <c r="C1111" s="2" t="s">
        <v>45</v>
      </c>
      <c r="D1111" s="2">
        <v>21</v>
      </c>
      <c r="E1111" s="2">
        <v>101.64</v>
      </c>
      <c r="F1111" s="2" t="s">
        <v>2029</v>
      </c>
      <c r="G1111" s="2">
        <v>7.0000000000000007E-2</v>
      </c>
      <c r="H1111" s="2" t="s">
        <v>40</v>
      </c>
      <c r="I1111" s="2">
        <v>0.5</v>
      </c>
      <c r="J1111" s="2" t="s">
        <v>1265</v>
      </c>
      <c r="K1111" s="2" t="s">
        <v>123</v>
      </c>
      <c r="L1111" s="2" t="s">
        <v>25</v>
      </c>
      <c r="M1111" s="2" t="str">
        <f>VLOOKUP(L1111,Users!$A$1:$B$6,2,0)</f>
        <v>Sam</v>
      </c>
      <c r="N1111" s="2" t="str">
        <f>VLOOKUP(L1111,Users!$A$2:$B$6,2,0)</f>
        <v>Sam</v>
      </c>
      <c r="O1111" s="2" t="s">
        <v>48</v>
      </c>
      <c r="P1111" s="2" t="s">
        <v>35</v>
      </c>
      <c r="Q1111" s="2" t="s">
        <v>165</v>
      </c>
      <c r="R1111" s="2" t="s">
        <v>319</v>
      </c>
      <c r="S1111" s="2" t="s">
        <v>44</v>
      </c>
      <c r="T1111" s="13">
        <v>0.36</v>
      </c>
      <c r="U1111" s="6">
        <v>40012</v>
      </c>
    </row>
    <row r="1112" spans="1:21" ht="12.75" customHeight="1">
      <c r="A1112" s="2">
        <v>38982</v>
      </c>
      <c r="B1112" s="6">
        <v>40011</v>
      </c>
      <c r="C1112" s="2" t="s">
        <v>30</v>
      </c>
      <c r="D1112" s="2">
        <v>43</v>
      </c>
      <c r="E1112" s="2">
        <v>1220.77</v>
      </c>
      <c r="F1112" s="2" t="s">
        <v>2029</v>
      </c>
      <c r="G1112" s="2">
        <v>0.09</v>
      </c>
      <c r="H1112" s="2" t="s">
        <v>40</v>
      </c>
      <c r="I1112" s="2">
        <v>1.99</v>
      </c>
      <c r="J1112" s="2" t="s">
        <v>1266</v>
      </c>
      <c r="K1112" s="2" t="s">
        <v>79</v>
      </c>
      <c r="L1112" s="2" t="s">
        <v>23</v>
      </c>
      <c r="M1112" s="2" t="str">
        <f>VLOOKUP(L1112,Users!$A$1:$B$6,2,0)</f>
        <v>Erin</v>
      </c>
      <c r="N1112" s="2" t="str">
        <f>VLOOKUP(L1112,Users!$A$2:$B$6,2,0)</f>
        <v>Erin</v>
      </c>
      <c r="O1112" s="2" t="s">
        <v>55</v>
      </c>
      <c r="P1112" s="2" t="s">
        <v>69</v>
      </c>
      <c r="Q1112" s="2" t="s">
        <v>80</v>
      </c>
      <c r="R1112" s="2" t="s">
        <v>104</v>
      </c>
      <c r="S1112" s="2" t="s">
        <v>105</v>
      </c>
      <c r="T1112" s="13">
        <v>0.4</v>
      </c>
      <c r="U1112" s="6">
        <v>40012</v>
      </c>
    </row>
    <row r="1113" spans="1:21" ht="12.75" customHeight="1">
      <c r="A1113" s="2">
        <v>11843</v>
      </c>
      <c r="B1113" s="6">
        <v>40011</v>
      </c>
      <c r="C1113" s="2" t="s">
        <v>121</v>
      </c>
      <c r="D1113" s="2">
        <v>42</v>
      </c>
      <c r="E1113" s="2">
        <v>5038.32</v>
      </c>
      <c r="F1113" s="2" t="s">
        <v>2029</v>
      </c>
      <c r="G1113" s="2">
        <v>0.03</v>
      </c>
      <c r="H1113" s="2" t="s">
        <v>52</v>
      </c>
      <c r="I1113" s="2">
        <v>56.14</v>
      </c>
      <c r="J1113" s="2" t="s">
        <v>372</v>
      </c>
      <c r="K1113" s="2" t="s">
        <v>148</v>
      </c>
      <c r="L1113" s="2" t="s">
        <v>23</v>
      </c>
      <c r="M1113" s="2" t="str">
        <f>VLOOKUP(L1113,Users!$A$1:$B$6,2,0)</f>
        <v>Erin</v>
      </c>
      <c r="N1113" s="2" t="str">
        <f>VLOOKUP(L1113,Users!$A$2:$B$6,2,0)</f>
        <v>Erin</v>
      </c>
      <c r="O1113" s="2" t="s">
        <v>48</v>
      </c>
      <c r="P1113" s="2" t="s">
        <v>69</v>
      </c>
      <c r="Q1113" s="2" t="s">
        <v>82</v>
      </c>
      <c r="R1113" s="2" t="s">
        <v>304</v>
      </c>
      <c r="S1113" s="2" t="s">
        <v>77</v>
      </c>
      <c r="T1113" s="13">
        <v>0.39</v>
      </c>
      <c r="U1113" s="6">
        <v>40013</v>
      </c>
    </row>
    <row r="1114" spans="1:21" ht="12.75" customHeight="1">
      <c r="A1114" s="2">
        <v>11843</v>
      </c>
      <c r="B1114" s="6">
        <v>40011</v>
      </c>
      <c r="C1114" s="2" t="s">
        <v>121</v>
      </c>
      <c r="D1114" s="2">
        <v>9</v>
      </c>
      <c r="E1114" s="2">
        <v>1041.6600000000001</v>
      </c>
      <c r="F1114" s="2" t="s">
        <v>2029</v>
      </c>
      <c r="G1114" s="2">
        <v>0.05</v>
      </c>
      <c r="H1114" s="2" t="s">
        <v>40</v>
      </c>
      <c r="I1114" s="2">
        <v>1.99</v>
      </c>
      <c r="J1114" s="2" t="s">
        <v>372</v>
      </c>
      <c r="K1114" s="2" t="s">
        <v>148</v>
      </c>
      <c r="L1114" s="2" t="s">
        <v>23</v>
      </c>
      <c r="M1114" s="2" t="str">
        <f>VLOOKUP(L1114,Users!$A$1:$B$6,2,0)</f>
        <v>Erin</v>
      </c>
      <c r="N1114" s="2" t="str">
        <f>VLOOKUP(L1114,Users!$A$2:$B$6,2,0)</f>
        <v>Erin</v>
      </c>
      <c r="O1114" s="2" t="s">
        <v>48</v>
      </c>
      <c r="P1114" s="2" t="s">
        <v>69</v>
      </c>
      <c r="Q1114" s="2" t="s">
        <v>80</v>
      </c>
      <c r="R1114" s="2" t="s">
        <v>1267</v>
      </c>
      <c r="S1114" s="2" t="s">
        <v>105</v>
      </c>
      <c r="T1114" s="13">
        <v>0.49</v>
      </c>
      <c r="U1114" s="6">
        <v>40013</v>
      </c>
    </row>
    <row r="1115" spans="1:21" ht="12.75" customHeight="1">
      <c r="A1115" s="2">
        <v>18147</v>
      </c>
      <c r="B1115" s="6">
        <v>40011</v>
      </c>
      <c r="C1115" s="2" t="s">
        <v>30</v>
      </c>
      <c r="D1115" s="2">
        <v>42</v>
      </c>
      <c r="E1115" s="2">
        <v>78.959999999999994</v>
      </c>
      <c r="F1115" s="2" t="s">
        <v>2029</v>
      </c>
      <c r="G1115" s="2">
        <v>0</v>
      </c>
      <c r="H1115" s="2" t="s">
        <v>40</v>
      </c>
      <c r="I1115" s="2">
        <v>1.49</v>
      </c>
      <c r="J1115" s="2" t="s">
        <v>1059</v>
      </c>
      <c r="K1115" s="2" t="s">
        <v>148</v>
      </c>
      <c r="L1115" s="2" t="s">
        <v>23</v>
      </c>
      <c r="M1115" s="2" t="str">
        <f>VLOOKUP(L1115,Users!$A$1:$B$6,2,0)</f>
        <v>Erin</v>
      </c>
      <c r="N1115" s="2" t="str">
        <f>VLOOKUP(L1115,Users!$A$2:$B$6,2,0)</f>
        <v>Erin</v>
      </c>
      <c r="O1115" s="2" t="s">
        <v>34</v>
      </c>
      <c r="P1115" s="2" t="s">
        <v>35</v>
      </c>
      <c r="Q1115" s="2" t="s">
        <v>49</v>
      </c>
      <c r="R1115" s="2" t="s">
        <v>864</v>
      </c>
      <c r="S1115" s="2" t="s">
        <v>44</v>
      </c>
      <c r="T1115" s="13">
        <v>0.37</v>
      </c>
      <c r="U1115" s="6">
        <v>40012</v>
      </c>
    </row>
    <row r="1116" spans="1:21" ht="12.75" customHeight="1">
      <c r="A1116" s="2">
        <v>18147</v>
      </c>
      <c r="B1116" s="6">
        <v>40011</v>
      </c>
      <c r="C1116" s="2" t="s">
        <v>30</v>
      </c>
      <c r="D1116" s="2">
        <v>50</v>
      </c>
      <c r="E1116" s="2">
        <v>286.00000000000006</v>
      </c>
      <c r="F1116" s="2" t="s">
        <v>2029</v>
      </c>
      <c r="G1116" s="2">
        <v>0.06</v>
      </c>
      <c r="H1116" s="2" t="s">
        <v>40</v>
      </c>
      <c r="I1116" s="2">
        <v>5.67</v>
      </c>
      <c r="J1116" s="2" t="s">
        <v>1059</v>
      </c>
      <c r="K1116" s="2" t="s">
        <v>148</v>
      </c>
      <c r="L1116" s="2" t="s">
        <v>23</v>
      </c>
      <c r="M1116" s="2" t="str">
        <f>VLOOKUP(L1116,Users!$A$1:$B$6,2,0)</f>
        <v>Erin</v>
      </c>
      <c r="N1116" s="2" t="str">
        <f>VLOOKUP(L1116,Users!$A$2:$B$6,2,0)</f>
        <v>Erin</v>
      </c>
      <c r="O1116" s="2" t="s">
        <v>34</v>
      </c>
      <c r="P1116" s="2" t="s">
        <v>35</v>
      </c>
      <c r="Q1116" s="2" t="s">
        <v>63</v>
      </c>
      <c r="R1116" s="2" t="s">
        <v>1268</v>
      </c>
      <c r="S1116" s="2" t="s">
        <v>44</v>
      </c>
      <c r="T1116" s="13">
        <v>0.36</v>
      </c>
      <c r="U1116" s="6">
        <v>40012</v>
      </c>
    </row>
    <row r="1117" spans="1:21" ht="12.75" customHeight="1">
      <c r="A1117" s="2">
        <v>55847</v>
      </c>
      <c r="B1117" s="6">
        <v>40014</v>
      </c>
      <c r="C1117" s="2" t="s">
        <v>30</v>
      </c>
      <c r="D1117" s="2">
        <v>21</v>
      </c>
      <c r="E1117" s="2">
        <v>130.83000000000001</v>
      </c>
      <c r="F1117" s="2" t="s">
        <v>2029</v>
      </c>
      <c r="G1117" s="2">
        <v>0.05</v>
      </c>
      <c r="H1117" s="2" t="s">
        <v>40</v>
      </c>
      <c r="I1117" s="2">
        <v>5.36</v>
      </c>
      <c r="J1117" s="2" t="s">
        <v>976</v>
      </c>
      <c r="K1117" s="2" t="s">
        <v>79</v>
      </c>
      <c r="L1117" s="2" t="s">
        <v>23</v>
      </c>
      <c r="M1117" s="2" t="str">
        <f>VLOOKUP(L1117,Users!$A$1:$B$6,2,0)</f>
        <v>Erin</v>
      </c>
      <c r="N1117" s="2" t="str">
        <f>VLOOKUP(L1117,Users!$A$2:$B$6,2,0)</f>
        <v>Erin</v>
      </c>
      <c r="O1117" s="2" t="s">
        <v>48</v>
      </c>
      <c r="P1117" s="2" t="s">
        <v>35</v>
      </c>
      <c r="Q1117" s="2" t="s">
        <v>49</v>
      </c>
      <c r="R1117" s="2" t="s">
        <v>1269</v>
      </c>
      <c r="S1117" s="2" t="s">
        <v>44</v>
      </c>
      <c r="T1117" s="13">
        <v>0.4</v>
      </c>
      <c r="U1117" s="6">
        <v>40017</v>
      </c>
    </row>
    <row r="1118" spans="1:21" ht="12.75" customHeight="1">
      <c r="A1118" s="2">
        <v>55847</v>
      </c>
      <c r="B1118" s="6">
        <v>40014</v>
      </c>
      <c r="C1118" s="2" t="s">
        <v>30</v>
      </c>
      <c r="D1118" s="2">
        <v>45</v>
      </c>
      <c r="E1118" s="2">
        <v>136.80000000000001</v>
      </c>
      <c r="F1118" s="2" t="s">
        <v>2029</v>
      </c>
      <c r="G1118" s="2">
        <v>0.04</v>
      </c>
      <c r="H1118" s="2" t="s">
        <v>40</v>
      </c>
      <c r="I1118" s="2">
        <v>0.99</v>
      </c>
      <c r="J1118" s="2" t="s">
        <v>976</v>
      </c>
      <c r="K1118" s="2" t="s">
        <v>79</v>
      </c>
      <c r="L1118" s="2" t="s">
        <v>23</v>
      </c>
      <c r="M1118" s="2" t="str">
        <f>VLOOKUP(L1118,Users!$A$1:$B$6,2,0)</f>
        <v>Erin</v>
      </c>
      <c r="N1118" s="2" t="str">
        <f>VLOOKUP(L1118,Users!$A$2:$B$6,2,0)</f>
        <v>Erin</v>
      </c>
      <c r="O1118" s="2" t="s">
        <v>48</v>
      </c>
      <c r="P1118" s="2" t="s">
        <v>35</v>
      </c>
      <c r="Q1118" s="2" t="s">
        <v>165</v>
      </c>
      <c r="R1118" s="2" t="s">
        <v>1161</v>
      </c>
      <c r="S1118" s="2" t="s">
        <v>44</v>
      </c>
      <c r="T1118" s="13">
        <v>0.37</v>
      </c>
      <c r="U1118" s="6">
        <v>40015</v>
      </c>
    </row>
    <row r="1119" spans="1:21" ht="12.75" customHeight="1">
      <c r="A1119" s="2">
        <v>25060</v>
      </c>
      <c r="B1119" s="6">
        <v>40014</v>
      </c>
      <c r="C1119" s="2" t="s">
        <v>30</v>
      </c>
      <c r="D1119" s="2">
        <v>6</v>
      </c>
      <c r="E1119" s="2">
        <v>7625.76</v>
      </c>
      <c r="F1119" s="2" t="s">
        <v>2029</v>
      </c>
      <c r="G1119" s="2">
        <v>0.03</v>
      </c>
      <c r="H1119" s="2" t="s">
        <v>40</v>
      </c>
      <c r="I1119" s="2">
        <v>19.989999999999998</v>
      </c>
      <c r="J1119" s="2" t="s">
        <v>1270</v>
      </c>
      <c r="K1119" s="2" t="s">
        <v>79</v>
      </c>
      <c r="L1119" s="2" t="s">
        <v>23</v>
      </c>
      <c r="M1119" s="2" t="str">
        <f>VLOOKUP(L1119,Users!$A$1:$B$6,2,0)</f>
        <v>Erin</v>
      </c>
      <c r="N1119" s="2" t="str">
        <f>VLOOKUP(L1119,Users!$A$2:$B$6,2,0)</f>
        <v>Erin</v>
      </c>
      <c r="O1119" s="2" t="s">
        <v>48</v>
      </c>
      <c r="P1119" s="2" t="s">
        <v>35</v>
      </c>
      <c r="Q1119" s="2" t="s">
        <v>49</v>
      </c>
      <c r="R1119" s="2" t="s">
        <v>1108</v>
      </c>
      <c r="S1119" s="2" t="s">
        <v>44</v>
      </c>
      <c r="T1119" s="13">
        <v>0.35</v>
      </c>
      <c r="U1119" s="6">
        <v>40016</v>
      </c>
    </row>
    <row r="1120" spans="1:21" ht="12.75" customHeight="1">
      <c r="A1120" s="2">
        <v>25060</v>
      </c>
      <c r="B1120" s="6">
        <v>40014</v>
      </c>
      <c r="C1120" s="2" t="s">
        <v>30</v>
      </c>
      <c r="D1120" s="2">
        <v>1</v>
      </c>
      <c r="E1120" s="2">
        <v>2036.41</v>
      </c>
      <c r="F1120" s="2" t="s">
        <v>2029</v>
      </c>
      <c r="G1120" s="2">
        <v>7.0000000000000007E-2</v>
      </c>
      <c r="H1120" s="2" t="s">
        <v>52</v>
      </c>
      <c r="I1120" s="2">
        <v>14.7</v>
      </c>
      <c r="J1120" s="2" t="s">
        <v>1270</v>
      </c>
      <c r="K1120" s="2" t="s">
        <v>79</v>
      </c>
      <c r="L1120" s="2" t="s">
        <v>23</v>
      </c>
      <c r="M1120" s="2" t="str">
        <f>VLOOKUP(L1120,Users!$A$1:$B$6,2,0)</f>
        <v>Erin</v>
      </c>
      <c r="N1120" s="2" t="str">
        <f>VLOOKUP(L1120,Users!$A$2:$B$6,2,0)</f>
        <v>Erin</v>
      </c>
      <c r="O1120" s="2" t="s">
        <v>48</v>
      </c>
      <c r="P1120" s="2" t="s">
        <v>69</v>
      </c>
      <c r="Q1120" s="2" t="s">
        <v>82</v>
      </c>
      <c r="R1120" s="2" t="s">
        <v>476</v>
      </c>
      <c r="S1120" s="2" t="s">
        <v>59</v>
      </c>
      <c r="T1120" s="13">
        <v>0.55000000000000004</v>
      </c>
      <c r="U1120" s="6">
        <v>40016</v>
      </c>
    </row>
    <row r="1121" spans="1:21" ht="12.75" customHeight="1">
      <c r="A1121" s="2">
        <v>55846</v>
      </c>
      <c r="B1121" s="6">
        <v>40014</v>
      </c>
      <c r="C1121" s="2" t="s">
        <v>30</v>
      </c>
      <c r="D1121" s="2">
        <v>30</v>
      </c>
      <c r="E1121" s="2">
        <v>212.4</v>
      </c>
      <c r="F1121" s="2" t="s">
        <v>2029</v>
      </c>
      <c r="G1121" s="2">
        <v>0.02</v>
      </c>
      <c r="H1121" s="2" t="s">
        <v>40</v>
      </c>
      <c r="I1121" s="2">
        <v>6.05</v>
      </c>
      <c r="J1121" s="2" t="s">
        <v>1271</v>
      </c>
      <c r="K1121" s="2" t="s">
        <v>86</v>
      </c>
      <c r="L1121" s="2" t="s">
        <v>23</v>
      </c>
      <c r="M1121" s="2" t="str">
        <f>VLOOKUP(L1121,Users!$A$1:$B$6,2,0)</f>
        <v>Erin</v>
      </c>
      <c r="N1121" s="2" t="str">
        <f>VLOOKUP(L1121,Users!$A$2:$B$6,2,0)</f>
        <v>Erin</v>
      </c>
      <c r="O1121" s="2" t="s">
        <v>55</v>
      </c>
      <c r="P1121" s="2" t="s">
        <v>35</v>
      </c>
      <c r="Q1121" s="2" t="s">
        <v>49</v>
      </c>
      <c r="R1121" s="2" t="s">
        <v>489</v>
      </c>
      <c r="S1121" s="2" t="s">
        <v>44</v>
      </c>
      <c r="T1121" s="13">
        <v>0.39</v>
      </c>
      <c r="U1121" s="6">
        <v>40014</v>
      </c>
    </row>
    <row r="1122" spans="1:21" ht="12.75" customHeight="1">
      <c r="A1122" s="2">
        <v>37542</v>
      </c>
      <c r="B1122" s="6">
        <v>40014</v>
      </c>
      <c r="C1122" s="2" t="s">
        <v>121</v>
      </c>
      <c r="D1122" s="2">
        <v>26</v>
      </c>
      <c r="E1122" s="2">
        <v>3273.3999999999996</v>
      </c>
      <c r="F1122" s="2" t="s">
        <v>2029</v>
      </c>
      <c r="G1122" s="2">
        <v>0.09</v>
      </c>
      <c r="H1122" s="2" t="s">
        <v>31</v>
      </c>
      <c r="I1122" s="2">
        <v>7.69</v>
      </c>
      <c r="J1122" s="2" t="s">
        <v>546</v>
      </c>
      <c r="K1122" s="2" t="s">
        <v>86</v>
      </c>
      <c r="L1122" s="2" t="s">
        <v>23</v>
      </c>
      <c r="M1122" s="2" t="str">
        <f>VLOOKUP(L1122,Users!$A$1:$B$6,2,0)</f>
        <v>Erin</v>
      </c>
      <c r="N1122" s="2" t="str">
        <f>VLOOKUP(L1122,Users!$A$2:$B$6,2,0)</f>
        <v>Erin</v>
      </c>
      <c r="O1122" s="2" t="s">
        <v>55</v>
      </c>
      <c r="P1122" s="2" t="s">
        <v>69</v>
      </c>
      <c r="Q1122" s="2" t="s">
        <v>70</v>
      </c>
      <c r="R1122" s="2" t="s">
        <v>843</v>
      </c>
      <c r="S1122" s="2" t="s">
        <v>44</v>
      </c>
      <c r="T1122" s="13">
        <v>0.59</v>
      </c>
      <c r="U1122" s="6">
        <v>40016</v>
      </c>
    </row>
    <row r="1123" spans="1:21" ht="12.75" customHeight="1">
      <c r="A1123" s="2">
        <v>5441</v>
      </c>
      <c r="B1123" s="6">
        <v>40014</v>
      </c>
      <c r="C1123" s="2" t="s">
        <v>30</v>
      </c>
      <c r="D1123" s="2">
        <v>34</v>
      </c>
      <c r="E1123" s="2">
        <v>219.64000000000004</v>
      </c>
      <c r="F1123" s="2" t="s">
        <v>2029</v>
      </c>
      <c r="G1123" s="2">
        <v>0.02</v>
      </c>
      <c r="H1123" s="2" t="s">
        <v>40</v>
      </c>
      <c r="I1123" s="2">
        <v>6.6</v>
      </c>
      <c r="J1123" s="2" t="s">
        <v>1004</v>
      </c>
      <c r="K1123" s="2" t="s">
        <v>86</v>
      </c>
      <c r="L1123" s="2" t="s">
        <v>23</v>
      </c>
      <c r="M1123" s="2" t="str">
        <f>VLOOKUP(L1123,Users!$A$1:$B$6,2,0)</f>
        <v>Erin</v>
      </c>
      <c r="N1123" s="2" t="str">
        <f>VLOOKUP(L1123,Users!$A$2:$B$6,2,0)</f>
        <v>Erin</v>
      </c>
      <c r="O1123" s="2" t="s">
        <v>48</v>
      </c>
      <c r="P1123" s="2" t="s">
        <v>35</v>
      </c>
      <c r="Q1123" s="2" t="s">
        <v>63</v>
      </c>
      <c r="R1123" s="2" t="s">
        <v>419</v>
      </c>
      <c r="S1123" s="2" t="s">
        <v>44</v>
      </c>
      <c r="T1123" s="13">
        <v>0.37</v>
      </c>
      <c r="U1123" s="6">
        <v>40016</v>
      </c>
    </row>
    <row r="1124" spans="1:21" ht="12.75" customHeight="1">
      <c r="A1124" s="2">
        <v>5441</v>
      </c>
      <c r="B1124" s="6">
        <v>40014</v>
      </c>
      <c r="C1124" s="2" t="s">
        <v>30</v>
      </c>
      <c r="D1124" s="2">
        <v>16</v>
      </c>
      <c r="E1124" s="2">
        <v>273.76</v>
      </c>
      <c r="F1124" s="2" t="s">
        <v>2029</v>
      </c>
      <c r="G1124" s="2">
        <v>0.04</v>
      </c>
      <c r="H1124" s="2" t="s">
        <v>40</v>
      </c>
      <c r="I1124" s="2">
        <v>4.96</v>
      </c>
      <c r="J1124" s="2" t="s">
        <v>1004</v>
      </c>
      <c r="K1124" s="2" t="s">
        <v>86</v>
      </c>
      <c r="L1124" s="2" t="s">
        <v>23</v>
      </c>
      <c r="M1124" s="2" t="str">
        <f>VLOOKUP(L1124,Users!$A$1:$B$6,2,0)</f>
        <v>Erin</v>
      </c>
      <c r="N1124" s="2" t="str">
        <f>VLOOKUP(L1124,Users!$A$2:$B$6,2,0)</f>
        <v>Erin</v>
      </c>
      <c r="O1124" s="2" t="s">
        <v>48</v>
      </c>
      <c r="P1124" s="2" t="s">
        <v>35</v>
      </c>
      <c r="Q1124" s="2" t="s">
        <v>36</v>
      </c>
      <c r="R1124" s="2" t="s">
        <v>1137</v>
      </c>
      <c r="S1124" s="2" t="s">
        <v>44</v>
      </c>
      <c r="T1124" s="13">
        <v>0.57999999999999996</v>
      </c>
      <c r="U1124" s="6">
        <v>40015</v>
      </c>
    </row>
    <row r="1125" spans="1:21" ht="12.75" customHeight="1">
      <c r="A1125" s="2">
        <v>43079</v>
      </c>
      <c r="B1125" s="6">
        <v>40015</v>
      </c>
      <c r="C1125" s="2" t="s">
        <v>121</v>
      </c>
      <c r="D1125" s="2">
        <v>40</v>
      </c>
      <c r="E1125" s="2">
        <v>1227.6000000000001</v>
      </c>
      <c r="F1125" s="2" t="s">
        <v>2029</v>
      </c>
      <c r="G1125" s="2">
        <v>0.04</v>
      </c>
      <c r="H1125" s="2" t="s">
        <v>40</v>
      </c>
      <c r="I1125" s="2">
        <v>4</v>
      </c>
      <c r="J1125" s="2" t="s">
        <v>252</v>
      </c>
      <c r="K1125" s="2" t="s">
        <v>54</v>
      </c>
      <c r="L1125" s="2" t="s">
        <v>2014</v>
      </c>
      <c r="M1125" s="2" t="str">
        <f>VLOOKUP(L1125,Users!$A$1:$B$6,2,0)</f>
        <v>Pat</v>
      </c>
      <c r="N1125" s="2" t="str">
        <f>VLOOKUP(L1125,Users!$A$2:$B$6,2,0)</f>
        <v>Pat</v>
      </c>
      <c r="O1125" s="2" t="s">
        <v>34</v>
      </c>
      <c r="P1125" s="2" t="s">
        <v>69</v>
      </c>
      <c r="Q1125" s="2" t="s">
        <v>80</v>
      </c>
      <c r="R1125" s="2" t="s">
        <v>594</v>
      </c>
      <c r="S1125" s="2" t="s">
        <v>44</v>
      </c>
      <c r="T1125" s="13">
        <v>0.75</v>
      </c>
      <c r="U1125" s="6">
        <v>40016</v>
      </c>
    </row>
    <row r="1126" spans="1:21" ht="12.75" customHeight="1">
      <c r="A1126" s="2">
        <v>50823</v>
      </c>
      <c r="B1126" s="6">
        <v>40015</v>
      </c>
      <c r="C1126" s="2" t="s">
        <v>51</v>
      </c>
      <c r="D1126" s="2">
        <v>12</v>
      </c>
      <c r="E1126" s="2">
        <v>1211.28</v>
      </c>
      <c r="F1126" s="2" t="str">
        <f>VLOOKUP(A1126,Returns!$A:$B,2,0)</f>
        <v>Returned</v>
      </c>
      <c r="G1126" s="2">
        <v>0.04</v>
      </c>
      <c r="H1126" s="2" t="s">
        <v>40</v>
      </c>
      <c r="I1126" s="2">
        <v>7.18</v>
      </c>
      <c r="J1126" s="2" t="s">
        <v>1051</v>
      </c>
      <c r="K1126" s="2" t="s">
        <v>2013</v>
      </c>
      <c r="L1126" s="2" t="s">
        <v>27</v>
      </c>
      <c r="M1126" s="2" t="str">
        <f>VLOOKUP(L1126,Users!$A$1:$B$6,2,0)</f>
        <v>William</v>
      </c>
      <c r="N1126" s="2" t="str">
        <f>VLOOKUP(L1126,Users!$A$2:$B$6,2,0)</f>
        <v>William</v>
      </c>
      <c r="O1126" s="2" t="s">
        <v>34</v>
      </c>
      <c r="P1126" s="2" t="s">
        <v>69</v>
      </c>
      <c r="Q1126" s="2" t="s">
        <v>80</v>
      </c>
      <c r="R1126" s="2" t="s">
        <v>905</v>
      </c>
      <c r="S1126" s="2" t="s">
        <v>44</v>
      </c>
      <c r="T1126" s="13">
        <v>0.4</v>
      </c>
      <c r="U1126" s="6">
        <v>40020</v>
      </c>
    </row>
    <row r="1127" spans="1:21" ht="12.75" customHeight="1">
      <c r="A1127" s="2">
        <v>6823</v>
      </c>
      <c r="B1127" s="6">
        <v>40015</v>
      </c>
      <c r="C1127" s="2" t="s">
        <v>30</v>
      </c>
      <c r="D1127" s="2">
        <v>50</v>
      </c>
      <c r="E1127" s="2">
        <v>1247</v>
      </c>
      <c r="F1127" s="2" t="s">
        <v>2029</v>
      </c>
      <c r="G1127" s="2">
        <v>0.01</v>
      </c>
      <c r="H1127" s="2" t="s">
        <v>40</v>
      </c>
      <c r="I1127" s="2">
        <v>2.99</v>
      </c>
      <c r="J1127" s="2" t="s">
        <v>1272</v>
      </c>
      <c r="K1127" s="2" t="s">
        <v>2013</v>
      </c>
      <c r="L1127" s="2" t="s">
        <v>27</v>
      </c>
      <c r="M1127" s="2" t="str">
        <f>VLOOKUP(L1127,Users!$A$1:$B$6,2,0)</f>
        <v>William</v>
      </c>
      <c r="N1127" s="2" t="str">
        <f>VLOOKUP(L1127,Users!$A$2:$B$6,2,0)</f>
        <v>William</v>
      </c>
      <c r="O1127" s="2" t="s">
        <v>42</v>
      </c>
      <c r="P1127" s="2" t="s">
        <v>35</v>
      </c>
      <c r="Q1127" s="2" t="s">
        <v>49</v>
      </c>
      <c r="R1127" s="2" t="s">
        <v>1273</v>
      </c>
      <c r="S1127" s="2" t="s">
        <v>44</v>
      </c>
      <c r="T1127" s="13">
        <v>0.39</v>
      </c>
      <c r="U1127" s="6">
        <v>40016</v>
      </c>
    </row>
    <row r="1128" spans="1:21" ht="12.75" customHeight="1">
      <c r="A1128" s="2">
        <v>6823</v>
      </c>
      <c r="B1128" s="6">
        <v>40015</v>
      </c>
      <c r="C1128" s="2" t="s">
        <v>30</v>
      </c>
      <c r="D1128" s="2">
        <v>31</v>
      </c>
      <c r="E1128" s="2">
        <v>495.38</v>
      </c>
      <c r="F1128" s="2" t="s">
        <v>2029</v>
      </c>
      <c r="G1128" s="2">
        <v>0</v>
      </c>
      <c r="H1128" s="2" t="s">
        <v>40</v>
      </c>
      <c r="I1128" s="2">
        <v>8.99</v>
      </c>
      <c r="J1128" s="2" t="s">
        <v>1272</v>
      </c>
      <c r="K1128" s="2" t="s">
        <v>2013</v>
      </c>
      <c r="L1128" s="2" t="s">
        <v>27</v>
      </c>
      <c r="M1128" s="2" t="str">
        <f>VLOOKUP(L1128,Users!$A$1:$B$6,2,0)</f>
        <v>William</v>
      </c>
      <c r="N1128" s="2" t="str">
        <f>VLOOKUP(L1128,Users!$A$2:$B$6,2,0)</f>
        <v>William</v>
      </c>
      <c r="O1128" s="2" t="s">
        <v>42</v>
      </c>
      <c r="P1128" s="2" t="s">
        <v>69</v>
      </c>
      <c r="Q1128" s="2" t="s">
        <v>80</v>
      </c>
      <c r="R1128" s="2" t="s">
        <v>386</v>
      </c>
      <c r="S1128" s="2" t="s">
        <v>105</v>
      </c>
      <c r="T1128" s="13">
        <v>0.64</v>
      </c>
      <c r="U1128" s="6">
        <v>40017</v>
      </c>
    </row>
    <row r="1129" spans="1:21" ht="12.75" customHeight="1">
      <c r="A1129" s="2">
        <v>43813</v>
      </c>
      <c r="B1129" s="6">
        <v>40015</v>
      </c>
      <c r="C1129" s="2" t="s">
        <v>30</v>
      </c>
      <c r="D1129" s="2">
        <v>23</v>
      </c>
      <c r="E1129" s="2">
        <v>355.81</v>
      </c>
      <c r="F1129" s="2" t="s">
        <v>2029</v>
      </c>
      <c r="G1129" s="2">
        <v>0.04</v>
      </c>
      <c r="H1129" s="2" t="s">
        <v>40</v>
      </c>
      <c r="I1129" s="2">
        <v>17.78</v>
      </c>
      <c r="J1129" s="2" t="s">
        <v>986</v>
      </c>
      <c r="K1129" s="2" t="s">
        <v>47</v>
      </c>
      <c r="L1129" s="2" t="s">
        <v>23</v>
      </c>
      <c r="M1129" s="2" t="str">
        <f>VLOOKUP(L1129,Users!$A$1:$B$6,2,0)</f>
        <v>Erin</v>
      </c>
      <c r="N1129" s="2" t="str">
        <f>VLOOKUP(L1129,Users!$A$2:$B$6,2,0)</f>
        <v>Erin</v>
      </c>
      <c r="O1129" s="2" t="s">
        <v>55</v>
      </c>
      <c r="P1129" s="2" t="s">
        <v>35</v>
      </c>
      <c r="Q1129" s="2" t="s">
        <v>36</v>
      </c>
      <c r="R1129" s="2" t="s">
        <v>299</v>
      </c>
      <c r="S1129" s="2" t="s">
        <v>44</v>
      </c>
      <c r="T1129" s="13">
        <v>0.59</v>
      </c>
      <c r="U1129" s="6">
        <v>40017</v>
      </c>
    </row>
    <row r="1130" spans="1:21" ht="12.75" customHeight="1">
      <c r="A1130" s="2">
        <v>48961</v>
      </c>
      <c r="B1130" s="6">
        <v>40015</v>
      </c>
      <c r="C1130" s="2" t="s">
        <v>30</v>
      </c>
      <c r="D1130" s="2">
        <v>24</v>
      </c>
      <c r="E1130" s="2">
        <v>546</v>
      </c>
      <c r="F1130" s="2" t="s">
        <v>2029</v>
      </c>
      <c r="G1130" s="2">
        <v>0.09</v>
      </c>
      <c r="H1130" s="2" t="s">
        <v>40</v>
      </c>
      <c r="I1130" s="2">
        <v>16.87</v>
      </c>
      <c r="J1130" s="2" t="s">
        <v>962</v>
      </c>
      <c r="K1130" s="2" t="s">
        <v>2013</v>
      </c>
      <c r="L1130" s="2" t="s">
        <v>27</v>
      </c>
      <c r="M1130" s="2" t="str">
        <f>VLOOKUP(L1130,Users!$A$1:$B$6,2,0)</f>
        <v>William</v>
      </c>
      <c r="N1130" s="2" t="str">
        <f>VLOOKUP(L1130,Users!$A$2:$B$6,2,0)</f>
        <v>William</v>
      </c>
      <c r="O1130" s="2" t="s">
        <v>42</v>
      </c>
      <c r="P1130" s="2" t="s">
        <v>35</v>
      </c>
      <c r="Q1130" s="2" t="s">
        <v>63</v>
      </c>
      <c r="R1130" s="2" t="s">
        <v>1274</v>
      </c>
      <c r="S1130" s="2" t="s">
        <v>44</v>
      </c>
      <c r="T1130" s="13">
        <v>0.39</v>
      </c>
      <c r="U1130" s="6">
        <v>40017</v>
      </c>
    </row>
    <row r="1131" spans="1:21" ht="12.75" customHeight="1">
      <c r="A1131" s="2">
        <v>48961</v>
      </c>
      <c r="B1131" s="6">
        <v>40015</v>
      </c>
      <c r="C1131" s="2" t="s">
        <v>30</v>
      </c>
      <c r="D1131" s="2">
        <v>25</v>
      </c>
      <c r="E1131" s="2">
        <v>372</v>
      </c>
      <c r="F1131" s="2" t="s">
        <v>2029</v>
      </c>
      <c r="G1131" s="2">
        <v>0.1</v>
      </c>
      <c r="H1131" s="2" t="s">
        <v>31</v>
      </c>
      <c r="I1131" s="2">
        <v>7.69</v>
      </c>
      <c r="J1131" s="2" t="s">
        <v>962</v>
      </c>
      <c r="K1131" s="2" t="s">
        <v>2013</v>
      </c>
      <c r="L1131" s="2" t="s">
        <v>27</v>
      </c>
      <c r="M1131" s="2" t="str">
        <f>VLOOKUP(L1131,Users!$A$1:$B$6,2,0)</f>
        <v>William</v>
      </c>
      <c r="N1131" s="2" t="str">
        <f>VLOOKUP(L1131,Users!$A$2:$B$6,2,0)</f>
        <v>William</v>
      </c>
      <c r="O1131" s="2" t="s">
        <v>42</v>
      </c>
      <c r="P1131" s="2" t="s">
        <v>35</v>
      </c>
      <c r="Q1131" s="2" t="s">
        <v>36</v>
      </c>
      <c r="R1131" s="2" t="s">
        <v>719</v>
      </c>
      <c r="S1131" s="2" t="s">
        <v>44</v>
      </c>
      <c r="T1131" s="13">
        <v>0.56999999999999995</v>
      </c>
      <c r="U1131" s="6">
        <v>40017</v>
      </c>
    </row>
    <row r="1132" spans="1:21" ht="12.75" customHeight="1">
      <c r="A1132" s="2">
        <v>50917</v>
      </c>
      <c r="B1132" s="6">
        <v>40015</v>
      </c>
      <c r="C1132" s="2" t="s">
        <v>51</v>
      </c>
      <c r="D1132" s="2">
        <v>33</v>
      </c>
      <c r="E1132" s="2">
        <v>1450.6799999999998</v>
      </c>
      <c r="F1132" s="2" t="s">
        <v>2029</v>
      </c>
      <c r="G1132" s="2">
        <v>0.02</v>
      </c>
      <c r="H1132" s="2" t="s">
        <v>40</v>
      </c>
      <c r="I1132" s="2">
        <v>1.99</v>
      </c>
      <c r="J1132" s="2" t="s">
        <v>534</v>
      </c>
      <c r="K1132" s="2" t="s">
        <v>2013</v>
      </c>
      <c r="L1132" s="2" t="s">
        <v>27</v>
      </c>
      <c r="M1132" s="2" t="str">
        <f>VLOOKUP(L1132,Users!$A$1:$B$6,2,0)</f>
        <v>William</v>
      </c>
      <c r="N1132" s="2" t="str">
        <f>VLOOKUP(L1132,Users!$A$2:$B$6,2,0)</f>
        <v>William</v>
      </c>
      <c r="O1132" s="2" t="s">
        <v>48</v>
      </c>
      <c r="P1132" s="2" t="s">
        <v>69</v>
      </c>
      <c r="Q1132" s="2" t="s">
        <v>80</v>
      </c>
      <c r="R1132" s="2" t="s">
        <v>1275</v>
      </c>
      <c r="S1132" s="2" t="s">
        <v>105</v>
      </c>
      <c r="T1132" s="13">
        <v>0.44</v>
      </c>
      <c r="U1132" s="6">
        <v>40019</v>
      </c>
    </row>
    <row r="1133" spans="1:21" ht="12.75" customHeight="1">
      <c r="A1133" s="2">
        <v>42310</v>
      </c>
      <c r="B1133" s="6">
        <v>40015</v>
      </c>
      <c r="C1133" s="2" t="s">
        <v>45</v>
      </c>
      <c r="D1133" s="2">
        <v>20</v>
      </c>
      <c r="E1133" s="2">
        <v>4119</v>
      </c>
      <c r="F1133" s="2" t="s">
        <v>2029</v>
      </c>
      <c r="G1133" s="2">
        <v>0.04</v>
      </c>
      <c r="H1133" s="2" t="s">
        <v>40</v>
      </c>
      <c r="I1133" s="2">
        <v>8.99</v>
      </c>
      <c r="J1133" s="2" t="s">
        <v>1276</v>
      </c>
      <c r="K1133" s="2" t="s">
        <v>79</v>
      </c>
      <c r="L1133" s="2" t="s">
        <v>23</v>
      </c>
      <c r="M1133" s="2" t="str">
        <f>VLOOKUP(L1133,Users!$A$1:$B$6,2,0)</f>
        <v>Erin</v>
      </c>
      <c r="N1133" s="2" t="str">
        <f>VLOOKUP(L1133,Users!$A$2:$B$6,2,0)</f>
        <v>Erin</v>
      </c>
      <c r="O1133" s="2" t="s">
        <v>48</v>
      </c>
      <c r="P1133" s="2" t="s">
        <v>69</v>
      </c>
      <c r="Q1133" s="2" t="s">
        <v>70</v>
      </c>
      <c r="R1133" s="2" t="s">
        <v>474</v>
      </c>
      <c r="S1133" s="2" t="s">
        <v>44</v>
      </c>
      <c r="T1133" s="13">
        <v>0.56000000000000005</v>
      </c>
      <c r="U1133" s="6">
        <v>40016</v>
      </c>
    </row>
    <row r="1134" spans="1:21" ht="12.75" customHeight="1">
      <c r="A1134" s="2">
        <v>33350</v>
      </c>
      <c r="B1134" s="6">
        <v>40015</v>
      </c>
      <c r="C1134" s="2" t="s">
        <v>30</v>
      </c>
      <c r="D1134" s="2">
        <v>1</v>
      </c>
      <c r="E1134" s="2">
        <v>1889.89</v>
      </c>
      <c r="F1134" s="2" t="s">
        <v>2029</v>
      </c>
      <c r="G1134" s="2">
        <v>0.1</v>
      </c>
      <c r="H1134" s="2" t="s">
        <v>40</v>
      </c>
      <c r="I1134" s="2">
        <v>19.989999999999998</v>
      </c>
      <c r="J1134" s="2" t="s">
        <v>447</v>
      </c>
      <c r="K1134" s="2" t="s">
        <v>79</v>
      </c>
      <c r="L1134" s="2" t="s">
        <v>23</v>
      </c>
      <c r="M1134" s="2" t="str">
        <f>VLOOKUP(L1134,Users!$A$1:$B$6,2,0)</f>
        <v>Erin</v>
      </c>
      <c r="N1134" s="2" t="str">
        <f>VLOOKUP(L1134,Users!$A$2:$B$6,2,0)</f>
        <v>Erin</v>
      </c>
      <c r="O1134" s="2" t="s">
        <v>34</v>
      </c>
      <c r="P1134" s="2" t="s">
        <v>35</v>
      </c>
      <c r="Q1134" s="2" t="s">
        <v>49</v>
      </c>
      <c r="R1134" s="2" t="s">
        <v>1277</v>
      </c>
      <c r="S1134" s="2" t="s">
        <v>44</v>
      </c>
      <c r="T1134" s="13">
        <v>0.36</v>
      </c>
      <c r="U1134" s="6">
        <v>40015</v>
      </c>
    </row>
    <row r="1135" spans="1:21" ht="12.75" customHeight="1">
      <c r="A1135" s="2">
        <v>16451</v>
      </c>
      <c r="B1135" s="6">
        <v>40016</v>
      </c>
      <c r="C1135" s="2" t="s">
        <v>30</v>
      </c>
      <c r="D1135" s="2">
        <v>9</v>
      </c>
      <c r="E1135" s="2">
        <v>274.23</v>
      </c>
      <c r="F1135" s="2" t="s">
        <v>2029</v>
      </c>
      <c r="G1135" s="2">
        <v>0.09</v>
      </c>
      <c r="H1135" s="2" t="s">
        <v>40</v>
      </c>
      <c r="I1135" s="2">
        <v>2.99</v>
      </c>
      <c r="J1135" s="2" t="s">
        <v>1278</v>
      </c>
      <c r="K1135" s="2" t="s">
        <v>101</v>
      </c>
      <c r="L1135" s="2" t="s">
        <v>21</v>
      </c>
      <c r="M1135" s="2" t="str">
        <f>VLOOKUP(L1135,Users!$A$1:$B$6,2,0)</f>
        <v>Chris</v>
      </c>
      <c r="N1135" s="2" t="str">
        <f>VLOOKUP(L1135,Users!$A$2:$B$6,2,0)</f>
        <v>Chris</v>
      </c>
      <c r="O1135" s="2" t="s">
        <v>55</v>
      </c>
      <c r="P1135" s="2" t="s">
        <v>35</v>
      </c>
      <c r="Q1135" s="2" t="s">
        <v>49</v>
      </c>
      <c r="R1135" s="2" t="s">
        <v>452</v>
      </c>
      <c r="S1135" s="2" t="s">
        <v>44</v>
      </c>
      <c r="T1135" s="13">
        <v>0.35</v>
      </c>
      <c r="U1135" s="6">
        <v>40017</v>
      </c>
    </row>
    <row r="1136" spans="1:21" ht="12.75" customHeight="1">
      <c r="A1136" s="2">
        <v>56612</v>
      </c>
      <c r="B1136" s="6">
        <v>40016</v>
      </c>
      <c r="C1136" s="2" t="s">
        <v>39</v>
      </c>
      <c r="D1136" s="2">
        <v>38</v>
      </c>
      <c r="E1136" s="2">
        <v>4407.62</v>
      </c>
      <c r="F1136" s="2" t="str">
        <f>VLOOKUP(A1136,Returns!$A:$B,2,0)</f>
        <v>Returned</v>
      </c>
      <c r="G1136" s="2">
        <v>0</v>
      </c>
      <c r="H1136" s="2" t="s">
        <v>40</v>
      </c>
      <c r="I1136" s="2">
        <v>5.92</v>
      </c>
      <c r="J1136" s="2" t="s">
        <v>1280</v>
      </c>
      <c r="K1136" s="2" t="s">
        <v>123</v>
      </c>
      <c r="L1136" s="2" t="s">
        <v>25</v>
      </c>
      <c r="M1136" s="2" t="str">
        <f>VLOOKUP(L1136,Users!$A$1:$B$6,2,0)</f>
        <v>Sam</v>
      </c>
      <c r="N1136" s="2" t="str">
        <f>VLOOKUP(L1136,Users!$A$2:$B$6,2,0)</f>
        <v>Sam</v>
      </c>
      <c r="O1136" s="2" t="s">
        <v>48</v>
      </c>
      <c r="P1136" s="2" t="s">
        <v>69</v>
      </c>
      <c r="Q1136" s="2" t="s">
        <v>70</v>
      </c>
      <c r="R1136" s="2" t="s">
        <v>335</v>
      </c>
      <c r="S1136" s="2" t="s">
        <v>44</v>
      </c>
      <c r="T1136" s="13">
        <v>0.57999999999999996</v>
      </c>
      <c r="U1136" s="6">
        <v>40016</v>
      </c>
    </row>
    <row r="1137" spans="1:21" ht="12.75" customHeight="1">
      <c r="A1137" s="2">
        <v>37825</v>
      </c>
      <c r="B1137" s="6">
        <v>40016</v>
      </c>
      <c r="C1137" s="2" t="s">
        <v>51</v>
      </c>
      <c r="D1137" s="2">
        <v>44</v>
      </c>
      <c r="E1137" s="2">
        <v>524.04</v>
      </c>
      <c r="F1137" s="2" t="s">
        <v>2029</v>
      </c>
      <c r="G1137" s="2">
        <v>0.06</v>
      </c>
      <c r="H1137" s="2" t="s">
        <v>40</v>
      </c>
      <c r="I1137" s="2">
        <v>4.9800000000000004</v>
      </c>
      <c r="J1137" s="2" t="s">
        <v>32</v>
      </c>
      <c r="K1137" s="2" t="s">
        <v>79</v>
      </c>
      <c r="L1137" s="2" t="s">
        <v>23</v>
      </c>
      <c r="M1137" s="2" t="str">
        <f>VLOOKUP(L1137,Users!$A$1:$B$6,2,0)</f>
        <v>Erin</v>
      </c>
      <c r="N1137" s="2" t="str">
        <f>VLOOKUP(L1137,Users!$A$2:$B$6,2,0)</f>
        <v>Erin</v>
      </c>
      <c r="O1137" s="2" t="s">
        <v>34</v>
      </c>
      <c r="P1137" s="2" t="s">
        <v>35</v>
      </c>
      <c r="Q1137" s="2" t="s">
        <v>169</v>
      </c>
      <c r="R1137" s="2" t="s">
        <v>750</v>
      </c>
      <c r="S1137" s="2" t="s">
        <v>44</v>
      </c>
      <c r="T1137" s="13">
        <v>0.57999999999999996</v>
      </c>
      <c r="U1137" s="6">
        <v>40018</v>
      </c>
    </row>
    <row r="1138" spans="1:21" ht="12.75" customHeight="1">
      <c r="A1138" s="2">
        <v>37825</v>
      </c>
      <c r="B1138" s="6">
        <v>40016</v>
      </c>
      <c r="C1138" s="2" t="s">
        <v>51</v>
      </c>
      <c r="D1138" s="2">
        <v>41</v>
      </c>
      <c r="E1138" s="2">
        <v>283.72000000000003</v>
      </c>
      <c r="F1138" s="2" t="s">
        <v>2029</v>
      </c>
      <c r="G1138" s="2">
        <v>0.06</v>
      </c>
      <c r="H1138" s="2" t="s">
        <v>40</v>
      </c>
      <c r="I1138" s="2">
        <v>1.6</v>
      </c>
      <c r="J1138" s="2" t="s">
        <v>32</v>
      </c>
      <c r="K1138" s="2" t="s">
        <v>79</v>
      </c>
      <c r="L1138" s="2" t="s">
        <v>23</v>
      </c>
      <c r="M1138" s="2" t="str">
        <f>VLOOKUP(L1138,Users!$A$1:$B$6,2,0)</f>
        <v>Erin</v>
      </c>
      <c r="N1138" s="2" t="str">
        <f>VLOOKUP(L1138,Users!$A$2:$B$6,2,0)</f>
        <v>Erin</v>
      </c>
      <c r="O1138" s="2" t="s">
        <v>34</v>
      </c>
      <c r="P1138" s="2" t="s">
        <v>35</v>
      </c>
      <c r="Q1138" s="2" t="s">
        <v>63</v>
      </c>
      <c r="R1138" s="2" t="s">
        <v>398</v>
      </c>
      <c r="S1138" s="2" t="s">
        <v>65</v>
      </c>
      <c r="T1138" s="13">
        <v>0.38</v>
      </c>
      <c r="U1138" s="6">
        <v>40023</v>
      </c>
    </row>
    <row r="1139" spans="1:21" ht="12.75" customHeight="1">
      <c r="A1139" s="2">
        <v>22119</v>
      </c>
      <c r="B1139" s="6">
        <v>40018</v>
      </c>
      <c r="C1139" s="2" t="s">
        <v>51</v>
      </c>
      <c r="D1139" s="2">
        <v>20</v>
      </c>
      <c r="E1139" s="2">
        <v>987.2</v>
      </c>
      <c r="F1139" s="2" t="s">
        <v>2029</v>
      </c>
      <c r="G1139" s="2">
        <v>7.0000000000000007E-2</v>
      </c>
      <c r="H1139" s="2" t="s">
        <v>40</v>
      </c>
      <c r="I1139" s="2">
        <v>19.989999999999998</v>
      </c>
      <c r="J1139" s="2" t="s">
        <v>1281</v>
      </c>
      <c r="K1139" s="2" t="s">
        <v>54</v>
      </c>
      <c r="L1139" s="2" t="s">
        <v>2014</v>
      </c>
      <c r="M1139" s="2" t="str">
        <f>VLOOKUP(L1139,Users!$A$1:$B$6,2,0)</f>
        <v>Pat</v>
      </c>
      <c r="N1139" s="2" t="str">
        <f>VLOOKUP(L1139,Users!$A$2:$B$6,2,0)</f>
        <v>Pat</v>
      </c>
      <c r="O1139" s="2" t="s">
        <v>55</v>
      </c>
      <c r="P1139" s="2" t="s">
        <v>35</v>
      </c>
      <c r="Q1139" s="2" t="s">
        <v>169</v>
      </c>
      <c r="R1139" s="2" t="s">
        <v>1282</v>
      </c>
      <c r="S1139" s="2" t="s">
        <v>44</v>
      </c>
      <c r="T1139" s="13">
        <v>0.56999999999999995</v>
      </c>
      <c r="U1139" s="6">
        <v>40023</v>
      </c>
    </row>
    <row r="1140" spans="1:21" ht="12.75" customHeight="1">
      <c r="A1140" s="2">
        <v>29667</v>
      </c>
      <c r="B1140" s="6">
        <v>40018</v>
      </c>
      <c r="C1140" s="2" t="s">
        <v>30</v>
      </c>
      <c r="D1140" s="2">
        <v>14</v>
      </c>
      <c r="E1140" s="2">
        <v>212.66</v>
      </c>
      <c r="F1140" s="2" t="s">
        <v>2029</v>
      </c>
      <c r="G1140" s="2">
        <v>0.09</v>
      </c>
      <c r="H1140" s="2" t="s">
        <v>40</v>
      </c>
      <c r="I1140" s="2">
        <v>10.91</v>
      </c>
      <c r="J1140" s="2" t="s">
        <v>1029</v>
      </c>
      <c r="K1140" s="2" t="s">
        <v>130</v>
      </c>
      <c r="L1140" s="2" t="s">
        <v>2014</v>
      </c>
      <c r="M1140" s="2" t="str">
        <f>VLOOKUP(L1140,Users!$A$1:$B$6,2,0)</f>
        <v>Pat</v>
      </c>
      <c r="N1140" s="2" t="str">
        <f>VLOOKUP(L1140,Users!$A$2:$B$6,2,0)</f>
        <v>Pat</v>
      </c>
      <c r="O1140" s="2" t="s">
        <v>55</v>
      </c>
      <c r="P1140" s="2" t="s">
        <v>35</v>
      </c>
      <c r="Q1140" s="2" t="s">
        <v>49</v>
      </c>
      <c r="R1140" s="2" t="s">
        <v>1283</v>
      </c>
      <c r="S1140" s="2" t="s">
        <v>44</v>
      </c>
      <c r="T1140" s="13">
        <v>0.36</v>
      </c>
      <c r="U1140" s="6">
        <v>40019</v>
      </c>
    </row>
    <row r="1141" spans="1:21" ht="12.75" customHeight="1">
      <c r="A1141" s="2">
        <v>14112</v>
      </c>
      <c r="B1141" s="6">
        <v>40018</v>
      </c>
      <c r="C1141" s="2" t="s">
        <v>51</v>
      </c>
      <c r="D1141" s="2">
        <v>1</v>
      </c>
      <c r="E1141" s="2">
        <v>50.959999999999994</v>
      </c>
      <c r="F1141" s="2" t="s">
        <v>2029</v>
      </c>
      <c r="G1141" s="2">
        <v>0.02</v>
      </c>
      <c r="H1141" s="2" t="s">
        <v>31</v>
      </c>
      <c r="I1141" s="2">
        <v>13.66</v>
      </c>
      <c r="J1141" s="2" t="s">
        <v>1006</v>
      </c>
      <c r="K1141" s="2" t="s">
        <v>33</v>
      </c>
      <c r="L1141" s="2" t="s">
        <v>21</v>
      </c>
      <c r="M1141" s="2" t="str">
        <f>VLOOKUP(L1141,Users!$A$1:$B$6,2,0)</f>
        <v>Chris</v>
      </c>
      <c r="N1141" s="2" t="str">
        <f>VLOOKUP(L1141,Users!$A$2:$B$6,2,0)</f>
        <v>Chris</v>
      </c>
      <c r="O1141" s="2" t="s">
        <v>55</v>
      </c>
      <c r="P1141" s="2" t="s">
        <v>35</v>
      </c>
      <c r="Q1141" s="2" t="s">
        <v>169</v>
      </c>
      <c r="R1141" s="2" t="s">
        <v>1284</v>
      </c>
      <c r="S1141" s="2" t="s">
        <v>44</v>
      </c>
      <c r="T1141" s="13">
        <v>0.57999999999999996</v>
      </c>
      <c r="U1141" s="6">
        <v>40018</v>
      </c>
    </row>
    <row r="1142" spans="1:21" ht="12.75" customHeight="1">
      <c r="A1142" s="2">
        <v>34882</v>
      </c>
      <c r="B1142" s="6">
        <v>40018</v>
      </c>
      <c r="C1142" s="2" t="s">
        <v>45</v>
      </c>
      <c r="D1142" s="2">
        <v>43</v>
      </c>
      <c r="E1142" s="2">
        <v>79.55</v>
      </c>
      <c r="F1142" s="2" t="s">
        <v>2029</v>
      </c>
      <c r="G1142" s="2">
        <v>0.03</v>
      </c>
      <c r="H1142" s="2" t="s">
        <v>40</v>
      </c>
      <c r="I1142" s="2">
        <v>1.49</v>
      </c>
      <c r="J1142" s="2" t="s">
        <v>654</v>
      </c>
      <c r="K1142" s="2" t="s">
        <v>33</v>
      </c>
      <c r="L1142" s="2" t="s">
        <v>21</v>
      </c>
      <c r="M1142" s="2" t="str">
        <f>VLOOKUP(L1142,Users!$A$1:$B$6,2,0)</f>
        <v>Chris</v>
      </c>
      <c r="N1142" s="2" t="str">
        <f>VLOOKUP(L1142,Users!$A$2:$B$6,2,0)</f>
        <v>Chris</v>
      </c>
      <c r="O1142" s="2" t="s">
        <v>34</v>
      </c>
      <c r="P1142" s="2" t="s">
        <v>35</v>
      </c>
      <c r="Q1142" s="2" t="s">
        <v>49</v>
      </c>
      <c r="R1142" s="2" t="s">
        <v>864</v>
      </c>
      <c r="S1142" s="2" t="s">
        <v>44</v>
      </c>
      <c r="T1142" s="13">
        <v>0.37</v>
      </c>
      <c r="U1142" s="6">
        <v>40019</v>
      </c>
    </row>
    <row r="1143" spans="1:21" ht="12.75" customHeight="1">
      <c r="A1143" s="2">
        <v>9092</v>
      </c>
      <c r="B1143" s="6">
        <v>40018</v>
      </c>
      <c r="C1143" s="2" t="s">
        <v>30</v>
      </c>
      <c r="D1143" s="2">
        <v>33</v>
      </c>
      <c r="E1143" s="2">
        <v>3346.5299999999997</v>
      </c>
      <c r="F1143" s="2" t="s">
        <v>2029</v>
      </c>
      <c r="G1143" s="2">
        <v>0</v>
      </c>
      <c r="H1143" s="2" t="s">
        <v>31</v>
      </c>
      <c r="I1143" s="2">
        <v>35</v>
      </c>
      <c r="J1143" s="2" t="s">
        <v>1287</v>
      </c>
      <c r="K1143" s="2" t="s">
        <v>148</v>
      </c>
      <c r="L1143" s="2" t="s">
        <v>23</v>
      </c>
      <c r="M1143" s="2" t="str">
        <f>VLOOKUP(L1143,Users!$A$1:$B$6,2,0)</f>
        <v>Erin</v>
      </c>
      <c r="N1143" s="2" t="str">
        <f>VLOOKUP(L1143,Users!$A$2:$B$6,2,0)</f>
        <v>Erin</v>
      </c>
      <c r="O1143" s="2" t="s">
        <v>55</v>
      </c>
      <c r="P1143" s="2" t="s">
        <v>35</v>
      </c>
      <c r="Q1143" s="2" t="s">
        <v>36</v>
      </c>
      <c r="R1143" s="2" t="s">
        <v>1288</v>
      </c>
      <c r="S1143" s="2" t="s">
        <v>38</v>
      </c>
      <c r="T1143" s="13">
        <v>0.82</v>
      </c>
      <c r="U1143" s="6">
        <v>40019</v>
      </c>
    </row>
    <row r="1144" spans="1:21" ht="12.75" customHeight="1">
      <c r="A1144" s="2">
        <v>9092</v>
      </c>
      <c r="B1144" s="6">
        <v>40018</v>
      </c>
      <c r="C1144" s="2" t="s">
        <v>30</v>
      </c>
      <c r="D1144" s="2">
        <v>8</v>
      </c>
      <c r="E1144" s="2">
        <v>767.12</v>
      </c>
      <c r="F1144" s="2" t="s">
        <v>2029</v>
      </c>
      <c r="G1144" s="2">
        <v>0.1</v>
      </c>
      <c r="H1144" s="2" t="s">
        <v>40</v>
      </c>
      <c r="I1144" s="2">
        <v>4.9000000000000004</v>
      </c>
      <c r="J1144" s="2" t="s">
        <v>1287</v>
      </c>
      <c r="K1144" s="2" t="s">
        <v>148</v>
      </c>
      <c r="L1144" s="2" t="s">
        <v>23</v>
      </c>
      <c r="M1144" s="2" t="str">
        <f>VLOOKUP(L1144,Users!$A$1:$B$6,2,0)</f>
        <v>Erin</v>
      </c>
      <c r="N1144" s="2" t="str">
        <f>VLOOKUP(L1144,Users!$A$2:$B$6,2,0)</f>
        <v>Erin</v>
      </c>
      <c r="O1144" s="2" t="s">
        <v>55</v>
      </c>
      <c r="P1144" s="2" t="s">
        <v>69</v>
      </c>
      <c r="Q1144" s="2" t="s">
        <v>70</v>
      </c>
      <c r="R1144" s="2" t="s">
        <v>382</v>
      </c>
      <c r="S1144" s="2" t="s">
        <v>44</v>
      </c>
      <c r="T1144" s="13">
        <v>0.56000000000000005</v>
      </c>
      <c r="U1144" s="6">
        <v>40019</v>
      </c>
    </row>
    <row r="1145" spans="1:21" ht="12.75" customHeight="1">
      <c r="A1145" s="2">
        <v>16768</v>
      </c>
      <c r="B1145" s="6">
        <v>40019</v>
      </c>
      <c r="C1145" s="2" t="s">
        <v>39</v>
      </c>
      <c r="D1145" s="2">
        <v>9</v>
      </c>
      <c r="E1145" s="2">
        <v>97.740000000000009</v>
      </c>
      <c r="F1145" s="2" t="s">
        <v>2029</v>
      </c>
      <c r="G1145" s="2">
        <v>0.03</v>
      </c>
      <c r="H1145" s="2" t="s">
        <v>40</v>
      </c>
      <c r="I1145" s="2">
        <v>4.5</v>
      </c>
      <c r="J1145" s="2" t="s">
        <v>322</v>
      </c>
      <c r="K1145" s="2" t="s">
        <v>54</v>
      </c>
      <c r="L1145" s="2" t="s">
        <v>2014</v>
      </c>
      <c r="M1145" s="2" t="str">
        <f>VLOOKUP(L1145,Users!$A$1:$B$6,2,0)</f>
        <v>Pat</v>
      </c>
      <c r="N1145" s="2" t="str">
        <f>VLOOKUP(L1145,Users!$A$2:$B$6,2,0)</f>
        <v>Pat</v>
      </c>
      <c r="O1145" s="2" t="s">
        <v>55</v>
      </c>
      <c r="P1145" s="2" t="s">
        <v>35</v>
      </c>
      <c r="Q1145" s="2" t="s">
        <v>169</v>
      </c>
      <c r="R1145" s="2" t="s">
        <v>1154</v>
      </c>
      <c r="S1145" s="2" t="s">
        <v>44</v>
      </c>
      <c r="T1145" s="13">
        <v>0.59</v>
      </c>
      <c r="U1145" s="6">
        <v>40020</v>
      </c>
    </row>
    <row r="1146" spans="1:21" ht="12.75" customHeight="1">
      <c r="A1146" s="2">
        <v>10692</v>
      </c>
      <c r="B1146" s="6">
        <v>40020</v>
      </c>
      <c r="C1146" s="2" t="s">
        <v>51</v>
      </c>
      <c r="D1146" s="2">
        <v>26</v>
      </c>
      <c r="E1146" s="2">
        <v>91.78</v>
      </c>
      <c r="F1146" s="2" t="s">
        <v>2029</v>
      </c>
      <c r="G1146" s="2">
        <v>0.04</v>
      </c>
      <c r="H1146" s="2" t="s">
        <v>40</v>
      </c>
      <c r="I1146" s="2">
        <v>4.17</v>
      </c>
      <c r="J1146" s="2" t="s">
        <v>199</v>
      </c>
      <c r="K1146" s="2" t="s">
        <v>54</v>
      </c>
      <c r="L1146" s="2" t="s">
        <v>2014</v>
      </c>
      <c r="M1146" s="2" t="str">
        <f>VLOOKUP(L1146,Users!$A$1:$B$6,2,0)</f>
        <v>Pat</v>
      </c>
      <c r="N1146" s="2" t="str">
        <f>VLOOKUP(L1146,Users!$A$2:$B$6,2,0)</f>
        <v>Pat</v>
      </c>
      <c r="O1146" s="2" t="s">
        <v>55</v>
      </c>
      <c r="P1146" s="2" t="s">
        <v>35</v>
      </c>
      <c r="Q1146" s="2" t="s">
        <v>87</v>
      </c>
      <c r="R1146" s="2" t="s">
        <v>1195</v>
      </c>
      <c r="S1146" s="2" t="s">
        <v>105</v>
      </c>
      <c r="T1146" s="13">
        <v>0.59</v>
      </c>
      <c r="U1146" s="6">
        <v>40022</v>
      </c>
    </row>
    <row r="1147" spans="1:21" ht="12.75" customHeight="1">
      <c r="A1147" s="2">
        <v>10692</v>
      </c>
      <c r="B1147" s="6">
        <v>40020</v>
      </c>
      <c r="C1147" s="2" t="s">
        <v>51</v>
      </c>
      <c r="D1147" s="2">
        <v>48</v>
      </c>
      <c r="E1147" s="2">
        <v>9645.119999999999</v>
      </c>
      <c r="F1147" s="2" t="s">
        <v>2029</v>
      </c>
      <c r="G1147" s="2">
        <v>0.05</v>
      </c>
      <c r="H1147" s="2" t="s">
        <v>40</v>
      </c>
      <c r="I1147" s="2">
        <v>4.2</v>
      </c>
      <c r="J1147" s="2" t="s">
        <v>199</v>
      </c>
      <c r="K1147" s="2" t="s">
        <v>54</v>
      </c>
      <c r="L1147" s="2" t="s">
        <v>2014</v>
      </c>
      <c r="M1147" s="2" t="str">
        <f>VLOOKUP(L1147,Users!$A$1:$B$6,2,0)</f>
        <v>Pat</v>
      </c>
      <c r="N1147" s="2" t="str">
        <f>VLOOKUP(L1147,Users!$A$2:$B$6,2,0)</f>
        <v>Pat</v>
      </c>
      <c r="O1147" s="2" t="s">
        <v>55</v>
      </c>
      <c r="P1147" s="2" t="s">
        <v>69</v>
      </c>
      <c r="Q1147" s="2" t="s">
        <v>70</v>
      </c>
      <c r="R1147" s="2" t="s">
        <v>1184</v>
      </c>
      <c r="S1147" s="2" t="s">
        <v>44</v>
      </c>
      <c r="T1147" s="13">
        <v>0.59</v>
      </c>
      <c r="U1147" s="6">
        <v>40024</v>
      </c>
    </row>
    <row r="1148" spans="1:21" ht="12.75" customHeight="1">
      <c r="A1148" s="2">
        <v>10692</v>
      </c>
      <c r="B1148" s="6">
        <v>40020</v>
      </c>
      <c r="C1148" s="2" t="s">
        <v>51</v>
      </c>
      <c r="D1148" s="2">
        <v>8</v>
      </c>
      <c r="E1148" s="2">
        <v>1567.3600000000001</v>
      </c>
      <c r="F1148" s="2" t="s">
        <v>2029</v>
      </c>
      <c r="G1148" s="2">
        <v>7.0000000000000007E-2</v>
      </c>
      <c r="H1148" s="2" t="s">
        <v>40</v>
      </c>
      <c r="I1148" s="2">
        <v>8.99</v>
      </c>
      <c r="J1148" s="2" t="s">
        <v>199</v>
      </c>
      <c r="K1148" s="2" t="s">
        <v>54</v>
      </c>
      <c r="L1148" s="2" t="s">
        <v>2014</v>
      </c>
      <c r="M1148" s="2" t="str">
        <f>VLOOKUP(L1148,Users!$A$1:$B$6,2,0)</f>
        <v>Pat</v>
      </c>
      <c r="N1148" s="2" t="str">
        <f>VLOOKUP(L1148,Users!$A$2:$B$6,2,0)</f>
        <v>Pat</v>
      </c>
      <c r="O1148" s="2" t="s">
        <v>55</v>
      </c>
      <c r="P1148" s="2" t="s">
        <v>69</v>
      </c>
      <c r="Q1148" s="2" t="s">
        <v>70</v>
      </c>
      <c r="R1148" s="2" t="s">
        <v>1289</v>
      </c>
      <c r="S1148" s="2" t="s">
        <v>44</v>
      </c>
      <c r="T1148" s="13">
        <v>0.57999999999999996</v>
      </c>
      <c r="U1148" s="6">
        <v>40020</v>
      </c>
    </row>
    <row r="1149" spans="1:21" ht="12.75" customHeight="1">
      <c r="A1149" s="2">
        <v>24933</v>
      </c>
      <c r="B1149" s="6">
        <v>40020</v>
      </c>
      <c r="C1149" s="2" t="s">
        <v>51</v>
      </c>
      <c r="D1149" s="2">
        <v>32</v>
      </c>
      <c r="E1149" s="2">
        <v>3231.04</v>
      </c>
      <c r="F1149" s="2" t="s">
        <v>2029</v>
      </c>
      <c r="G1149" s="2">
        <v>0.01</v>
      </c>
      <c r="H1149" s="2" t="s">
        <v>52</v>
      </c>
      <c r="I1149" s="2">
        <v>57.38</v>
      </c>
      <c r="J1149" s="2" t="s">
        <v>846</v>
      </c>
      <c r="K1149" s="2" t="s">
        <v>54</v>
      </c>
      <c r="L1149" s="2" t="s">
        <v>2014</v>
      </c>
      <c r="M1149" s="2" t="str">
        <f>VLOOKUP(L1149,Users!$A$1:$B$6,2,0)</f>
        <v>Pat</v>
      </c>
      <c r="N1149" s="2" t="str">
        <f>VLOOKUP(L1149,Users!$A$2:$B$6,2,0)</f>
        <v>Pat</v>
      </c>
      <c r="O1149" s="2" t="s">
        <v>48</v>
      </c>
      <c r="P1149" s="2" t="s">
        <v>56</v>
      </c>
      <c r="Q1149" s="2" t="s">
        <v>127</v>
      </c>
      <c r="R1149" s="2" t="s">
        <v>644</v>
      </c>
      <c r="S1149" s="2" t="s">
        <v>77</v>
      </c>
      <c r="T1149" s="13">
        <v>0.78</v>
      </c>
      <c r="U1149" s="6">
        <v>40022</v>
      </c>
    </row>
    <row r="1150" spans="1:21" ht="12.75" customHeight="1">
      <c r="A1150" s="2">
        <v>24933</v>
      </c>
      <c r="B1150" s="6">
        <v>40020</v>
      </c>
      <c r="C1150" s="2" t="s">
        <v>51</v>
      </c>
      <c r="D1150" s="2">
        <v>14</v>
      </c>
      <c r="E1150" s="2">
        <v>141.82000000000002</v>
      </c>
      <c r="F1150" s="2" t="s">
        <v>2029</v>
      </c>
      <c r="G1150" s="2">
        <v>0.01</v>
      </c>
      <c r="H1150" s="2" t="s">
        <v>40</v>
      </c>
      <c r="I1150" s="2">
        <v>2.27</v>
      </c>
      <c r="J1150" s="2" t="s">
        <v>846</v>
      </c>
      <c r="K1150" s="2" t="s">
        <v>54</v>
      </c>
      <c r="L1150" s="2" t="s">
        <v>2014</v>
      </c>
      <c r="M1150" s="2" t="str">
        <f>VLOOKUP(L1150,Users!$A$1:$B$6,2,0)</f>
        <v>Pat</v>
      </c>
      <c r="N1150" s="2" t="str">
        <f>VLOOKUP(L1150,Users!$A$2:$B$6,2,0)</f>
        <v>Pat</v>
      </c>
      <c r="O1150" s="2" t="s">
        <v>48</v>
      </c>
      <c r="P1150" s="2" t="s">
        <v>35</v>
      </c>
      <c r="Q1150" s="2" t="s">
        <v>63</v>
      </c>
      <c r="R1150" s="2" t="s">
        <v>84</v>
      </c>
      <c r="S1150" s="2" t="s">
        <v>65</v>
      </c>
      <c r="T1150" s="13">
        <v>0.36</v>
      </c>
      <c r="U1150" s="6">
        <v>40022</v>
      </c>
    </row>
    <row r="1151" spans="1:21" ht="12.75" customHeight="1">
      <c r="A1151" s="2">
        <v>902</v>
      </c>
      <c r="B1151" s="6">
        <v>40020</v>
      </c>
      <c r="C1151" s="2" t="s">
        <v>30</v>
      </c>
      <c r="D1151" s="2">
        <v>10</v>
      </c>
      <c r="E1151" s="2">
        <v>2073.8999999999996</v>
      </c>
      <c r="F1151" s="2" t="str">
        <f>VLOOKUP(A1151,Returns!$A:$B,2,0)</f>
        <v>Returned</v>
      </c>
      <c r="G1151" s="2">
        <v>0.09</v>
      </c>
      <c r="H1151" s="2" t="s">
        <v>40</v>
      </c>
      <c r="I1151" s="2">
        <v>0.99</v>
      </c>
      <c r="J1151" s="2" t="s">
        <v>1066</v>
      </c>
      <c r="K1151" s="2" t="s">
        <v>123</v>
      </c>
      <c r="L1151" s="2" t="s">
        <v>25</v>
      </c>
      <c r="M1151" s="2" t="str">
        <f>VLOOKUP(L1151,Users!$A$1:$B$6,2,0)</f>
        <v>Sam</v>
      </c>
      <c r="N1151" s="2" t="str">
        <f>VLOOKUP(L1151,Users!$A$2:$B$6,2,0)</f>
        <v>Sam</v>
      </c>
      <c r="O1151" s="2" t="s">
        <v>55</v>
      </c>
      <c r="P1151" s="2" t="s">
        <v>35</v>
      </c>
      <c r="Q1151" s="2" t="s">
        <v>169</v>
      </c>
      <c r="R1151" s="2" t="s">
        <v>303</v>
      </c>
      <c r="S1151" s="2" t="s">
        <v>44</v>
      </c>
      <c r="T1151" s="13">
        <v>0.55000000000000004</v>
      </c>
      <c r="U1151" s="6">
        <v>40023</v>
      </c>
    </row>
    <row r="1152" spans="1:21" ht="12.75" customHeight="1">
      <c r="A1152" s="2">
        <v>33699</v>
      </c>
      <c r="B1152" s="6">
        <v>40020</v>
      </c>
      <c r="C1152" s="2" t="s">
        <v>51</v>
      </c>
      <c r="D1152" s="2">
        <v>18</v>
      </c>
      <c r="E1152" s="2">
        <v>300.05999999999995</v>
      </c>
      <c r="F1152" s="2" t="s">
        <v>2029</v>
      </c>
      <c r="G1152" s="2">
        <v>7.0000000000000007E-2</v>
      </c>
      <c r="H1152" s="2" t="s">
        <v>40</v>
      </c>
      <c r="I1152" s="2">
        <v>7.04</v>
      </c>
      <c r="J1152" s="2" t="s">
        <v>728</v>
      </c>
      <c r="K1152" s="2" t="s">
        <v>47</v>
      </c>
      <c r="L1152" s="2" t="s">
        <v>23</v>
      </c>
      <c r="M1152" s="2" t="str">
        <f>VLOOKUP(L1152,Users!$A$1:$B$6,2,0)</f>
        <v>Erin</v>
      </c>
      <c r="N1152" s="2" t="str">
        <f>VLOOKUP(L1152,Users!$A$2:$B$6,2,0)</f>
        <v>Erin</v>
      </c>
      <c r="O1152" s="2" t="s">
        <v>42</v>
      </c>
      <c r="P1152" s="2" t="s">
        <v>35</v>
      </c>
      <c r="Q1152" s="2" t="s">
        <v>36</v>
      </c>
      <c r="R1152" s="2" t="s">
        <v>1290</v>
      </c>
      <c r="S1152" s="2" t="s">
        <v>44</v>
      </c>
      <c r="T1152" s="13">
        <v>0.81</v>
      </c>
      <c r="U1152" s="6">
        <v>40027</v>
      </c>
    </row>
    <row r="1153" spans="1:21" ht="12.75" customHeight="1">
      <c r="A1153" s="2">
        <v>33699</v>
      </c>
      <c r="B1153" s="6">
        <v>40020</v>
      </c>
      <c r="C1153" s="2" t="s">
        <v>51</v>
      </c>
      <c r="D1153" s="2">
        <v>31</v>
      </c>
      <c r="E1153" s="2">
        <v>198.09000000000003</v>
      </c>
      <c r="F1153" s="2" t="s">
        <v>2029</v>
      </c>
      <c r="G1153" s="2">
        <v>0.06</v>
      </c>
      <c r="H1153" s="2" t="s">
        <v>40</v>
      </c>
      <c r="I1153" s="2">
        <v>1.34</v>
      </c>
      <c r="J1153" s="2" t="s">
        <v>728</v>
      </c>
      <c r="K1153" s="2" t="s">
        <v>47</v>
      </c>
      <c r="L1153" s="2" t="s">
        <v>23</v>
      </c>
      <c r="M1153" s="2" t="str">
        <f>VLOOKUP(L1153,Users!$A$1:$B$6,2,0)</f>
        <v>Erin</v>
      </c>
      <c r="N1153" s="2" t="str">
        <f>VLOOKUP(L1153,Users!$A$2:$B$6,2,0)</f>
        <v>Erin</v>
      </c>
      <c r="O1153" s="2" t="s">
        <v>42</v>
      </c>
      <c r="P1153" s="2" t="s">
        <v>35</v>
      </c>
      <c r="Q1153" s="2" t="s">
        <v>63</v>
      </c>
      <c r="R1153" s="2" t="s">
        <v>1253</v>
      </c>
      <c r="S1153" s="2" t="s">
        <v>65</v>
      </c>
      <c r="T1153" s="13">
        <v>0.36</v>
      </c>
      <c r="U1153" s="6">
        <v>40025</v>
      </c>
    </row>
    <row r="1154" spans="1:21" ht="12.75" customHeight="1">
      <c r="A1154" s="2">
        <v>33699</v>
      </c>
      <c r="B1154" s="6">
        <v>40020</v>
      </c>
      <c r="C1154" s="2" t="s">
        <v>51</v>
      </c>
      <c r="D1154" s="2">
        <v>13</v>
      </c>
      <c r="E1154" s="2">
        <v>1598.22</v>
      </c>
      <c r="F1154" s="2" t="s">
        <v>2029</v>
      </c>
      <c r="G1154" s="2">
        <v>0.05</v>
      </c>
      <c r="H1154" s="2" t="s">
        <v>52</v>
      </c>
      <c r="I1154" s="2">
        <v>70.2</v>
      </c>
      <c r="J1154" s="2" t="s">
        <v>728</v>
      </c>
      <c r="K1154" s="2" t="s">
        <v>33</v>
      </c>
      <c r="L1154" s="2" t="s">
        <v>21</v>
      </c>
      <c r="M1154" s="2" t="str">
        <f>VLOOKUP(L1154,Users!$A$1:$B$6,2,0)</f>
        <v>Chris</v>
      </c>
      <c r="N1154" s="2" t="str">
        <f>VLOOKUP(L1154,Users!$A$2:$B$6,2,0)</f>
        <v>Chris</v>
      </c>
      <c r="O1154" s="2" t="s">
        <v>42</v>
      </c>
      <c r="P1154" s="2" t="s">
        <v>56</v>
      </c>
      <c r="Q1154" s="2" t="s">
        <v>57</v>
      </c>
      <c r="R1154" s="2" t="s">
        <v>408</v>
      </c>
      <c r="S1154" s="2" t="s">
        <v>59</v>
      </c>
      <c r="T1154" s="13">
        <v>0.74</v>
      </c>
      <c r="U1154" s="6">
        <v>40024</v>
      </c>
    </row>
    <row r="1155" spans="1:21" ht="12.75" customHeight="1">
      <c r="A1155" s="2">
        <v>19078</v>
      </c>
      <c r="B1155" s="6">
        <v>40021</v>
      </c>
      <c r="C1155" s="2" t="s">
        <v>45</v>
      </c>
      <c r="D1155" s="2">
        <v>21</v>
      </c>
      <c r="E1155" s="2">
        <v>250.74000000000004</v>
      </c>
      <c r="F1155" s="2" t="str">
        <f>VLOOKUP(A1155,Returns!$A:$B,2,0)</f>
        <v>Returned</v>
      </c>
      <c r="G1155" s="2">
        <v>0.03</v>
      </c>
      <c r="H1155" s="2" t="s">
        <v>40</v>
      </c>
      <c r="I1155" s="2">
        <v>4.9800000000000004</v>
      </c>
      <c r="J1155" s="2" t="s">
        <v>1293</v>
      </c>
      <c r="K1155" s="2" t="s">
        <v>101</v>
      </c>
      <c r="L1155" s="2" t="s">
        <v>21</v>
      </c>
      <c r="M1155" s="2" t="str">
        <f>VLOOKUP(L1155,Users!$A$1:$B$6,2,0)</f>
        <v>Chris</v>
      </c>
      <c r="N1155" s="2" t="str">
        <f>VLOOKUP(L1155,Users!$A$2:$B$6,2,0)</f>
        <v>Chris</v>
      </c>
      <c r="O1155" s="2" t="s">
        <v>55</v>
      </c>
      <c r="P1155" s="2" t="s">
        <v>35</v>
      </c>
      <c r="Q1155" s="2" t="s">
        <v>169</v>
      </c>
      <c r="R1155" s="2" t="s">
        <v>750</v>
      </c>
      <c r="S1155" s="2" t="s">
        <v>44</v>
      </c>
      <c r="T1155" s="13">
        <v>0.57999999999999996</v>
      </c>
      <c r="U1155" s="6">
        <v>40022</v>
      </c>
    </row>
    <row r="1156" spans="1:21" ht="12.75" customHeight="1">
      <c r="A1156" s="2">
        <v>44708</v>
      </c>
      <c r="B1156" s="6">
        <v>40021</v>
      </c>
      <c r="C1156" s="2" t="s">
        <v>30</v>
      </c>
      <c r="D1156" s="2">
        <v>15</v>
      </c>
      <c r="E1156" s="2">
        <v>25.8</v>
      </c>
      <c r="F1156" s="2" t="s">
        <v>2029</v>
      </c>
      <c r="G1156" s="2">
        <v>0.02</v>
      </c>
      <c r="H1156" s="2" t="s">
        <v>40</v>
      </c>
      <c r="I1156" s="2">
        <v>4.08</v>
      </c>
      <c r="J1156" s="2" t="s">
        <v>1294</v>
      </c>
      <c r="K1156" s="2" t="s">
        <v>101</v>
      </c>
      <c r="L1156" s="2" t="s">
        <v>21</v>
      </c>
      <c r="M1156" s="2" t="str">
        <f>VLOOKUP(L1156,Users!$A$1:$B$6,2,0)</f>
        <v>Chris</v>
      </c>
      <c r="N1156" s="2" t="str">
        <f>VLOOKUP(L1156,Users!$A$2:$B$6,2,0)</f>
        <v>Chris</v>
      </c>
      <c r="O1156" s="2" t="s">
        <v>42</v>
      </c>
      <c r="P1156" s="2" t="s">
        <v>56</v>
      </c>
      <c r="Q1156" s="2" t="s">
        <v>90</v>
      </c>
      <c r="R1156" s="2" t="s">
        <v>355</v>
      </c>
      <c r="S1156" s="2" t="s">
        <v>105</v>
      </c>
      <c r="T1156" s="13">
        <v>0.53</v>
      </c>
      <c r="U1156" s="6">
        <v>40022</v>
      </c>
    </row>
    <row r="1157" spans="1:21" ht="12.75" customHeight="1">
      <c r="A1157" s="2">
        <v>21538</v>
      </c>
      <c r="B1157" s="6">
        <v>40021</v>
      </c>
      <c r="C1157" s="2" t="s">
        <v>121</v>
      </c>
      <c r="D1157" s="2">
        <v>31</v>
      </c>
      <c r="E1157" s="2">
        <v>88.66</v>
      </c>
      <c r="F1157" s="2" t="s">
        <v>2029</v>
      </c>
      <c r="G1157" s="2">
        <v>0.08</v>
      </c>
      <c r="H1157" s="2" t="s">
        <v>40</v>
      </c>
      <c r="I1157" s="2">
        <v>0.96</v>
      </c>
      <c r="J1157" s="2" t="s">
        <v>1295</v>
      </c>
      <c r="K1157" s="2" t="s">
        <v>47</v>
      </c>
      <c r="L1157" s="2" t="s">
        <v>23</v>
      </c>
      <c r="M1157" s="2" t="str">
        <f>VLOOKUP(L1157,Users!$A$1:$B$6,2,0)</f>
        <v>Erin</v>
      </c>
      <c r="N1157" s="2" t="str">
        <f>VLOOKUP(L1157,Users!$A$2:$B$6,2,0)</f>
        <v>Erin</v>
      </c>
      <c r="O1157" s="2" t="s">
        <v>42</v>
      </c>
      <c r="P1157" s="2" t="s">
        <v>35</v>
      </c>
      <c r="Q1157" s="2" t="s">
        <v>87</v>
      </c>
      <c r="R1157" s="2" t="s">
        <v>429</v>
      </c>
      <c r="S1157" s="2" t="s">
        <v>65</v>
      </c>
      <c r="T1157" s="13">
        <v>0.57999999999999996</v>
      </c>
      <c r="U1157" s="6">
        <v>40023</v>
      </c>
    </row>
    <row r="1158" spans="1:21" ht="12.75" customHeight="1">
      <c r="A1158" s="2">
        <v>3459</v>
      </c>
      <c r="B1158" s="6">
        <v>40021</v>
      </c>
      <c r="C1158" s="2" t="s">
        <v>30</v>
      </c>
      <c r="D1158" s="2">
        <v>24</v>
      </c>
      <c r="E1158" s="2">
        <v>2661.36</v>
      </c>
      <c r="F1158" s="2" t="s">
        <v>2029</v>
      </c>
      <c r="G1158" s="2">
        <v>0.1</v>
      </c>
      <c r="H1158" s="2" t="s">
        <v>31</v>
      </c>
      <c r="I1158" s="2">
        <v>8.99</v>
      </c>
      <c r="J1158" s="2" t="s">
        <v>1296</v>
      </c>
      <c r="K1158" s="2" t="s">
        <v>123</v>
      </c>
      <c r="L1158" s="2" t="s">
        <v>25</v>
      </c>
      <c r="M1158" s="2" t="str">
        <f>VLOOKUP(L1158,Users!$A$1:$B$6,2,0)</f>
        <v>Sam</v>
      </c>
      <c r="N1158" s="2" t="str">
        <f>VLOOKUP(L1158,Users!$A$2:$B$6,2,0)</f>
        <v>Sam</v>
      </c>
      <c r="O1158" s="2" t="s">
        <v>34</v>
      </c>
      <c r="P1158" s="2" t="s">
        <v>69</v>
      </c>
      <c r="Q1158" s="2" t="s">
        <v>70</v>
      </c>
      <c r="R1158" s="2" t="s">
        <v>1297</v>
      </c>
      <c r="S1158" s="2" t="s">
        <v>44</v>
      </c>
      <c r="T1158" s="13">
        <v>0.56999999999999995</v>
      </c>
      <c r="U1158" s="6">
        <v>40023</v>
      </c>
    </row>
    <row r="1159" spans="1:21" ht="12.75" customHeight="1">
      <c r="A1159" s="2">
        <v>53029</v>
      </c>
      <c r="B1159" s="6">
        <v>40021</v>
      </c>
      <c r="C1159" s="2" t="s">
        <v>51</v>
      </c>
      <c r="D1159" s="2">
        <v>39</v>
      </c>
      <c r="E1159" s="2">
        <v>241.8</v>
      </c>
      <c r="F1159" s="2" t="s">
        <v>2029</v>
      </c>
      <c r="G1159" s="2">
        <v>0.1</v>
      </c>
      <c r="H1159" s="2" t="s">
        <v>40</v>
      </c>
      <c r="I1159" s="2">
        <v>0.5</v>
      </c>
      <c r="J1159" s="2" t="s">
        <v>1298</v>
      </c>
      <c r="K1159" s="2" t="s">
        <v>79</v>
      </c>
      <c r="L1159" s="2" t="s">
        <v>23</v>
      </c>
      <c r="M1159" s="2" t="str">
        <f>VLOOKUP(L1159,Users!$A$1:$B$6,2,0)</f>
        <v>Erin</v>
      </c>
      <c r="N1159" s="2" t="str">
        <f>VLOOKUP(L1159,Users!$A$2:$B$6,2,0)</f>
        <v>Erin</v>
      </c>
      <c r="O1159" s="2" t="s">
        <v>55</v>
      </c>
      <c r="P1159" s="2" t="s">
        <v>35</v>
      </c>
      <c r="Q1159" s="2" t="s">
        <v>165</v>
      </c>
      <c r="R1159" s="2" t="s">
        <v>878</v>
      </c>
      <c r="S1159" s="2" t="s">
        <v>44</v>
      </c>
      <c r="T1159" s="13">
        <v>0.39</v>
      </c>
      <c r="U1159" s="6">
        <v>40026</v>
      </c>
    </row>
    <row r="1160" spans="1:21" ht="12.75" customHeight="1">
      <c r="A1160" s="2">
        <v>24644</v>
      </c>
      <c r="B1160" s="6">
        <v>40022</v>
      </c>
      <c r="C1160" s="2" t="s">
        <v>45</v>
      </c>
      <c r="D1160" s="2">
        <v>46</v>
      </c>
      <c r="E1160" s="2">
        <v>5657.54</v>
      </c>
      <c r="F1160" s="2" t="s">
        <v>2029</v>
      </c>
      <c r="G1160" s="2">
        <v>0</v>
      </c>
      <c r="H1160" s="2" t="s">
        <v>52</v>
      </c>
      <c r="I1160" s="2">
        <v>70.2</v>
      </c>
      <c r="J1160" s="2" t="s">
        <v>1020</v>
      </c>
      <c r="K1160" s="2" t="s">
        <v>47</v>
      </c>
      <c r="L1160" s="2" t="s">
        <v>23</v>
      </c>
      <c r="M1160" s="2" t="str">
        <f>VLOOKUP(L1160,Users!$A$1:$B$6,2,0)</f>
        <v>Erin</v>
      </c>
      <c r="N1160" s="2" t="str">
        <f>VLOOKUP(L1160,Users!$A$2:$B$6,2,0)</f>
        <v>Erin</v>
      </c>
      <c r="O1160" s="2" t="s">
        <v>55</v>
      </c>
      <c r="P1160" s="2" t="s">
        <v>56</v>
      </c>
      <c r="Q1160" s="2" t="s">
        <v>57</v>
      </c>
      <c r="R1160" s="2" t="s">
        <v>408</v>
      </c>
      <c r="S1160" s="2" t="s">
        <v>59</v>
      </c>
      <c r="T1160" s="13">
        <v>0.74</v>
      </c>
      <c r="U1160" s="6">
        <v>40023</v>
      </c>
    </row>
    <row r="1161" spans="1:21" ht="12.75" customHeight="1">
      <c r="A1161" s="2">
        <v>24644</v>
      </c>
      <c r="B1161" s="6">
        <v>40022</v>
      </c>
      <c r="C1161" s="2" t="s">
        <v>45</v>
      </c>
      <c r="D1161" s="2">
        <v>40</v>
      </c>
      <c r="E1161" s="2">
        <v>2438.4</v>
      </c>
      <c r="F1161" s="2" t="s">
        <v>2029</v>
      </c>
      <c r="G1161" s="2">
        <v>0.01</v>
      </c>
      <c r="H1161" s="2" t="s">
        <v>31</v>
      </c>
      <c r="I1161" s="2">
        <v>4.5</v>
      </c>
      <c r="J1161" s="2" t="s">
        <v>1020</v>
      </c>
      <c r="K1161" s="2" t="s">
        <v>33</v>
      </c>
      <c r="L1161" s="2" t="s">
        <v>21</v>
      </c>
      <c r="M1161" s="2" t="str">
        <f>VLOOKUP(L1161,Users!$A$1:$B$6,2,0)</f>
        <v>Chris</v>
      </c>
      <c r="N1161" s="2" t="str">
        <f>VLOOKUP(L1161,Users!$A$2:$B$6,2,0)</f>
        <v>Chris</v>
      </c>
      <c r="O1161" s="2" t="s">
        <v>55</v>
      </c>
      <c r="P1161" s="2" t="s">
        <v>35</v>
      </c>
      <c r="Q1161" s="2" t="s">
        <v>169</v>
      </c>
      <c r="R1161" s="2" t="s">
        <v>1071</v>
      </c>
      <c r="S1161" s="2" t="s">
        <v>44</v>
      </c>
      <c r="T1161" s="13">
        <v>0.56000000000000005</v>
      </c>
      <c r="U1161" s="6">
        <v>40024</v>
      </c>
    </row>
    <row r="1162" spans="1:21" ht="12.75" customHeight="1">
      <c r="A1162" s="2">
        <v>29286</v>
      </c>
      <c r="B1162" s="6">
        <v>40022</v>
      </c>
      <c r="C1162" s="2" t="s">
        <v>45</v>
      </c>
      <c r="D1162" s="2">
        <v>4</v>
      </c>
      <c r="E1162" s="2">
        <v>14008.279999999999</v>
      </c>
      <c r="F1162" s="2" t="s">
        <v>2029</v>
      </c>
      <c r="G1162" s="2">
        <v>7.0000000000000007E-2</v>
      </c>
      <c r="H1162" s="2" t="s">
        <v>52</v>
      </c>
      <c r="I1162" s="2">
        <v>8.73</v>
      </c>
      <c r="J1162" s="2" t="s">
        <v>1299</v>
      </c>
      <c r="K1162" s="2" t="s">
        <v>86</v>
      </c>
      <c r="L1162" s="2" t="s">
        <v>23</v>
      </c>
      <c r="M1162" s="2" t="str">
        <f>VLOOKUP(L1162,Users!$A$1:$B$6,2,0)</f>
        <v>Erin</v>
      </c>
      <c r="N1162" s="2" t="str">
        <f>VLOOKUP(L1162,Users!$A$2:$B$6,2,0)</f>
        <v>Erin</v>
      </c>
      <c r="O1162" s="2" t="s">
        <v>55</v>
      </c>
      <c r="P1162" s="2" t="s">
        <v>69</v>
      </c>
      <c r="Q1162" s="2" t="s">
        <v>82</v>
      </c>
      <c r="R1162" s="2" t="s">
        <v>1300</v>
      </c>
      <c r="S1162" s="2" t="s">
        <v>77</v>
      </c>
      <c r="T1162" s="13">
        <v>0.56999999999999995</v>
      </c>
      <c r="U1162" s="6">
        <v>40024</v>
      </c>
    </row>
    <row r="1163" spans="1:21" ht="12.75" customHeight="1">
      <c r="A1163" s="2">
        <v>8551</v>
      </c>
      <c r="B1163" s="6">
        <v>40023</v>
      </c>
      <c r="C1163" s="2" t="s">
        <v>45</v>
      </c>
      <c r="D1163" s="2">
        <v>25</v>
      </c>
      <c r="E1163" s="2">
        <v>183.75</v>
      </c>
      <c r="F1163" s="2" t="s">
        <v>2029</v>
      </c>
      <c r="G1163" s="2">
        <v>0.1</v>
      </c>
      <c r="H1163" s="2" t="s">
        <v>40</v>
      </c>
      <c r="I1163" s="2">
        <v>6.28</v>
      </c>
      <c r="J1163" s="2" t="s">
        <v>1066</v>
      </c>
      <c r="K1163" s="2" t="s">
        <v>123</v>
      </c>
      <c r="L1163" s="2" t="s">
        <v>25</v>
      </c>
      <c r="M1163" s="2" t="str">
        <f>VLOOKUP(L1163,Users!$A$1:$B$6,2,0)</f>
        <v>Sam</v>
      </c>
      <c r="N1163" s="2" t="str">
        <f>VLOOKUP(L1163,Users!$A$2:$B$6,2,0)</f>
        <v>Sam</v>
      </c>
      <c r="O1163" s="2" t="s">
        <v>55</v>
      </c>
      <c r="P1163" s="2" t="s">
        <v>35</v>
      </c>
      <c r="Q1163" s="2" t="s">
        <v>49</v>
      </c>
      <c r="R1163" s="2" t="s">
        <v>1301</v>
      </c>
      <c r="S1163" s="2" t="s">
        <v>44</v>
      </c>
      <c r="T1163" s="13">
        <v>0.4</v>
      </c>
      <c r="U1163" s="6">
        <v>40026</v>
      </c>
    </row>
    <row r="1164" spans="1:21" ht="12.75" customHeight="1">
      <c r="A1164" s="2">
        <v>8551</v>
      </c>
      <c r="B1164" s="6">
        <v>40023</v>
      </c>
      <c r="C1164" s="2" t="s">
        <v>45</v>
      </c>
      <c r="D1164" s="2">
        <v>34</v>
      </c>
      <c r="E1164" s="2">
        <v>219.98000000000002</v>
      </c>
      <c r="F1164" s="2" t="s">
        <v>2029</v>
      </c>
      <c r="G1164" s="2">
        <v>0.01</v>
      </c>
      <c r="H1164" s="2" t="s">
        <v>40</v>
      </c>
      <c r="I1164" s="2">
        <v>7.86</v>
      </c>
      <c r="J1164" s="2" t="s">
        <v>1066</v>
      </c>
      <c r="K1164" s="2" t="s">
        <v>123</v>
      </c>
      <c r="L1164" s="2" t="s">
        <v>25</v>
      </c>
      <c r="M1164" s="2" t="str">
        <f>VLOOKUP(L1164,Users!$A$1:$B$6,2,0)</f>
        <v>Sam</v>
      </c>
      <c r="N1164" s="2" t="str">
        <f>VLOOKUP(L1164,Users!$A$2:$B$6,2,0)</f>
        <v>Sam</v>
      </c>
      <c r="O1164" s="2" t="s">
        <v>55</v>
      </c>
      <c r="P1164" s="2" t="s">
        <v>35</v>
      </c>
      <c r="Q1164" s="2" t="s">
        <v>63</v>
      </c>
      <c r="R1164" s="2" t="s">
        <v>981</v>
      </c>
      <c r="S1164" s="2" t="s">
        <v>44</v>
      </c>
      <c r="T1164" s="13">
        <v>0.37</v>
      </c>
      <c r="U1164" s="6">
        <v>40025</v>
      </c>
    </row>
    <row r="1165" spans="1:21" ht="12.75" customHeight="1">
      <c r="A1165" s="2">
        <v>32420</v>
      </c>
      <c r="B1165" s="6">
        <v>40023</v>
      </c>
      <c r="C1165" s="2" t="s">
        <v>121</v>
      </c>
      <c r="D1165" s="2">
        <v>35</v>
      </c>
      <c r="E1165" s="2">
        <v>173.24999999999997</v>
      </c>
      <c r="F1165" s="2" t="s">
        <v>2029</v>
      </c>
      <c r="G1165" s="2">
        <v>7.0000000000000007E-2</v>
      </c>
      <c r="H1165" s="2" t="s">
        <v>40</v>
      </c>
      <c r="I1165" s="2">
        <v>5.14</v>
      </c>
      <c r="J1165" s="2" t="s">
        <v>912</v>
      </c>
      <c r="K1165" s="2" t="s">
        <v>47</v>
      </c>
      <c r="L1165" s="2" t="s">
        <v>23</v>
      </c>
      <c r="M1165" s="2" t="str">
        <f>VLOOKUP(L1165,Users!$A$1:$B$6,2,0)</f>
        <v>Erin</v>
      </c>
      <c r="N1165" s="2" t="str">
        <f>VLOOKUP(L1165,Users!$A$2:$B$6,2,0)</f>
        <v>Erin</v>
      </c>
      <c r="O1165" s="2" t="s">
        <v>48</v>
      </c>
      <c r="P1165" s="2" t="s">
        <v>69</v>
      </c>
      <c r="Q1165" s="2" t="s">
        <v>80</v>
      </c>
      <c r="R1165" s="2" t="s">
        <v>200</v>
      </c>
      <c r="S1165" s="2" t="s">
        <v>105</v>
      </c>
      <c r="T1165" s="13">
        <v>0.79</v>
      </c>
      <c r="U1165" s="6">
        <v>40025</v>
      </c>
    </row>
    <row r="1166" spans="1:21" ht="12.75" customHeight="1">
      <c r="A1166" s="2">
        <v>32420</v>
      </c>
      <c r="B1166" s="6">
        <v>40023</v>
      </c>
      <c r="C1166" s="2" t="s">
        <v>121</v>
      </c>
      <c r="D1166" s="2">
        <v>19</v>
      </c>
      <c r="E1166" s="2">
        <v>5337.2900000000009</v>
      </c>
      <c r="F1166" s="2" t="s">
        <v>2029</v>
      </c>
      <c r="G1166" s="2">
        <v>7.0000000000000007E-2</v>
      </c>
      <c r="H1166" s="2" t="s">
        <v>52</v>
      </c>
      <c r="I1166" s="2">
        <v>57</v>
      </c>
      <c r="J1166" s="2" t="s">
        <v>912</v>
      </c>
      <c r="K1166" s="2" t="s">
        <v>47</v>
      </c>
      <c r="L1166" s="2" t="s">
        <v>23</v>
      </c>
      <c r="M1166" s="2" t="str">
        <f>VLOOKUP(L1166,Users!$A$1:$B$6,2,0)</f>
        <v>Erin</v>
      </c>
      <c r="N1166" s="2" t="str">
        <f>VLOOKUP(L1166,Users!$A$2:$B$6,2,0)</f>
        <v>Erin</v>
      </c>
      <c r="O1166" s="2" t="s">
        <v>48</v>
      </c>
      <c r="P1166" s="2" t="s">
        <v>56</v>
      </c>
      <c r="Q1166" s="2" t="s">
        <v>57</v>
      </c>
      <c r="R1166" s="2" t="s">
        <v>603</v>
      </c>
      <c r="S1166" s="2" t="s">
        <v>59</v>
      </c>
      <c r="T1166" s="13">
        <v>0.78</v>
      </c>
      <c r="U1166" s="6">
        <v>40025</v>
      </c>
    </row>
    <row r="1167" spans="1:21" ht="12.75" customHeight="1">
      <c r="A1167" s="2">
        <v>33959</v>
      </c>
      <c r="B1167" s="6">
        <v>40025</v>
      </c>
      <c r="C1167" s="2" t="s">
        <v>45</v>
      </c>
      <c r="D1167" s="2">
        <v>23</v>
      </c>
      <c r="E1167" s="2">
        <v>349.6</v>
      </c>
      <c r="F1167" s="2" t="s">
        <v>2029</v>
      </c>
      <c r="G1167" s="2">
        <v>0.03</v>
      </c>
      <c r="H1167" s="2" t="s">
        <v>52</v>
      </c>
      <c r="I1167" s="2">
        <v>27.75</v>
      </c>
      <c r="J1167" s="2" t="s">
        <v>1305</v>
      </c>
      <c r="K1167" s="2" t="s">
        <v>47</v>
      </c>
      <c r="L1167" s="2" t="s">
        <v>23</v>
      </c>
      <c r="M1167" s="2" t="str">
        <f>VLOOKUP(L1167,Users!$A$1:$B$6,2,0)</f>
        <v>Erin</v>
      </c>
      <c r="N1167" s="2" t="str">
        <f>VLOOKUP(L1167,Users!$A$2:$B$6,2,0)</f>
        <v>Erin</v>
      </c>
      <c r="O1167" s="2" t="s">
        <v>55</v>
      </c>
      <c r="P1167" s="2" t="s">
        <v>56</v>
      </c>
      <c r="Q1167" s="2" t="s">
        <v>75</v>
      </c>
      <c r="R1167" s="2" t="s">
        <v>1306</v>
      </c>
      <c r="S1167" s="2" t="s">
        <v>77</v>
      </c>
      <c r="T1167" s="13">
        <v>0.76</v>
      </c>
      <c r="U1167" s="6">
        <v>40026</v>
      </c>
    </row>
    <row r="1168" spans="1:21" ht="12.75" customHeight="1">
      <c r="A1168" s="2">
        <v>29187</v>
      </c>
      <c r="B1168" s="6">
        <v>40025</v>
      </c>
      <c r="C1168" s="2" t="s">
        <v>51</v>
      </c>
      <c r="D1168" s="2">
        <v>5</v>
      </c>
      <c r="E1168" s="2">
        <v>124.45</v>
      </c>
      <c r="F1168" s="2" t="s">
        <v>2029</v>
      </c>
      <c r="G1168" s="2">
        <v>0.03</v>
      </c>
      <c r="H1168" s="2" t="s">
        <v>40</v>
      </c>
      <c r="I1168" s="2">
        <v>12.98</v>
      </c>
      <c r="J1168" s="2" t="s">
        <v>472</v>
      </c>
      <c r="K1168" s="2" t="s">
        <v>86</v>
      </c>
      <c r="L1168" s="2" t="s">
        <v>23</v>
      </c>
      <c r="M1168" s="2" t="str">
        <f>VLOOKUP(L1168,Users!$A$1:$B$6,2,0)</f>
        <v>Erin</v>
      </c>
      <c r="N1168" s="2" t="str">
        <f>VLOOKUP(L1168,Users!$A$2:$B$6,2,0)</f>
        <v>Erin</v>
      </c>
      <c r="O1168" s="2" t="s">
        <v>48</v>
      </c>
      <c r="P1168" s="2" t="s">
        <v>35</v>
      </c>
      <c r="Q1168" s="2" t="s">
        <v>49</v>
      </c>
      <c r="R1168" s="2" t="s">
        <v>687</v>
      </c>
      <c r="S1168" s="2" t="s">
        <v>44</v>
      </c>
      <c r="T1168" s="13">
        <v>0.39</v>
      </c>
      <c r="U1168" s="6">
        <v>40029</v>
      </c>
    </row>
    <row r="1169" spans="1:21" ht="12.75" customHeight="1">
      <c r="A1169" s="2">
        <v>29187</v>
      </c>
      <c r="B1169" s="6">
        <v>40025</v>
      </c>
      <c r="C1169" s="2" t="s">
        <v>51</v>
      </c>
      <c r="D1169" s="2">
        <v>8</v>
      </c>
      <c r="E1169" s="2">
        <v>16.560000000000002</v>
      </c>
      <c r="F1169" s="2" t="s">
        <v>2029</v>
      </c>
      <c r="G1169" s="2">
        <v>0.09</v>
      </c>
      <c r="H1169" s="2" t="s">
        <v>40</v>
      </c>
      <c r="I1169" s="2">
        <v>6.05</v>
      </c>
      <c r="J1169" s="2" t="s">
        <v>472</v>
      </c>
      <c r="K1169" s="2" t="s">
        <v>86</v>
      </c>
      <c r="L1169" s="2" t="s">
        <v>23</v>
      </c>
      <c r="M1169" s="2" t="str">
        <f>VLOOKUP(L1169,Users!$A$1:$B$6,2,0)</f>
        <v>Erin</v>
      </c>
      <c r="N1169" s="2" t="str">
        <f>VLOOKUP(L1169,Users!$A$2:$B$6,2,0)</f>
        <v>Erin</v>
      </c>
      <c r="O1169" s="2" t="s">
        <v>48</v>
      </c>
      <c r="P1169" s="2" t="s">
        <v>35</v>
      </c>
      <c r="Q1169" s="2" t="s">
        <v>49</v>
      </c>
      <c r="R1169" s="2" t="s">
        <v>418</v>
      </c>
      <c r="S1169" s="2" t="s">
        <v>44</v>
      </c>
      <c r="T1169" s="13">
        <v>0.37</v>
      </c>
      <c r="U1169" s="6">
        <v>40029</v>
      </c>
    </row>
    <row r="1170" spans="1:21" ht="12.75" customHeight="1">
      <c r="A1170" s="2">
        <v>29187</v>
      </c>
      <c r="B1170" s="6">
        <v>40025</v>
      </c>
      <c r="C1170" s="2" t="s">
        <v>51</v>
      </c>
      <c r="D1170" s="2">
        <v>35</v>
      </c>
      <c r="E1170" s="2">
        <v>28296.100000000002</v>
      </c>
      <c r="F1170" s="2" t="s">
        <v>2029</v>
      </c>
      <c r="G1170" s="2">
        <v>0.03</v>
      </c>
      <c r="H1170" s="2" t="s">
        <v>52</v>
      </c>
      <c r="I1170" s="2">
        <v>55.3</v>
      </c>
      <c r="J1170" s="2" t="s">
        <v>472</v>
      </c>
      <c r="K1170" s="2" t="s">
        <v>86</v>
      </c>
      <c r="L1170" s="2" t="s">
        <v>23</v>
      </c>
      <c r="M1170" s="2" t="str">
        <f>VLOOKUP(L1170,Users!$A$1:$B$6,2,0)</f>
        <v>Erin</v>
      </c>
      <c r="N1170" s="2" t="str">
        <f>VLOOKUP(L1170,Users!$A$2:$B$6,2,0)</f>
        <v>Erin</v>
      </c>
      <c r="O1170" s="2" t="s">
        <v>48</v>
      </c>
      <c r="P1170" s="2" t="s">
        <v>69</v>
      </c>
      <c r="Q1170" s="2" t="s">
        <v>82</v>
      </c>
      <c r="R1170" s="2" t="s">
        <v>1307</v>
      </c>
      <c r="S1170" s="2" t="s">
        <v>59</v>
      </c>
      <c r="T1170" s="13">
        <v>0.4</v>
      </c>
      <c r="U1170" s="6">
        <v>40032</v>
      </c>
    </row>
    <row r="1171" spans="1:21" ht="12.75" customHeight="1">
      <c r="A1171" s="2">
        <v>29187</v>
      </c>
      <c r="B1171" s="6">
        <v>40025</v>
      </c>
      <c r="C1171" s="2" t="s">
        <v>51</v>
      </c>
      <c r="D1171" s="2">
        <v>10</v>
      </c>
      <c r="E1171" s="2">
        <v>64.800000000000011</v>
      </c>
      <c r="F1171" s="2" t="s">
        <v>2029</v>
      </c>
      <c r="G1171" s="2">
        <v>0</v>
      </c>
      <c r="H1171" s="2" t="s">
        <v>40</v>
      </c>
      <c r="I1171" s="2">
        <v>8.19</v>
      </c>
      <c r="J1171" s="2" t="s">
        <v>472</v>
      </c>
      <c r="K1171" s="2" t="s">
        <v>86</v>
      </c>
      <c r="L1171" s="2" t="s">
        <v>23</v>
      </c>
      <c r="M1171" s="2" t="str">
        <f>VLOOKUP(L1171,Users!$A$1:$B$6,2,0)</f>
        <v>Erin</v>
      </c>
      <c r="N1171" s="2" t="str">
        <f>VLOOKUP(L1171,Users!$A$2:$B$6,2,0)</f>
        <v>Erin</v>
      </c>
      <c r="O1171" s="2" t="s">
        <v>48</v>
      </c>
      <c r="P1171" s="2" t="s">
        <v>35</v>
      </c>
      <c r="Q1171" s="2" t="s">
        <v>63</v>
      </c>
      <c r="R1171" s="2" t="s">
        <v>491</v>
      </c>
      <c r="S1171" s="2" t="s">
        <v>44</v>
      </c>
      <c r="T1171" s="13">
        <v>0.37</v>
      </c>
      <c r="U1171" s="6">
        <v>40032</v>
      </c>
    </row>
    <row r="1172" spans="1:21" ht="12.75" customHeight="1">
      <c r="A1172" s="2">
        <v>29187</v>
      </c>
      <c r="B1172" s="6">
        <v>40025</v>
      </c>
      <c r="C1172" s="2" t="s">
        <v>51</v>
      </c>
      <c r="D1172" s="2">
        <v>42</v>
      </c>
      <c r="E1172" s="2">
        <v>459.90000000000003</v>
      </c>
      <c r="F1172" s="2" t="s">
        <v>2029</v>
      </c>
      <c r="G1172" s="2">
        <v>0.03</v>
      </c>
      <c r="H1172" s="2" t="s">
        <v>40</v>
      </c>
      <c r="I1172" s="2">
        <v>3.37</v>
      </c>
      <c r="J1172" s="2" t="s">
        <v>472</v>
      </c>
      <c r="K1172" s="2" t="s">
        <v>86</v>
      </c>
      <c r="L1172" s="2" t="s">
        <v>23</v>
      </c>
      <c r="M1172" s="2" t="str">
        <f>VLOOKUP(L1172,Users!$A$1:$B$6,2,0)</f>
        <v>Erin</v>
      </c>
      <c r="N1172" s="2" t="str">
        <f>VLOOKUP(L1172,Users!$A$2:$B$6,2,0)</f>
        <v>Erin</v>
      </c>
      <c r="O1172" s="2" t="s">
        <v>48</v>
      </c>
      <c r="P1172" s="2" t="s">
        <v>35</v>
      </c>
      <c r="Q1172" s="2" t="s">
        <v>341</v>
      </c>
      <c r="R1172" s="2" t="s">
        <v>847</v>
      </c>
      <c r="S1172" s="2" t="s">
        <v>105</v>
      </c>
      <c r="T1172" s="13">
        <v>0.56999999999999995</v>
      </c>
      <c r="U1172" s="6">
        <v>40029</v>
      </c>
    </row>
    <row r="1173" spans="1:21" ht="12.75" customHeight="1">
      <c r="A1173" s="2">
        <v>18179</v>
      </c>
      <c r="B1173" s="6">
        <v>40026</v>
      </c>
      <c r="C1173" s="2" t="s">
        <v>30</v>
      </c>
      <c r="D1173" s="2">
        <v>50</v>
      </c>
      <c r="E1173" s="2">
        <v>3047.5</v>
      </c>
      <c r="F1173" s="2" t="s">
        <v>2029</v>
      </c>
      <c r="G1173" s="2">
        <v>0.03</v>
      </c>
      <c r="H1173" s="2" t="s">
        <v>40</v>
      </c>
      <c r="I1173" s="2">
        <v>1.99</v>
      </c>
      <c r="J1173" s="2" t="s">
        <v>222</v>
      </c>
      <c r="K1173" s="2" t="s">
        <v>54</v>
      </c>
      <c r="L1173" s="2" t="s">
        <v>2014</v>
      </c>
      <c r="M1173" s="2" t="str">
        <f>VLOOKUP(L1173,Users!$A$1:$B$6,2,0)</f>
        <v>Pat</v>
      </c>
      <c r="N1173" s="2" t="str">
        <f>VLOOKUP(L1173,Users!$A$2:$B$6,2,0)</f>
        <v>Pat</v>
      </c>
      <c r="O1173" s="2" t="s">
        <v>55</v>
      </c>
      <c r="P1173" s="2" t="s">
        <v>69</v>
      </c>
      <c r="Q1173" s="2" t="s">
        <v>80</v>
      </c>
      <c r="R1173" s="2" t="s">
        <v>1308</v>
      </c>
      <c r="S1173" s="2" t="s">
        <v>105</v>
      </c>
      <c r="T1173" s="13">
        <v>0.5</v>
      </c>
      <c r="U1173" s="6">
        <v>40026</v>
      </c>
    </row>
    <row r="1174" spans="1:21" ht="12.75" customHeight="1">
      <c r="A1174" s="2">
        <v>18179</v>
      </c>
      <c r="B1174" s="6">
        <v>40026</v>
      </c>
      <c r="C1174" s="2" t="s">
        <v>30</v>
      </c>
      <c r="D1174" s="2">
        <v>24</v>
      </c>
      <c r="E1174" s="2">
        <v>72.960000000000008</v>
      </c>
      <c r="F1174" s="2" t="s">
        <v>2029</v>
      </c>
      <c r="G1174" s="2">
        <v>0.04</v>
      </c>
      <c r="H1174" s="2" t="s">
        <v>40</v>
      </c>
      <c r="I1174" s="2">
        <v>0.99</v>
      </c>
      <c r="J1174" s="2" t="s">
        <v>222</v>
      </c>
      <c r="K1174" s="2" t="s">
        <v>54</v>
      </c>
      <c r="L1174" s="2" t="s">
        <v>2014</v>
      </c>
      <c r="M1174" s="2" t="str">
        <f>VLOOKUP(L1174,Users!$A$1:$B$6,2,0)</f>
        <v>Pat</v>
      </c>
      <c r="N1174" s="2" t="str">
        <f>VLOOKUP(L1174,Users!$A$2:$B$6,2,0)</f>
        <v>Pat</v>
      </c>
      <c r="O1174" s="2" t="s">
        <v>55</v>
      </c>
      <c r="P1174" s="2" t="s">
        <v>35</v>
      </c>
      <c r="Q1174" s="2" t="s">
        <v>165</v>
      </c>
      <c r="R1174" s="2" t="s">
        <v>1161</v>
      </c>
      <c r="S1174" s="2" t="s">
        <v>44</v>
      </c>
      <c r="T1174" s="13">
        <v>0.37</v>
      </c>
      <c r="U1174" s="6">
        <v>40027</v>
      </c>
    </row>
    <row r="1175" spans="1:21" ht="12.75" customHeight="1">
      <c r="A1175" s="2">
        <v>18179</v>
      </c>
      <c r="B1175" s="6">
        <v>40026</v>
      </c>
      <c r="C1175" s="2" t="s">
        <v>30</v>
      </c>
      <c r="D1175" s="2">
        <v>50</v>
      </c>
      <c r="E1175" s="2">
        <v>515.5</v>
      </c>
      <c r="F1175" s="2" t="s">
        <v>2029</v>
      </c>
      <c r="G1175" s="2">
        <v>0</v>
      </c>
      <c r="H1175" s="2" t="s">
        <v>40</v>
      </c>
      <c r="I1175" s="2">
        <v>1.79</v>
      </c>
      <c r="J1175" s="2" t="s">
        <v>222</v>
      </c>
      <c r="K1175" s="2" t="s">
        <v>54</v>
      </c>
      <c r="L1175" s="2" t="s">
        <v>2014</v>
      </c>
      <c r="M1175" s="2" t="str">
        <f>VLOOKUP(L1175,Users!$A$1:$B$6,2,0)</f>
        <v>Pat</v>
      </c>
      <c r="N1175" s="2" t="str">
        <f>VLOOKUP(L1175,Users!$A$2:$B$6,2,0)</f>
        <v>Pat</v>
      </c>
      <c r="O1175" s="2" t="s">
        <v>55</v>
      </c>
      <c r="P1175" s="2" t="s">
        <v>35</v>
      </c>
      <c r="Q1175" s="2" t="s">
        <v>63</v>
      </c>
      <c r="R1175" s="2" t="s">
        <v>1309</v>
      </c>
      <c r="S1175" s="2" t="s">
        <v>65</v>
      </c>
      <c r="T1175" s="13">
        <v>0.38</v>
      </c>
      <c r="U1175" s="6">
        <v>40028</v>
      </c>
    </row>
    <row r="1176" spans="1:21" ht="12.75" customHeight="1">
      <c r="A1176" s="2">
        <v>14311</v>
      </c>
      <c r="B1176" s="6">
        <v>40026</v>
      </c>
      <c r="C1176" s="2" t="s">
        <v>45</v>
      </c>
      <c r="D1176" s="2">
        <v>30</v>
      </c>
      <c r="E1176" s="2">
        <v>190.2</v>
      </c>
      <c r="F1176" s="2" t="s">
        <v>2029</v>
      </c>
      <c r="G1176" s="2">
        <v>0.03</v>
      </c>
      <c r="H1176" s="2" t="s">
        <v>40</v>
      </c>
      <c r="I1176" s="2">
        <v>5.19</v>
      </c>
      <c r="J1176" s="2" t="s">
        <v>232</v>
      </c>
      <c r="K1176" s="2" t="s">
        <v>148</v>
      </c>
      <c r="L1176" s="2" t="s">
        <v>23</v>
      </c>
      <c r="M1176" s="2" t="str">
        <f>VLOOKUP(L1176,Users!$A$1:$B$6,2,0)</f>
        <v>Erin</v>
      </c>
      <c r="N1176" s="2" t="str">
        <f>VLOOKUP(L1176,Users!$A$2:$B$6,2,0)</f>
        <v>Erin</v>
      </c>
      <c r="O1176" s="2" t="s">
        <v>55</v>
      </c>
      <c r="P1176" s="2" t="s">
        <v>35</v>
      </c>
      <c r="Q1176" s="2" t="s">
        <v>49</v>
      </c>
      <c r="R1176" s="2" t="s">
        <v>463</v>
      </c>
      <c r="S1176" s="2" t="s">
        <v>44</v>
      </c>
      <c r="T1176" s="13">
        <v>0.38</v>
      </c>
      <c r="U1176" s="6">
        <v>40027</v>
      </c>
    </row>
    <row r="1177" spans="1:21" ht="12.75" customHeight="1">
      <c r="A1177" s="2">
        <v>26881</v>
      </c>
      <c r="B1177" s="6">
        <v>40026</v>
      </c>
      <c r="C1177" s="2" t="s">
        <v>51</v>
      </c>
      <c r="D1177" s="2">
        <v>26</v>
      </c>
      <c r="E1177" s="2">
        <v>11028.16</v>
      </c>
      <c r="F1177" s="2" t="str">
        <f>VLOOKUP(A1177,Returns!$A:$B,2,0)</f>
        <v>Returned</v>
      </c>
      <c r="G1177" s="2">
        <v>0.05</v>
      </c>
      <c r="H1177" s="2" t="s">
        <v>52</v>
      </c>
      <c r="I1177" s="2">
        <v>110.2</v>
      </c>
      <c r="J1177" s="2" t="s">
        <v>1233</v>
      </c>
      <c r="K1177" s="2" t="s">
        <v>86</v>
      </c>
      <c r="L1177" s="2" t="s">
        <v>23</v>
      </c>
      <c r="M1177" s="2" t="str">
        <f>VLOOKUP(L1177,Users!$A$1:$B$6,2,0)</f>
        <v>Erin</v>
      </c>
      <c r="N1177" s="2" t="str">
        <f>VLOOKUP(L1177,Users!$A$2:$B$6,2,0)</f>
        <v>Erin</v>
      </c>
      <c r="O1177" s="2" t="s">
        <v>42</v>
      </c>
      <c r="P1177" s="2" t="s">
        <v>56</v>
      </c>
      <c r="Q1177" s="2" t="s">
        <v>75</v>
      </c>
      <c r="R1177" s="2" t="s">
        <v>1310</v>
      </c>
      <c r="S1177" s="2" t="s">
        <v>77</v>
      </c>
      <c r="T1177" s="13">
        <v>0.67</v>
      </c>
      <c r="U1177" s="6">
        <v>40030</v>
      </c>
    </row>
    <row r="1178" spans="1:21" ht="12.75" customHeight="1">
      <c r="A1178" s="2">
        <v>24294</v>
      </c>
      <c r="B1178" s="6">
        <v>40027</v>
      </c>
      <c r="C1178" s="2" t="s">
        <v>30</v>
      </c>
      <c r="D1178" s="2">
        <v>24</v>
      </c>
      <c r="E1178" s="2">
        <v>4822.5599999999995</v>
      </c>
      <c r="F1178" s="2" t="s">
        <v>2029</v>
      </c>
      <c r="G1178" s="2">
        <v>0.03</v>
      </c>
      <c r="H1178" s="2" t="s">
        <v>52</v>
      </c>
      <c r="I1178" s="2">
        <v>15.59</v>
      </c>
      <c r="J1178" s="2" t="s">
        <v>1311</v>
      </c>
      <c r="K1178" s="2" t="s">
        <v>101</v>
      </c>
      <c r="L1178" s="2" t="s">
        <v>21</v>
      </c>
      <c r="M1178" s="2" t="str">
        <f>VLOOKUP(L1178,Users!$A$1:$B$6,2,0)</f>
        <v>Chris</v>
      </c>
      <c r="N1178" s="2" t="str">
        <f>VLOOKUP(L1178,Users!$A$2:$B$6,2,0)</f>
        <v>Chris</v>
      </c>
      <c r="O1178" s="2" t="s">
        <v>34</v>
      </c>
      <c r="P1178" s="2" t="s">
        <v>69</v>
      </c>
      <c r="Q1178" s="2" t="s">
        <v>82</v>
      </c>
      <c r="R1178" s="2" t="s">
        <v>1312</v>
      </c>
      <c r="S1178" s="2" t="s">
        <v>59</v>
      </c>
      <c r="T1178" s="13">
        <v>0.36</v>
      </c>
      <c r="U1178" s="6">
        <v>40028</v>
      </c>
    </row>
    <row r="1179" spans="1:21" ht="12.75" customHeight="1">
      <c r="A1179" s="2">
        <v>54567</v>
      </c>
      <c r="B1179" s="6">
        <v>40027</v>
      </c>
      <c r="C1179" s="2" t="s">
        <v>121</v>
      </c>
      <c r="D1179" s="2">
        <v>31</v>
      </c>
      <c r="E1179" s="2">
        <v>191.89000000000001</v>
      </c>
      <c r="F1179" s="2" t="s">
        <v>2029</v>
      </c>
      <c r="G1179" s="2">
        <v>0.09</v>
      </c>
      <c r="H1179" s="2" t="s">
        <v>40</v>
      </c>
      <c r="I1179" s="2">
        <v>5.41</v>
      </c>
      <c r="J1179" s="2" t="s">
        <v>524</v>
      </c>
      <c r="K1179" s="2" t="s">
        <v>101</v>
      </c>
      <c r="L1179" s="2" t="s">
        <v>21</v>
      </c>
      <c r="M1179" s="2" t="str">
        <f>VLOOKUP(L1179,Users!$A$1:$B$6,2,0)</f>
        <v>Chris</v>
      </c>
      <c r="N1179" s="2" t="str">
        <f>VLOOKUP(L1179,Users!$A$2:$B$6,2,0)</f>
        <v>Chris</v>
      </c>
      <c r="O1179" s="2" t="s">
        <v>42</v>
      </c>
      <c r="P1179" s="2" t="s">
        <v>56</v>
      </c>
      <c r="Q1179" s="2" t="s">
        <v>90</v>
      </c>
      <c r="R1179" s="2" t="s">
        <v>1313</v>
      </c>
      <c r="S1179" s="2" t="s">
        <v>44</v>
      </c>
      <c r="T1179" s="13">
        <v>0.53</v>
      </c>
      <c r="U1179" s="6">
        <v>40029</v>
      </c>
    </row>
    <row r="1180" spans="1:21" ht="12.75" customHeight="1">
      <c r="A1180" s="2">
        <v>55298</v>
      </c>
      <c r="B1180" s="6">
        <v>40027</v>
      </c>
      <c r="C1180" s="2" t="s">
        <v>45</v>
      </c>
      <c r="D1180" s="2">
        <v>1</v>
      </c>
      <c r="E1180" s="2">
        <v>300.97000000000003</v>
      </c>
      <c r="F1180" s="2" t="s">
        <v>2029</v>
      </c>
      <c r="G1180" s="2">
        <v>0.01</v>
      </c>
      <c r="H1180" s="2" t="s">
        <v>52</v>
      </c>
      <c r="I1180" s="2">
        <v>64.73</v>
      </c>
      <c r="J1180" s="2" t="s">
        <v>1250</v>
      </c>
      <c r="K1180" s="2" t="s">
        <v>101</v>
      </c>
      <c r="L1180" s="2" t="s">
        <v>21</v>
      </c>
      <c r="M1180" s="2" t="str">
        <f>VLOOKUP(L1180,Users!$A$1:$B$6,2,0)</f>
        <v>Chris</v>
      </c>
      <c r="N1180" s="2" t="str">
        <f>VLOOKUP(L1180,Users!$A$2:$B$6,2,0)</f>
        <v>Chris</v>
      </c>
      <c r="O1180" s="2" t="s">
        <v>55</v>
      </c>
      <c r="P1180" s="2" t="s">
        <v>56</v>
      </c>
      <c r="Q1180" s="2" t="s">
        <v>57</v>
      </c>
      <c r="R1180" s="2" t="s">
        <v>556</v>
      </c>
      <c r="S1180" s="2" t="s">
        <v>59</v>
      </c>
      <c r="T1180" s="13">
        <v>0.56000000000000005</v>
      </c>
      <c r="U1180" s="6">
        <v>40028</v>
      </c>
    </row>
    <row r="1181" spans="1:21" ht="12.75" customHeight="1">
      <c r="A1181" s="2">
        <v>45539</v>
      </c>
      <c r="B1181" s="6">
        <v>40027</v>
      </c>
      <c r="C1181" s="2" t="s">
        <v>30</v>
      </c>
      <c r="D1181" s="2">
        <v>15</v>
      </c>
      <c r="E1181" s="2">
        <v>246.9</v>
      </c>
      <c r="F1181" s="2" t="s">
        <v>2029</v>
      </c>
      <c r="G1181" s="2">
        <v>0.02</v>
      </c>
      <c r="H1181" s="2" t="s">
        <v>31</v>
      </c>
      <c r="I1181" s="2">
        <v>1.99</v>
      </c>
      <c r="J1181" s="2" t="s">
        <v>824</v>
      </c>
      <c r="K1181" s="2" t="s">
        <v>54</v>
      </c>
      <c r="L1181" s="2" t="s">
        <v>2014</v>
      </c>
      <c r="M1181" s="2" t="str">
        <f>VLOOKUP(L1181,Users!$A$1:$B$6,2,0)</f>
        <v>Pat</v>
      </c>
      <c r="N1181" s="2" t="str">
        <f>VLOOKUP(L1181,Users!$A$2:$B$6,2,0)</f>
        <v>Pat</v>
      </c>
      <c r="O1181" s="2" t="s">
        <v>55</v>
      </c>
      <c r="P1181" s="2" t="s">
        <v>69</v>
      </c>
      <c r="Q1181" s="2" t="s">
        <v>80</v>
      </c>
      <c r="R1181" s="2" t="s">
        <v>280</v>
      </c>
      <c r="S1181" s="2" t="s">
        <v>105</v>
      </c>
      <c r="T1181" s="13">
        <v>0.42</v>
      </c>
      <c r="U1181" s="6">
        <v>40029</v>
      </c>
    </row>
    <row r="1182" spans="1:21" ht="12.75" customHeight="1">
      <c r="A1182" s="2">
        <v>45539</v>
      </c>
      <c r="B1182" s="6">
        <v>40027</v>
      </c>
      <c r="C1182" s="2" t="s">
        <v>30</v>
      </c>
      <c r="D1182" s="2">
        <v>27</v>
      </c>
      <c r="E1182" s="2">
        <v>89.1</v>
      </c>
      <c r="F1182" s="2" t="s">
        <v>2029</v>
      </c>
      <c r="G1182" s="2">
        <v>0.08</v>
      </c>
      <c r="H1182" s="2" t="s">
        <v>40</v>
      </c>
      <c r="I1182" s="2">
        <v>0.85</v>
      </c>
      <c r="J1182" s="2" t="s">
        <v>824</v>
      </c>
      <c r="K1182" s="2" t="s">
        <v>54</v>
      </c>
      <c r="L1182" s="2" t="s">
        <v>2014</v>
      </c>
      <c r="M1182" s="2" t="str">
        <f>VLOOKUP(L1182,Users!$A$1:$B$6,2,0)</f>
        <v>Pat</v>
      </c>
      <c r="N1182" s="2" t="str">
        <f>VLOOKUP(L1182,Users!$A$2:$B$6,2,0)</f>
        <v>Pat</v>
      </c>
      <c r="O1182" s="2" t="s">
        <v>55</v>
      </c>
      <c r="P1182" s="2" t="s">
        <v>35</v>
      </c>
      <c r="Q1182" s="2" t="s">
        <v>87</v>
      </c>
      <c r="R1182" s="2" t="s">
        <v>920</v>
      </c>
      <c r="S1182" s="2" t="s">
        <v>65</v>
      </c>
      <c r="T1182" s="13">
        <v>0.48</v>
      </c>
      <c r="U1182" s="6">
        <v>40029</v>
      </c>
    </row>
    <row r="1183" spans="1:21" ht="12.75" customHeight="1">
      <c r="A1183" s="2">
        <v>38978</v>
      </c>
      <c r="B1183" s="6">
        <v>40028</v>
      </c>
      <c r="C1183" s="2" t="s">
        <v>51</v>
      </c>
      <c r="D1183" s="2">
        <v>24</v>
      </c>
      <c r="E1183" s="2">
        <v>4343.5199999999995</v>
      </c>
      <c r="F1183" s="2" t="s">
        <v>2029</v>
      </c>
      <c r="G1183" s="2">
        <v>0</v>
      </c>
      <c r="H1183" s="2" t="s">
        <v>52</v>
      </c>
      <c r="I1183" s="2">
        <v>30</v>
      </c>
      <c r="J1183" s="2" t="s">
        <v>444</v>
      </c>
      <c r="K1183" s="2" t="s">
        <v>79</v>
      </c>
      <c r="L1183" s="2" t="s">
        <v>23</v>
      </c>
      <c r="M1183" s="2" t="str">
        <f>VLOOKUP(L1183,Users!$A$1:$B$6,2,0)</f>
        <v>Erin</v>
      </c>
      <c r="N1183" s="2" t="str">
        <f>VLOOKUP(L1183,Users!$A$2:$B$6,2,0)</f>
        <v>Erin</v>
      </c>
      <c r="O1183" s="2" t="s">
        <v>42</v>
      </c>
      <c r="P1183" s="2" t="s">
        <v>56</v>
      </c>
      <c r="Q1183" s="2" t="s">
        <v>57</v>
      </c>
      <c r="R1183" s="2" t="s">
        <v>1314</v>
      </c>
      <c r="S1183" s="2" t="s">
        <v>59</v>
      </c>
      <c r="T1183" s="13">
        <v>0.69</v>
      </c>
      <c r="U1183" s="6">
        <v>40030</v>
      </c>
    </row>
    <row r="1184" spans="1:21" ht="12.75" customHeight="1">
      <c r="A1184" s="2">
        <v>56516</v>
      </c>
      <c r="B1184" s="6">
        <v>40028</v>
      </c>
      <c r="C1184" s="2" t="s">
        <v>121</v>
      </c>
      <c r="D1184" s="2">
        <v>6</v>
      </c>
      <c r="E1184" s="2">
        <v>23.4</v>
      </c>
      <c r="F1184" s="2" t="s">
        <v>2029</v>
      </c>
      <c r="G1184" s="2">
        <v>0.08</v>
      </c>
      <c r="H1184" s="2" t="s">
        <v>40</v>
      </c>
      <c r="I1184" s="2">
        <v>5.26</v>
      </c>
      <c r="J1184" s="2" t="s">
        <v>1009</v>
      </c>
      <c r="K1184" s="2" t="s">
        <v>79</v>
      </c>
      <c r="L1184" s="2" t="s">
        <v>23</v>
      </c>
      <c r="M1184" s="2" t="str">
        <f>VLOOKUP(L1184,Users!$A$1:$B$6,2,0)</f>
        <v>Erin</v>
      </c>
      <c r="N1184" s="2" t="str">
        <f>VLOOKUP(L1184,Users!$A$2:$B$6,2,0)</f>
        <v>Erin</v>
      </c>
      <c r="O1184" s="2" t="s">
        <v>55</v>
      </c>
      <c r="P1184" s="2" t="s">
        <v>35</v>
      </c>
      <c r="Q1184" s="2" t="s">
        <v>49</v>
      </c>
      <c r="R1184" s="2" t="s">
        <v>734</v>
      </c>
      <c r="S1184" s="2" t="s">
        <v>44</v>
      </c>
      <c r="T1184" s="13">
        <v>0.38</v>
      </c>
      <c r="U1184" s="6">
        <v>40029</v>
      </c>
    </row>
    <row r="1185" spans="1:21" ht="12.75" customHeight="1">
      <c r="A1185" s="2">
        <v>56516</v>
      </c>
      <c r="B1185" s="6">
        <v>40028</v>
      </c>
      <c r="C1185" s="2" t="s">
        <v>121</v>
      </c>
      <c r="D1185" s="2">
        <v>24</v>
      </c>
      <c r="E1185" s="2">
        <v>3022.3199999999997</v>
      </c>
      <c r="F1185" s="2" t="s">
        <v>2029</v>
      </c>
      <c r="G1185" s="2">
        <v>0.06</v>
      </c>
      <c r="H1185" s="2" t="s">
        <v>40</v>
      </c>
      <c r="I1185" s="2">
        <v>2.5</v>
      </c>
      <c r="J1185" s="2" t="s">
        <v>1009</v>
      </c>
      <c r="K1185" s="2" t="s">
        <v>79</v>
      </c>
      <c r="L1185" s="2" t="s">
        <v>23</v>
      </c>
      <c r="M1185" s="2" t="str">
        <f>VLOOKUP(L1185,Users!$A$1:$B$6,2,0)</f>
        <v>Erin</v>
      </c>
      <c r="N1185" s="2" t="str">
        <f>VLOOKUP(L1185,Users!$A$2:$B$6,2,0)</f>
        <v>Erin</v>
      </c>
      <c r="O1185" s="2" t="s">
        <v>55</v>
      </c>
      <c r="P1185" s="2" t="s">
        <v>69</v>
      </c>
      <c r="Q1185" s="2" t="s">
        <v>70</v>
      </c>
      <c r="R1185" s="2" t="s">
        <v>653</v>
      </c>
      <c r="S1185" s="2" t="s">
        <v>44</v>
      </c>
      <c r="T1185" s="13">
        <v>0.6</v>
      </c>
      <c r="U1185" s="6">
        <v>40030</v>
      </c>
    </row>
    <row r="1186" spans="1:21" ht="12.75" customHeight="1">
      <c r="A1186" s="2">
        <v>16419</v>
      </c>
      <c r="B1186" s="6">
        <v>40029</v>
      </c>
      <c r="C1186" s="2" t="s">
        <v>30</v>
      </c>
      <c r="D1186" s="2">
        <v>43</v>
      </c>
      <c r="E1186" s="2">
        <v>245.1</v>
      </c>
      <c r="F1186" s="2" t="s">
        <v>2029</v>
      </c>
      <c r="G1186" s="2">
        <v>0.08</v>
      </c>
      <c r="H1186" s="2" t="s">
        <v>40</v>
      </c>
      <c r="I1186" s="2">
        <v>5.67</v>
      </c>
      <c r="J1186" s="2" t="s">
        <v>400</v>
      </c>
      <c r="K1186" s="2" t="s">
        <v>291</v>
      </c>
      <c r="L1186" s="2" t="s">
        <v>21</v>
      </c>
      <c r="M1186" s="2" t="str">
        <f>VLOOKUP(L1186,Users!$A$1:$B$6,2,0)</f>
        <v>Chris</v>
      </c>
      <c r="N1186" s="2" t="str">
        <f>VLOOKUP(L1186,Users!$A$2:$B$6,2,0)</f>
        <v>Chris</v>
      </c>
      <c r="O1186" s="2" t="s">
        <v>48</v>
      </c>
      <c r="P1186" s="2" t="s">
        <v>35</v>
      </c>
      <c r="Q1186" s="2" t="s">
        <v>63</v>
      </c>
      <c r="R1186" s="2" t="s">
        <v>1268</v>
      </c>
      <c r="S1186" s="2" t="s">
        <v>44</v>
      </c>
      <c r="T1186" s="13">
        <v>0.36</v>
      </c>
      <c r="U1186" s="6">
        <v>40030</v>
      </c>
    </row>
    <row r="1187" spans="1:21" ht="12.75" customHeight="1">
      <c r="A1187" s="2">
        <v>12389</v>
      </c>
      <c r="B1187" s="6">
        <v>40029</v>
      </c>
      <c r="C1187" s="2" t="s">
        <v>121</v>
      </c>
      <c r="D1187" s="2">
        <v>34</v>
      </c>
      <c r="E1187" s="2">
        <v>2750.9400000000005</v>
      </c>
      <c r="F1187" s="2" t="str">
        <f>VLOOKUP(A1187,Returns!$A:$B,2,0)</f>
        <v>Returned</v>
      </c>
      <c r="G1187" s="2">
        <v>7.0000000000000007E-2</v>
      </c>
      <c r="H1187" s="2" t="s">
        <v>40</v>
      </c>
      <c r="I1187" s="2">
        <v>7.18</v>
      </c>
      <c r="J1187" s="2" t="s">
        <v>1227</v>
      </c>
      <c r="K1187" s="2" t="s">
        <v>47</v>
      </c>
      <c r="L1187" s="2" t="s">
        <v>23</v>
      </c>
      <c r="M1187" s="2" t="str">
        <f>VLOOKUP(L1187,Users!$A$1:$B$6,2,0)</f>
        <v>Erin</v>
      </c>
      <c r="N1187" s="2" t="str">
        <f>VLOOKUP(L1187,Users!$A$2:$B$6,2,0)</f>
        <v>Erin</v>
      </c>
      <c r="O1187" s="2" t="s">
        <v>55</v>
      </c>
      <c r="P1187" s="2" t="s">
        <v>69</v>
      </c>
      <c r="Q1187" s="2" t="s">
        <v>80</v>
      </c>
      <c r="R1187" s="2" t="s">
        <v>1315</v>
      </c>
      <c r="S1187" s="2" t="s">
        <v>44</v>
      </c>
      <c r="T1187" s="13">
        <v>0.48</v>
      </c>
      <c r="U1187" s="6">
        <v>40031</v>
      </c>
    </row>
    <row r="1188" spans="1:21" ht="12.75" customHeight="1">
      <c r="A1188" s="2">
        <v>12389</v>
      </c>
      <c r="B1188" s="6">
        <v>40029</v>
      </c>
      <c r="C1188" s="2" t="s">
        <v>121</v>
      </c>
      <c r="D1188" s="2">
        <v>16</v>
      </c>
      <c r="E1188" s="2">
        <v>180.32</v>
      </c>
      <c r="F1188" s="2" t="str">
        <f>VLOOKUP(A1188,Returns!$A:$B,2,0)</f>
        <v>Returned</v>
      </c>
      <c r="G1188" s="2">
        <v>0.08</v>
      </c>
      <c r="H1188" s="2" t="s">
        <v>40</v>
      </c>
      <c r="I1188" s="2">
        <v>8.6</v>
      </c>
      <c r="J1188" s="2" t="s">
        <v>1227</v>
      </c>
      <c r="K1188" s="2" t="s">
        <v>47</v>
      </c>
      <c r="L1188" s="2" t="s">
        <v>23</v>
      </c>
      <c r="M1188" s="2" t="str">
        <f>VLOOKUP(L1188,Users!$A$1:$B$6,2,0)</f>
        <v>Erin</v>
      </c>
      <c r="N1188" s="2" t="str">
        <f>VLOOKUP(L1188,Users!$A$2:$B$6,2,0)</f>
        <v>Erin</v>
      </c>
      <c r="O1188" s="2" t="s">
        <v>55</v>
      </c>
      <c r="P1188" s="2" t="s">
        <v>35</v>
      </c>
      <c r="Q1188" s="2" t="s">
        <v>36</v>
      </c>
      <c r="R1188" s="2" t="s">
        <v>1316</v>
      </c>
      <c r="S1188" s="2" t="s">
        <v>44</v>
      </c>
      <c r="T1188" s="13">
        <v>0.56999999999999995</v>
      </c>
      <c r="U1188" s="6">
        <v>40030</v>
      </c>
    </row>
    <row r="1189" spans="1:21" ht="12.75" customHeight="1">
      <c r="A1189" s="2">
        <v>57504</v>
      </c>
      <c r="B1189" s="6">
        <v>40029</v>
      </c>
      <c r="C1189" s="2" t="s">
        <v>30</v>
      </c>
      <c r="D1189" s="2">
        <v>44</v>
      </c>
      <c r="E1189" s="2">
        <v>335.71999999999997</v>
      </c>
      <c r="F1189" s="2" t="s">
        <v>2029</v>
      </c>
      <c r="G1189" s="2">
        <v>0.01</v>
      </c>
      <c r="H1189" s="2" t="s">
        <v>40</v>
      </c>
      <c r="I1189" s="2">
        <v>1.39</v>
      </c>
      <c r="J1189" s="2" t="s">
        <v>1317</v>
      </c>
      <c r="K1189" s="2" t="s">
        <v>33</v>
      </c>
      <c r="L1189" s="2" t="s">
        <v>21</v>
      </c>
      <c r="M1189" s="2" t="str">
        <f>VLOOKUP(L1189,Users!$A$1:$B$6,2,0)</f>
        <v>Chris</v>
      </c>
      <c r="N1189" s="2" t="str">
        <f>VLOOKUP(L1189,Users!$A$2:$B$6,2,0)</f>
        <v>Chris</v>
      </c>
      <c r="O1189" s="2" t="s">
        <v>48</v>
      </c>
      <c r="P1189" s="2" t="s">
        <v>35</v>
      </c>
      <c r="Q1189" s="2" t="s">
        <v>192</v>
      </c>
      <c r="R1189" s="2" t="s">
        <v>288</v>
      </c>
      <c r="S1189" s="2" t="s">
        <v>44</v>
      </c>
      <c r="T1189" s="13">
        <v>0.36</v>
      </c>
      <c r="U1189" s="6">
        <v>40032</v>
      </c>
    </row>
    <row r="1190" spans="1:21" ht="12.75" customHeight="1">
      <c r="A1190" s="2">
        <v>11714</v>
      </c>
      <c r="B1190" s="6">
        <v>40029</v>
      </c>
      <c r="C1190" s="2" t="s">
        <v>45</v>
      </c>
      <c r="D1190" s="2">
        <v>1</v>
      </c>
      <c r="E1190" s="2">
        <v>3502.1299999999997</v>
      </c>
      <c r="F1190" s="2" t="s">
        <v>2029</v>
      </c>
      <c r="G1190" s="2">
        <v>0.01</v>
      </c>
      <c r="H1190" s="2" t="s">
        <v>52</v>
      </c>
      <c r="I1190" s="2">
        <v>8.73</v>
      </c>
      <c r="J1190" s="2" t="s">
        <v>1097</v>
      </c>
      <c r="K1190" s="2" t="s">
        <v>148</v>
      </c>
      <c r="L1190" s="2" t="s">
        <v>23</v>
      </c>
      <c r="M1190" s="2" t="str">
        <f>VLOOKUP(L1190,Users!$A$1:$B$6,2,0)</f>
        <v>Erin</v>
      </c>
      <c r="N1190" s="2" t="str">
        <f>VLOOKUP(L1190,Users!$A$2:$B$6,2,0)</f>
        <v>Erin</v>
      </c>
      <c r="O1190" s="2" t="s">
        <v>55</v>
      </c>
      <c r="P1190" s="2" t="s">
        <v>69</v>
      </c>
      <c r="Q1190" s="2" t="s">
        <v>82</v>
      </c>
      <c r="R1190" s="2" t="s">
        <v>1300</v>
      </c>
      <c r="S1190" s="2" t="s">
        <v>77</v>
      </c>
      <c r="T1190" s="13">
        <v>0.56999999999999995</v>
      </c>
      <c r="U1190" s="6">
        <v>40030</v>
      </c>
    </row>
    <row r="1191" spans="1:21" ht="12.75" customHeight="1">
      <c r="A1191" s="2">
        <v>11714</v>
      </c>
      <c r="B1191" s="6">
        <v>40029</v>
      </c>
      <c r="C1191" s="2" t="s">
        <v>45</v>
      </c>
      <c r="D1191" s="2">
        <v>9</v>
      </c>
      <c r="E1191" s="2">
        <v>141.03</v>
      </c>
      <c r="F1191" s="2" t="s">
        <v>2029</v>
      </c>
      <c r="G1191" s="2">
        <v>0.06</v>
      </c>
      <c r="H1191" s="2" t="s">
        <v>40</v>
      </c>
      <c r="I1191" s="2">
        <v>7.42</v>
      </c>
      <c r="J1191" s="2" t="s">
        <v>1097</v>
      </c>
      <c r="K1191" s="2" t="s">
        <v>148</v>
      </c>
      <c r="L1191" s="2" t="s">
        <v>23</v>
      </c>
      <c r="M1191" s="2" t="str">
        <f>VLOOKUP(L1191,Users!$A$1:$B$6,2,0)</f>
        <v>Erin</v>
      </c>
      <c r="N1191" s="2" t="str">
        <f>VLOOKUP(L1191,Users!$A$2:$B$6,2,0)</f>
        <v>Erin</v>
      </c>
      <c r="O1191" s="2" t="s">
        <v>55</v>
      </c>
      <c r="P1191" s="2" t="s">
        <v>35</v>
      </c>
      <c r="Q1191" s="2" t="s">
        <v>341</v>
      </c>
      <c r="R1191" s="2" t="s">
        <v>1318</v>
      </c>
      <c r="S1191" s="2" t="s">
        <v>105</v>
      </c>
      <c r="T1191" s="13">
        <v>0.56000000000000005</v>
      </c>
      <c r="U1191" s="6">
        <v>40030</v>
      </c>
    </row>
    <row r="1192" spans="1:21" ht="12.75" customHeight="1">
      <c r="A1192" s="2">
        <v>37319</v>
      </c>
      <c r="B1192" s="6">
        <v>40029</v>
      </c>
      <c r="C1192" s="2" t="s">
        <v>45</v>
      </c>
      <c r="D1192" s="2">
        <v>37</v>
      </c>
      <c r="E1192" s="2">
        <v>399.23</v>
      </c>
      <c r="F1192" s="2" t="s">
        <v>2029</v>
      </c>
      <c r="G1192" s="2">
        <v>0.1</v>
      </c>
      <c r="H1192" s="2" t="s">
        <v>40</v>
      </c>
      <c r="I1192" s="2">
        <v>4.5</v>
      </c>
      <c r="J1192" s="2" t="s">
        <v>343</v>
      </c>
      <c r="K1192" s="2" t="s">
        <v>86</v>
      </c>
      <c r="L1192" s="2" t="s">
        <v>23</v>
      </c>
      <c r="M1192" s="2" t="str">
        <f>VLOOKUP(L1192,Users!$A$1:$B$6,2,0)</f>
        <v>Erin</v>
      </c>
      <c r="N1192" s="2" t="str">
        <f>VLOOKUP(L1192,Users!$A$2:$B$6,2,0)</f>
        <v>Erin</v>
      </c>
      <c r="O1192" s="2" t="s">
        <v>42</v>
      </c>
      <c r="P1192" s="2" t="s">
        <v>35</v>
      </c>
      <c r="Q1192" s="2" t="s">
        <v>169</v>
      </c>
      <c r="R1192" s="2" t="s">
        <v>1154</v>
      </c>
      <c r="S1192" s="2" t="s">
        <v>44</v>
      </c>
      <c r="T1192" s="13">
        <v>0.59</v>
      </c>
      <c r="U1192" s="6">
        <v>40031</v>
      </c>
    </row>
    <row r="1193" spans="1:21" ht="12.75" customHeight="1">
      <c r="A1193" s="2">
        <v>20007</v>
      </c>
      <c r="B1193" s="6">
        <v>40030</v>
      </c>
      <c r="C1193" s="2" t="s">
        <v>30</v>
      </c>
      <c r="D1193" s="2">
        <v>49</v>
      </c>
      <c r="E1193" s="2">
        <v>78.399999999999991</v>
      </c>
      <c r="F1193" s="2" t="s">
        <v>2029</v>
      </c>
      <c r="G1193" s="2">
        <v>0.08</v>
      </c>
      <c r="H1193" s="2" t="s">
        <v>40</v>
      </c>
      <c r="I1193" s="2">
        <v>1.57</v>
      </c>
      <c r="J1193" s="2" t="s">
        <v>524</v>
      </c>
      <c r="K1193" s="2" t="s">
        <v>101</v>
      </c>
      <c r="L1193" s="2" t="s">
        <v>21</v>
      </c>
      <c r="M1193" s="2" t="str">
        <f>VLOOKUP(L1193,Users!$A$1:$B$6,2,0)</f>
        <v>Chris</v>
      </c>
      <c r="N1193" s="2" t="str">
        <f>VLOOKUP(L1193,Users!$A$2:$B$6,2,0)</f>
        <v>Chris</v>
      </c>
      <c r="O1193" s="2" t="s">
        <v>42</v>
      </c>
      <c r="P1193" s="2" t="s">
        <v>35</v>
      </c>
      <c r="Q1193" s="2" t="s">
        <v>87</v>
      </c>
      <c r="R1193" s="2" t="s">
        <v>276</v>
      </c>
      <c r="S1193" s="2" t="s">
        <v>65</v>
      </c>
      <c r="T1193" s="13">
        <v>0.59</v>
      </c>
      <c r="U1193" s="6">
        <v>40031</v>
      </c>
    </row>
    <row r="1194" spans="1:21" ht="12.75" customHeight="1">
      <c r="A1194" s="2">
        <v>31426</v>
      </c>
      <c r="B1194" s="6">
        <v>40030</v>
      </c>
      <c r="C1194" s="2" t="s">
        <v>51</v>
      </c>
      <c r="D1194" s="2">
        <v>40</v>
      </c>
      <c r="E1194" s="2">
        <v>5036</v>
      </c>
      <c r="F1194" s="2" t="s">
        <v>2029</v>
      </c>
      <c r="G1194" s="2">
        <v>0.09</v>
      </c>
      <c r="H1194" s="2" t="s">
        <v>40</v>
      </c>
      <c r="I1194" s="2">
        <v>2.5</v>
      </c>
      <c r="J1194" s="2" t="s">
        <v>1319</v>
      </c>
      <c r="K1194" s="2" t="s">
        <v>54</v>
      </c>
      <c r="L1194" s="2" t="s">
        <v>2014</v>
      </c>
      <c r="M1194" s="2" t="str">
        <f>VLOOKUP(L1194,Users!$A$1:$B$6,2,0)</f>
        <v>Pat</v>
      </c>
      <c r="N1194" s="2" t="str">
        <f>VLOOKUP(L1194,Users!$A$2:$B$6,2,0)</f>
        <v>Pat</v>
      </c>
      <c r="O1194" s="2" t="s">
        <v>34</v>
      </c>
      <c r="P1194" s="2" t="s">
        <v>69</v>
      </c>
      <c r="Q1194" s="2" t="s">
        <v>70</v>
      </c>
      <c r="R1194" s="2" t="s">
        <v>653</v>
      </c>
      <c r="S1194" s="2" t="s">
        <v>44</v>
      </c>
      <c r="T1194" s="13">
        <v>0.6</v>
      </c>
      <c r="U1194" s="6">
        <v>40034</v>
      </c>
    </row>
    <row r="1195" spans="1:21" ht="12.75" customHeight="1">
      <c r="A1195" s="2">
        <v>34435</v>
      </c>
      <c r="B1195" s="6">
        <v>40030</v>
      </c>
      <c r="C1195" s="2" t="s">
        <v>51</v>
      </c>
      <c r="D1195" s="2">
        <v>42</v>
      </c>
      <c r="E1195" s="2">
        <v>439.74</v>
      </c>
      <c r="F1195" s="2" t="s">
        <v>2029</v>
      </c>
      <c r="G1195" s="2">
        <v>0.01</v>
      </c>
      <c r="H1195" s="2" t="s">
        <v>40</v>
      </c>
      <c r="I1195" s="2">
        <v>2.89</v>
      </c>
      <c r="J1195" s="2" t="s">
        <v>1320</v>
      </c>
      <c r="K1195" s="2" t="s">
        <v>54</v>
      </c>
      <c r="L1195" s="2" t="s">
        <v>2014</v>
      </c>
      <c r="M1195" s="2" t="str">
        <f>VLOOKUP(L1195,Users!$A$1:$B$6,2,0)</f>
        <v>Pat</v>
      </c>
      <c r="N1195" s="2" t="str">
        <f>VLOOKUP(L1195,Users!$A$2:$B$6,2,0)</f>
        <v>Pat</v>
      </c>
      <c r="O1195" s="2" t="s">
        <v>48</v>
      </c>
      <c r="P1195" s="2" t="s">
        <v>35</v>
      </c>
      <c r="Q1195" s="2" t="s">
        <v>87</v>
      </c>
      <c r="R1195" s="2" t="s">
        <v>1157</v>
      </c>
      <c r="S1195" s="2" t="s">
        <v>105</v>
      </c>
      <c r="T1195" s="13">
        <v>0.6</v>
      </c>
      <c r="U1195" s="6">
        <v>40032</v>
      </c>
    </row>
    <row r="1196" spans="1:21" ht="12.75" customHeight="1">
      <c r="A1196" s="2">
        <v>25507</v>
      </c>
      <c r="B1196" s="6">
        <v>40030</v>
      </c>
      <c r="C1196" s="2" t="s">
        <v>30</v>
      </c>
      <c r="D1196" s="2">
        <v>8</v>
      </c>
      <c r="E1196" s="2">
        <v>516.72</v>
      </c>
      <c r="F1196" s="2" t="s">
        <v>2029</v>
      </c>
      <c r="G1196" s="2">
        <v>0.06</v>
      </c>
      <c r="H1196" s="2" t="s">
        <v>40</v>
      </c>
      <c r="I1196" s="2">
        <v>35</v>
      </c>
      <c r="J1196" s="2" t="s">
        <v>453</v>
      </c>
      <c r="K1196" s="2" t="s">
        <v>148</v>
      </c>
      <c r="L1196" s="2" t="s">
        <v>23</v>
      </c>
      <c r="M1196" s="2" t="str">
        <f>VLOOKUP(L1196,Users!$A$1:$B$6,2,0)</f>
        <v>Erin</v>
      </c>
      <c r="N1196" s="2" t="str">
        <f>VLOOKUP(L1196,Users!$A$2:$B$6,2,0)</f>
        <v>Erin</v>
      </c>
      <c r="O1196" s="2" t="s">
        <v>34</v>
      </c>
      <c r="P1196" s="2" t="s">
        <v>35</v>
      </c>
      <c r="Q1196" s="2" t="s">
        <v>36</v>
      </c>
      <c r="R1196" s="2" t="s">
        <v>1089</v>
      </c>
      <c r="S1196" s="2" t="s">
        <v>38</v>
      </c>
      <c r="T1196" s="13">
        <v>0.8</v>
      </c>
      <c r="U1196" s="6">
        <v>40031</v>
      </c>
    </row>
    <row r="1197" spans="1:21" ht="12.75" customHeight="1">
      <c r="A1197" s="2">
        <v>4870</v>
      </c>
      <c r="B1197" s="6">
        <v>40030</v>
      </c>
      <c r="C1197" s="2" t="s">
        <v>121</v>
      </c>
      <c r="D1197" s="2">
        <v>44</v>
      </c>
      <c r="E1197" s="2">
        <v>17639.600000000002</v>
      </c>
      <c r="F1197" s="2" t="s">
        <v>2029</v>
      </c>
      <c r="G1197" s="2">
        <v>0.08</v>
      </c>
      <c r="H1197" s="2" t="s">
        <v>52</v>
      </c>
      <c r="I1197" s="2">
        <v>42.52</v>
      </c>
      <c r="J1197" s="2" t="s">
        <v>1322</v>
      </c>
      <c r="K1197" s="2" t="s">
        <v>148</v>
      </c>
      <c r="L1197" s="2" t="s">
        <v>23</v>
      </c>
      <c r="M1197" s="2" t="str">
        <f>VLOOKUP(L1197,Users!$A$1:$B$6,2,0)</f>
        <v>Erin</v>
      </c>
      <c r="N1197" s="2" t="str">
        <f>VLOOKUP(L1197,Users!$A$2:$B$6,2,0)</f>
        <v>Erin</v>
      </c>
      <c r="O1197" s="2" t="s">
        <v>55</v>
      </c>
      <c r="P1197" s="2" t="s">
        <v>56</v>
      </c>
      <c r="Q1197" s="2" t="s">
        <v>75</v>
      </c>
      <c r="R1197" s="2" t="s">
        <v>856</v>
      </c>
      <c r="S1197" s="2" t="s">
        <v>77</v>
      </c>
      <c r="T1197" s="13">
        <v>0.71</v>
      </c>
      <c r="U1197" s="6">
        <v>40031</v>
      </c>
    </row>
    <row r="1198" spans="1:21" ht="12.75" customHeight="1">
      <c r="A1198" s="2">
        <v>29252</v>
      </c>
      <c r="B1198" s="6">
        <v>40031</v>
      </c>
      <c r="C1198" s="2" t="s">
        <v>51</v>
      </c>
      <c r="D1198" s="2">
        <v>9</v>
      </c>
      <c r="E1198" s="2">
        <v>58.230000000000004</v>
      </c>
      <c r="F1198" s="2" t="s">
        <v>2029</v>
      </c>
      <c r="G1198" s="2">
        <v>0.01</v>
      </c>
      <c r="H1198" s="2" t="s">
        <v>40</v>
      </c>
      <c r="I1198" s="2">
        <v>5.19</v>
      </c>
      <c r="J1198" s="2" t="s">
        <v>433</v>
      </c>
      <c r="K1198" s="2" t="s">
        <v>54</v>
      </c>
      <c r="L1198" s="2" t="s">
        <v>2014</v>
      </c>
      <c r="M1198" s="2" t="str">
        <f>VLOOKUP(L1198,Users!$A$1:$B$6,2,0)</f>
        <v>Pat</v>
      </c>
      <c r="N1198" s="2" t="str">
        <f>VLOOKUP(L1198,Users!$A$2:$B$6,2,0)</f>
        <v>Pat</v>
      </c>
      <c r="O1198" s="2" t="s">
        <v>42</v>
      </c>
      <c r="P1198" s="2" t="s">
        <v>35</v>
      </c>
      <c r="Q1198" s="2" t="s">
        <v>63</v>
      </c>
      <c r="R1198" s="2" t="s">
        <v>1323</v>
      </c>
      <c r="S1198" s="2" t="s">
        <v>44</v>
      </c>
      <c r="T1198" s="13">
        <v>0.37</v>
      </c>
      <c r="U1198" s="6">
        <v>40035</v>
      </c>
    </row>
    <row r="1199" spans="1:21" ht="12.75" customHeight="1">
      <c r="A1199" s="2">
        <v>39367</v>
      </c>
      <c r="B1199" s="6">
        <v>40031</v>
      </c>
      <c r="C1199" s="2" t="s">
        <v>45</v>
      </c>
      <c r="D1199" s="2">
        <v>45</v>
      </c>
      <c r="E1199" s="2">
        <v>182.7</v>
      </c>
      <c r="F1199" s="2" t="s">
        <v>2029</v>
      </c>
      <c r="G1199" s="2">
        <v>7.0000000000000007E-2</v>
      </c>
      <c r="H1199" s="2" t="s">
        <v>40</v>
      </c>
      <c r="I1199" s="2">
        <v>5.04</v>
      </c>
      <c r="J1199" s="2" t="s">
        <v>619</v>
      </c>
      <c r="K1199" s="2" t="s">
        <v>54</v>
      </c>
      <c r="L1199" s="2" t="s">
        <v>2014</v>
      </c>
      <c r="M1199" s="2" t="str">
        <f>VLOOKUP(L1199,Users!$A$1:$B$6,2,0)</f>
        <v>Pat</v>
      </c>
      <c r="N1199" s="2" t="str">
        <f>VLOOKUP(L1199,Users!$A$2:$B$6,2,0)</f>
        <v>Pat</v>
      </c>
      <c r="O1199" s="2" t="s">
        <v>42</v>
      </c>
      <c r="P1199" s="2" t="s">
        <v>35</v>
      </c>
      <c r="Q1199" s="2" t="s">
        <v>49</v>
      </c>
      <c r="R1199" s="2" t="s">
        <v>649</v>
      </c>
      <c r="S1199" s="2" t="s">
        <v>44</v>
      </c>
      <c r="T1199" s="13">
        <v>0.38</v>
      </c>
      <c r="U1199" s="6">
        <v>40032</v>
      </c>
    </row>
    <row r="1200" spans="1:21" ht="12.75" customHeight="1">
      <c r="A1200" s="2">
        <v>39367</v>
      </c>
      <c r="B1200" s="6">
        <v>40031</v>
      </c>
      <c r="C1200" s="2" t="s">
        <v>45</v>
      </c>
      <c r="D1200" s="2">
        <v>30</v>
      </c>
      <c r="E1200" s="2">
        <v>134.4</v>
      </c>
      <c r="F1200" s="2" t="s">
        <v>2029</v>
      </c>
      <c r="G1200" s="2">
        <v>0</v>
      </c>
      <c r="H1200" s="2" t="s">
        <v>40</v>
      </c>
      <c r="I1200" s="2">
        <v>2.5</v>
      </c>
      <c r="J1200" s="2" t="s">
        <v>619</v>
      </c>
      <c r="K1200" s="2" t="s">
        <v>54</v>
      </c>
      <c r="L1200" s="2" t="s">
        <v>2014</v>
      </c>
      <c r="M1200" s="2" t="str">
        <f>VLOOKUP(L1200,Users!$A$1:$B$6,2,0)</f>
        <v>Pat</v>
      </c>
      <c r="N1200" s="2" t="str">
        <f>VLOOKUP(L1200,Users!$A$2:$B$6,2,0)</f>
        <v>Pat</v>
      </c>
      <c r="O1200" s="2" t="s">
        <v>42</v>
      </c>
      <c r="P1200" s="2" t="s">
        <v>35</v>
      </c>
      <c r="Q1200" s="2" t="s">
        <v>192</v>
      </c>
      <c r="R1200" s="2" t="s">
        <v>1174</v>
      </c>
      <c r="S1200" s="2" t="s">
        <v>44</v>
      </c>
      <c r="T1200" s="13">
        <v>0.37</v>
      </c>
      <c r="U1200" s="6">
        <v>40033</v>
      </c>
    </row>
    <row r="1201" spans="1:21" ht="12.75" customHeight="1">
      <c r="A1201" s="2">
        <v>25638</v>
      </c>
      <c r="B1201" s="6">
        <v>40031</v>
      </c>
      <c r="C1201" s="2" t="s">
        <v>39</v>
      </c>
      <c r="D1201" s="2">
        <v>31</v>
      </c>
      <c r="E1201" s="2">
        <v>150.97</v>
      </c>
      <c r="F1201" s="2" t="s">
        <v>2029</v>
      </c>
      <c r="G1201" s="2">
        <v>0.02</v>
      </c>
      <c r="H1201" s="2" t="s">
        <v>40</v>
      </c>
      <c r="I1201" s="2">
        <v>4.93</v>
      </c>
      <c r="J1201" s="2" t="s">
        <v>1324</v>
      </c>
      <c r="K1201" s="2" t="s">
        <v>123</v>
      </c>
      <c r="L1201" s="2" t="s">
        <v>25</v>
      </c>
      <c r="M1201" s="2" t="str">
        <f>VLOOKUP(L1201,Users!$A$1:$B$6,2,0)</f>
        <v>Sam</v>
      </c>
      <c r="N1201" s="2" t="str">
        <f>VLOOKUP(L1201,Users!$A$2:$B$6,2,0)</f>
        <v>Sam</v>
      </c>
      <c r="O1201" s="2" t="s">
        <v>55</v>
      </c>
      <c r="P1201" s="2" t="s">
        <v>69</v>
      </c>
      <c r="Q1201" s="2" t="s">
        <v>80</v>
      </c>
      <c r="R1201" s="2" t="s">
        <v>995</v>
      </c>
      <c r="S1201" s="2" t="s">
        <v>105</v>
      </c>
      <c r="T1201" s="13">
        <v>0.66</v>
      </c>
      <c r="U1201" s="6">
        <v>40032</v>
      </c>
    </row>
    <row r="1202" spans="1:21" ht="12.75" customHeight="1">
      <c r="A1202" s="2">
        <v>25638</v>
      </c>
      <c r="B1202" s="6">
        <v>40031</v>
      </c>
      <c r="C1202" s="2" t="s">
        <v>39</v>
      </c>
      <c r="D1202" s="2">
        <v>12</v>
      </c>
      <c r="E1202" s="2">
        <v>119.88</v>
      </c>
      <c r="F1202" s="2" t="s">
        <v>2029</v>
      </c>
      <c r="G1202" s="2">
        <v>7.0000000000000007E-2</v>
      </c>
      <c r="H1202" s="2" t="s">
        <v>40</v>
      </c>
      <c r="I1202" s="2">
        <v>2.06</v>
      </c>
      <c r="J1202" s="2" t="s">
        <v>1324</v>
      </c>
      <c r="K1202" s="2" t="s">
        <v>123</v>
      </c>
      <c r="L1202" s="2" t="s">
        <v>25</v>
      </c>
      <c r="M1202" s="2" t="str">
        <f>VLOOKUP(L1202,Users!$A$1:$B$6,2,0)</f>
        <v>Sam</v>
      </c>
      <c r="N1202" s="2" t="str">
        <f>VLOOKUP(L1202,Users!$A$2:$B$6,2,0)</f>
        <v>Sam</v>
      </c>
      <c r="O1202" s="2" t="s">
        <v>55</v>
      </c>
      <c r="P1202" s="2" t="s">
        <v>35</v>
      </c>
      <c r="Q1202" s="2" t="s">
        <v>63</v>
      </c>
      <c r="R1202" s="2" t="s">
        <v>1209</v>
      </c>
      <c r="S1202" s="2" t="s">
        <v>65</v>
      </c>
      <c r="T1202" s="13">
        <v>0.39</v>
      </c>
      <c r="U1202" s="6">
        <v>40032</v>
      </c>
    </row>
    <row r="1203" spans="1:21" ht="12.75" customHeight="1">
      <c r="A1203" s="2">
        <v>49666</v>
      </c>
      <c r="B1203" s="6">
        <v>40031</v>
      </c>
      <c r="C1203" s="2" t="s">
        <v>51</v>
      </c>
      <c r="D1203" s="2">
        <v>46</v>
      </c>
      <c r="E1203" s="2">
        <v>256.68</v>
      </c>
      <c r="F1203" s="2" t="s">
        <v>2029</v>
      </c>
      <c r="G1203" s="2">
        <v>0.1</v>
      </c>
      <c r="H1203" s="2" t="s">
        <v>31</v>
      </c>
      <c r="I1203" s="2">
        <v>3.6</v>
      </c>
      <c r="J1203" s="2" t="s">
        <v>156</v>
      </c>
      <c r="K1203" s="2" t="s">
        <v>33</v>
      </c>
      <c r="L1203" s="2" t="s">
        <v>21</v>
      </c>
      <c r="M1203" s="2" t="str">
        <f>VLOOKUP(L1203,Users!$A$1:$B$6,2,0)</f>
        <v>Chris</v>
      </c>
      <c r="N1203" s="2" t="str">
        <f>VLOOKUP(L1203,Users!$A$2:$B$6,2,0)</f>
        <v>Chris</v>
      </c>
      <c r="O1203" s="2" t="s">
        <v>34</v>
      </c>
      <c r="P1203" s="2" t="s">
        <v>35</v>
      </c>
      <c r="Q1203" s="2" t="s">
        <v>341</v>
      </c>
      <c r="R1203" s="2" t="s">
        <v>1325</v>
      </c>
      <c r="S1203" s="2" t="s">
        <v>105</v>
      </c>
      <c r="T1203" s="13">
        <v>0.56000000000000005</v>
      </c>
      <c r="U1203" s="6">
        <v>40035</v>
      </c>
    </row>
    <row r="1204" spans="1:21" ht="12.75" customHeight="1">
      <c r="A1204" s="2">
        <v>42309</v>
      </c>
      <c r="B1204" s="6">
        <v>40031</v>
      </c>
      <c r="C1204" s="2" t="s">
        <v>51</v>
      </c>
      <c r="D1204" s="2">
        <v>41</v>
      </c>
      <c r="E1204" s="2">
        <v>839.27</v>
      </c>
      <c r="F1204" s="2" t="s">
        <v>2029</v>
      </c>
      <c r="G1204" s="2">
        <v>0.01</v>
      </c>
      <c r="H1204" s="2" t="s">
        <v>40</v>
      </c>
      <c r="I1204" s="2">
        <v>6.32</v>
      </c>
      <c r="J1204" s="2" t="s">
        <v>1095</v>
      </c>
      <c r="K1204" s="2" t="s">
        <v>79</v>
      </c>
      <c r="L1204" s="2" t="s">
        <v>23</v>
      </c>
      <c r="M1204" s="2" t="str">
        <f>VLOOKUP(L1204,Users!$A$1:$B$6,2,0)</f>
        <v>Erin</v>
      </c>
      <c r="N1204" s="2" t="str">
        <f>VLOOKUP(L1204,Users!$A$2:$B$6,2,0)</f>
        <v>Erin</v>
      </c>
      <c r="O1204" s="2" t="s">
        <v>42</v>
      </c>
      <c r="P1204" s="2" t="s">
        <v>35</v>
      </c>
      <c r="Q1204" s="2" t="s">
        <v>169</v>
      </c>
      <c r="R1204" s="2" t="s">
        <v>1022</v>
      </c>
      <c r="S1204" s="2" t="s">
        <v>44</v>
      </c>
      <c r="T1204" s="13">
        <v>0.57999999999999996</v>
      </c>
      <c r="U1204" s="6">
        <v>40033</v>
      </c>
    </row>
    <row r="1205" spans="1:21" ht="12.75" customHeight="1">
      <c r="A1205" s="2">
        <v>42309</v>
      </c>
      <c r="B1205" s="6">
        <v>40031</v>
      </c>
      <c r="C1205" s="2" t="s">
        <v>51</v>
      </c>
      <c r="D1205" s="2">
        <v>26</v>
      </c>
      <c r="E1205" s="2">
        <v>46.02</v>
      </c>
      <c r="F1205" s="2" t="s">
        <v>2029</v>
      </c>
      <c r="G1205" s="2">
        <v>0.09</v>
      </c>
      <c r="H1205" s="2" t="s">
        <v>40</v>
      </c>
      <c r="I1205" s="2">
        <v>2.58</v>
      </c>
      <c r="J1205" s="2" t="s">
        <v>1095</v>
      </c>
      <c r="K1205" s="2" t="s">
        <v>79</v>
      </c>
      <c r="L1205" s="2" t="s">
        <v>23</v>
      </c>
      <c r="M1205" s="2" t="str">
        <f>VLOOKUP(L1205,Users!$A$1:$B$6,2,0)</f>
        <v>Erin</v>
      </c>
      <c r="N1205" s="2" t="str">
        <f>VLOOKUP(L1205,Users!$A$2:$B$6,2,0)</f>
        <v>Erin</v>
      </c>
      <c r="O1205" s="2" t="s">
        <v>42</v>
      </c>
      <c r="P1205" s="2" t="s">
        <v>35</v>
      </c>
      <c r="Q1205" s="2" t="s">
        <v>180</v>
      </c>
      <c r="R1205" s="2" t="s">
        <v>1263</v>
      </c>
      <c r="S1205" s="2" t="s">
        <v>65</v>
      </c>
      <c r="T1205" s="13">
        <v>0.82</v>
      </c>
      <c r="U1205" s="6">
        <v>40036</v>
      </c>
    </row>
    <row r="1206" spans="1:21" ht="12.75" customHeight="1">
      <c r="A1206" s="2">
        <v>42309</v>
      </c>
      <c r="B1206" s="6">
        <v>40031</v>
      </c>
      <c r="C1206" s="2" t="s">
        <v>51</v>
      </c>
      <c r="D1206" s="2">
        <v>38</v>
      </c>
      <c r="E1206" s="2">
        <v>7824.58</v>
      </c>
      <c r="F1206" s="2" t="s">
        <v>2029</v>
      </c>
      <c r="G1206" s="2">
        <v>0.08</v>
      </c>
      <c r="H1206" s="2" t="s">
        <v>40</v>
      </c>
      <c r="I1206" s="2">
        <v>2.5</v>
      </c>
      <c r="J1206" s="2" t="s">
        <v>1095</v>
      </c>
      <c r="K1206" s="2" t="s">
        <v>79</v>
      </c>
      <c r="L1206" s="2" t="s">
        <v>23</v>
      </c>
      <c r="M1206" s="2" t="str">
        <f>VLOOKUP(L1206,Users!$A$1:$B$6,2,0)</f>
        <v>Erin</v>
      </c>
      <c r="N1206" s="2" t="str">
        <f>VLOOKUP(L1206,Users!$A$2:$B$6,2,0)</f>
        <v>Erin</v>
      </c>
      <c r="O1206" s="2" t="s">
        <v>42</v>
      </c>
      <c r="P1206" s="2" t="s">
        <v>69</v>
      </c>
      <c r="Q1206" s="2" t="s">
        <v>70</v>
      </c>
      <c r="R1206" s="2" t="s">
        <v>369</v>
      </c>
      <c r="S1206" s="2" t="s">
        <v>44</v>
      </c>
      <c r="T1206" s="13">
        <v>0.59</v>
      </c>
      <c r="U1206" s="6">
        <v>40036</v>
      </c>
    </row>
    <row r="1207" spans="1:21" ht="12.75" customHeight="1">
      <c r="A1207" s="2">
        <v>56960</v>
      </c>
      <c r="B1207" s="6">
        <v>40031</v>
      </c>
      <c r="C1207" s="2" t="s">
        <v>39</v>
      </c>
      <c r="D1207" s="2">
        <v>48</v>
      </c>
      <c r="E1207" s="2">
        <v>3167.0399999999995</v>
      </c>
      <c r="F1207" s="2" t="s">
        <v>2029</v>
      </c>
      <c r="G1207" s="2">
        <v>0.01</v>
      </c>
      <c r="H1207" s="2" t="s">
        <v>31</v>
      </c>
      <c r="I1207" s="2">
        <v>4.2</v>
      </c>
      <c r="J1207" s="2" t="s">
        <v>916</v>
      </c>
      <c r="K1207" s="2" t="s">
        <v>73</v>
      </c>
      <c r="L1207" s="2" t="s">
        <v>27</v>
      </c>
      <c r="M1207" s="2" t="str">
        <f>VLOOKUP(L1207,Users!$A$1:$B$6,2,0)</f>
        <v>William</v>
      </c>
      <c r="N1207" s="2" t="str">
        <f>VLOOKUP(L1207,Users!$A$2:$B$6,2,0)</f>
        <v>William</v>
      </c>
      <c r="O1207" s="2" t="s">
        <v>42</v>
      </c>
      <c r="P1207" s="2" t="s">
        <v>69</v>
      </c>
      <c r="Q1207" s="2" t="s">
        <v>70</v>
      </c>
      <c r="R1207" s="2" t="s">
        <v>1326</v>
      </c>
      <c r="S1207" s="2" t="s">
        <v>44</v>
      </c>
      <c r="T1207" s="13">
        <v>0.59</v>
      </c>
      <c r="U1207" s="6">
        <v>40033</v>
      </c>
    </row>
    <row r="1208" spans="1:21" ht="12.75" customHeight="1">
      <c r="A1208" s="2">
        <v>44995</v>
      </c>
      <c r="B1208" s="6">
        <v>40031</v>
      </c>
      <c r="C1208" s="2" t="s">
        <v>39</v>
      </c>
      <c r="D1208" s="2">
        <v>46</v>
      </c>
      <c r="E1208" s="2">
        <v>1333.08</v>
      </c>
      <c r="F1208" s="2" t="s">
        <v>2029</v>
      </c>
      <c r="G1208" s="2">
        <v>0.01</v>
      </c>
      <c r="H1208" s="2" t="s">
        <v>40</v>
      </c>
      <c r="I1208" s="2">
        <v>8.59</v>
      </c>
      <c r="J1208" s="2" t="s">
        <v>1327</v>
      </c>
      <c r="K1208" s="2" t="s">
        <v>86</v>
      </c>
      <c r="L1208" s="2" t="s">
        <v>23</v>
      </c>
      <c r="M1208" s="2" t="str">
        <f>VLOOKUP(L1208,Users!$A$1:$B$6,2,0)</f>
        <v>Erin</v>
      </c>
      <c r="N1208" s="2" t="str">
        <f>VLOOKUP(L1208,Users!$A$2:$B$6,2,0)</f>
        <v>Erin</v>
      </c>
      <c r="O1208" s="2" t="s">
        <v>34</v>
      </c>
      <c r="P1208" s="2" t="s">
        <v>69</v>
      </c>
      <c r="Q1208" s="2" t="s">
        <v>70</v>
      </c>
      <c r="R1208" s="2" t="s">
        <v>690</v>
      </c>
      <c r="S1208" s="2" t="s">
        <v>92</v>
      </c>
      <c r="T1208" s="13">
        <v>0.56000000000000005</v>
      </c>
      <c r="U1208" s="6">
        <v>40032</v>
      </c>
    </row>
    <row r="1209" spans="1:21" ht="12.75" customHeight="1">
      <c r="A1209" s="2">
        <v>53410</v>
      </c>
      <c r="B1209" s="6">
        <v>40032</v>
      </c>
      <c r="C1209" s="2" t="s">
        <v>45</v>
      </c>
      <c r="D1209" s="2">
        <v>44</v>
      </c>
      <c r="E1209" s="2">
        <v>648.12</v>
      </c>
      <c r="F1209" s="2" t="s">
        <v>2029</v>
      </c>
      <c r="G1209" s="2">
        <v>0.08</v>
      </c>
      <c r="H1209" s="2" t="s">
        <v>40</v>
      </c>
      <c r="I1209" s="2">
        <v>13.32</v>
      </c>
      <c r="J1209" s="2" t="s">
        <v>747</v>
      </c>
      <c r="K1209" s="2" t="s">
        <v>123</v>
      </c>
      <c r="L1209" s="2" t="s">
        <v>25</v>
      </c>
      <c r="M1209" s="2" t="str">
        <f>VLOOKUP(L1209,Users!$A$1:$B$6,2,0)</f>
        <v>Sam</v>
      </c>
      <c r="N1209" s="2" t="str">
        <f>VLOOKUP(L1209,Users!$A$2:$B$6,2,0)</f>
        <v>Sam</v>
      </c>
      <c r="O1209" s="2" t="s">
        <v>55</v>
      </c>
      <c r="P1209" s="2" t="s">
        <v>35</v>
      </c>
      <c r="Q1209" s="2" t="s">
        <v>169</v>
      </c>
      <c r="R1209" s="2" t="s">
        <v>284</v>
      </c>
      <c r="S1209" s="2" t="s">
        <v>44</v>
      </c>
      <c r="T1209" s="13">
        <v>0.43</v>
      </c>
      <c r="U1209" s="6">
        <v>40034</v>
      </c>
    </row>
    <row r="1210" spans="1:21" ht="12.75" customHeight="1">
      <c r="A1210" s="2">
        <v>24231</v>
      </c>
      <c r="B1210" s="6">
        <v>40032</v>
      </c>
      <c r="C1210" s="2" t="s">
        <v>30</v>
      </c>
      <c r="D1210" s="2">
        <v>48</v>
      </c>
      <c r="E1210" s="2">
        <v>3163.68</v>
      </c>
      <c r="F1210" s="2" t="s">
        <v>2029</v>
      </c>
      <c r="G1210" s="2">
        <v>0.08</v>
      </c>
      <c r="H1210" s="2" t="s">
        <v>40</v>
      </c>
      <c r="I1210" s="2">
        <v>5.92</v>
      </c>
      <c r="J1210" s="2" t="s">
        <v>640</v>
      </c>
      <c r="K1210" s="2" t="s">
        <v>33</v>
      </c>
      <c r="L1210" s="2" t="s">
        <v>21</v>
      </c>
      <c r="M1210" s="2" t="str">
        <f>VLOOKUP(L1210,Users!$A$1:$B$6,2,0)</f>
        <v>Chris</v>
      </c>
      <c r="N1210" s="2" t="str">
        <f>VLOOKUP(L1210,Users!$A$2:$B$6,2,0)</f>
        <v>Chris</v>
      </c>
      <c r="O1210" s="2" t="s">
        <v>42</v>
      </c>
      <c r="P1210" s="2" t="s">
        <v>69</v>
      </c>
      <c r="Q1210" s="2" t="s">
        <v>70</v>
      </c>
      <c r="R1210" s="2" t="s">
        <v>1328</v>
      </c>
      <c r="S1210" s="2" t="s">
        <v>44</v>
      </c>
      <c r="T1210" s="13">
        <v>0.57999999999999996</v>
      </c>
      <c r="U1210" s="6">
        <v>40032</v>
      </c>
    </row>
    <row r="1211" spans="1:21" ht="12.75" customHeight="1">
      <c r="A1211" s="2">
        <v>57381</v>
      </c>
      <c r="B1211" s="6">
        <v>40032</v>
      </c>
      <c r="C1211" s="2" t="s">
        <v>39</v>
      </c>
      <c r="D1211" s="2">
        <v>13</v>
      </c>
      <c r="E1211" s="2">
        <v>543.91999999999996</v>
      </c>
      <c r="F1211" s="2" t="s">
        <v>2029</v>
      </c>
      <c r="G1211" s="2">
        <v>0.1</v>
      </c>
      <c r="H1211" s="2" t="s">
        <v>40</v>
      </c>
      <c r="I1211" s="2">
        <v>2.99</v>
      </c>
      <c r="J1211" s="2" t="s">
        <v>1329</v>
      </c>
      <c r="K1211" s="2" t="s">
        <v>54</v>
      </c>
      <c r="L1211" s="2" t="s">
        <v>2014</v>
      </c>
      <c r="M1211" s="2" t="str">
        <f>VLOOKUP(L1211,Users!$A$1:$B$6,2,0)</f>
        <v>Pat</v>
      </c>
      <c r="N1211" s="2" t="str">
        <f>VLOOKUP(L1211,Users!$A$2:$B$6,2,0)</f>
        <v>Pat</v>
      </c>
      <c r="O1211" s="2" t="s">
        <v>48</v>
      </c>
      <c r="P1211" s="2" t="s">
        <v>35</v>
      </c>
      <c r="Q1211" s="2" t="s">
        <v>49</v>
      </c>
      <c r="R1211" s="2" t="s">
        <v>1330</v>
      </c>
      <c r="S1211" s="2" t="s">
        <v>44</v>
      </c>
      <c r="T1211" s="13">
        <v>0.35</v>
      </c>
      <c r="U1211" s="6">
        <v>40033</v>
      </c>
    </row>
    <row r="1212" spans="1:21" ht="12.75" customHeight="1">
      <c r="A1212" s="2">
        <v>57381</v>
      </c>
      <c r="B1212" s="6">
        <v>40032</v>
      </c>
      <c r="C1212" s="2" t="s">
        <v>39</v>
      </c>
      <c r="D1212" s="2">
        <v>22</v>
      </c>
      <c r="E1212" s="2">
        <v>42.239999999999995</v>
      </c>
      <c r="F1212" s="2" t="s">
        <v>2029</v>
      </c>
      <c r="G1212" s="2">
        <v>0.06</v>
      </c>
      <c r="H1212" s="2" t="s">
        <v>40</v>
      </c>
      <c r="I1212" s="2">
        <v>0.7</v>
      </c>
      <c r="J1212" s="2" t="s">
        <v>1329</v>
      </c>
      <c r="K1212" s="2" t="s">
        <v>54</v>
      </c>
      <c r="L1212" s="2" t="s">
        <v>2014</v>
      </c>
      <c r="M1212" s="2" t="str">
        <f>VLOOKUP(L1212,Users!$A$1:$B$6,2,0)</f>
        <v>Pat</v>
      </c>
      <c r="N1212" s="2" t="str">
        <f>VLOOKUP(L1212,Users!$A$2:$B$6,2,0)</f>
        <v>Pat</v>
      </c>
      <c r="O1212" s="2" t="s">
        <v>48</v>
      </c>
      <c r="P1212" s="2" t="s">
        <v>35</v>
      </c>
      <c r="Q1212" s="2" t="s">
        <v>180</v>
      </c>
      <c r="R1212" s="2" t="s">
        <v>227</v>
      </c>
      <c r="S1212" s="2" t="s">
        <v>65</v>
      </c>
      <c r="T1212" s="13">
        <v>0.83</v>
      </c>
      <c r="U1212" s="6">
        <v>40032</v>
      </c>
    </row>
    <row r="1213" spans="1:21" ht="12.75" customHeight="1">
      <c r="A1213" s="2">
        <v>38886</v>
      </c>
      <c r="B1213" s="6">
        <v>40032</v>
      </c>
      <c r="C1213" s="2" t="s">
        <v>39</v>
      </c>
      <c r="D1213" s="2">
        <v>26</v>
      </c>
      <c r="E1213" s="2">
        <v>172.64000000000001</v>
      </c>
      <c r="F1213" s="2" t="s">
        <v>2029</v>
      </c>
      <c r="G1213" s="2">
        <v>0.06</v>
      </c>
      <c r="H1213" s="2" t="s">
        <v>31</v>
      </c>
      <c r="I1213" s="2">
        <v>1.56</v>
      </c>
      <c r="J1213" s="2" t="s">
        <v>343</v>
      </c>
      <c r="K1213" s="2" t="s">
        <v>86</v>
      </c>
      <c r="L1213" s="2" t="s">
        <v>23</v>
      </c>
      <c r="M1213" s="2" t="str">
        <f>VLOOKUP(L1213,Users!$A$1:$B$6,2,0)</f>
        <v>Erin</v>
      </c>
      <c r="N1213" s="2" t="str">
        <f>VLOOKUP(L1213,Users!$A$2:$B$6,2,0)</f>
        <v>Erin</v>
      </c>
      <c r="O1213" s="2" t="s">
        <v>42</v>
      </c>
      <c r="P1213" s="2" t="s">
        <v>35</v>
      </c>
      <c r="Q1213" s="2" t="s">
        <v>87</v>
      </c>
      <c r="R1213" s="2" t="s">
        <v>483</v>
      </c>
      <c r="S1213" s="2" t="s">
        <v>65</v>
      </c>
      <c r="T1213" s="13">
        <v>0.52</v>
      </c>
      <c r="U1213" s="6">
        <v>40034</v>
      </c>
    </row>
    <row r="1214" spans="1:21" ht="12.75" customHeight="1">
      <c r="A1214" s="2">
        <v>47941</v>
      </c>
      <c r="B1214" s="6">
        <v>40033</v>
      </c>
      <c r="C1214" s="2" t="s">
        <v>39</v>
      </c>
      <c r="D1214" s="2">
        <v>15</v>
      </c>
      <c r="E1214" s="2">
        <v>1439.3999999999999</v>
      </c>
      <c r="F1214" s="2" t="s">
        <v>2029</v>
      </c>
      <c r="G1214" s="2">
        <v>0.03</v>
      </c>
      <c r="H1214" s="2" t="s">
        <v>40</v>
      </c>
      <c r="I1214" s="2">
        <v>4.9000000000000004</v>
      </c>
      <c r="J1214" s="2" t="s">
        <v>465</v>
      </c>
      <c r="K1214" s="2" t="s">
        <v>123</v>
      </c>
      <c r="L1214" s="2" t="s">
        <v>25</v>
      </c>
      <c r="M1214" s="2" t="str">
        <f>VLOOKUP(L1214,Users!$A$1:$B$6,2,0)</f>
        <v>Sam</v>
      </c>
      <c r="N1214" s="2" t="str">
        <f>VLOOKUP(L1214,Users!$A$2:$B$6,2,0)</f>
        <v>Sam</v>
      </c>
      <c r="O1214" s="2" t="s">
        <v>55</v>
      </c>
      <c r="P1214" s="2" t="s">
        <v>69</v>
      </c>
      <c r="Q1214" s="2" t="s">
        <v>70</v>
      </c>
      <c r="R1214" s="2" t="s">
        <v>382</v>
      </c>
      <c r="S1214" s="2" t="s">
        <v>44</v>
      </c>
      <c r="T1214" s="13">
        <v>0.56000000000000005</v>
      </c>
      <c r="U1214" s="6">
        <v>40033</v>
      </c>
    </row>
    <row r="1215" spans="1:21" ht="12.75" customHeight="1">
      <c r="A1215" s="2">
        <v>48388</v>
      </c>
      <c r="B1215" s="6">
        <v>40034</v>
      </c>
      <c r="C1215" s="2" t="s">
        <v>39</v>
      </c>
      <c r="D1215" s="2">
        <v>3</v>
      </c>
      <c r="E1215" s="2">
        <v>16.98</v>
      </c>
      <c r="F1215" s="2" t="s">
        <v>2029</v>
      </c>
      <c r="G1215" s="2">
        <v>0.08</v>
      </c>
      <c r="H1215" s="2" t="s">
        <v>40</v>
      </c>
      <c r="I1215" s="2">
        <v>5.01</v>
      </c>
      <c r="J1215" s="2" t="s">
        <v>107</v>
      </c>
      <c r="K1215" s="2" t="s">
        <v>54</v>
      </c>
      <c r="L1215" s="2" t="s">
        <v>2014</v>
      </c>
      <c r="M1215" s="2" t="str">
        <f>VLOOKUP(L1215,Users!$A$1:$B$6,2,0)</f>
        <v>Pat</v>
      </c>
      <c r="N1215" s="2" t="str">
        <f>VLOOKUP(L1215,Users!$A$2:$B$6,2,0)</f>
        <v>Pat</v>
      </c>
      <c r="O1215" s="2" t="s">
        <v>55</v>
      </c>
      <c r="P1215" s="2" t="s">
        <v>35</v>
      </c>
      <c r="Q1215" s="2" t="s">
        <v>49</v>
      </c>
      <c r="R1215" s="2" t="s">
        <v>1205</v>
      </c>
      <c r="S1215" s="2" t="s">
        <v>44</v>
      </c>
      <c r="T1215" s="13">
        <v>0.39</v>
      </c>
      <c r="U1215" s="6">
        <v>40036</v>
      </c>
    </row>
    <row r="1216" spans="1:21" ht="12.75" customHeight="1">
      <c r="A1216" s="2">
        <v>17927</v>
      </c>
      <c r="B1216" s="6">
        <v>40034</v>
      </c>
      <c r="C1216" s="2" t="s">
        <v>121</v>
      </c>
      <c r="D1216" s="2">
        <v>42</v>
      </c>
      <c r="E1216" s="2">
        <v>876.95999999999992</v>
      </c>
      <c r="F1216" s="2" t="s">
        <v>2029</v>
      </c>
      <c r="G1216" s="2">
        <v>7.0000000000000007E-2</v>
      </c>
      <c r="H1216" s="2" t="s">
        <v>40</v>
      </c>
      <c r="I1216" s="2">
        <v>5.99</v>
      </c>
      <c r="J1216" s="2" t="s">
        <v>499</v>
      </c>
      <c r="K1216" s="2" t="s">
        <v>79</v>
      </c>
      <c r="L1216" s="2" t="s">
        <v>23</v>
      </c>
      <c r="M1216" s="2" t="str">
        <f>VLOOKUP(L1216,Users!$A$1:$B$6,2,0)</f>
        <v>Erin</v>
      </c>
      <c r="N1216" s="2" t="str">
        <f>VLOOKUP(L1216,Users!$A$2:$B$6,2,0)</f>
        <v>Erin</v>
      </c>
      <c r="O1216" s="2" t="s">
        <v>48</v>
      </c>
      <c r="P1216" s="2" t="s">
        <v>69</v>
      </c>
      <c r="Q1216" s="2" t="s">
        <v>80</v>
      </c>
      <c r="R1216" s="2" t="s">
        <v>1149</v>
      </c>
      <c r="S1216" s="2" t="s">
        <v>44</v>
      </c>
      <c r="T1216" s="13">
        <v>0.65</v>
      </c>
      <c r="U1216" s="6">
        <v>40035</v>
      </c>
    </row>
    <row r="1217" spans="1:21" ht="12.75" customHeight="1">
      <c r="A1217" s="2">
        <v>39521</v>
      </c>
      <c r="B1217" s="6">
        <v>40034</v>
      </c>
      <c r="C1217" s="2" t="s">
        <v>51</v>
      </c>
      <c r="D1217" s="2">
        <v>28</v>
      </c>
      <c r="E1217" s="2">
        <v>112.84</v>
      </c>
      <c r="F1217" s="2" t="s">
        <v>2029</v>
      </c>
      <c r="G1217" s="2">
        <v>0.1</v>
      </c>
      <c r="H1217" s="2" t="s">
        <v>40</v>
      </c>
      <c r="I1217" s="2">
        <v>0.99</v>
      </c>
      <c r="J1217" s="2" t="s">
        <v>916</v>
      </c>
      <c r="K1217" s="2" t="s">
        <v>73</v>
      </c>
      <c r="L1217" s="2" t="s">
        <v>27</v>
      </c>
      <c r="M1217" s="2" t="str">
        <f>VLOOKUP(L1217,Users!$A$1:$B$6,2,0)</f>
        <v>William</v>
      </c>
      <c r="N1217" s="2" t="str">
        <f>VLOOKUP(L1217,Users!$A$2:$B$6,2,0)</f>
        <v>William</v>
      </c>
      <c r="O1217" s="2" t="s">
        <v>42</v>
      </c>
      <c r="P1217" s="2" t="s">
        <v>35</v>
      </c>
      <c r="Q1217" s="2" t="s">
        <v>165</v>
      </c>
      <c r="R1217" s="2" t="s">
        <v>166</v>
      </c>
      <c r="S1217" s="2" t="s">
        <v>44</v>
      </c>
      <c r="T1217" s="13">
        <v>0.39</v>
      </c>
      <c r="U1217" s="6">
        <v>40038</v>
      </c>
    </row>
    <row r="1218" spans="1:21" ht="12.75" customHeight="1">
      <c r="A1218" s="2">
        <v>21636</v>
      </c>
      <c r="B1218" s="6">
        <v>40035</v>
      </c>
      <c r="C1218" s="2" t="s">
        <v>51</v>
      </c>
      <c r="D1218" s="2">
        <v>35</v>
      </c>
      <c r="E1218" s="2">
        <v>1958.95</v>
      </c>
      <c r="F1218" s="2" t="s">
        <v>2029</v>
      </c>
      <c r="G1218" s="2">
        <v>0.02</v>
      </c>
      <c r="H1218" s="2" t="s">
        <v>40</v>
      </c>
      <c r="I1218" s="2">
        <v>3.3</v>
      </c>
      <c r="J1218" s="2" t="s">
        <v>922</v>
      </c>
      <c r="K1218" s="2" t="s">
        <v>101</v>
      </c>
      <c r="L1218" s="2" t="s">
        <v>21</v>
      </c>
      <c r="M1218" s="2" t="str">
        <f>VLOOKUP(L1218,Users!$A$1:$B$6,2,0)</f>
        <v>Chris</v>
      </c>
      <c r="N1218" s="2" t="str">
        <f>VLOOKUP(L1218,Users!$A$2:$B$6,2,0)</f>
        <v>Chris</v>
      </c>
      <c r="O1218" s="2" t="s">
        <v>34</v>
      </c>
      <c r="P1218" s="2" t="s">
        <v>69</v>
      </c>
      <c r="Q1218" s="2" t="s">
        <v>70</v>
      </c>
      <c r="R1218" s="2" t="s">
        <v>1331</v>
      </c>
      <c r="S1218" s="2" t="s">
        <v>105</v>
      </c>
      <c r="T1218" s="13">
        <v>0.59</v>
      </c>
      <c r="U1218" s="6">
        <v>40035</v>
      </c>
    </row>
    <row r="1219" spans="1:21" ht="12.75" customHeight="1">
      <c r="A1219" s="2">
        <v>45731</v>
      </c>
      <c r="B1219" s="6">
        <v>40035</v>
      </c>
      <c r="C1219" s="2" t="s">
        <v>45</v>
      </c>
      <c r="D1219" s="2">
        <v>19</v>
      </c>
      <c r="E1219" s="2">
        <v>122.93</v>
      </c>
      <c r="F1219" s="2" t="s">
        <v>2029</v>
      </c>
      <c r="G1219" s="2">
        <v>0.01</v>
      </c>
      <c r="H1219" s="2" t="s">
        <v>31</v>
      </c>
      <c r="I1219" s="2">
        <v>6.22</v>
      </c>
      <c r="J1219" s="2" t="s">
        <v>356</v>
      </c>
      <c r="K1219" s="2" t="s">
        <v>47</v>
      </c>
      <c r="L1219" s="2" t="s">
        <v>23</v>
      </c>
      <c r="M1219" s="2" t="str">
        <f>VLOOKUP(L1219,Users!$A$1:$B$6,2,0)</f>
        <v>Erin</v>
      </c>
      <c r="N1219" s="2" t="str">
        <f>VLOOKUP(L1219,Users!$A$2:$B$6,2,0)</f>
        <v>Erin</v>
      </c>
      <c r="O1219" s="2" t="s">
        <v>48</v>
      </c>
      <c r="P1219" s="2" t="s">
        <v>35</v>
      </c>
      <c r="Q1219" s="2" t="s">
        <v>63</v>
      </c>
      <c r="R1219" s="2" t="s">
        <v>929</v>
      </c>
      <c r="S1219" s="2" t="s">
        <v>44</v>
      </c>
      <c r="T1219" s="13">
        <v>0.37</v>
      </c>
      <c r="U1219" s="6">
        <v>40036</v>
      </c>
    </row>
    <row r="1220" spans="1:21" ht="12.75" customHeight="1">
      <c r="A1220" s="2">
        <v>45731</v>
      </c>
      <c r="B1220" s="6">
        <v>40035</v>
      </c>
      <c r="C1220" s="2" t="s">
        <v>45</v>
      </c>
      <c r="D1220" s="2">
        <v>35</v>
      </c>
      <c r="E1220" s="2">
        <v>3008.6</v>
      </c>
      <c r="F1220" s="2" t="s">
        <v>2029</v>
      </c>
      <c r="G1220" s="2">
        <v>0.03</v>
      </c>
      <c r="H1220" s="2" t="s">
        <v>40</v>
      </c>
      <c r="I1220" s="2">
        <v>3.3</v>
      </c>
      <c r="J1220" s="2" t="s">
        <v>356</v>
      </c>
      <c r="K1220" s="2" t="s">
        <v>47</v>
      </c>
      <c r="L1220" s="2" t="s">
        <v>23</v>
      </c>
      <c r="M1220" s="2" t="str">
        <f>VLOOKUP(L1220,Users!$A$1:$B$6,2,0)</f>
        <v>Erin</v>
      </c>
      <c r="N1220" s="2" t="str">
        <f>VLOOKUP(L1220,Users!$A$2:$B$6,2,0)</f>
        <v>Erin</v>
      </c>
      <c r="O1220" s="2" t="s">
        <v>48</v>
      </c>
      <c r="P1220" s="2" t="s">
        <v>69</v>
      </c>
      <c r="Q1220" s="2" t="s">
        <v>70</v>
      </c>
      <c r="R1220" s="2" t="s">
        <v>1258</v>
      </c>
      <c r="S1220" s="2" t="s">
        <v>105</v>
      </c>
      <c r="T1220" s="13">
        <v>0.37</v>
      </c>
      <c r="U1220" s="6">
        <v>40037</v>
      </c>
    </row>
    <row r="1221" spans="1:21" ht="12.75" customHeight="1">
      <c r="A1221" s="2">
        <v>45731</v>
      </c>
      <c r="B1221" s="6">
        <v>40035</v>
      </c>
      <c r="C1221" s="2" t="s">
        <v>45</v>
      </c>
      <c r="D1221" s="2">
        <v>44</v>
      </c>
      <c r="E1221" s="2">
        <v>13030.16</v>
      </c>
      <c r="F1221" s="2" t="s">
        <v>2029</v>
      </c>
      <c r="G1221" s="2">
        <v>0.04</v>
      </c>
      <c r="H1221" s="2" t="s">
        <v>52</v>
      </c>
      <c r="I1221" s="2">
        <v>154.12</v>
      </c>
      <c r="J1221" s="2" t="s">
        <v>387</v>
      </c>
      <c r="K1221" s="2" t="s">
        <v>123</v>
      </c>
      <c r="L1221" s="2" t="s">
        <v>25</v>
      </c>
      <c r="M1221" s="2" t="str">
        <f>VLOOKUP(L1221,Users!$A$1:$B$6,2,0)</f>
        <v>Sam</v>
      </c>
      <c r="N1221" s="2" t="str">
        <f>VLOOKUP(L1221,Users!$A$2:$B$6,2,0)</f>
        <v>Sam</v>
      </c>
      <c r="O1221" s="2" t="s">
        <v>48</v>
      </c>
      <c r="P1221" s="2" t="s">
        <v>56</v>
      </c>
      <c r="Q1221" s="2" t="s">
        <v>75</v>
      </c>
      <c r="R1221" s="2" t="s">
        <v>612</v>
      </c>
      <c r="S1221" s="2" t="s">
        <v>77</v>
      </c>
      <c r="T1221" s="13">
        <v>0.76</v>
      </c>
      <c r="U1221" s="6">
        <v>40036</v>
      </c>
    </row>
    <row r="1222" spans="1:21" ht="12.75" customHeight="1">
      <c r="A1222" s="2">
        <v>48327</v>
      </c>
      <c r="B1222" s="6">
        <v>40035</v>
      </c>
      <c r="C1222" s="2" t="s">
        <v>30</v>
      </c>
      <c r="D1222" s="2">
        <v>14</v>
      </c>
      <c r="E1222" s="2">
        <v>83.3</v>
      </c>
      <c r="F1222" s="2" t="s">
        <v>2029</v>
      </c>
      <c r="G1222" s="2">
        <v>0.03</v>
      </c>
      <c r="H1222" s="2" t="s">
        <v>40</v>
      </c>
      <c r="I1222" s="2">
        <v>3.85</v>
      </c>
      <c r="J1222" s="2" t="s">
        <v>256</v>
      </c>
      <c r="K1222" s="2" t="s">
        <v>79</v>
      </c>
      <c r="L1222" s="2" t="s">
        <v>23</v>
      </c>
      <c r="M1222" s="2" t="str">
        <f>VLOOKUP(L1222,Users!$A$1:$B$6,2,0)</f>
        <v>Erin</v>
      </c>
      <c r="N1222" s="2" t="str">
        <f>VLOOKUP(L1222,Users!$A$2:$B$6,2,0)</f>
        <v>Erin</v>
      </c>
      <c r="O1222" s="2" t="s">
        <v>34</v>
      </c>
      <c r="P1222" s="2" t="s">
        <v>69</v>
      </c>
      <c r="Q1222" s="2" t="s">
        <v>80</v>
      </c>
      <c r="R1222" s="2" t="s">
        <v>1332</v>
      </c>
      <c r="S1222" s="2" t="s">
        <v>105</v>
      </c>
      <c r="T1222" s="13">
        <v>0.68</v>
      </c>
      <c r="U1222" s="6">
        <v>40037</v>
      </c>
    </row>
    <row r="1223" spans="1:21" ht="12.75" customHeight="1">
      <c r="A1223" s="2">
        <v>54949</v>
      </c>
      <c r="B1223" s="6">
        <v>40035</v>
      </c>
      <c r="C1223" s="2" t="s">
        <v>51</v>
      </c>
      <c r="D1223" s="2">
        <v>32</v>
      </c>
      <c r="E1223" s="2">
        <v>204.8</v>
      </c>
      <c r="F1223" s="2" t="s">
        <v>2029</v>
      </c>
      <c r="G1223" s="2">
        <v>0.08</v>
      </c>
      <c r="H1223" s="2" t="s">
        <v>40</v>
      </c>
      <c r="I1223" s="2">
        <v>6.81</v>
      </c>
      <c r="J1223" s="2" t="s">
        <v>1333</v>
      </c>
      <c r="K1223" s="2" t="s">
        <v>86</v>
      </c>
      <c r="L1223" s="2" t="s">
        <v>23</v>
      </c>
      <c r="M1223" s="2" t="str">
        <f>VLOOKUP(L1223,Users!$A$1:$B$6,2,0)</f>
        <v>Erin</v>
      </c>
      <c r="N1223" s="2" t="str">
        <f>VLOOKUP(L1223,Users!$A$2:$B$6,2,0)</f>
        <v>Erin</v>
      </c>
      <c r="O1223" s="2" t="s">
        <v>55</v>
      </c>
      <c r="P1223" s="2" t="s">
        <v>35</v>
      </c>
      <c r="Q1223" s="2" t="s">
        <v>63</v>
      </c>
      <c r="R1223" s="2" t="s">
        <v>1334</v>
      </c>
      <c r="S1223" s="2" t="s">
        <v>44</v>
      </c>
      <c r="T1223" s="13">
        <v>0.36</v>
      </c>
      <c r="U1223" s="6">
        <v>40040</v>
      </c>
    </row>
    <row r="1224" spans="1:21" ht="12.75" customHeight="1">
      <c r="A1224" s="2">
        <v>54949</v>
      </c>
      <c r="B1224" s="6">
        <v>40035</v>
      </c>
      <c r="C1224" s="2" t="s">
        <v>51</v>
      </c>
      <c r="D1224" s="2">
        <v>7</v>
      </c>
      <c r="E1224" s="2">
        <v>146.23000000000002</v>
      </c>
      <c r="F1224" s="2" t="s">
        <v>2029</v>
      </c>
      <c r="G1224" s="2">
        <v>0.09</v>
      </c>
      <c r="H1224" s="2" t="s">
        <v>52</v>
      </c>
      <c r="I1224" s="2">
        <v>53.03</v>
      </c>
      <c r="J1224" s="2" t="s">
        <v>1333</v>
      </c>
      <c r="K1224" s="2" t="s">
        <v>86</v>
      </c>
      <c r="L1224" s="2" t="s">
        <v>23</v>
      </c>
      <c r="M1224" s="2" t="str">
        <f>VLOOKUP(L1224,Users!$A$1:$B$6,2,0)</f>
        <v>Erin</v>
      </c>
      <c r="N1224" s="2" t="str">
        <f>VLOOKUP(L1224,Users!$A$2:$B$6,2,0)</f>
        <v>Erin</v>
      </c>
      <c r="O1224" s="2" t="s">
        <v>55</v>
      </c>
      <c r="P1224" s="2" t="s">
        <v>35</v>
      </c>
      <c r="Q1224" s="2" t="s">
        <v>36</v>
      </c>
      <c r="R1224" s="2" t="s">
        <v>554</v>
      </c>
      <c r="S1224" s="2" t="s">
        <v>59</v>
      </c>
      <c r="T1224" s="13">
        <v>0.78</v>
      </c>
      <c r="U1224" s="6">
        <v>40042</v>
      </c>
    </row>
    <row r="1225" spans="1:21" ht="12.75" customHeight="1">
      <c r="A1225" s="2">
        <v>10464</v>
      </c>
      <c r="B1225" s="6">
        <v>40035</v>
      </c>
      <c r="C1225" s="2" t="s">
        <v>45</v>
      </c>
      <c r="D1225" s="2">
        <v>23</v>
      </c>
      <c r="E1225" s="2">
        <v>114.31000000000002</v>
      </c>
      <c r="F1225" s="2" t="s">
        <v>2029</v>
      </c>
      <c r="G1225" s="2">
        <v>0.01</v>
      </c>
      <c r="H1225" s="2" t="s">
        <v>40</v>
      </c>
      <c r="I1225" s="2">
        <v>6.07</v>
      </c>
      <c r="J1225" s="2" t="s">
        <v>1004</v>
      </c>
      <c r="K1225" s="2" t="s">
        <v>86</v>
      </c>
      <c r="L1225" s="2" t="s">
        <v>23</v>
      </c>
      <c r="M1225" s="2" t="str">
        <f>VLOOKUP(L1225,Users!$A$1:$B$6,2,0)</f>
        <v>Erin</v>
      </c>
      <c r="N1225" s="2" t="str">
        <f>VLOOKUP(L1225,Users!$A$2:$B$6,2,0)</f>
        <v>Erin</v>
      </c>
      <c r="O1225" s="2" t="s">
        <v>48</v>
      </c>
      <c r="P1225" s="2" t="s">
        <v>35</v>
      </c>
      <c r="Q1225" s="2" t="s">
        <v>63</v>
      </c>
      <c r="R1225" s="2" t="s">
        <v>1012</v>
      </c>
      <c r="S1225" s="2" t="s">
        <v>44</v>
      </c>
      <c r="T1225" s="13">
        <v>0.36</v>
      </c>
      <c r="U1225" s="6">
        <v>40036</v>
      </c>
    </row>
    <row r="1226" spans="1:21" ht="12.75" customHeight="1">
      <c r="A1226" s="2">
        <v>20389</v>
      </c>
      <c r="B1226" s="6">
        <v>40036</v>
      </c>
      <c r="C1226" s="2" t="s">
        <v>39</v>
      </c>
      <c r="D1226" s="2">
        <v>31</v>
      </c>
      <c r="E1226" s="2">
        <v>8087.5900000000011</v>
      </c>
      <c r="F1226" s="2" t="str">
        <f>VLOOKUP(A1226,Returns!$A:$B,2,0)</f>
        <v>Returned</v>
      </c>
      <c r="G1226" s="2">
        <v>0.09</v>
      </c>
      <c r="H1226" s="2" t="s">
        <v>52</v>
      </c>
      <c r="I1226" s="2">
        <v>41.91</v>
      </c>
      <c r="J1226" s="2" t="s">
        <v>222</v>
      </c>
      <c r="K1226" s="2" t="s">
        <v>54</v>
      </c>
      <c r="L1226" s="2" t="s">
        <v>2014</v>
      </c>
      <c r="M1226" s="2" t="str">
        <f>VLOOKUP(L1226,Users!$A$1:$B$6,2,0)</f>
        <v>Pat</v>
      </c>
      <c r="N1226" s="2" t="str">
        <f>VLOOKUP(L1226,Users!$A$2:$B$6,2,0)</f>
        <v>Pat</v>
      </c>
      <c r="O1226" s="2" t="s">
        <v>55</v>
      </c>
      <c r="P1226" s="2" t="s">
        <v>56</v>
      </c>
      <c r="Q1226" s="2" t="s">
        <v>127</v>
      </c>
      <c r="R1226" s="2" t="s">
        <v>1245</v>
      </c>
      <c r="S1226" s="2" t="s">
        <v>77</v>
      </c>
      <c r="T1226" s="13">
        <v>0.59</v>
      </c>
      <c r="U1226" s="6">
        <v>40038</v>
      </c>
    </row>
    <row r="1227" spans="1:21" ht="12.75" customHeight="1">
      <c r="A1227" s="2">
        <v>20389</v>
      </c>
      <c r="B1227" s="6">
        <v>40036</v>
      </c>
      <c r="C1227" s="2" t="s">
        <v>39</v>
      </c>
      <c r="D1227" s="2">
        <v>24</v>
      </c>
      <c r="E1227" s="2">
        <v>252.24</v>
      </c>
      <c r="F1227" s="2" t="str">
        <f>VLOOKUP(A1227,Returns!$A:$B,2,0)</f>
        <v>Returned</v>
      </c>
      <c r="G1227" s="2">
        <v>0.01</v>
      </c>
      <c r="H1227" s="2" t="s">
        <v>40</v>
      </c>
      <c r="I1227" s="2">
        <v>7.94</v>
      </c>
      <c r="J1227" s="2" t="s">
        <v>222</v>
      </c>
      <c r="K1227" s="2" t="s">
        <v>54</v>
      </c>
      <c r="L1227" s="2" t="s">
        <v>2014</v>
      </c>
      <c r="M1227" s="2" t="str">
        <f>VLOOKUP(L1227,Users!$A$1:$B$6,2,0)</f>
        <v>Pat</v>
      </c>
      <c r="N1227" s="2" t="str">
        <f>VLOOKUP(L1227,Users!$A$2:$B$6,2,0)</f>
        <v>Pat</v>
      </c>
      <c r="O1227" s="2" t="s">
        <v>55</v>
      </c>
      <c r="P1227" s="2" t="s">
        <v>56</v>
      </c>
      <c r="Q1227" s="2" t="s">
        <v>90</v>
      </c>
      <c r="R1227" s="2" t="s">
        <v>1335</v>
      </c>
      <c r="S1227" s="2" t="s">
        <v>105</v>
      </c>
      <c r="T1227" s="13">
        <v>0.52</v>
      </c>
      <c r="U1227" s="6">
        <v>40038</v>
      </c>
    </row>
    <row r="1228" spans="1:21" ht="12.75" customHeight="1">
      <c r="A1228" s="2">
        <v>20389</v>
      </c>
      <c r="B1228" s="6">
        <v>40036</v>
      </c>
      <c r="C1228" s="2" t="s">
        <v>39</v>
      </c>
      <c r="D1228" s="2">
        <v>30</v>
      </c>
      <c r="E1228" s="2">
        <v>178.8</v>
      </c>
      <c r="F1228" s="2" t="str">
        <f>VLOOKUP(A1228,Returns!$A:$B,2,0)</f>
        <v>Returned</v>
      </c>
      <c r="G1228" s="2">
        <v>0.02</v>
      </c>
      <c r="H1228" s="2" t="s">
        <v>31</v>
      </c>
      <c r="I1228" s="2">
        <v>7.5</v>
      </c>
      <c r="J1228" s="2" t="s">
        <v>222</v>
      </c>
      <c r="K1228" s="2" t="s">
        <v>54</v>
      </c>
      <c r="L1228" s="2" t="s">
        <v>2014</v>
      </c>
      <c r="M1228" s="2" t="str">
        <f>VLOOKUP(L1228,Users!$A$1:$B$6,2,0)</f>
        <v>Pat</v>
      </c>
      <c r="N1228" s="2" t="str">
        <f>VLOOKUP(L1228,Users!$A$2:$B$6,2,0)</f>
        <v>Pat</v>
      </c>
      <c r="O1228" s="2" t="s">
        <v>55</v>
      </c>
      <c r="P1228" s="2" t="s">
        <v>35</v>
      </c>
      <c r="Q1228" s="2" t="s">
        <v>63</v>
      </c>
      <c r="R1228" s="2" t="s">
        <v>1336</v>
      </c>
      <c r="S1228" s="2" t="s">
        <v>44</v>
      </c>
      <c r="T1228" s="13">
        <v>0.4</v>
      </c>
      <c r="U1228" s="6">
        <v>40038</v>
      </c>
    </row>
    <row r="1229" spans="1:21" ht="12.75" customHeight="1">
      <c r="A1229" s="2">
        <v>46018</v>
      </c>
      <c r="B1229" s="6">
        <v>40036</v>
      </c>
      <c r="C1229" s="2" t="s">
        <v>121</v>
      </c>
      <c r="D1229" s="2">
        <v>31</v>
      </c>
      <c r="E1229" s="2">
        <v>2818.21</v>
      </c>
      <c r="F1229" s="2" t="s">
        <v>2029</v>
      </c>
      <c r="G1229" s="2">
        <v>0.06</v>
      </c>
      <c r="H1229" s="2" t="s">
        <v>52</v>
      </c>
      <c r="I1229" s="2">
        <v>14</v>
      </c>
      <c r="J1229" s="2" t="s">
        <v>1047</v>
      </c>
      <c r="K1229" s="2" t="s">
        <v>79</v>
      </c>
      <c r="L1229" s="2" t="s">
        <v>23</v>
      </c>
      <c r="M1229" s="2" t="str">
        <f>VLOOKUP(L1229,Users!$A$1:$B$6,2,0)</f>
        <v>Erin</v>
      </c>
      <c r="N1229" s="2" t="str">
        <f>VLOOKUP(L1229,Users!$A$2:$B$6,2,0)</f>
        <v>Erin</v>
      </c>
      <c r="O1229" s="2" t="s">
        <v>34</v>
      </c>
      <c r="P1229" s="2" t="s">
        <v>69</v>
      </c>
      <c r="Q1229" s="2" t="s">
        <v>82</v>
      </c>
      <c r="R1229" s="2" t="s">
        <v>590</v>
      </c>
      <c r="S1229" s="2" t="s">
        <v>59</v>
      </c>
      <c r="T1229" s="13">
        <v>0.36</v>
      </c>
      <c r="U1229" s="6">
        <v>40037</v>
      </c>
    </row>
    <row r="1230" spans="1:21" ht="12.75" customHeight="1">
      <c r="A1230" s="2">
        <v>56163</v>
      </c>
      <c r="B1230" s="6">
        <v>40036</v>
      </c>
      <c r="C1230" s="2" t="s">
        <v>30</v>
      </c>
      <c r="D1230" s="2">
        <v>3</v>
      </c>
      <c r="E1230" s="2">
        <v>113.72999999999999</v>
      </c>
      <c r="F1230" s="2" t="s">
        <v>2029</v>
      </c>
      <c r="G1230" s="2">
        <v>0.03</v>
      </c>
      <c r="H1230" s="2" t="s">
        <v>40</v>
      </c>
      <c r="I1230" s="2">
        <v>5.08</v>
      </c>
      <c r="J1230" s="2" t="s">
        <v>989</v>
      </c>
      <c r="K1230" s="2" t="s">
        <v>86</v>
      </c>
      <c r="L1230" s="2" t="s">
        <v>23</v>
      </c>
      <c r="M1230" s="2" t="str">
        <f>VLOOKUP(L1230,Users!$A$1:$B$6,2,0)</f>
        <v>Erin</v>
      </c>
      <c r="N1230" s="2" t="str">
        <f>VLOOKUP(L1230,Users!$A$2:$B$6,2,0)</f>
        <v>Erin</v>
      </c>
      <c r="O1230" s="2" t="s">
        <v>34</v>
      </c>
      <c r="P1230" s="2" t="s">
        <v>35</v>
      </c>
      <c r="Q1230" s="2" t="s">
        <v>63</v>
      </c>
      <c r="R1230" s="2" t="s">
        <v>787</v>
      </c>
      <c r="S1230" s="2" t="s">
        <v>65</v>
      </c>
      <c r="T1230" s="13">
        <v>0.38</v>
      </c>
      <c r="U1230" s="6">
        <v>40038</v>
      </c>
    </row>
    <row r="1231" spans="1:21" ht="12.75" customHeight="1">
      <c r="A1231" s="2">
        <v>5894</v>
      </c>
      <c r="B1231" s="6">
        <v>40037</v>
      </c>
      <c r="C1231" s="2" t="s">
        <v>39</v>
      </c>
      <c r="D1231" s="2">
        <v>7</v>
      </c>
      <c r="E1231" s="2">
        <v>406</v>
      </c>
      <c r="F1231" s="2" t="s">
        <v>2029</v>
      </c>
      <c r="G1231" s="2">
        <v>0.1</v>
      </c>
      <c r="H1231" s="2" t="s">
        <v>40</v>
      </c>
      <c r="I1231" s="2">
        <v>1.49</v>
      </c>
      <c r="J1231" s="2" t="s">
        <v>1338</v>
      </c>
      <c r="K1231" s="2" t="s">
        <v>249</v>
      </c>
      <c r="L1231" s="2" t="s">
        <v>23</v>
      </c>
      <c r="M1231" s="2" t="str">
        <f>VLOOKUP(L1231,Users!$A$1:$B$6,2,0)</f>
        <v>Erin</v>
      </c>
      <c r="N1231" s="2" t="str">
        <f>VLOOKUP(L1231,Users!$A$2:$B$6,2,0)</f>
        <v>Erin</v>
      </c>
      <c r="O1231" s="2" t="s">
        <v>55</v>
      </c>
      <c r="P1231" s="2" t="s">
        <v>35</v>
      </c>
      <c r="Q1231" s="2" t="s">
        <v>49</v>
      </c>
      <c r="R1231" s="2" t="s">
        <v>296</v>
      </c>
      <c r="S1231" s="2" t="s">
        <v>44</v>
      </c>
      <c r="T1231" s="13">
        <v>0.38</v>
      </c>
      <c r="U1231" s="6">
        <v>40038</v>
      </c>
    </row>
    <row r="1232" spans="1:21" ht="12.75" customHeight="1">
      <c r="A1232" s="2">
        <v>5894</v>
      </c>
      <c r="B1232" s="6">
        <v>40037</v>
      </c>
      <c r="C1232" s="2" t="s">
        <v>39</v>
      </c>
      <c r="D1232" s="2">
        <v>3</v>
      </c>
      <c r="E1232" s="2">
        <v>241.41</v>
      </c>
      <c r="F1232" s="2" t="s">
        <v>2029</v>
      </c>
      <c r="G1232" s="2">
        <v>0.01</v>
      </c>
      <c r="H1232" s="2" t="s">
        <v>40</v>
      </c>
      <c r="I1232" s="2">
        <v>4.5</v>
      </c>
      <c r="J1232" s="2" t="s">
        <v>1338</v>
      </c>
      <c r="K1232" s="2" t="s">
        <v>249</v>
      </c>
      <c r="L1232" s="2" t="s">
        <v>23</v>
      </c>
      <c r="M1232" s="2" t="str">
        <f>VLOOKUP(L1232,Users!$A$1:$B$6,2,0)</f>
        <v>Erin</v>
      </c>
      <c r="N1232" s="2" t="str">
        <f>VLOOKUP(L1232,Users!$A$2:$B$6,2,0)</f>
        <v>Erin</v>
      </c>
      <c r="O1232" s="2" t="s">
        <v>55</v>
      </c>
      <c r="P1232" s="2" t="s">
        <v>35</v>
      </c>
      <c r="Q1232" s="2" t="s">
        <v>169</v>
      </c>
      <c r="R1232" s="2" t="s">
        <v>1339</v>
      </c>
      <c r="S1232" s="2" t="s">
        <v>44</v>
      </c>
      <c r="T1232" s="13">
        <v>0.55000000000000004</v>
      </c>
      <c r="U1232" s="6">
        <v>40040</v>
      </c>
    </row>
    <row r="1233" spans="1:21" ht="12.75" customHeight="1">
      <c r="A1233" s="2">
        <v>45573</v>
      </c>
      <c r="B1233" s="6">
        <v>40037</v>
      </c>
      <c r="C1233" s="2" t="s">
        <v>39</v>
      </c>
      <c r="D1233" s="2">
        <v>5</v>
      </c>
      <c r="E1233" s="2">
        <v>604.65000000000009</v>
      </c>
      <c r="F1233" s="2" t="s">
        <v>2029</v>
      </c>
      <c r="G1233" s="2">
        <v>0.05</v>
      </c>
      <c r="H1233" s="2" t="s">
        <v>52</v>
      </c>
      <c r="I1233" s="2">
        <v>30</v>
      </c>
      <c r="J1233" s="2" t="s">
        <v>414</v>
      </c>
      <c r="K1233" s="2" t="s">
        <v>54</v>
      </c>
      <c r="L1233" s="2" t="s">
        <v>2014</v>
      </c>
      <c r="M1233" s="2" t="str">
        <f>VLOOKUP(L1233,Users!$A$1:$B$6,2,0)</f>
        <v>Pat</v>
      </c>
      <c r="N1233" s="2" t="str">
        <f>VLOOKUP(L1233,Users!$A$2:$B$6,2,0)</f>
        <v>Pat</v>
      </c>
      <c r="O1233" s="2" t="s">
        <v>42</v>
      </c>
      <c r="P1233" s="2" t="s">
        <v>56</v>
      </c>
      <c r="Q1233" s="2" t="s">
        <v>57</v>
      </c>
      <c r="R1233" s="2" t="s">
        <v>1079</v>
      </c>
      <c r="S1233" s="2" t="s">
        <v>59</v>
      </c>
      <c r="T1233" s="13">
        <v>0.64</v>
      </c>
      <c r="U1233" s="6">
        <v>40039</v>
      </c>
    </row>
    <row r="1234" spans="1:21" ht="12.75" customHeight="1">
      <c r="A1234" s="2">
        <v>55330</v>
      </c>
      <c r="B1234" s="6">
        <v>40037</v>
      </c>
      <c r="C1234" s="2" t="s">
        <v>121</v>
      </c>
      <c r="D1234" s="2">
        <v>49</v>
      </c>
      <c r="E1234" s="2">
        <v>616.41999999999996</v>
      </c>
      <c r="F1234" s="2" t="str">
        <f>VLOOKUP(A1234,Returns!$A:$B,2,0)</f>
        <v>Returned</v>
      </c>
      <c r="G1234" s="2">
        <v>0</v>
      </c>
      <c r="H1234" s="2" t="s">
        <v>40</v>
      </c>
      <c r="I1234" s="2">
        <v>5.16</v>
      </c>
      <c r="J1234" s="2" t="s">
        <v>853</v>
      </c>
      <c r="K1234" s="2" t="s">
        <v>54</v>
      </c>
      <c r="L1234" s="2" t="s">
        <v>2014</v>
      </c>
      <c r="M1234" s="2" t="str">
        <f>VLOOKUP(L1234,Users!$A$1:$B$6,2,0)</f>
        <v>Pat</v>
      </c>
      <c r="N1234" s="2" t="str">
        <f>VLOOKUP(L1234,Users!$A$2:$B$6,2,0)</f>
        <v>Pat</v>
      </c>
      <c r="O1234" s="2" t="s">
        <v>55</v>
      </c>
      <c r="P1234" s="2" t="s">
        <v>56</v>
      </c>
      <c r="Q1234" s="2" t="s">
        <v>90</v>
      </c>
      <c r="R1234" s="2" t="s">
        <v>1342</v>
      </c>
      <c r="S1234" s="2" t="s">
        <v>44</v>
      </c>
      <c r="T1234" s="13">
        <v>0.43</v>
      </c>
      <c r="U1234" s="6">
        <v>40037</v>
      </c>
    </row>
    <row r="1235" spans="1:21" ht="12.75" customHeight="1">
      <c r="A1235" s="2">
        <v>52867</v>
      </c>
      <c r="B1235" s="6">
        <v>40038</v>
      </c>
      <c r="C1235" s="2" t="s">
        <v>39</v>
      </c>
      <c r="D1235" s="2">
        <v>15</v>
      </c>
      <c r="E1235" s="2">
        <v>1866.8999999999999</v>
      </c>
      <c r="F1235" s="2" t="s">
        <v>2029</v>
      </c>
      <c r="G1235" s="2">
        <v>0.03</v>
      </c>
      <c r="H1235" s="2" t="s">
        <v>52</v>
      </c>
      <c r="I1235" s="2">
        <v>51.94</v>
      </c>
      <c r="J1235" s="2" t="s">
        <v>716</v>
      </c>
      <c r="K1235" s="2" t="s">
        <v>79</v>
      </c>
      <c r="L1235" s="2" t="s">
        <v>23</v>
      </c>
      <c r="M1235" s="2" t="str">
        <f>VLOOKUP(L1235,Users!$A$1:$B$6,2,0)</f>
        <v>Erin</v>
      </c>
      <c r="N1235" s="2" t="str">
        <f>VLOOKUP(L1235,Users!$A$2:$B$6,2,0)</f>
        <v>Erin</v>
      </c>
      <c r="O1235" s="2" t="s">
        <v>48</v>
      </c>
      <c r="P1235" s="2" t="s">
        <v>56</v>
      </c>
      <c r="Q1235" s="2" t="s">
        <v>75</v>
      </c>
      <c r="R1235" s="2" t="s">
        <v>1343</v>
      </c>
      <c r="S1235" s="2" t="s">
        <v>77</v>
      </c>
      <c r="T1235" s="13">
        <v>0.63</v>
      </c>
      <c r="U1235" s="6">
        <v>40039</v>
      </c>
    </row>
    <row r="1236" spans="1:21" ht="12.75" customHeight="1">
      <c r="A1236" s="2">
        <v>18049</v>
      </c>
      <c r="B1236" s="6">
        <v>40038</v>
      </c>
      <c r="C1236" s="2" t="s">
        <v>121</v>
      </c>
      <c r="D1236" s="2">
        <v>10</v>
      </c>
      <c r="E1236" s="2">
        <v>59.1</v>
      </c>
      <c r="F1236" s="2" t="s">
        <v>2029</v>
      </c>
      <c r="G1236" s="2">
        <v>7.0000000000000007E-2</v>
      </c>
      <c r="H1236" s="2" t="s">
        <v>40</v>
      </c>
      <c r="I1236" s="2">
        <v>5.46</v>
      </c>
      <c r="J1236" s="2" t="s">
        <v>1266</v>
      </c>
      <c r="K1236" s="2" t="s">
        <v>79</v>
      </c>
      <c r="L1236" s="2" t="s">
        <v>23</v>
      </c>
      <c r="M1236" s="2" t="str">
        <f>VLOOKUP(L1236,Users!$A$1:$B$6,2,0)</f>
        <v>Erin</v>
      </c>
      <c r="N1236" s="2" t="str">
        <f>VLOOKUP(L1236,Users!$A$2:$B$6,2,0)</f>
        <v>Erin</v>
      </c>
      <c r="O1236" s="2" t="s">
        <v>55</v>
      </c>
      <c r="P1236" s="2" t="s">
        <v>35</v>
      </c>
      <c r="Q1236" s="2" t="s">
        <v>63</v>
      </c>
      <c r="R1236" s="2" t="s">
        <v>528</v>
      </c>
      <c r="S1236" s="2" t="s">
        <v>44</v>
      </c>
      <c r="T1236" s="13">
        <v>0.36</v>
      </c>
      <c r="U1236" s="6">
        <v>40040</v>
      </c>
    </row>
    <row r="1237" spans="1:21" ht="12.75" customHeight="1">
      <c r="A1237" s="2">
        <v>29956</v>
      </c>
      <c r="B1237" s="6">
        <v>40039</v>
      </c>
      <c r="C1237" s="2" t="s">
        <v>45</v>
      </c>
      <c r="D1237" s="2">
        <v>48</v>
      </c>
      <c r="E1237" s="2">
        <v>83.039999999999992</v>
      </c>
      <c r="F1237" s="2" t="s">
        <v>2029</v>
      </c>
      <c r="G1237" s="2">
        <v>0.09</v>
      </c>
      <c r="H1237" s="2" t="s">
        <v>40</v>
      </c>
      <c r="I1237" s="2">
        <v>0.83</v>
      </c>
      <c r="J1237" s="2" t="s">
        <v>1078</v>
      </c>
      <c r="K1237" s="2" t="s">
        <v>54</v>
      </c>
      <c r="L1237" s="2" t="s">
        <v>2014</v>
      </c>
      <c r="M1237" s="2" t="str">
        <f>VLOOKUP(L1237,Users!$A$1:$B$6,2,0)</f>
        <v>Pat</v>
      </c>
      <c r="N1237" s="2" t="str">
        <f>VLOOKUP(L1237,Users!$A$2:$B$6,2,0)</f>
        <v>Pat</v>
      </c>
      <c r="O1237" s="2" t="s">
        <v>48</v>
      </c>
      <c r="P1237" s="2" t="s">
        <v>35</v>
      </c>
      <c r="Q1237" s="2" t="s">
        <v>87</v>
      </c>
      <c r="R1237" s="2" t="s">
        <v>1344</v>
      </c>
      <c r="S1237" s="2" t="s">
        <v>65</v>
      </c>
      <c r="T1237" s="13">
        <v>0.56999999999999995</v>
      </c>
      <c r="U1237" s="6">
        <v>40040</v>
      </c>
    </row>
    <row r="1238" spans="1:21" ht="12.75" customHeight="1">
      <c r="A1238" s="2">
        <v>14115</v>
      </c>
      <c r="B1238" s="6">
        <v>40039</v>
      </c>
      <c r="C1238" s="2" t="s">
        <v>30</v>
      </c>
      <c r="D1238" s="2">
        <v>46</v>
      </c>
      <c r="E1238" s="2">
        <v>3952.7799999999997</v>
      </c>
      <c r="F1238" s="2" t="s">
        <v>2029</v>
      </c>
      <c r="G1238" s="2">
        <v>0.06</v>
      </c>
      <c r="H1238" s="2" t="s">
        <v>40</v>
      </c>
      <c r="I1238" s="2">
        <v>10.78</v>
      </c>
      <c r="J1238" s="2" t="s">
        <v>1345</v>
      </c>
      <c r="K1238" s="2" t="s">
        <v>2013</v>
      </c>
      <c r="L1238" s="2" t="s">
        <v>27</v>
      </c>
      <c r="M1238" s="2" t="str">
        <f>VLOOKUP(L1238,Users!$A$1:$B$6,2,0)</f>
        <v>William</v>
      </c>
      <c r="N1238" s="2" t="str">
        <f>VLOOKUP(L1238,Users!$A$2:$B$6,2,0)</f>
        <v>William</v>
      </c>
      <c r="O1238" s="2" t="s">
        <v>48</v>
      </c>
      <c r="P1238" s="2" t="s">
        <v>69</v>
      </c>
      <c r="Q1238" s="2" t="s">
        <v>70</v>
      </c>
      <c r="R1238" s="2" t="s">
        <v>1346</v>
      </c>
      <c r="S1238" s="2" t="s">
        <v>44</v>
      </c>
      <c r="T1238" s="13">
        <v>0.57999999999999996</v>
      </c>
      <c r="U1238" s="6">
        <v>40041</v>
      </c>
    </row>
    <row r="1239" spans="1:21" ht="12.75" customHeight="1">
      <c r="A1239" s="2">
        <v>15971</v>
      </c>
      <c r="B1239" s="6">
        <v>40039</v>
      </c>
      <c r="C1239" s="2" t="s">
        <v>39</v>
      </c>
      <c r="D1239" s="2">
        <v>15</v>
      </c>
      <c r="E1239" s="2">
        <v>2638.9500000000003</v>
      </c>
      <c r="F1239" s="2" t="s">
        <v>2029</v>
      </c>
      <c r="G1239" s="2">
        <v>0.06</v>
      </c>
      <c r="H1239" s="2" t="s">
        <v>40</v>
      </c>
      <c r="I1239" s="2">
        <v>8.99</v>
      </c>
      <c r="J1239" s="2" t="s">
        <v>62</v>
      </c>
      <c r="K1239" s="2" t="s">
        <v>47</v>
      </c>
      <c r="L1239" s="2" t="s">
        <v>23</v>
      </c>
      <c r="M1239" s="2" t="str">
        <f>VLOOKUP(L1239,Users!$A$1:$B$6,2,0)</f>
        <v>Erin</v>
      </c>
      <c r="N1239" s="2" t="str">
        <f>VLOOKUP(L1239,Users!$A$2:$B$6,2,0)</f>
        <v>Erin</v>
      </c>
      <c r="O1239" s="2" t="s">
        <v>48</v>
      </c>
      <c r="P1239" s="2" t="s">
        <v>69</v>
      </c>
      <c r="Q1239" s="2" t="s">
        <v>70</v>
      </c>
      <c r="R1239" s="2" t="s">
        <v>749</v>
      </c>
      <c r="S1239" s="2" t="s">
        <v>44</v>
      </c>
      <c r="T1239" s="13">
        <v>0.56999999999999995</v>
      </c>
      <c r="U1239" s="6">
        <v>40040</v>
      </c>
    </row>
    <row r="1240" spans="1:21" ht="12.75" customHeight="1">
      <c r="A1240" s="2">
        <v>37760</v>
      </c>
      <c r="B1240" s="6">
        <v>40039</v>
      </c>
      <c r="C1240" s="2" t="s">
        <v>39</v>
      </c>
      <c r="D1240" s="2">
        <v>18</v>
      </c>
      <c r="E1240" s="2">
        <v>149.76</v>
      </c>
      <c r="F1240" s="2" t="str">
        <f>VLOOKUP(A1240,Returns!$A:$B,2,0)</f>
        <v>Returned</v>
      </c>
      <c r="G1240" s="2">
        <v>0.01</v>
      </c>
      <c r="H1240" s="2" t="s">
        <v>40</v>
      </c>
      <c r="I1240" s="2">
        <v>1.99</v>
      </c>
      <c r="J1240" s="2" t="s">
        <v>1347</v>
      </c>
      <c r="K1240" s="2" t="s">
        <v>33</v>
      </c>
      <c r="L1240" s="2" t="s">
        <v>21</v>
      </c>
      <c r="M1240" s="2" t="str">
        <f>VLOOKUP(L1240,Users!$A$1:$B$6,2,0)</f>
        <v>Chris</v>
      </c>
      <c r="N1240" s="2" t="str">
        <f>VLOOKUP(L1240,Users!$A$2:$B$6,2,0)</f>
        <v>Chris</v>
      </c>
      <c r="O1240" s="2" t="s">
        <v>42</v>
      </c>
      <c r="P1240" s="2" t="s">
        <v>69</v>
      </c>
      <c r="Q1240" s="2" t="s">
        <v>80</v>
      </c>
      <c r="R1240" s="2" t="s">
        <v>563</v>
      </c>
      <c r="S1240" s="2" t="s">
        <v>105</v>
      </c>
      <c r="T1240" s="13">
        <v>0.52</v>
      </c>
      <c r="U1240" s="6">
        <v>40040</v>
      </c>
    </row>
    <row r="1241" spans="1:21" ht="12.75" customHeight="1">
      <c r="A1241" s="2">
        <v>37760</v>
      </c>
      <c r="B1241" s="6">
        <v>40039</v>
      </c>
      <c r="C1241" s="2" t="s">
        <v>39</v>
      </c>
      <c r="D1241" s="2">
        <v>38</v>
      </c>
      <c r="E1241" s="2">
        <v>3266.0999999999995</v>
      </c>
      <c r="F1241" s="2" t="str">
        <f>VLOOKUP(A1241,Returns!$A:$B,2,0)</f>
        <v>Returned</v>
      </c>
      <c r="G1241" s="2">
        <v>0.04</v>
      </c>
      <c r="H1241" s="2" t="s">
        <v>40</v>
      </c>
      <c r="I1241" s="2">
        <v>0.99</v>
      </c>
      <c r="J1241" s="2" t="s">
        <v>1347</v>
      </c>
      <c r="K1241" s="2" t="s">
        <v>33</v>
      </c>
      <c r="L1241" s="2" t="s">
        <v>21</v>
      </c>
      <c r="M1241" s="2" t="str">
        <f>VLOOKUP(L1241,Users!$A$1:$B$6,2,0)</f>
        <v>Chris</v>
      </c>
      <c r="N1241" s="2" t="str">
        <f>VLOOKUP(L1241,Users!$A$2:$B$6,2,0)</f>
        <v>Chris</v>
      </c>
      <c r="O1241" s="2" t="s">
        <v>42</v>
      </c>
      <c r="P1241" s="2" t="s">
        <v>69</v>
      </c>
      <c r="Q1241" s="2" t="s">
        <v>70</v>
      </c>
      <c r="R1241" s="2" t="s">
        <v>803</v>
      </c>
      <c r="S1241" s="2" t="s">
        <v>65</v>
      </c>
      <c r="T1241" s="13">
        <v>0.55000000000000004</v>
      </c>
      <c r="U1241" s="6">
        <v>40041</v>
      </c>
    </row>
    <row r="1242" spans="1:21" ht="12.75" customHeight="1">
      <c r="A1242" s="2">
        <v>6406</v>
      </c>
      <c r="B1242" s="6">
        <v>40039</v>
      </c>
      <c r="C1242" s="2" t="s">
        <v>45</v>
      </c>
      <c r="D1242" s="2">
        <v>43</v>
      </c>
      <c r="E1242" s="2">
        <v>87.29</v>
      </c>
      <c r="F1242" s="2" t="s">
        <v>2029</v>
      </c>
      <c r="G1242" s="2">
        <v>0.05</v>
      </c>
      <c r="H1242" s="2" t="s">
        <v>40</v>
      </c>
      <c r="I1242" s="2">
        <v>2.56</v>
      </c>
      <c r="J1242" s="2" t="s">
        <v>434</v>
      </c>
      <c r="K1242" s="2" t="s">
        <v>123</v>
      </c>
      <c r="L1242" s="2" t="s">
        <v>25</v>
      </c>
      <c r="M1242" s="2" t="str">
        <f>VLOOKUP(L1242,Users!$A$1:$B$6,2,0)</f>
        <v>Sam</v>
      </c>
      <c r="N1242" s="2" t="str">
        <f>VLOOKUP(L1242,Users!$A$2:$B$6,2,0)</f>
        <v>Sam</v>
      </c>
      <c r="O1242" s="2" t="s">
        <v>34</v>
      </c>
      <c r="P1242" s="2" t="s">
        <v>35</v>
      </c>
      <c r="Q1242" s="2" t="s">
        <v>341</v>
      </c>
      <c r="R1242" s="2" t="s">
        <v>527</v>
      </c>
      <c r="S1242" s="2" t="s">
        <v>105</v>
      </c>
      <c r="T1242" s="13">
        <v>0.55000000000000004</v>
      </c>
      <c r="U1242" s="6">
        <v>40041</v>
      </c>
    </row>
    <row r="1243" spans="1:21" ht="12.75" customHeight="1">
      <c r="A1243" s="2">
        <v>41636</v>
      </c>
      <c r="B1243" s="6">
        <v>40039</v>
      </c>
      <c r="C1243" s="2" t="s">
        <v>45</v>
      </c>
      <c r="D1243" s="2">
        <v>47</v>
      </c>
      <c r="E1243" s="2">
        <v>5052.5</v>
      </c>
      <c r="F1243" s="2" t="s">
        <v>2029</v>
      </c>
      <c r="G1243" s="2">
        <v>0.03</v>
      </c>
      <c r="H1243" s="2" t="s">
        <v>40</v>
      </c>
      <c r="I1243" s="2">
        <v>5.81</v>
      </c>
      <c r="J1243" s="2" t="s">
        <v>1348</v>
      </c>
      <c r="K1243" s="2" t="s">
        <v>79</v>
      </c>
      <c r="L1243" s="2" t="s">
        <v>23</v>
      </c>
      <c r="M1243" s="2" t="str">
        <f>VLOOKUP(L1243,Users!$A$1:$B$6,2,0)</f>
        <v>Erin</v>
      </c>
      <c r="N1243" s="2" t="str">
        <f>VLOOKUP(L1243,Users!$A$2:$B$6,2,0)</f>
        <v>Erin</v>
      </c>
      <c r="O1243" s="2" t="s">
        <v>34</v>
      </c>
      <c r="P1243" s="2" t="s">
        <v>56</v>
      </c>
      <c r="Q1243" s="2" t="s">
        <v>90</v>
      </c>
      <c r="R1243" s="2" t="s">
        <v>609</v>
      </c>
      <c r="S1243" s="2" t="s">
        <v>92</v>
      </c>
      <c r="T1243" s="13">
        <v>0.65</v>
      </c>
      <c r="U1243" s="6">
        <v>40040</v>
      </c>
    </row>
    <row r="1244" spans="1:21" ht="12.75" customHeight="1">
      <c r="A1244" s="2">
        <v>41636</v>
      </c>
      <c r="B1244" s="6">
        <v>40039</v>
      </c>
      <c r="C1244" s="2" t="s">
        <v>45</v>
      </c>
      <c r="D1244" s="2">
        <v>25</v>
      </c>
      <c r="E1244" s="2">
        <v>423.25</v>
      </c>
      <c r="F1244" s="2" t="s">
        <v>2029</v>
      </c>
      <c r="G1244" s="2">
        <v>0.05</v>
      </c>
      <c r="H1244" s="2" t="s">
        <v>40</v>
      </c>
      <c r="I1244" s="2">
        <v>7.78</v>
      </c>
      <c r="J1244" s="2" t="s">
        <v>1348</v>
      </c>
      <c r="K1244" s="2" t="s">
        <v>79</v>
      </c>
      <c r="L1244" s="2" t="s">
        <v>23</v>
      </c>
      <c r="M1244" s="2" t="str">
        <f>VLOOKUP(L1244,Users!$A$1:$B$6,2,0)</f>
        <v>Erin</v>
      </c>
      <c r="N1244" s="2" t="str">
        <f>VLOOKUP(L1244,Users!$A$2:$B$6,2,0)</f>
        <v>Erin</v>
      </c>
      <c r="O1244" s="2" t="s">
        <v>34</v>
      </c>
      <c r="P1244" s="2" t="s">
        <v>35</v>
      </c>
      <c r="Q1244" s="2" t="s">
        <v>87</v>
      </c>
      <c r="R1244" s="2" t="s">
        <v>1349</v>
      </c>
      <c r="S1244" s="2" t="s">
        <v>105</v>
      </c>
      <c r="T1244" s="13">
        <v>0.56999999999999995</v>
      </c>
      <c r="U1244" s="6">
        <v>40041</v>
      </c>
    </row>
    <row r="1245" spans="1:21" ht="12.75" customHeight="1">
      <c r="A1245" s="2">
        <v>41636</v>
      </c>
      <c r="B1245" s="6">
        <v>40039</v>
      </c>
      <c r="C1245" s="2" t="s">
        <v>45</v>
      </c>
      <c r="D1245" s="2">
        <v>27</v>
      </c>
      <c r="E1245" s="2">
        <v>3130.9199999999996</v>
      </c>
      <c r="F1245" s="2" t="s">
        <v>2029</v>
      </c>
      <c r="G1245" s="2">
        <v>0.03</v>
      </c>
      <c r="H1245" s="2" t="s">
        <v>40</v>
      </c>
      <c r="I1245" s="2">
        <v>4.2300000000000004</v>
      </c>
      <c r="J1245" s="2" t="s">
        <v>1348</v>
      </c>
      <c r="K1245" s="2" t="s">
        <v>79</v>
      </c>
      <c r="L1245" s="2" t="s">
        <v>23</v>
      </c>
      <c r="M1245" s="2" t="str">
        <f>VLOOKUP(L1245,Users!$A$1:$B$6,2,0)</f>
        <v>Erin</v>
      </c>
      <c r="N1245" s="2" t="str">
        <f>VLOOKUP(L1245,Users!$A$2:$B$6,2,0)</f>
        <v>Erin</v>
      </c>
      <c r="O1245" s="2" t="s">
        <v>34</v>
      </c>
      <c r="P1245" s="2" t="s">
        <v>69</v>
      </c>
      <c r="Q1245" s="2" t="s">
        <v>70</v>
      </c>
      <c r="R1245" s="2" t="s">
        <v>1350</v>
      </c>
      <c r="S1245" s="2" t="s">
        <v>44</v>
      </c>
      <c r="T1245" s="13">
        <v>0.56000000000000005</v>
      </c>
      <c r="U1245" s="6">
        <v>40041</v>
      </c>
    </row>
    <row r="1246" spans="1:21" ht="12.75" customHeight="1">
      <c r="A1246" s="2">
        <v>42343</v>
      </c>
      <c r="B1246" s="6">
        <v>40039</v>
      </c>
      <c r="C1246" s="2" t="s">
        <v>45</v>
      </c>
      <c r="D1246" s="2">
        <v>46</v>
      </c>
      <c r="E1246" s="2">
        <v>3263.24</v>
      </c>
      <c r="F1246" s="2" t="s">
        <v>2029</v>
      </c>
      <c r="G1246" s="2">
        <v>0.04</v>
      </c>
      <c r="H1246" s="2" t="s">
        <v>52</v>
      </c>
      <c r="I1246" s="2">
        <v>26.85</v>
      </c>
      <c r="J1246" s="2" t="s">
        <v>1069</v>
      </c>
      <c r="K1246" s="2" t="s">
        <v>54</v>
      </c>
      <c r="L1246" s="2" t="s">
        <v>2014</v>
      </c>
      <c r="M1246" s="2" t="str">
        <f>VLOOKUP(L1246,Users!$A$1:$B$6,2,0)</f>
        <v>Pat</v>
      </c>
      <c r="N1246" s="2" t="str">
        <f>VLOOKUP(L1246,Users!$A$2:$B$6,2,0)</f>
        <v>Pat</v>
      </c>
      <c r="O1246" s="2" t="s">
        <v>55</v>
      </c>
      <c r="P1246" s="2" t="s">
        <v>56</v>
      </c>
      <c r="Q1246" s="2" t="s">
        <v>127</v>
      </c>
      <c r="R1246" s="2" t="s">
        <v>1351</v>
      </c>
      <c r="S1246" s="2" t="s">
        <v>77</v>
      </c>
      <c r="T1246" s="13">
        <v>0</v>
      </c>
      <c r="U1246" s="6">
        <v>40041</v>
      </c>
    </row>
    <row r="1247" spans="1:21" ht="12.75" customHeight="1">
      <c r="A1247" s="2">
        <v>42343</v>
      </c>
      <c r="B1247" s="6">
        <v>40039</v>
      </c>
      <c r="C1247" s="2" t="s">
        <v>45</v>
      </c>
      <c r="D1247" s="2">
        <v>31</v>
      </c>
      <c r="E1247" s="2">
        <v>1269.76</v>
      </c>
      <c r="F1247" s="2" t="s">
        <v>2029</v>
      </c>
      <c r="G1247" s="2">
        <v>0.03</v>
      </c>
      <c r="H1247" s="2" t="s">
        <v>40</v>
      </c>
      <c r="I1247" s="2">
        <v>17.48</v>
      </c>
      <c r="J1247" s="2" t="s">
        <v>1069</v>
      </c>
      <c r="K1247" s="2" t="s">
        <v>54</v>
      </c>
      <c r="L1247" s="2" t="s">
        <v>2014</v>
      </c>
      <c r="M1247" s="2" t="str">
        <f>VLOOKUP(L1247,Users!$A$1:$B$6,2,0)</f>
        <v>Pat</v>
      </c>
      <c r="N1247" s="2" t="str">
        <f>VLOOKUP(L1247,Users!$A$2:$B$6,2,0)</f>
        <v>Pat</v>
      </c>
      <c r="O1247" s="2" t="s">
        <v>55</v>
      </c>
      <c r="P1247" s="2" t="s">
        <v>35</v>
      </c>
      <c r="Q1247" s="2" t="s">
        <v>63</v>
      </c>
      <c r="R1247" s="2" t="s">
        <v>896</v>
      </c>
      <c r="S1247" s="2" t="s">
        <v>44</v>
      </c>
      <c r="T1247" s="13">
        <v>0.36</v>
      </c>
      <c r="U1247" s="6">
        <v>40040</v>
      </c>
    </row>
    <row r="1248" spans="1:21" ht="12.75" customHeight="1">
      <c r="A1248" s="2">
        <v>11840</v>
      </c>
      <c r="B1248" s="6">
        <v>40039</v>
      </c>
      <c r="C1248" s="2" t="s">
        <v>45</v>
      </c>
      <c r="D1248" s="2">
        <v>43</v>
      </c>
      <c r="E1248" s="2">
        <v>189.20000000000002</v>
      </c>
      <c r="F1248" s="2" t="s">
        <v>2029</v>
      </c>
      <c r="G1248" s="2">
        <v>0.08</v>
      </c>
      <c r="H1248" s="2" t="s">
        <v>40</v>
      </c>
      <c r="I1248" s="2">
        <v>2.5</v>
      </c>
      <c r="J1248" s="2" t="s">
        <v>934</v>
      </c>
      <c r="K1248" s="2" t="s">
        <v>86</v>
      </c>
      <c r="L1248" s="2" t="s">
        <v>23</v>
      </c>
      <c r="M1248" s="2" t="str">
        <f>VLOOKUP(L1248,Users!$A$1:$B$6,2,0)</f>
        <v>Erin</v>
      </c>
      <c r="N1248" s="2" t="str">
        <f>VLOOKUP(L1248,Users!$A$2:$B$6,2,0)</f>
        <v>Erin</v>
      </c>
      <c r="O1248" s="2" t="s">
        <v>48</v>
      </c>
      <c r="P1248" s="2" t="s">
        <v>35</v>
      </c>
      <c r="Q1248" s="2" t="s">
        <v>192</v>
      </c>
      <c r="R1248" s="2" t="s">
        <v>1174</v>
      </c>
      <c r="S1248" s="2" t="s">
        <v>44</v>
      </c>
      <c r="T1248" s="13">
        <v>0.37</v>
      </c>
      <c r="U1248" s="6">
        <v>40040</v>
      </c>
    </row>
    <row r="1249" spans="1:21" ht="12.75" customHeight="1">
      <c r="A1249" s="2">
        <v>34177</v>
      </c>
      <c r="B1249" s="6">
        <v>40040</v>
      </c>
      <c r="C1249" s="2" t="s">
        <v>39</v>
      </c>
      <c r="D1249" s="2">
        <v>13</v>
      </c>
      <c r="E1249" s="2">
        <v>33.67</v>
      </c>
      <c r="F1249" s="2" t="s">
        <v>2029</v>
      </c>
      <c r="G1249" s="2">
        <v>0.02</v>
      </c>
      <c r="H1249" s="2" t="s">
        <v>40</v>
      </c>
      <c r="I1249" s="2">
        <v>0.5</v>
      </c>
      <c r="J1249" s="2" t="s">
        <v>1352</v>
      </c>
      <c r="K1249" s="2" t="s">
        <v>101</v>
      </c>
      <c r="L1249" s="2" t="s">
        <v>21</v>
      </c>
      <c r="M1249" s="2" t="str">
        <f>VLOOKUP(L1249,Users!$A$1:$B$6,2,0)</f>
        <v>Chris</v>
      </c>
      <c r="N1249" s="2" t="str">
        <f>VLOOKUP(L1249,Users!$A$2:$B$6,2,0)</f>
        <v>Chris</v>
      </c>
      <c r="O1249" s="2" t="s">
        <v>55</v>
      </c>
      <c r="P1249" s="2" t="s">
        <v>35</v>
      </c>
      <c r="Q1249" s="2" t="s">
        <v>165</v>
      </c>
      <c r="R1249" s="2" t="s">
        <v>1050</v>
      </c>
      <c r="S1249" s="2" t="s">
        <v>44</v>
      </c>
      <c r="T1249" s="13">
        <v>0.39</v>
      </c>
      <c r="U1249" s="6">
        <v>40043</v>
      </c>
    </row>
    <row r="1250" spans="1:21" ht="12.75" customHeight="1">
      <c r="A1250" s="2">
        <v>34177</v>
      </c>
      <c r="B1250" s="6">
        <v>40040</v>
      </c>
      <c r="C1250" s="2" t="s">
        <v>39</v>
      </c>
      <c r="D1250" s="2">
        <v>26</v>
      </c>
      <c r="E1250" s="2">
        <v>187.46</v>
      </c>
      <c r="F1250" s="2" t="s">
        <v>2029</v>
      </c>
      <c r="G1250" s="2">
        <v>0.1</v>
      </c>
      <c r="H1250" s="2" t="s">
        <v>40</v>
      </c>
      <c r="I1250" s="2">
        <v>0.49</v>
      </c>
      <c r="J1250" s="2" t="s">
        <v>1352</v>
      </c>
      <c r="K1250" s="2" t="s">
        <v>101</v>
      </c>
      <c r="L1250" s="2" t="s">
        <v>21</v>
      </c>
      <c r="M1250" s="2" t="str">
        <f>VLOOKUP(L1250,Users!$A$1:$B$6,2,0)</f>
        <v>Chris</v>
      </c>
      <c r="N1250" s="2" t="str">
        <f>VLOOKUP(L1250,Users!$A$2:$B$6,2,0)</f>
        <v>Chris</v>
      </c>
      <c r="O1250" s="2" t="s">
        <v>55</v>
      </c>
      <c r="P1250" s="2" t="s">
        <v>35</v>
      </c>
      <c r="Q1250" s="2" t="s">
        <v>165</v>
      </c>
      <c r="R1250" s="2" t="s">
        <v>482</v>
      </c>
      <c r="S1250" s="2" t="s">
        <v>44</v>
      </c>
      <c r="T1250" s="13">
        <v>0.38</v>
      </c>
      <c r="U1250" s="6">
        <v>40041</v>
      </c>
    </row>
    <row r="1251" spans="1:21" ht="12.75" customHeight="1">
      <c r="A1251" s="2">
        <v>34177</v>
      </c>
      <c r="B1251" s="6">
        <v>40040</v>
      </c>
      <c r="C1251" s="2" t="s">
        <v>39</v>
      </c>
      <c r="D1251" s="2">
        <v>50</v>
      </c>
      <c r="E1251" s="2">
        <v>1044.4999999999998</v>
      </c>
      <c r="F1251" s="2" t="s">
        <v>2029</v>
      </c>
      <c r="G1251" s="2">
        <v>0.1</v>
      </c>
      <c r="H1251" s="2" t="s">
        <v>40</v>
      </c>
      <c r="I1251" s="2">
        <v>2.5</v>
      </c>
      <c r="J1251" s="2" t="s">
        <v>1352</v>
      </c>
      <c r="K1251" s="2" t="s">
        <v>101</v>
      </c>
      <c r="L1251" s="2" t="s">
        <v>21</v>
      </c>
      <c r="M1251" s="2" t="str">
        <f>VLOOKUP(L1251,Users!$A$1:$B$6,2,0)</f>
        <v>Chris</v>
      </c>
      <c r="N1251" s="2" t="str">
        <f>VLOOKUP(L1251,Users!$A$2:$B$6,2,0)</f>
        <v>Chris</v>
      </c>
      <c r="O1251" s="2" t="s">
        <v>55</v>
      </c>
      <c r="P1251" s="2" t="s">
        <v>69</v>
      </c>
      <c r="Q1251" s="2" t="s">
        <v>70</v>
      </c>
      <c r="R1251" s="2" t="s">
        <v>1063</v>
      </c>
      <c r="S1251" s="2" t="s">
        <v>65</v>
      </c>
      <c r="T1251" s="13">
        <v>0.81</v>
      </c>
      <c r="U1251" s="6">
        <v>40041</v>
      </c>
    </row>
    <row r="1252" spans="1:21" ht="12.75" customHeight="1">
      <c r="A1252" s="2">
        <v>50310</v>
      </c>
      <c r="B1252" s="6">
        <v>40040</v>
      </c>
      <c r="C1252" s="2" t="s">
        <v>121</v>
      </c>
      <c r="D1252" s="2">
        <v>42</v>
      </c>
      <c r="E1252" s="2">
        <v>1802.2199999999998</v>
      </c>
      <c r="F1252" s="2" t="s">
        <v>2029</v>
      </c>
      <c r="G1252" s="2">
        <v>7.0000000000000007E-2</v>
      </c>
      <c r="H1252" s="2" t="s">
        <v>31</v>
      </c>
      <c r="I1252" s="2">
        <v>4.62</v>
      </c>
      <c r="J1252" s="2" t="s">
        <v>1353</v>
      </c>
      <c r="K1252" s="2" t="s">
        <v>54</v>
      </c>
      <c r="L1252" s="2" t="s">
        <v>2014</v>
      </c>
      <c r="M1252" s="2" t="str">
        <f>VLOOKUP(L1252,Users!$A$1:$B$6,2,0)</f>
        <v>Pat</v>
      </c>
      <c r="N1252" s="2" t="str">
        <f>VLOOKUP(L1252,Users!$A$2:$B$6,2,0)</f>
        <v>Pat</v>
      </c>
      <c r="O1252" s="2" t="s">
        <v>55</v>
      </c>
      <c r="P1252" s="2" t="s">
        <v>35</v>
      </c>
      <c r="Q1252" s="2" t="s">
        <v>169</v>
      </c>
      <c r="R1252" s="2" t="s">
        <v>828</v>
      </c>
      <c r="S1252" s="2" t="s">
        <v>44</v>
      </c>
      <c r="T1252" s="13">
        <v>0.56000000000000005</v>
      </c>
      <c r="U1252" s="6">
        <v>40042</v>
      </c>
    </row>
    <row r="1253" spans="1:21" ht="12.75" customHeight="1">
      <c r="A1253" s="2">
        <v>50310</v>
      </c>
      <c r="B1253" s="6">
        <v>40040</v>
      </c>
      <c r="C1253" s="2" t="s">
        <v>121</v>
      </c>
      <c r="D1253" s="2">
        <v>43</v>
      </c>
      <c r="E1253" s="2">
        <v>3868.2799999999997</v>
      </c>
      <c r="F1253" s="2" t="s">
        <v>2029</v>
      </c>
      <c r="G1253" s="2">
        <v>0.03</v>
      </c>
      <c r="H1253" s="2" t="s">
        <v>52</v>
      </c>
      <c r="I1253" s="2">
        <v>42</v>
      </c>
      <c r="J1253" s="2" t="s">
        <v>1353</v>
      </c>
      <c r="K1253" s="2" t="s">
        <v>54</v>
      </c>
      <c r="L1253" s="2" t="s">
        <v>2014</v>
      </c>
      <c r="M1253" s="2" t="str">
        <f>VLOOKUP(L1253,Users!$A$1:$B$6,2,0)</f>
        <v>Pat</v>
      </c>
      <c r="N1253" s="2" t="str">
        <f>VLOOKUP(L1253,Users!$A$2:$B$6,2,0)</f>
        <v>Pat</v>
      </c>
      <c r="O1253" s="2" t="s">
        <v>55</v>
      </c>
      <c r="P1253" s="2" t="s">
        <v>56</v>
      </c>
      <c r="Q1253" s="2" t="s">
        <v>57</v>
      </c>
      <c r="R1253" s="2" t="s">
        <v>882</v>
      </c>
      <c r="S1253" s="2" t="s">
        <v>59</v>
      </c>
      <c r="T1253" s="13">
        <v>0.66</v>
      </c>
      <c r="U1253" s="6">
        <v>40043</v>
      </c>
    </row>
    <row r="1254" spans="1:21" ht="12.75" customHeight="1">
      <c r="A1254" s="2">
        <v>50310</v>
      </c>
      <c r="B1254" s="6">
        <v>40040</v>
      </c>
      <c r="C1254" s="2" t="s">
        <v>121</v>
      </c>
      <c r="D1254" s="2">
        <v>22</v>
      </c>
      <c r="E1254" s="2">
        <v>460.23999999999995</v>
      </c>
      <c r="F1254" s="2" t="s">
        <v>2029</v>
      </c>
      <c r="G1254" s="2">
        <v>0.03</v>
      </c>
      <c r="H1254" s="2" t="s">
        <v>40</v>
      </c>
      <c r="I1254" s="2">
        <v>4</v>
      </c>
      <c r="J1254" s="2" t="s">
        <v>1353</v>
      </c>
      <c r="K1254" s="2" t="s">
        <v>54</v>
      </c>
      <c r="L1254" s="2" t="s">
        <v>2014</v>
      </c>
      <c r="M1254" s="2" t="str">
        <f>VLOOKUP(L1254,Users!$A$1:$B$6,2,0)</f>
        <v>Pat</v>
      </c>
      <c r="N1254" s="2" t="str">
        <f>VLOOKUP(L1254,Users!$A$2:$B$6,2,0)</f>
        <v>Pat</v>
      </c>
      <c r="O1254" s="2" t="s">
        <v>55</v>
      </c>
      <c r="P1254" s="2" t="s">
        <v>69</v>
      </c>
      <c r="Q1254" s="2" t="s">
        <v>80</v>
      </c>
      <c r="R1254" s="2" t="s">
        <v>1149</v>
      </c>
      <c r="S1254" s="2" t="s">
        <v>44</v>
      </c>
      <c r="T1254" s="13">
        <v>0.6</v>
      </c>
      <c r="U1254" s="6">
        <v>40042</v>
      </c>
    </row>
    <row r="1255" spans="1:21" ht="12.75" customHeight="1">
      <c r="A1255" s="2">
        <v>30467</v>
      </c>
      <c r="B1255" s="6">
        <v>40040</v>
      </c>
      <c r="C1255" s="2" t="s">
        <v>45</v>
      </c>
      <c r="D1255" s="2">
        <v>5</v>
      </c>
      <c r="E1255" s="2">
        <v>2104.65</v>
      </c>
      <c r="F1255" s="2" t="s">
        <v>2029</v>
      </c>
      <c r="G1255" s="2">
        <v>0.05</v>
      </c>
      <c r="H1255" s="2" t="s">
        <v>40</v>
      </c>
      <c r="I1255" s="2">
        <v>19.989999999999998</v>
      </c>
      <c r="J1255" s="2" t="s">
        <v>1264</v>
      </c>
      <c r="K1255" s="2" t="s">
        <v>54</v>
      </c>
      <c r="L1255" s="2" t="s">
        <v>2014</v>
      </c>
      <c r="M1255" s="2" t="str">
        <f>VLOOKUP(L1255,Users!$A$1:$B$6,2,0)</f>
        <v>Pat</v>
      </c>
      <c r="N1255" s="2" t="str">
        <f>VLOOKUP(L1255,Users!$A$2:$B$6,2,0)</f>
        <v>Pat</v>
      </c>
      <c r="O1255" s="2" t="s">
        <v>48</v>
      </c>
      <c r="P1255" s="2" t="s">
        <v>35</v>
      </c>
      <c r="Q1255" s="2" t="s">
        <v>49</v>
      </c>
      <c r="R1255" s="2" t="s">
        <v>380</v>
      </c>
      <c r="S1255" s="2" t="s">
        <v>44</v>
      </c>
      <c r="T1255" s="13">
        <v>0.35</v>
      </c>
      <c r="U1255" s="6">
        <v>40041</v>
      </c>
    </row>
    <row r="1256" spans="1:21" ht="12.75" customHeight="1">
      <c r="A1256" s="2">
        <v>26949</v>
      </c>
      <c r="B1256" s="6">
        <v>40040</v>
      </c>
      <c r="C1256" s="2" t="s">
        <v>45</v>
      </c>
      <c r="D1256" s="2">
        <v>48</v>
      </c>
      <c r="E1256" s="2">
        <v>452.15999999999997</v>
      </c>
      <c r="F1256" s="2" t="s">
        <v>2029</v>
      </c>
      <c r="G1256" s="2">
        <v>0.06</v>
      </c>
      <c r="H1256" s="2" t="s">
        <v>40</v>
      </c>
      <c r="I1256" s="2">
        <v>7.29</v>
      </c>
      <c r="J1256" s="2" t="s">
        <v>1354</v>
      </c>
      <c r="K1256" s="2" t="s">
        <v>33</v>
      </c>
      <c r="L1256" s="2" t="s">
        <v>21</v>
      </c>
      <c r="M1256" s="2" t="str">
        <f>VLOOKUP(L1256,Users!$A$1:$B$6,2,0)</f>
        <v>Chris</v>
      </c>
      <c r="N1256" s="2" t="str">
        <f>VLOOKUP(L1256,Users!$A$2:$B$6,2,0)</f>
        <v>Chris</v>
      </c>
      <c r="O1256" s="2" t="s">
        <v>34</v>
      </c>
      <c r="P1256" s="2" t="s">
        <v>56</v>
      </c>
      <c r="Q1256" s="2" t="s">
        <v>90</v>
      </c>
      <c r="R1256" s="2" t="s">
        <v>241</v>
      </c>
      <c r="S1256" s="2" t="s">
        <v>105</v>
      </c>
      <c r="T1256" s="13">
        <v>0.45</v>
      </c>
      <c r="U1256" s="6">
        <v>40042</v>
      </c>
    </row>
    <row r="1257" spans="1:21" ht="12.75" customHeight="1">
      <c r="A1257" s="2">
        <v>56260</v>
      </c>
      <c r="B1257" s="6">
        <v>40040</v>
      </c>
      <c r="C1257" s="2" t="s">
        <v>30</v>
      </c>
      <c r="D1257" s="2">
        <v>34</v>
      </c>
      <c r="E1257" s="2">
        <v>219.3</v>
      </c>
      <c r="F1257" s="2" t="s">
        <v>2029</v>
      </c>
      <c r="G1257" s="2">
        <v>0.03</v>
      </c>
      <c r="H1257" s="2" t="s">
        <v>40</v>
      </c>
      <c r="I1257" s="2">
        <v>7.91</v>
      </c>
      <c r="J1257" s="2" t="s">
        <v>154</v>
      </c>
      <c r="K1257" s="2" t="s">
        <v>33</v>
      </c>
      <c r="L1257" s="2" t="s">
        <v>21</v>
      </c>
      <c r="M1257" s="2" t="str">
        <f>VLOOKUP(L1257,Users!$A$1:$B$6,2,0)</f>
        <v>Chris</v>
      </c>
      <c r="N1257" s="2" t="str">
        <f>VLOOKUP(L1257,Users!$A$2:$B$6,2,0)</f>
        <v>Chris</v>
      </c>
      <c r="O1257" s="2" t="s">
        <v>55</v>
      </c>
      <c r="P1257" s="2" t="s">
        <v>35</v>
      </c>
      <c r="Q1257" s="2" t="s">
        <v>63</v>
      </c>
      <c r="R1257" s="2" t="s">
        <v>1076</v>
      </c>
      <c r="S1257" s="2" t="s">
        <v>44</v>
      </c>
      <c r="T1257" s="13">
        <v>0.37</v>
      </c>
      <c r="U1257" s="6">
        <v>40041</v>
      </c>
    </row>
    <row r="1258" spans="1:21" ht="12.75" customHeight="1">
      <c r="A1258" s="2">
        <v>15751</v>
      </c>
      <c r="B1258" s="6">
        <v>40040</v>
      </c>
      <c r="C1258" s="2" t="s">
        <v>45</v>
      </c>
      <c r="D1258" s="2">
        <v>37</v>
      </c>
      <c r="E1258" s="2">
        <v>183.52000000000004</v>
      </c>
      <c r="F1258" s="2" t="s">
        <v>2029</v>
      </c>
      <c r="G1258" s="2">
        <v>0.02</v>
      </c>
      <c r="H1258" s="2" t="s">
        <v>40</v>
      </c>
      <c r="I1258" s="2">
        <v>0.49</v>
      </c>
      <c r="J1258" s="2" t="s">
        <v>1355</v>
      </c>
      <c r="K1258" s="2" t="s">
        <v>79</v>
      </c>
      <c r="L1258" s="2" t="s">
        <v>23</v>
      </c>
      <c r="M1258" s="2" t="str">
        <f>VLOOKUP(L1258,Users!$A$1:$B$6,2,0)</f>
        <v>Erin</v>
      </c>
      <c r="N1258" s="2" t="str">
        <f>VLOOKUP(L1258,Users!$A$2:$B$6,2,0)</f>
        <v>Erin</v>
      </c>
      <c r="O1258" s="2" t="s">
        <v>55</v>
      </c>
      <c r="P1258" s="2" t="s">
        <v>35</v>
      </c>
      <c r="Q1258" s="2" t="s">
        <v>165</v>
      </c>
      <c r="R1258" s="2" t="s">
        <v>1337</v>
      </c>
      <c r="S1258" s="2" t="s">
        <v>44</v>
      </c>
      <c r="T1258" s="13">
        <v>0.39</v>
      </c>
      <c r="U1258" s="6">
        <v>40041</v>
      </c>
    </row>
    <row r="1259" spans="1:21" ht="12.75" customHeight="1">
      <c r="A1259" s="2">
        <v>15751</v>
      </c>
      <c r="B1259" s="6">
        <v>40040</v>
      </c>
      <c r="C1259" s="2" t="s">
        <v>45</v>
      </c>
      <c r="D1259" s="2">
        <v>21</v>
      </c>
      <c r="E1259" s="2">
        <v>440.57999999999993</v>
      </c>
      <c r="F1259" s="2" t="s">
        <v>2029</v>
      </c>
      <c r="G1259" s="2">
        <v>0.01</v>
      </c>
      <c r="H1259" s="2" t="s">
        <v>40</v>
      </c>
      <c r="I1259" s="2">
        <v>0.99</v>
      </c>
      <c r="J1259" s="2" t="s">
        <v>1355</v>
      </c>
      <c r="K1259" s="2" t="s">
        <v>79</v>
      </c>
      <c r="L1259" s="2" t="s">
        <v>23</v>
      </c>
      <c r="M1259" s="2" t="str">
        <f>VLOOKUP(L1259,Users!$A$1:$B$6,2,0)</f>
        <v>Erin</v>
      </c>
      <c r="N1259" s="2" t="str">
        <f>VLOOKUP(L1259,Users!$A$2:$B$6,2,0)</f>
        <v>Erin</v>
      </c>
      <c r="O1259" s="2" t="s">
        <v>55</v>
      </c>
      <c r="P1259" s="2" t="s">
        <v>69</v>
      </c>
      <c r="Q1259" s="2" t="s">
        <v>70</v>
      </c>
      <c r="R1259" s="2" t="s">
        <v>1356</v>
      </c>
      <c r="S1259" s="2" t="s">
        <v>105</v>
      </c>
      <c r="T1259" s="13">
        <v>0.83</v>
      </c>
      <c r="U1259" s="6">
        <v>40041</v>
      </c>
    </row>
    <row r="1260" spans="1:21" ht="12.75" customHeight="1">
      <c r="A1260" s="2">
        <v>47910</v>
      </c>
      <c r="B1260" s="6">
        <v>40040</v>
      </c>
      <c r="C1260" s="2" t="s">
        <v>39</v>
      </c>
      <c r="D1260" s="2">
        <v>30</v>
      </c>
      <c r="E1260" s="2">
        <v>5351.7</v>
      </c>
      <c r="F1260" s="2" t="str">
        <f>VLOOKUP(A1260,Returns!$A:$B,2,0)</f>
        <v>Returned</v>
      </c>
      <c r="G1260" s="2">
        <v>0.08</v>
      </c>
      <c r="H1260" s="2" t="s">
        <v>40</v>
      </c>
      <c r="I1260" s="2">
        <v>19.989999999999998</v>
      </c>
      <c r="J1260" s="2" t="s">
        <v>853</v>
      </c>
      <c r="K1260" s="2" t="s">
        <v>54</v>
      </c>
      <c r="L1260" s="2" t="s">
        <v>2014</v>
      </c>
      <c r="M1260" s="2" t="str">
        <f>VLOOKUP(L1260,Users!$A$1:$B$6,2,0)</f>
        <v>Pat</v>
      </c>
      <c r="N1260" s="2" t="str">
        <f>VLOOKUP(L1260,Users!$A$2:$B$6,2,0)</f>
        <v>Pat</v>
      </c>
      <c r="O1260" s="2" t="s">
        <v>34</v>
      </c>
      <c r="P1260" s="2" t="s">
        <v>35</v>
      </c>
      <c r="Q1260" s="2" t="s">
        <v>36</v>
      </c>
      <c r="R1260" s="2" t="s">
        <v>440</v>
      </c>
      <c r="S1260" s="2" t="s">
        <v>44</v>
      </c>
      <c r="T1260" s="13">
        <v>0.55000000000000004</v>
      </c>
      <c r="U1260" s="6">
        <v>40041</v>
      </c>
    </row>
    <row r="1261" spans="1:21" ht="12.75" customHeight="1">
      <c r="A1261" s="2">
        <v>38598</v>
      </c>
      <c r="B1261" s="6">
        <v>40040</v>
      </c>
      <c r="C1261" s="2" t="s">
        <v>51</v>
      </c>
      <c r="D1261" s="2">
        <v>17</v>
      </c>
      <c r="E1261" s="2">
        <v>14975.980000000001</v>
      </c>
      <c r="F1261" s="2" t="s">
        <v>2029</v>
      </c>
      <c r="G1261" s="2">
        <v>0.04</v>
      </c>
      <c r="H1261" s="2" t="s">
        <v>52</v>
      </c>
      <c r="I1261" s="2">
        <v>44.55</v>
      </c>
      <c r="J1261" s="2" t="s">
        <v>162</v>
      </c>
      <c r="K1261" s="2" t="s">
        <v>86</v>
      </c>
      <c r="L1261" s="2" t="s">
        <v>23</v>
      </c>
      <c r="M1261" s="2" t="str">
        <f>VLOOKUP(L1261,Users!$A$1:$B$6,2,0)</f>
        <v>Erin</v>
      </c>
      <c r="N1261" s="2" t="str">
        <f>VLOOKUP(L1261,Users!$A$2:$B$6,2,0)</f>
        <v>Erin</v>
      </c>
      <c r="O1261" s="2" t="s">
        <v>48</v>
      </c>
      <c r="P1261" s="2" t="s">
        <v>56</v>
      </c>
      <c r="Q1261" s="2" t="s">
        <v>127</v>
      </c>
      <c r="R1261" s="2" t="s">
        <v>128</v>
      </c>
      <c r="S1261" s="2" t="s">
        <v>77</v>
      </c>
      <c r="T1261" s="13">
        <v>0.62</v>
      </c>
      <c r="U1261" s="6">
        <v>40044</v>
      </c>
    </row>
    <row r="1262" spans="1:21" ht="12.75" customHeight="1">
      <c r="A1262" s="2">
        <v>38598</v>
      </c>
      <c r="B1262" s="6">
        <v>40040</v>
      </c>
      <c r="C1262" s="2" t="s">
        <v>51</v>
      </c>
      <c r="D1262" s="2">
        <v>24</v>
      </c>
      <c r="E1262" s="2">
        <v>319.92</v>
      </c>
      <c r="F1262" s="2" t="s">
        <v>2029</v>
      </c>
      <c r="G1262" s="2">
        <v>7.0000000000000007E-2</v>
      </c>
      <c r="H1262" s="2" t="s">
        <v>40</v>
      </c>
      <c r="I1262" s="2">
        <v>4.95</v>
      </c>
      <c r="J1262" s="2" t="s">
        <v>162</v>
      </c>
      <c r="K1262" s="2" t="s">
        <v>86</v>
      </c>
      <c r="L1262" s="2" t="s">
        <v>23</v>
      </c>
      <c r="M1262" s="2" t="str">
        <f>VLOOKUP(L1262,Users!$A$1:$B$6,2,0)</f>
        <v>Erin</v>
      </c>
      <c r="N1262" s="2" t="str">
        <f>VLOOKUP(L1262,Users!$A$2:$B$6,2,0)</f>
        <v>Erin</v>
      </c>
      <c r="O1262" s="2" t="s">
        <v>48</v>
      </c>
      <c r="P1262" s="2" t="s">
        <v>56</v>
      </c>
      <c r="Q1262" s="2" t="s">
        <v>90</v>
      </c>
      <c r="R1262" s="2" t="s">
        <v>1357</v>
      </c>
      <c r="S1262" s="2" t="s">
        <v>105</v>
      </c>
      <c r="T1262" s="13">
        <v>0.37</v>
      </c>
      <c r="U1262" s="6">
        <v>40045</v>
      </c>
    </row>
    <row r="1263" spans="1:21" ht="12.75" customHeight="1">
      <c r="A1263" s="2">
        <v>38598</v>
      </c>
      <c r="B1263" s="6">
        <v>40040</v>
      </c>
      <c r="C1263" s="2" t="s">
        <v>51</v>
      </c>
      <c r="D1263" s="2">
        <v>27</v>
      </c>
      <c r="E1263" s="2">
        <v>431.46000000000004</v>
      </c>
      <c r="F1263" s="2" t="s">
        <v>2029</v>
      </c>
      <c r="G1263" s="2">
        <v>0.01</v>
      </c>
      <c r="H1263" s="2" t="s">
        <v>40</v>
      </c>
      <c r="I1263" s="2">
        <v>11.28</v>
      </c>
      <c r="J1263" s="2" t="s">
        <v>162</v>
      </c>
      <c r="K1263" s="2" t="s">
        <v>86</v>
      </c>
      <c r="L1263" s="2" t="s">
        <v>23</v>
      </c>
      <c r="M1263" s="2" t="str">
        <f>VLOOKUP(L1263,Users!$A$1:$B$6,2,0)</f>
        <v>Erin</v>
      </c>
      <c r="N1263" s="2" t="str">
        <f>VLOOKUP(L1263,Users!$A$2:$B$6,2,0)</f>
        <v>Erin</v>
      </c>
      <c r="O1263" s="2" t="s">
        <v>48</v>
      </c>
      <c r="P1263" s="2" t="s">
        <v>69</v>
      </c>
      <c r="Q1263" s="2" t="s">
        <v>82</v>
      </c>
      <c r="R1263" s="2" t="s">
        <v>854</v>
      </c>
      <c r="S1263" s="2" t="s">
        <v>92</v>
      </c>
      <c r="T1263" s="13">
        <v>0.38</v>
      </c>
      <c r="U1263" s="6">
        <v>40047</v>
      </c>
    </row>
    <row r="1264" spans="1:21" ht="12.75" customHeight="1">
      <c r="A1264" s="2">
        <v>9893</v>
      </c>
      <c r="B1264" s="6">
        <v>40041</v>
      </c>
      <c r="C1264" s="2" t="s">
        <v>121</v>
      </c>
      <c r="D1264" s="2">
        <v>1</v>
      </c>
      <c r="E1264" s="2">
        <v>160.95999999999998</v>
      </c>
      <c r="F1264" s="2" t="s">
        <v>2029</v>
      </c>
      <c r="G1264" s="2">
        <v>0.02</v>
      </c>
      <c r="H1264" s="2" t="s">
        <v>52</v>
      </c>
      <c r="I1264" s="2">
        <v>30</v>
      </c>
      <c r="J1264" s="2" t="s">
        <v>1217</v>
      </c>
      <c r="K1264" s="2" t="s">
        <v>2013</v>
      </c>
      <c r="L1264" s="2" t="s">
        <v>27</v>
      </c>
      <c r="M1264" s="2" t="str">
        <f>VLOOKUP(L1264,Users!$A$1:$B$6,2,0)</f>
        <v>William</v>
      </c>
      <c r="N1264" s="2" t="str">
        <f>VLOOKUP(L1264,Users!$A$2:$B$6,2,0)</f>
        <v>William</v>
      </c>
      <c r="O1264" s="2" t="s">
        <v>34</v>
      </c>
      <c r="P1264" s="2" t="s">
        <v>56</v>
      </c>
      <c r="Q1264" s="2" t="s">
        <v>57</v>
      </c>
      <c r="R1264" s="2" t="s">
        <v>388</v>
      </c>
      <c r="S1264" s="2" t="s">
        <v>59</v>
      </c>
      <c r="T1264" s="13">
        <v>0.62</v>
      </c>
      <c r="U1264" s="6">
        <v>40044</v>
      </c>
    </row>
    <row r="1265" spans="1:21" ht="12.75" customHeight="1">
      <c r="A1265" s="2">
        <v>29346</v>
      </c>
      <c r="B1265" s="6">
        <v>40041</v>
      </c>
      <c r="C1265" s="2" t="s">
        <v>51</v>
      </c>
      <c r="D1265" s="2">
        <v>2</v>
      </c>
      <c r="E1265" s="2">
        <v>22.96</v>
      </c>
      <c r="F1265" s="2" t="s">
        <v>2029</v>
      </c>
      <c r="G1265" s="2">
        <v>0.1</v>
      </c>
      <c r="H1265" s="2" t="s">
        <v>40</v>
      </c>
      <c r="I1265" s="2">
        <v>6.97</v>
      </c>
      <c r="J1265" s="2" t="s">
        <v>932</v>
      </c>
      <c r="K1265" s="2" t="s">
        <v>47</v>
      </c>
      <c r="L1265" s="2" t="s">
        <v>23</v>
      </c>
      <c r="M1265" s="2" t="str">
        <f>VLOOKUP(L1265,Users!$A$1:$B$6,2,0)</f>
        <v>Erin</v>
      </c>
      <c r="N1265" s="2" t="str">
        <f>VLOOKUP(L1265,Users!$A$2:$B$6,2,0)</f>
        <v>Erin</v>
      </c>
      <c r="O1265" s="2" t="s">
        <v>55</v>
      </c>
      <c r="P1265" s="2" t="s">
        <v>35</v>
      </c>
      <c r="Q1265" s="2" t="s">
        <v>192</v>
      </c>
      <c r="R1265" s="2" t="s">
        <v>297</v>
      </c>
      <c r="S1265" s="2" t="s">
        <v>44</v>
      </c>
      <c r="T1265" s="13">
        <v>0.35</v>
      </c>
      <c r="U1265" s="6">
        <v>40045</v>
      </c>
    </row>
    <row r="1266" spans="1:21" ht="12.75" customHeight="1">
      <c r="A1266" s="2">
        <v>23392</v>
      </c>
      <c r="B1266" s="6">
        <v>40041</v>
      </c>
      <c r="C1266" s="2" t="s">
        <v>121</v>
      </c>
      <c r="D1266" s="2">
        <v>24</v>
      </c>
      <c r="E1266" s="2">
        <v>5024.88</v>
      </c>
      <c r="F1266" s="2" t="s">
        <v>2029</v>
      </c>
      <c r="G1266" s="2">
        <v>0</v>
      </c>
      <c r="H1266" s="2" t="s">
        <v>40</v>
      </c>
      <c r="I1266" s="2">
        <v>69</v>
      </c>
      <c r="J1266" s="2" t="s">
        <v>755</v>
      </c>
      <c r="K1266" s="2" t="s">
        <v>33</v>
      </c>
      <c r="L1266" s="2" t="s">
        <v>21</v>
      </c>
      <c r="M1266" s="2" t="str">
        <f>VLOOKUP(L1266,Users!$A$1:$B$6,2,0)</f>
        <v>Chris</v>
      </c>
      <c r="N1266" s="2" t="str">
        <f>VLOOKUP(L1266,Users!$A$2:$B$6,2,0)</f>
        <v>Chris</v>
      </c>
      <c r="O1266" s="2" t="s">
        <v>34</v>
      </c>
      <c r="P1266" s="2" t="s">
        <v>56</v>
      </c>
      <c r="Q1266" s="2" t="s">
        <v>75</v>
      </c>
      <c r="R1266" s="2" t="s">
        <v>1358</v>
      </c>
      <c r="S1266" s="2" t="s">
        <v>38</v>
      </c>
      <c r="T1266" s="13">
        <v>0.79</v>
      </c>
      <c r="U1266" s="6">
        <v>40043</v>
      </c>
    </row>
    <row r="1267" spans="1:21" ht="12.75" customHeight="1">
      <c r="A1267" s="2">
        <v>37830</v>
      </c>
      <c r="B1267" s="6">
        <v>40041</v>
      </c>
      <c r="C1267" s="2" t="s">
        <v>30</v>
      </c>
      <c r="D1267" s="2">
        <v>39</v>
      </c>
      <c r="E1267" s="2">
        <v>1011.6599999999999</v>
      </c>
      <c r="F1267" s="2" t="s">
        <v>2029</v>
      </c>
      <c r="G1267" s="2">
        <v>0.05</v>
      </c>
      <c r="H1267" s="2" t="s">
        <v>31</v>
      </c>
      <c r="I1267" s="2">
        <v>5.37</v>
      </c>
      <c r="J1267" s="2" t="s">
        <v>1097</v>
      </c>
      <c r="K1267" s="2" t="s">
        <v>54</v>
      </c>
      <c r="L1267" s="2" t="s">
        <v>2014</v>
      </c>
      <c r="M1267" s="2" t="str">
        <f>VLOOKUP(L1267,Users!$A$1:$B$6,2,0)</f>
        <v>Pat</v>
      </c>
      <c r="N1267" s="2" t="str">
        <f>VLOOKUP(L1267,Users!$A$2:$B$6,2,0)</f>
        <v>Pat</v>
      </c>
      <c r="O1267" s="2" t="s">
        <v>55</v>
      </c>
      <c r="P1267" s="2" t="s">
        <v>35</v>
      </c>
      <c r="Q1267" s="2" t="s">
        <v>87</v>
      </c>
      <c r="R1267" s="2" t="s">
        <v>1359</v>
      </c>
      <c r="S1267" s="2" t="s">
        <v>44</v>
      </c>
      <c r="T1267" s="13">
        <v>0.56000000000000005</v>
      </c>
      <c r="U1267" s="6">
        <v>40043</v>
      </c>
    </row>
    <row r="1268" spans="1:21" ht="12.75" customHeight="1">
      <c r="A1268" s="2">
        <v>46469</v>
      </c>
      <c r="B1268" s="6">
        <v>40041</v>
      </c>
      <c r="C1268" s="2" t="s">
        <v>45</v>
      </c>
      <c r="D1268" s="2">
        <v>17</v>
      </c>
      <c r="E1268" s="2">
        <v>1205.8100000000002</v>
      </c>
      <c r="F1268" s="2" t="s">
        <v>2029</v>
      </c>
      <c r="G1268" s="2">
        <v>0.05</v>
      </c>
      <c r="H1268" s="2" t="s">
        <v>52</v>
      </c>
      <c r="I1268" s="2">
        <v>30</v>
      </c>
      <c r="J1268" s="2" t="s">
        <v>546</v>
      </c>
      <c r="K1268" s="2" t="s">
        <v>86</v>
      </c>
      <c r="L1268" s="2" t="s">
        <v>23</v>
      </c>
      <c r="M1268" s="2" t="str">
        <f>VLOOKUP(L1268,Users!$A$1:$B$6,2,0)</f>
        <v>Erin</v>
      </c>
      <c r="N1268" s="2" t="str">
        <f>VLOOKUP(L1268,Users!$A$2:$B$6,2,0)</f>
        <v>Erin</v>
      </c>
      <c r="O1268" s="2" t="s">
        <v>55</v>
      </c>
      <c r="P1268" s="2" t="s">
        <v>56</v>
      </c>
      <c r="Q1268" s="2" t="s">
        <v>57</v>
      </c>
      <c r="R1268" s="2" t="s">
        <v>1360</v>
      </c>
      <c r="S1268" s="2" t="s">
        <v>59</v>
      </c>
      <c r="T1268" s="13">
        <v>0.78</v>
      </c>
      <c r="U1268" s="6">
        <v>40043</v>
      </c>
    </row>
    <row r="1269" spans="1:21" ht="12.75" customHeight="1">
      <c r="A1269" s="2">
        <v>46469</v>
      </c>
      <c r="B1269" s="6">
        <v>40041</v>
      </c>
      <c r="C1269" s="2" t="s">
        <v>45</v>
      </c>
      <c r="D1269" s="2">
        <v>18</v>
      </c>
      <c r="E1269" s="2">
        <v>88.740000000000009</v>
      </c>
      <c r="F1269" s="2" t="s">
        <v>2029</v>
      </c>
      <c r="G1269" s="2">
        <v>0.05</v>
      </c>
      <c r="H1269" s="2" t="s">
        <v>40</v>
      </c>
      <c r="I1269" s="2">
        <v>4.7</v>
      </c>
      <c r="J1269" s="2" t="s">
        <v>546</v>
      </c>
      <c r="K1269" s="2" t="s">
        <v>86</v>
      </c>
      <c r="L1269" s="2" t="s">
        <v>23</v>
      </c>
      <c r="M1269" s="2" t="str">
        <f>VLOOKUP(L1269,Users!$A$1:$B$6,2,0)</f>
        <v>Erin</v>
      </c>
      <c r="N1269" s="2" t="str">
        <f>VLOOKUP(L1269,Users!$A$2:$B$6,2,0)</f>
        <v>Erin</v>
      </c>
      <c r="O1269" s="2" t="s">
        <v>55</v>
      </c>
      <c r="P1269" s="2" t="s">
        <v>35</v>
      </c>
      <c r="Q1269" s="2" t="s">
        <v>63</v>
      </c>
      <c r="R1269" s="2" t="s">
        <v>1361</v>
      </c>
      <c r="S1269" s="2" t="s">
        <v>44</v>
      </c>
      <c r="T1269" s="13">
        <v>0.38</v>
      </c>
      <c r="U1269" s="6">
        <v>40043</v>
      </c>
    </row>
    <row r="1270" spans="1:21" ht="12.75" customHeight="1">
      <c r="A1270" s="2">
        <v>55840</v>
      </c>
      <c r="B1270" s="6">
        <v>40042</v>
      </c>
      <c r="C1270" s="2" t="s">
        <v>121</v>
      </c>
      <c r="D1270" s="2">
        <v>11</v>
      </c>
      <c r="E1270" s="2">
        <v>54.34</v>
      </c>
      <c r="F1270" s="2" t="s">
        <v>2029</v>
      </c>
      <c r="G1270" s="2">
        <v>0.04</v>
      </c>
      <c r="H1270" s="2" t="s">
        <v>40</v>
      </c>
      <c r="I1270" s="2">
        <v>4.8600000000000003</v>
      </c>
      <c r="J1270" s="2" t="s">
        <v>1362</v>
      </c>
      <c r="K1270" s="2" t="s">
        <v>2013</v>
      </c>
      <c r="L1270" s="2" t="s">
        <v>27</v>
      </c>
      <c r="M1270" s="2" t="str">
        <f>VLOOKUP(L1270,Users!$A$1:$B$6,2,0)</f>
        <v>William</v>
      </c>
      <c r="N1270" s="2" t="str">
        <f>VLOOKUP(L1270,Users!$A$2:$B$6,2,0)</f>
        <v>William</v>
      </c>
      <c r="O1270" s="2" t="s">
        <v>34</v>
      </c>
      <c r="P1270" s="2" t="s">
        <v>35</v>
      </c>
      <c r="Q1270" s="2" t="s">
        <v>63</v>
      </c>
      <c r="R1270" s="2" t="s">
        <v>1363</v>
      </c>
      <c r="S1270" s="2" t="s">
        <v>44</v>
      </c>
      <c r="T1270" s="13">
        <v>0.38</v>
      </c>
      <c r="U1270" s="6">
        <v>40042</v>
      </c>
    </row>
    <row r="1271" spans="1:21" ht="12.75" customHeight="1">
      <c r="A1271" s="2">
        <v>40647</v>
      </c>
      <c r="B1271" s="6">
        <v>40042</v>
      </c>
      <c r="C1271" s="2" t="s">
        <v>39</v>
      </c>
      <c r="D1271" s="2">
        <v>47</v>
      </c>
      <c r="E1271" s="2">
        <v>1925.1200000000001</v>
      </c>
      <c r="F1271" s="2" t="s">
        <v>2029</v>
      </c>
      <c r="G1271" s="2">
        <v>0.03</v>
      </c>
      <c r="H1271" s="2" t="s">
        <v>40</v>
      </c>
      <c r="I1271" s="2">
        <v>19.989999999999998</v>
      </c>
      <c r="J1271" s="2" t="s">
        <v>660</v>
      </c>
      <c r="K1271" s="2" t="s">
        <v>2013</v>
      </c>
      <c r="L1271" s="2" t="s">
        <v>27</v>
      </c>
      <c r="M1271" s="2" t="str">
        <f>VLOOKUP(L1271,Users!$A$1:$B$6,2,0)</f>
        <v>William</v>
      </c>
      <c r="N1271" s="2" t="str">
        <f>VLOOKUP(L1271,Users!$A$2:$B$6,2,0)</f>
        <v>William</v>
      </c>
      <c r="O1271" s="2" t="s">
        <v>55</v>
      </c>
      <c r="P1271" s="2" t="s">
        <v>35</v>
      </c>
      <c r="Q1271" s="2" t="s">
        <v>63</v>
      </c>
      <c r="R1271" s="2" t="s">
        <v>1003</v>
      </c>
      <c r="S1271" s="2" t="s">
        <v>44</v>
      </c>
      <c r="T1271" s="13">
        <v>0.36</v>
      </c>
      <c r="U1271" s="6">
        <v>40043</v>
      </c>
    </row>
    <row r="1272" spans="1:21" ht="12.75" customHeight="1">
      <c r="A1272" s="2">
        <v>10437</v>
      </c>
      <c r="B1272" s="6">
        <v>40043</v>
      </c>
      <c r="C1272" s="2" t="s">
        <v>45</v>
      </c>
      <c r="D1272" s="2">
        <v>50</v>
      </c>
      <c r="E1272" s="2">
        <v>799</v>
      </c>
      <c r="F1272" s="2" t="s">
        <v>2029</v>
      </c>
      <c r="G1272" s="2">
        <v>0.01</v>
      </c>
      <c r="H1272" s="2" t="s">
        <v>40</v>
      </c>
      <c r="I1272" s="2">
        <v>13.18</v>
      </c>
      <c r="J1272" s="2" t="s">
        <v>1278</v>
      </c>
      <c r="K1272" s="2" t="s">
        <v>101</v>
      </c>
      <c r="L1272" s="2" t="s">
        <v>21</v>
      </c>
      <c r="M1272" s="2" t="str">
        <f>VLOOKUP(L1272,Users!$A$1:$B$6,2,0)</f>
        <v>Chris</v>
      </c>
      <c r="N1272" s="2" t="str">
        <f>VLOOKUP(L1272,Users!$A$2:$B$6,2,0)</f>
        <v>Chris</v>
      </c>
      <c r="O1272" s="2" t="s">
        <v>55</v>
      </c>
      <c r="P1272" s="2" t="s">
        <v>35</v>
      </c>
      <c r="Q1272" s="2" t="s">
        <v>49</v>
      </c>
      <c r="R1272" s="2" t="s">
        <v>163</v>
      </c>
      <c r="S1272" s="2" t="s">
        <v>44</v>
      </c>
      <c r="T1272" s="13">
        <v>0.37</v>
      </c>
      <c r="U1272" s="6">
        <v>40045</v>
      </c>
    </row>
    <row r="1273" spans="1:21" ht="12.75" customHeight="1">
      <c r="A1273" s="2">
        <v>53254</v>
      </c>
      <c r="B1273" s="6">
        <v>40043</v>
      </c>
      <c r="C1273" s="2" t="s">
        <v>121</v>
      </c>
      <c r="D1273" s="2">
        <v>34</v>
      </c>
      <c r="E1273" s="2">
        <v>5983.66</v>
      </c>
      <c r="F1273" s="2" t="s">
        <v>2029</v>
      </c>
      <c r="G1273" s="2">
        <v>0</v>
      </c>
      <c r="H1273" s="2" t="s">
        <v>40</v>
      </c>
      <c r="I1273" s="2">
        <v>4.99</v>
      </c>
      <c r="J1273" s="2" t="s">
        <v>960</v>
      </c>
      <c r="K1273" s="2" t="s">
        <v>2013</v>
      </c>
      <c r="L1273" s="2" t="s">
        <v>27</v>
      </c>
      <c r="M1273" s="2" t="str">
        <f>VLOOKUP(L1273,Users!$A$1:$B$6,2,0)</f>
        <v>William</v>
      </c>
      <c r="N1273" s="2" t="str">
        <f>VLOOKUP(L1273,Users!$A$2:$B$6,2,0)</f>
        <v>William</v>
      </c>
      <c r="O1273" s="2" t="s">
        <v>34</v>
      </c>
      <c r="P1273" s="2" t="s">
        <v>69</v>
      </c>
      <c r="Q1273" s="2" t="s">
        <v>70</v>
      </c>
      <c r="R1273" s="2" t="s">
        <v>599</v>
      </c>
      <c r="S1273" s="2" t="s">
        <v>44</v>
      </c>
      <c r="T1273" s="13">
        <v>0.59</v>
      </c>
      <c r="U1273" s="6">
        <v>40046</v>
      </c>
    </row>
    <row r="1274" spans="1:21" ht="12.75" customHeight="1">
      <c r="A1274" s="2">
        <v>21861</v>
      </c>
      <c r="B1274" s="6">
        <v>40043</v>
      </c>
      <c r="C1274" s="2" t="s">
        <v>45</v>
      </c>
      <c r="D1274" s="2">
        <v>5</v>
      </c>
      <c r="E1274" s="2">
        <v>239.59999999999997</v>
      </c>
      <c r="F1274" s="2" t="s">
        <v>2029</v>
      </c>
      <c r="G1274" s="2">
        <v>0.06</v>
      </c>
      <c r="H1274" s="2" t="s">
        <v>40</v>
      </c>
      <c r="I1274" s="2">
        <v>3.61</v>
      </c>
      <c r="J1274" s="2" t="s">
        <v>1364</v>
      </c>
      <c r="K1274" s="2" t="s">
        <v>123</v>
      </c>
      <c r="L1274" s="2" t="s">
        <v>25</v>
      </c>
      <c r="M1274" s="2" t="str">
        <f>VLOOKUP(L1274,Users!$A$1:$B$6,2,0)</f>
        <v>Sam</v>
      </c>
      <c r="N1274" s="2" t="str">
        <f>VLOOKUP(L1274,Users!$A$2:$B$6,2,0)</f>
        <v>Sam</v>
      </c>
      <c r="O1274" s="2" t="s">
        <v>34</v>
      </c>
      <c r="P1274" s="2" t="s">
        <v>69</v>
      </c>
      <c r="Q1274" s="2" t="s">
        <v>80</v>
      </c>
      <c r="R1274" s="2" t="s">
        <v>645</v>
      </c>
      <c r="S1274" s="2" t="s">
        <v>105</v>
      </c>
      <c r="T1274" s="13">
        <v>0.71</v>
      </c>
      <c r="U1274" s="6">
        <v>40045</v>
      </c>
    </row>
    <row r="1275" spans="1:21" ht="12.75" customHeight="1">
      <c r="A1275" s="2">
        <v>13536</v>
      </c>
      <c r="B1275" s="6">
        <v>40043</v>
      </c>
      <c r="C1275" s="2" t="s">
        <v>121</v>
      </c>
      <c r="D1275" s="2">
        <v>23</v>
      </c>
      <c r="E1275" s="2">
        <v>117.99</v>
      </c>
      <c r="F1275" s="2" t="s">
        <v>2029</v>
      </c>
      <c r="G1275" s="2">
        <v>0.05</v>
      </c>
      <c r="H1275" s="2" t="s">
        <v>40</v>
      </c>
      <c r="I1275" s="2">
        <v>2.04</v>
      </c>
      <c r="J1275" s="2" t="s">
        <v>1010</v>
      </c>
      <c r="K1275" s="2" t="s">
        <v>148</v>
      </c>
      <c r="L1275" s="2" t="s">
        <v>23</v>
      </c>
      <c r="M1275" s="2" t="str">
        <f>VLOOKUP(L1275,Users!$A$1:$B$6,2,0)</f>
        <v>Erin</v>
      </c>
      <c r="N1275" s="2" t="str">
        <f>VLOOKUP(L1275,Users!$A$2:$B$6,2,0)</f>
        <v>Erin</v>
      </c>
      <c r="O1275" s="2" t="s">
        <v>34</v>
      </c>
      <c r="P1275" s="2" t="s">
        <v>35</v>
      </c>
      <c r="Q1275" s="2" t="s">
        <v>63</v>
      </c>
      <c r="R1275" s="2" t="s">
        <v>1037</v>
      </c>
      <c r="S1275" s="2" t="s">
        <v>65</v>
      </c>
      <c r="T1275" s="13">
        <v>0.36</v>
      </c>
      <c r="U1275" s="6">
        <v>40045</v>
      </c>
    </row>
    <row r="1276" spans="1:21" ht="12.75" customHeight="1">
      <c r="A1276" s="2">
        <v>2790</v>
      </c>
      <c r="B1276" s="6">
        <v>40043</v>
      </c>
      <c r="C1276" s="2" t="s">
        <v>39</v>
      </c>
      <c r="D1276" s="2">
        <v>7</v>
      </c>
      <c r="E1276" s="2">
        <v>38.010000000000005</v>
      </c>
      <c r="F1276" s="2" t="s">
        <v>2029</v>
      </c>
      <c r="G1276" s="2">
        <v>0.01</v>
      </c>
      <c r="H1276" s="2" t="s">
        <v>40</v>
      </c>
      <c r="I1276" s="2">
        <v>7.46</v>
      </c>
      <c r="J1276" s="2" t="s">
        <v>1136</v>
      </c>
      <c r="K1276" s="2" t="s">
        <v>54</v>
      </c>
      <c r="L1276" s="2" t="s">
        <v>2014</v>
      </c>
      <c r="M1276" s="2" t="str">
        <f>VLOOKUP(L1276,Users!$A$1:$B$6,2,0)</f>
        <v>Pat</v>
      </c>
      <c r="N1276" s="2" t="str">
        <f>VLOOKUP(L1276,Users!$A$2:$B$6,2,0)</f>
        <v>Pat</v>
      </c>
      <c r="O1276" s="2" t="s">
        <v>34</v>
      </c>
      <c r="P1276" s="2" t="s">
        <v>35</v>
      </c>
      <c r="Q1276" s="2" t="s">
        <v>49</v>
      </c>
      <c r="R1276" s="2" t="s">
        <v>1061</v>
      </c>
      <c r="S1276" s="2" t="s">
        <v>44</v>
      </c>
      <c r="T1276" s="13">
        <v>0.36</v>
      </c>
      <c r="U1276" s="6">
        <v>40044</v>
      </c>
    </row>
    <row r="1277" spans="1:21" ht="12.75" customHeight="1">
      <c r="A1277" s="2">
        <v>2790</v>
      </c>
      <c r="B1277" s="6">
        <v>40043</v>
      </c>
      <c r="C1277" s="2" t="s">
        <v>39</v>
      </c>
      <c r="D1277" s="2">
        <v>41</v>
      </c>
      <c r="E1277" s="2">
        <v>22548.77</v>
      </c>
      <c r="F1277" s="2" t="s">
        <v>2029</v>
      </c>
      <c r="G1277" s="2">
        <v>0.02</v>
      </c>
      <c r="H1277" s="2" t="s">
        <v>52</v>
      </c>
      <c r="I1277" s="2">
        <v>49</v>
      </c>
      <c r="J1277" s="2" t="s">
        <v>1136</v>
      </c>
      <c r="K1277" s="2" t="s">
        <v>54</v>
      </c>
      <c r="L1277" s="2" t="s">
        <v>2014</v>
      </c>
      <c r="M1277" s="2" t="str">
        <f>VLOOKUP(L1277,Users!$A$1:$B$6,2,0)</f>
        <v>Pat</v>
      </c>
      <c r="N1277" s="2" t="str">
        <f>VLOOKUP(L1277,Users!$A$2:$B$6,2,0)</f>
        <v>Pat</v>
      </c>
      <c r="O1277" s="2" t="s">
        <v>34</v>
      </c>
      <c r="P1277" s="2" t="s">
        <v>69</v>
      </c>
      <c r="Q1277" s="2" t="s">
        <v>158</v>
      </c>
      <c r="R1277" s="2" t="s">
        <v>1365</v>
      </c>
      <c r="S1277" s="2" t="s">
        <v>59</v>
      </c>
      <c r="T1277" s="13">
        <v>0.35</v>
      </c>
      <c r="U1277" s="6">
        <v>40045</v>
      </c>
    </row>
    <row r="1278" spans="1:21" ht="12.75" customHeight="1">
      <c r="A1278" s="2">
        <v>2790</v>
      </c>
      <c r="B1278" s="6">
        <v>40043</v>
      </c>
      <c r="C1278" s="2" t="s">
        <v>39</v>
      </c>
      <c r="D1278" s="2">
        <v>15</v>
      </c>
      <c r="E1278" s="2">
        <v>329.7</v>
      </c>
      <c r="F1278" s="2" t="s">
        <v>2029</v>
      </c>
      <c r="G1278" s="2">
        <v>0.03</v>
      </c>
      <c r="H1278" s="2" t="s">
        <v>31</v>
      </c>
      <c r="I1278" s="2">
        <v>5.53</v>
      </c>
      <c r="J1278" s="2" t="s">
        <v>1136</v>
      </c>
      <c r="K1278" s="2" t="s">
        <v>54</v>
      </c>
      <c r="L1278" s="2" t="s">
        <v>2014</v>
      </c>
      <c r="M1278" s="2" t="str">
        <f>VLOOKUP(L1278,Users!$A$1:$B$6,2,0)</f>
        <v>Pat</v>
      </c>
      <c r="N1278" s="2" t="str">
        <f>VLOOKUP(L1278,Users!$A$2:$B$6,2,0)</f>
        <v>Pat</v>
      </c>
      <c r="O1278" s="2" t="s">
        <v>34</v>
      </c>
      <c r="P1278" s="2" t="s">
        <v>35</v>
      </c>
      <c r="Q1278" s="2" t="s">
        <v>87</v>
      </c>
      <c r="R1278" s="2" t="s">
        <v>903</v>
      </c>
      <c r="S1278" s="2" t="s">
        <v>105</v>
      </c>
      <c r="T1278" s="13">
        <v>0.59</v>
      </c>
      <c r="U1278" s="6">
        <v>40044</v>
      </c>
    </row>
    <row r="1279" spans="1:21" ht="12.75" customHeight="1">
      <c r="A1279" s="2">
        <v>2790</v>
      </c>
      <c r="B1279" s="6">
        <v>40043</v>
      </c>
      <c r="C1279" s="2" t="s">
        <v>39</v>
      </c>
      <c r="D1279" s="2">
        <v>15</v>
      </c>
      <c r="E1279" s="2">
        <v>520.04999999999995</v>
      </c>
      <c r="F1279" s="2" t="s">
        <v>2029</v>
      </c>
      <c r="G1279" s="2">
        <v>0.09</v>
      </c>
      <c r="H1279" s="2" t="s">
        <v>40</v>
      </c>
      <c r="I1279" s="2">
        <v>8.2200000000000006</v>
      </c>
      <c r="J1279" s="2" t="s">
        <v>1136</v>
      </c>
      <c r="K1279" s="2" t="s">
        <v>54</v>
      </c>
      <c r="L1279" s="2" t="s">
        <v>2014</v>
      </c>
      <c r="M1279" s="2" t="str">
        <f>VLOOKUP(L1279,Users!$A$1:$B$6,2,0)</f>
        <v>Pat</v>
      </c>
      <c r="N1279" s="2" t="str">
        <f>VLOOKUP(L1279,Users!$A$2:$B$6,2,0)</f>
        <v>Pat</v>
      </c>
      <c r="O1279" s="2" t="s">
        <v>34</v>
      </c>
      <c r="P1279" s="2" t="s">
        <v>35</v>
      </c>
      <c r="Q1279" s="2" t="s">
        <v>36</v>
      </c>
      <c r="R1279" s="2" t="s">
        <v>1366</v>
      </c>
      <c r="S1279" s="2" t="s">
        <v>44</v>
      </c>
      <c r="T1279" s="13">
        <v>0.56999999999999995</v>
      </c>
      <c r="U1279" s="6">
        <v>40045</v>
      </c>
    </row>
    <row r="1280" spans="1:21" ht="12.75" customHeight="1">
      <c r="A1280" s="2">
        <v>45410</v>
      </c>
      <c r="B1280" s="6">
        <v>40044</v>
      </c>
      <c r="C1280" s="2" t="s">
        <v>51</v>
      </c>
      <c r="D1280" s="2">
        <v>19</v>
      </c>
      <c r="E1280" s="2">
        <v>1026</v>
      </c>
      <c r="F1280" s="2" t="s">
        <v>2029</v>
      </c>
      <c r="G1280" s="2">
        <v>0.1</v>
      </c>
      <c r="H1280" s="2" t="s">
        <v>40</v>
      </c>
      <c r="I1280" s="2">
        <v>19.989999999999998</v>
      </c>
      <c r="J1280" s="2" t="s">
        <v>424</v>
      </c>
      <c r="K1280" s="2" t="s">
        <v>79</v>
      </c>
      <c r="L1280" s="2" t="s">
        <v>23</v>
      </c>
      <c r="M1280" s="2" t="str">
        <f>VLOOKUP(L1280,Users!$A$1:$B$6,2,0)</f>
        <v>Erin</v>
      </c>
      <c r="N1280" s="2" t="str">
        <f>VLOOKUP(L1280,Users!$A$2:$B$6,2,0)</f>
        <v>Erin</v>
      </c>
      <c r="O1280" s="2" t="s">
        <v>55</v>
      </c>
      <c r="P1280" s="2" t="s">
        <v>35</v>
      </c>
      <c r="Q1280" s="2" t="s">
        <v>36</v>
      </c>
      <c r="R1280" s="2" t="s">
        <v>1367</v>
      </c>
      <c r="S1280" s="2" t="s">
        <v>44</v>
      </c>
      <c r="T1280" s="13">
        <v>0.59</v>
      </c>
      <c r="U1280" s="6">
        <v>40049</v>
      </c>
    </row>
    <row r="1281" spans="1:21" ht="12.75" customHeight="1">
      <c r="A1281" s="2">
        <v>1762</v>
      </c>
      <c r="B1281" s="6">
        <v>40044</v>
      </c>
      <c r="C1281" s="2" t="s">
        <v>30</v>
      </c>
      <c r="D1281" s="2">
        <v>29</v>
      </c>
      <c r="E1281" s="2">
        <v>919.59</v>
      </c>
      <c r="F1281" s="2" t="s">
        <v>2029</v>
      </c>
      <c r="G1281" s="2">
        <v>7.0000000000000007E-2</v>
      </c>
      <c r="H1281" s="2" t="s">
        <v>40</v>
      </c>
      <c r="I1281" s="2">
        <v>1.99</v>
      </c>
      <c r="J1281" s="2" t="s">
        <v>1368</v>
      </c>
      <c r="K1281" s="2" t="s">
        <v>86</v>
      </c>
      <c r="L1281" s="2" t="s">
        <v>23</v>
      </c>
      <c r="M1281" s="2" t="str">
        <f>VLOOKUP(L1281,Users!$A$1:$B$6,2,0)</f>
        <v>Erin</v>
      </c>
      <c r="N1281" s="2" t="str">
        <f>VLOOKUP(L1281,Users!$A$2:$B$6,2,0)</f>
        <v>Erin</v>
      </c>
      <c r="O1281" s="2" t="s">
        <v>34</v>
      </c>
      <c r="P1281" s="2" t="s">
        <v>69</v>
      </c>
      <c r="Q1281" s="2" t="s">
        <v>80</v>
      </c>
      <c r="R1281" s="2" t="s">
        <v>384</v>
      </c>
      <c r="S1281" s="2" t="s">
        <v>105</v>
      </c>
      <c r="T1281" s="13">
        <v>0.42</v>
      </c>
      <c r="U1281" s="6">
        <v>40046</v>
      </c>
    </row>
    <row r="1282" spans="1:21" ht="12.75" customHeight="1">
      <c r="A1282" s="2">
        <v>1762</v>
      </c>
      <c r="B1282" s="6">
        <v>40044</v>
      </c>
      <c r="C1282" s="2" t="s">
        <v>30</v>
      </c>
      <c r="D1282" s="2">
        <v>11</v>
      </c>
      <c r="E1282" s="2">
        <v>65.78</v>
      </c>
      <c r="F1282" s="2" t="s">
        <v>2029</v>
      </c>
      <c r="G1282" s="2">
        <v>0</v>
      </c>
      <c r="H1282" s="2" t="s">
        <v>40</v>
      </c>
      <c r="I1282" s="2">
        <v>2.5</v>
      </c>
      <c r="J1282" s="2" t="s">
        <v>1368</v>
      </c>
      <c r="K1282" s="2" t="s">
        <v>86</v>
      </c>
      <c r="L1282" s="2" t="s">
        <v>23</v>
      </c>
      <c r="M1282" s="2" t="str">
        <f>VLOOKUP(L1282,Users!$A$1:$B$6,2,0)</f>
        <v>Erin</v>
      </c>
      <c r="N1282" s="2" t="str">
        <f>VLOOKUP(L1282,Users!$A$2:$B$6,2,0)</f>
        <v>Erin</v>
      </c>
      <c r="O1282" s="2" t="s">
        <v>34</v>
      </c>
      <c r="P1282" s="2" t="s">
        <v>35</v>
      </c>
      <c r="Q1282" s="2" t="s">
        <v>192</v>
      </c>
      <c r="R1282" s="2" t="s">
        <v>893</v>
      </c>
      <c r="S1282" s="2" t="s">
        <v>44</v>
      </c>
      <c r="T1282" s="13">
        <v>0.36</v>
      </c>
      <c r="U1282" s="6">
        <v>40045</v>
      </c>
    </row>
    <row r="1283" spans="1:21" ht="12.75" customHeight="1">
      <c r="A1283" s="2">
        <v>1762</v>
      </c>
      <c r="B1283" s="6">
        <v>40044</v>
      </c>
      <c r="C1283" s="2" t="s">
        <v>30</v>
      </c>
      <c r="D1283" s="2">
        <v>43</v>
      </c>
      <c r="E1283" s="2">
        <v>1543.27</v>
      </c>
      <c r="F1283" s="2" t="s">
        <v>2029</v>
      </c>
      <c r="G1283" s="2">
        <v>0.1</v>
      </c>
      <c r="H1283" s="2" t="s">
        <v>31</v>
      </c>
      <c r="I1283" s="2">
        <v>1.1000000000000001</v>
      </c>
      <c r="J1283" s="2" t="s">
        <v>1368</v>
      </c>
      <c r="K1283" s="2" t="s">
        <v>86</v>
      </c>
      <c r="L1283" s="2" t="s">
        <v>23</v>
      </c>
      <c r="M1283" s="2" t="str">
        <f>VLOOKUP(L1283,Users!$A$1:$B$6,2,0)</f>
        <v>Erin</v>
      </c>
      <c r="N1283" s="2" t="str">
        <f>VLOOKUP(L1283,Users!$A$2:$B$6,2,0)</f>
        <v>Erin</v>
      </c>
      <c r="O1283" s="2" t="s">
        <v>34</v>
      </c>
      <c r="P1283" s="2" t="s">
        <v>69</v>
      </c>
      <c r="Q1283" s="2" t="s">
        <v>70</v>
      </c>
      <c r="R1283" s="2" t="s">
        <v>138</v>
      </c>
      <c r="S1283" s="2" t="s">
        <v>44</v>
      </c>
      <c r="T1283" s="13">
        <v>0.55000000000000004</v>
      </c>
      <c r="U1283" s="6">
        <v>40045</v>
      </c>
    </row>
    <row r="1284" spans="1:21" ht="12.75" customHeight="1">
      <c r="A1284" s="2">
        <v>19175</v>
      </c>
      <c r="B1284" s="6">
        <v>40044</v>
      </c>
      <c r="C1284" s="2" t="s">
        <v>51</v>
      </c>
      <c r="D1284" s="2">
        <v>19</v>
      </c>
      <c r="E1284" s="2">
        <v>1253.6199999999999</v>
      </c>
      <c r="F1284" s="2" t="s">
        <v>2029</v>
      </c>
      <c r="G1284" s="2">
        <v>0.01</v>
      </c>
      <c r="H1284" s="2" t="s">
        <v>40</v>
      </c>
      <c r="I1284" s="2">
        <v>5.31</v>
      </c>
      <c r="J1284" s="2" t="s">
        <v>519</v>
      </c>
      <c r="K1284" s="2" t="s">
        <v>86</v>
      </c>
      <c r="L1284" s="2" t="s">
        <v>23</v>
      </c>
      <c r="M1284" s="2" t="str">
        <f>VLOOKUP(L1284,Users!$A$1:$B$6,2,0)</f>
        <v>Erin</v>
      </c>
      <c r="N1284" s="2" t="str">
        <f>VLOOKUP(L1284,Users!$A$2:$B$6,2,0)</f>
        <v>Erin</v>
      </c>
      <c r="O1284" s="2" t="s">
        <v>48</v>
      </c>
      <c r="P1284" s="2" t="s">
        <v>69</v>
      </c>
      <c r="Q1284" s="2" t="s">
        <v>70</v>
      </c>
      <c r="R1284" s="2" t="s">
        <v>1369</v>
      </c>
      <c r="S1284" s="2" t="s">
        <v>44</v>
      </c>
      <c r="T1284" s="13">
        <v>0.56999999999999995</v>
      </c>
      <c r="U1284" s="6">
        <v>40051</v>
      </c>
    </row>
    <row r="1285" spans="1:21" ht="12.75" customHeight="1">
      <c r="A1285" s="2">
        <v>33888</v>
      </c>
      <c r="B1285" s="6">
        <v>40045</v>
      </c>
      <c r="C1285" s="2" t="s">
        <v>30</v>
      </c>
      <c r="D1285" s="2">
        <v>31</v>
      </c>
      <c r="E1285" s="2">
        <v>355.26000000000005</v>
      </c>
      <c r="F1285" s="2" t="s">
        <v>2029</v>
      </c>
      <c r="G1285" s="2">
        <v>0.04</v>
      </c>
      <c r="H1285" s="2" t="s">
        <v>40</v>
      </c>
      <c r="I1285" s="2">
        <v>7.19</v>
      </c>
      <c r="J1285" s="2" t="s">
        <v>635</v>
      </c>
      <c r="K1285" s="2" t="s">
        <v>101</v>
      </c>
      <c r="L1285" s="2" t="s">
        <v>21</v>
      </c>
      <c r="M1285" s="2" t="str">
        <f>VLOOKUP(L1285,Users!$A$1:$B$6,2,0)</f>
        <v>Chris</v>
      </c>
      <c r="N1285" s="2" t="str">
        <f>VLOOKUP(L1285,Users!$A$2:$B$6,2,0)</f>
        <v>Chris</v>
      </c>
      <c r="O1285" s="2" t="s">
        <v>34</v>
      </c>
      <c r="P1285" s="2" t="s">
        <v>35</v>
      </c>
      <c r="Q1285" s="2" t="s">
        <v>49</v>
      </c>
      <c r="R1285" s="2" t="s">
        <v>781</v>
      </c>
      <c r="S1285" s="2" t="s">
        <v>44</v>
      </c>
      <c r="T1285" s="13">
        <v>0.4</v>
      </c>
      <c r="U1285" s="6">
        <v>40048</v>
      </c>
    </row>
    <row r="1286" spans="1:21" ht="12.75" customHeight="1">
      <c r="A1286" s="2">
        <v>33888</v>
      </c>
      <c r="B1286" s="6">
        <v>40045</v>
      </c>
      <c r="C1286" s="2" t="s">
        <v>30</v>
      </c>
      <c r="D1286" s="2">
        <v>3</v>
      </c>
      <c r="E1286" s="2">
        <v>47.04</v>
      </c>
      <c r="F1286" s="2" t="s">
        <v>2029</v>
      </c>
      <c r="G1286" s="2">
        <v>0.02</v>
      </c>
      <c r="H1286" s="2" t="s">
        <v>40</v>
      </c>
      <c r="I1286" s="2">
        <v>11.25</v>
      </c>
      <c r="J1286" s="2" t="s">
        <v>635</v>
      </c>
      <c r="K1286" s="2" t="s">
        <v>101</v>
      </c>
      <c r="L1286" s="2" t="s">
        <v>21</v>
      </c>
      <c r="M1286" s="2" t="str">
        <f>VLOOKUP(L1286,Users!$A$1:$B$6,2,0)</f>
        <v>Chris</v>
      </c>
      <c r="N1286" s="2" t="str">
        <f>VLOOKUP(L1286,Users!$A$2:$B$6,2,0)</f>
        <v>Chris</v>
      </c>
      <c r="O1286" s="2" t="s">
        <v>34</v>
      </c>
      <c r="P1286" s="2" t="s">
        <v>35</v>
      </c>
      <c r="Q1286" s="2" t="s">
        <v>36</v>
      </c>
      <c r="R1286" s="2" t="s">
        <v>1370</v>
      </c>
      <c r="S1286" s="2" t="s">
        <v>44</v>
      </c>
      <c r="T1286" s="13">
        <v>0.6</v>
      </c>
      <c r="U1286" s="6">
        <v>40046</v>
      </c>
    </row>
    <row r="1287" spans="1:21" ht="12.75" customHeight="1">
      <c r="A1287" s="2">
        <v>33888</v>
      </c>
      <c r="B1287" s="6">
        <v>40045</v>
      </c>
      <c r="C1287" s="2" t="s">
        <v>30</v>
      </c>
      <c r="D1287" s="2">
        <v>47</v>
      </c>
      <c r="E1287" s="2">
        <v>10573.59</v>
      </c>
      <c r="F1287" s="2" t="s">
        <v>2029</v>
      </c>
      <c r="G1287" s="2">
        <v>0.05</v>
      </c>
      <c r="H1287" s="2" t="s">
        <v>52</v>
      </c>
      <c r="I1287" s="2">
        <v>28.66</v>
      </c>
      <c r="J1287" s="2" t="s">
        <v>635</v>
      </c>
      <c r="K1287" s="2" t="s">
        <v>101</v>
      </c>
      <c r="L1287" s="2" t="s">
        <v>21</v>
      </c>
      <c r="M1287" s="2" t="str">
        <f>VLOOKUP(L1287,Users!$A$1:$B$6,2,0)</f>
        <v>Chris</v>
      </c>
      <c r="N1287" s="2" t="str">
        <f>VLOOKUP(L1287,Users!$A$2:$B$6,2,0)</f>
        <v>Chris</v>
      </c>
      <c r="O1287" s="2" t="s">
        <v>34</v>
      </c>
      <c r="P1287" s="2" t="s">
        <v>35</v>
      </c>
      <c r="Q1287" s="2" t="s">
        <v>36</v>
      </c>
      <c r="R1287" s="2" t="s">
        <v>1371</v>
      </c>
      <c r="S1287" s="2" t="s">
        <v>59</v>
      </c>
      <c r="T1287" s="13">
        <v>0.72</v>
      </c>
      <c r="U1287" s="6">
        <v>40047</v>
      </c>
    </row>
    <row r="1288" spans="1:21" ht="12.75" customHeight="1">
      <c r="A1288" s="2">
        <v>43779</v>
      </c>
      <c r="B1288" s="6">
        <v>40046</v>
      </c>
      <c r="C1288" s="2" t="s">
        <v>39</v>
      </c>
      <c r="D1288" s="2">
        <v>20</v>
      </c>
      <c r="E1288" s="2">
        <v>4195</v>
      </c>
      <c r="F1288" s="2" t="s">
        <v>2029</v>
      </c>
      <c r="G1288" s="2">
        <v>0.09</v>
      </c>
      <c r="H1288" s="2" t="s">
        <v>40</v>
      </c>
      <c r="I1288" s="2">
        <v>21.21</v>
      </c>
      <c r="J1288" s="2" t="s">
        <v>647</v>
      </c>
      <c r="K1288" s="2" t="s">
        <v>33</v>
      </c>
      <c r="L1288" s="2" t="s">
        <v>21</v>
      </c>
      <c r="M1288" s="2" t="str">
        <f>VLOOKUP(L1288,Users!$A$1:$B$6,2,0)</f>
        <v>Chris</v>
      </c>
      <c r="N1288" s="2" t="str">
        <f>VLOOKUP(L1288,Users!$A$2:$B$6,2,0)</f>
        <v>Chris</v>
      </c>
      <c r="O1288" s="2" t="s">
        <v>55</v>
      </c>
      <c r="P1288" s="2" t="s">
        <v>56</v>
      </c>
      <c r="Q1288" s="2" t="s">
        <v>90</v>
      </c>
      <c r="R1288" s="2" t="s">
        <v>111</v>
      </c>
      <c r="S1288" s="2" t="s">
        <v>38</v>
      </c>
      <c r="T1288" s="13">
        <v>0.59</v>
      </c>
      <c r="U1288" s="6">
        <v>40049</v>
      </c>
    </row>
    <row r="1289" spans="1:21" ht="12.75" customHeight="1">
      <c r="A1289" s="2">
        <v>43301</v>
      </c>
      <c r="B1289" s="6">
        <v>40046</v>
      </c>
      <c r="C1289" s="2" t="s">
        <v>45</v>
      </c>
      <c r="D1289" s="2">
        <v>33</v>
      </c>
      <c r="E1289" s="2">
        <v>3329.37</v>
      </c>
      <c r="F1289" s="2" t="s">
        <v>2029</v>
      </c>
      <c r="G1289" s="2">
        <v>0</v>
      </c>
      <c r="H1289" s="2" t="s">
        <v>52</v>
      </c>
      <c r="I1289" s="2">
        <v>42</v>
      </c>
      <c r="J1289" s="2" t="s">
        <v>1372</v>
      </c>
      <c r="K1289" s="2" t="s">
        <v>86</v>
      </c>
      <c r="L1289" s="2" t="s">
        <v>23</v>
      </c>
      <c r="M1289" s="2" t="str">
        <f>VLOOKUP(L1289,Users!$A$1:$B$6,2,0)</f>
        <v>Erin</v>
      </c>
      <c r="N1289" s="2" t="str">
        <f>VLOOKUP(L1289,Users!$A$2:$B$6,2,0)</f>
        <v>Erin</v>
      </c>
      <c r="O1289" s="2" t="s">
        <v>42</v>
      </c>
      <c r="P1289" s="2" t="s">
        <v>56</v>
      </c>
      <c r="Q1289" s="2" t="s">
        <v>57</v>
      </c>
      <c r="R1289" s="2" t="s">
        <v>1373</v>
      </c>
      <c r="S1289" s="2" t="s">
        <v>59</v>
      </c>
      <c r="T1289" s="13">
        <v>0.61</v>
      </c>
      <c r="U1289" s="6">
        <v>40047</v>
      </c>
    </row>
    <row r="1290" spans="1:21" ht="12.75" customHeight="1">
      <c r="A1290" s="2">
        <v>43301</v>
      </c>
      <c r="B1290" s="6">
        <v>40046</v>
      </c>
      <c r="C1290" s="2" t="s">
        <v>45</v>
      </c>
      <c r="D1290" s="2">
        <v>43</v>
      </c>
      <c r="E1290" s="2">
        <v>2102.6999999999998</v>
      </c>
      <c r="F1290" s="2" t="s">
        <v>2029</v>
      </c>
      <c r="G1290" s="2">
        <v>0.01</v>
      </c>
      <c r="H1290" s="2" t="s">
        <v>40</v>
      </c>
      <c r="I1290" s="2">
        <v>35</v>
      </c>
      <c r="J1290" s="2" t="s">
        <v>1372</v>
      </c>
      <c r="K1290" s="2" t="s">
        <v>86</v>
      </c>
      <c r="L1290" s="2" t="s">
        <v>23</v>
      </c>
      <c r="M1290" s="2" t="str">
        <f>VLOOKUP(L1290,Users!$A$1:$B$6,2,0)</f>
        <v>Erin</v>
      </c>
      <c r="N1290" s="2" t="str">
        <f>VLOOKUP(L1290,Users!$A$2:$B$6,2,0)</f>
        <v>Erin</v>
      </c>
      <c r="O1290" s="2" t="s">
        <v>42</v>
      </c>
      <c r="P1290" s="2" t="s">
        <v>35</v>
      </c>
      <c r="Q1290" s="2" t="s">
        <v>36</v>
      </c>
      <c r="R1290" s="2" t="s">
        <v>1374</v>
      </c>
      <c r="S1290" s="2" t="s">
        <v>38</v>
      </c>
      <c r="T1290" s="13">
        <v>0.83</v>
      </c>
      <c r="U1290" s="6">
        <v>40048</v>
      </c>
    </row>
    <row r="1291" spans="1:21" ht="12.75" customHeight="1">
      <c r="A1291" s="2">
        <v>2433</v>
      </c>
      <c r="B1291" s="6">
        <v>40046</v>
      </c>
      <c r="C1291" s="2" t="s">
        <v>30</v>
      </c>
      <c r="D1291" s="2">
        <v>14</v>
      </c>
      <c r="E1291" s="2">
        <v>28509.74</v>
      </c>
      <c r="F1291" s="2" t="s">
        <v>2029</v>
      </c>
      <c r="G1291" s="2">
        <v>7.0000000000000007E-2</v>
      </c>
      <c r="H1291" s="2" t="s">
        <v>52</v>
      </c>
      <c r="I1291" s="2">
        <v>14.7</v>
      </c>
      <c r="J1291" s="2" t="s">
        <v>376</v>
      </c>
      <c r="K1291" s="2" t="s">
        <v>86</v>
      </c>
      <c r="L1291" s="2" t="s">
        <v>23</v>
      </c>
      <c r="M1291" s="2" t="str">
        <f>VLOOKUP(L1291,Users!$A$1:$B$6,2,0)</f>
        <v>Erin</v>
      </c>
      <c r="N1291" s="2" t="str">
        <f>VLOOKUP(L1291,Users!$A$2:$B$6,2,0)</f>
        <v>Erin</v>
      </c>
      <c r="O1291" s="2" t="s">
        <v>55</v>
      </c>
      <c r="P1291" s="2" t="s">
        <v>69</v>
      </c>
      <c r="Q1291" s="2" t="s">
        <v>82</v>
      </c>
      <c r="R1291" s="2" t="s">
        <v>476</v>
      </c>
      <c r="S1291" s="2" t="s">
        <v>59</v>
      </c>
      <c r="T1291" s="13">
        <v>0.55000000000000004</v>
      </c>
      <c r="U1291" s="6">
        <v>40046</v>
      </c>
    </row>
    <row r="1292" spans="1:21" ht="12.75" customHeight="1">
      <c r="A1292" s="2">
        <v>9187</v>
      </c>
      <c r="B1292" s="6">
        <v>40046</v>
      </c>
      <c r="C1292" s="2" t="s">
        <v>39</v>
      </c>
      <c r="D1292" s="2">
        <v>40</v>
      </c>
      <c r="E1292" s="2">
        <v>173.2</v>
      </c>
      <c r="F1292" s="2" t="s">
        <v>2029</v>
      </c>
      <c r="G1292" s="2">
        <v>0.04</v>
      </c>
      <c r="H1292" s="2" t="s">
        <v>40</v>
      </c>
      <c r="I1292" s="2">
        <v>5.15</v>
      </c>
      <c r="J1292" s="2" t="s">
        <v>1375</v>
      </c>
      <c r="K1292" s="2" t="s">
        <v>86</v>
      </c>
      <c r="L1292" s="2" t="s">
        <v>23</v>
      </c>
      <c r="M1292" s="2" t="str">
        <f>VLOOKUP(L1292,Users!$A$1:$B$6,2,0)</f>
        <v>Erin</v>
      </c>
      <c r="N1292" s="2" t="str">
        <f>VLOOKUP(L1292,Users!$A$2:$B$6,2,0)</f>
        <v>Erin</v>
      </c>
      <c r="O1292" s="2" t="s">
        <v>42</v>
      </c>
      <c r="P1292" s="2" t="s">
        <v>35</v>
      </c>
      <c r="Q1292" s="2" t="s">
        <v>169</v>
      </c>
      <c r="R1292" s="2" t="s">
        <v>1376</v>
      </c>
      <c r="S1292" s="2" t="s">
        <v>44</v>
      </c>
      <c r="T1292" s="13">
        <v>0.59</v>
      </c>
      <c r="U1292" s="6">
        <v>40047</v>
      </c>
    </row>
    <row r="1293" spans="1:21" ht="12.75" customHeight="1">
      <c r="A1293" s="2">
        <v>9187</v>
      </c>
      <c r="B1293" s="6">
        <v>40046</v>
      </c>
      <c r="C1293" s="2" t="s">
        <v>39</v>
      </c>
      <c r="D1293" s="2">
        <v>8</v>
      </c>
      <c r="E1293" s="2">
        <v>1247.2</v>
      </c>
      <c r="F1293" s="2" t="s">
        <v>2029</v>
      </c>
      <c r="G1293" s="2">
        <v>0.09</v>
      </c>
      <c r="H1293" s="2" t="s">
        <v>40</v>
      </c>
      <c r="I1293" s="2">
        <v>8.99</v>
      </c>
      <c r="J1293" s="2" t="s">
        <v>1375</v>
      </c>
      <c r="K1293" s="2" t="s">
        <v>86</v>
      </c>
      <c r="L1293" s="2" t="s">
        <v>23</v>
      </c>
      <c r="M1293" s="2" t="str">
        <f>VLOOKUP(L1293,Users!$A$1:$B$6,2,0)</f>
        <v>Erin</v>
      </c>
      <c r="N1293" s="2" t="str">
        <f>VLOOKUP(L1293,Users!$A$2:$B$6,2,0)</f>
        <v>Erin</v>
      </c>
      <c r="O1293" s="2" t="s">
        <v>42</v>
      </c>
      <c r="P1293" s="2" t="s">
        <v>69</v>
      </c>
      <c r="Q1293" s="2" t="s">
        <v>70</v>
      </c>
      <c r="R1293" s="2" t="s">
        <v>1232</v>
      </c>
      <c r="S1293" s="2" t="s">
        <v>44</v>
      </c>
      <c r="T1293" s="13">
        <v>0.57999999999999996</v>
      </c>
      <c r="U1293" s="6">
        <v>40048</v>
      </c>
    </row>
    <row r="1294" spans="1:21" ht="12.75" customHeight="1">
      <c r="A1294" s="2">
        <v>41825</v>
      </c>
      <c r="B1294" s="6">
        <v>40047</v>
      </c>
      <c r="C1294" s="2" t="s">
        <v>45</v>
      </c>
      <c r="D1294" s="2">
        <v>50</v>
      </c>
      <c r="E1294" s="2">
        <v>7542.9999999999991</v>
      </c>
      <c r="F1294" s="2" t="s">
        <v>2029</v>
      </c>
      <c r="G1294" s="2">
        <v>0.03</v>
      </c>
      <c r="H1294" s="2" t="s">
        <v>52</v>
      </c>
      <c r="I1294" s="2">
        <v>60.2</v>
      </c>
      <c r="J1294" s="2" t="s">
        <v>260</v>
      </c>
      <c r="K1294" s="2" t="s">
        <v>47</v>
      </c>
      <c r="L1294" s="2" t="s">
        <v>23</v>
      </c>
      <c r="M1294" s="2" t="str">
        <f>VLOOKUP(L1294,Users!$A$1:$B$6,2,0)</f>
        <v>Erin</v>
      </c>
      <c r="N1294" s="2" t="str">
        <f>VLOOKUP(L1294,Users!$A$2:$B$6,2,0)</f>
        <v>Erin</v>
      </c>
      <c r="O1294" s="2" t="s">
        <v>48</v>
      </c>
      <c r="P1294" s="2" t="s">
        <v>56</v>
      </c>
      <c r="Q1294" s="2" t="s">
        <v>57</v>
      </c>
      <c r="R1294" s="2" t="s">
        <v>759</v>
      </c>
      <c r="S1294" s="2" t="s">
        <v>59</v>
      </c>
      <c r="T1294" s="13">
        <v>0.77</v>
      </c>
      <c r="U1294" s="6">
        <v>40047</v>
      </c>
    </row>
    <row r="1295" spans="1:21" ht="12.75" customHeight="1">
      <c r="A1295" s="2">
        <v>44196</v>
      </c>
      <c r="B1295" s="6">
        <v>40047</v>
      </c>
      <c r="C1295" s="2" t="s">
        <v>30</v>
      </c>
      <c r="D1295" s="2">
        <v>12</v>
      </c>
      <c r="E1295" s="2">
        <v>790.8</v>
      </c>
      <c r="F1295" s="2" t="s">
        <v>2029</v>
      </c>
      <c r="G1295" s="2">
        <v>0.09</v>
      </c>
      <c r="H1295" s="2" t="s">
        <v>40</v>
      </c>
      <c r="I1295" s="2">
        <v>5.31</v>
      </c>
      <c r="J1295" s="2" t="s">
        <v>352</v>
      </c>
      <c r="K1295" s="2" t="s">
        <v>33</v>
      </c>
      <c r="L1295" s="2" t="s">
        <v>21</v>
      </c>
      <c r="M1295" s="2" t="str">
        <f>VLOOKUP(L1295,Users!$A$1:$B$6,2,0)</f>
        <v>Chris</v>
      </c>
      <c r="N1295" s="2" t="str">
        <f>VLOOKUP(L1295,Users!$A$2:$B$6,2,0)</f>
        <v>Chris</v>
      </c>
      <c r="O1295" s="2" t="s">
        <v>55</v>
      </c>
      <c r="P1295" s="2" t="s">
        <v>69</v>
      </c>
      <c r="Q1295" s="2" t="s">
        <v>70</v>
      </c>
      <c r="R1295" s="2" t="s">
        <v>1369</v>
      </c>
      <c r="S1295" s="2" t="s">
        <v>44</v>
      </c>
      <c r="T1295" s="13">
        <v>0.56999999999999995</v>
      </c>
      <c r="U1295" s="6">
        <v>40048</v>
      </c>
    </row>
    <row r="1296" spans="1:21" ht="12.75" customHeight="1">
      <c r="A1296" s="2">
        <v>57542</v>
      </c>
      <c r="B1296" s="6">
        <v>40047</v>
      </c>
      <c r="C1296" s="2" t="s">
        <v>39</v>
      </c>
      <c r="D1296" s="2">
        <v>23</v>
      </c>
      <c r="E1296" s="2">
        <v>1275.1199999999999</v>
      </c>
      <c r="F1296" s="2" t="s">
        <v>2029</v>
      </c>
      <c r="G1296" s="2">
        <v>0.04</v>
      </c>
      <c r="H1296" s="2" t="s">
        <v>40</v>
      </c>
      <c r="I1296" s="2">
        <v>6.79</v>
      </c>
      <c r="J1296" s="2" t="s">
        <v>962</v>
      </c>
      <c r="K1296" s="2" t="s">
        <v>2013</v>
      </c>
      <c r="L1296" s="2" t="s">
        <v>27</v>
      </c>
      <c r="M1296" s="2" t="str">
        <f>VLOOKUP(L1296,Users!$A$1:$B$6,2,0)</f>
        <v>William</v>
      </c>
      <c r="N1296" s="2" t="str">
        <f>VLOOKUP(L1296,Users!$A$2:$B$6,2,0)</f>
        <v>William</v>
      </c>
      <c r="O1296" s="2" t="s">
        <v>55</v>
      </c>
      <c r="P1296" s="2" t="s">
        <v>35</v>
      </c>
      <c r="Q1296" s="2" t="s">
        <v>63</v>
      </c>
      <c r="R1296" s="2" t="s">
        <v>568</v>
      </c>
      <c r="S1296" s="2" t="s">
        <v>44</v>
      </c>
      <c r="T1296" s="13">
        <v>0.37</v>
      </c>
      <c r="U1296" s="6">
        <v>40049</v>
      </c>
    </row>
    <row r="1297" spans="1:21" ht="12.75" customHeight="1">
      <c r="A1297" s="2">
        <v>41825</v>
      </c>
      <c r="B1297" s="6">
        <v>40047</v>
      </c>
      <c r="C1297" s="2" t="s">
        <v>45</v>
      </c>
      <c r="D1297" s="2">
        <v>43</v>
      </c>
      <c r="E1297" s="2">
        <v>3180.28</v>
      </c>
      <c r="F1297" s="2" t="s">
        <v>2029</v>
      </c>
      <c r="G1297" s="2">
        <v>0.02</v>
      </c>
      <c r="H1297" s="2" t="s">
        <v>40</v>
      </c>
      <c r="I1297" s="2">
        <v>4</v>
      </c>
      <c r="J1297" s="2" t="s">
        <v>1377</v>
      </c>
      <c r="K1297" s="2" t="s">
        <v>73</v>
      </c>
      <c r="L1297" s="2" t="s">
        <v>27</v>
      </c>
      <c r="M1297" s="2" t="str">
        <f>VLOOKUP(L1297,Users!$A$1:$B$6,2,0)</f>
        <v>William</v>
      </c>
      <c r="N1297" s="2" t="str">
        <f>VLOOKUP(L1297,Users!$A$2:$B$6,2,0)</f>
        <v>William</v>
      </c>
      <c r="O1297" s="2" t="s">
        <v>48</v>
      </c>
      <c r="P1297" s="2" t="s">
        <v>69</v>
      </c>
      <c r="Q1297" s="2" t="s">
        <v>80</v>
      </c>
      <c r="R1297" s="2" t="s">
        <v>344</v>
      </c>
      <c r="S1297" s="2" t="s">
        <v>44</v>
      </c>
      <c r="T1297" s="13">
        <v>0.77</v>
      </c>
      <c r="U1297" s="6">
        <v>40048</v>
      </c>
    </row>
    <row r="1298" spans="1:21" ht="12.75" customHeight="1">
      <c r="A1298" s="2">
        <v>44196</v>
      </c>
      <c r="B1298" s="6">
        <v>40047</v>
      </c>
      <c r="C1298" s="2" t="s">
        <v>30</v>
      </c>
      <c r="D1298" s="2">
        <v>10</v>
      </c>
      <c r="E1298" s="2">
        <v>51.7</v>
      </c>
      <c r="F1298" s="2" t="s">
        <v>2029</v>
      </c>
      <c r="G1298" s="2">
        <v>0.01</v>
      </c>
      <c r="H1298" s="2" t="s">
        <v>40</v>
      </c>
      <c r="I1298" s="2">
        <v>2.04</v>
      </c>
      <c r="J1298" s="2" t="s">
        <v>352</v>
      </c>
      <c r="K1298" s="2" t="s">
        <v>123</v>
      </c>
      <c r="L1298" s="2" t="s">
        <v>25</v>
      </c>
      <c r="M1298" s="2" t="str">
        <f>VLOOKUP(L1298,Users!$A$1:$B$6,2,0)</f>
        <v>Sam</v>
      </c>
      <c r="N1298" s="2" t="str">
        <f>VLOOKUP(L1298,Users!$A$2:$B$6,2,0)</f>
        <v>Sam</v>
      </c>
      <c r="O1298" s="2" t="s">
        <v>55</v>
      </c>
      <c r="P1298" s="2" t="s">
        <v>35</v>
      </c>
      <c r="Q1298" s="2" t="s">
        <v>63</v>
      </c>
      <c r="R1298" s="2" t="s">
        <v>1037</v>
      </c>
      <c r="S1298" s="2" t="s">
        <v>65</v>
      </c>
      <c r="T1298" s="13">
        <v>0.36</v>
      </c>
      <c r="U1298" s="6">
        <v>40049</v>
      </c>
    </row>
    <row r="1299" spans="1:21" ht="12.75" customHeight="1">
      <c r="A1299" s="2">
        <v>24162</v>
      </c>
      <c r="B1299" s="6">
        <v>40047</v>
      </c>
      <c r="C1299" s="2" t="s">
        <v>30</v>
      </c>
      <c r="D1299" s="2">
        <v>1</v>
      </c>
      <c r="E1299" s="2">
        <v>9.6</v>
      </c>
      <c r="F1299" s="2" t="s">
        <v>2029</v>
      </c>
      <c r="G1299" s="2">
        <v>0.08</v>
      </c>
      <c r="H1299" s="2" t="s">
        <v>40</v>
      </c>
      <c r="I1299" s="2">
        <v>2.0299999999999998</v>
      </c>
      <c r="J1299" s="2" t="s">
        <v>1378</v>
      </c>
      <c r="K1299" s="2" t="s">
        <v>123</v>
      </c>
      <c r="L1299" s="2" t="s">
        <v>25</v>
      </c>
      <c r="M1299" s="2" t="str">
        <f>VLOOKUP(L1299,Users!$A$1:$B$6,2,0)</f>
        <v>Sam</v>
      </c>
      <c r="N1299" s="2" t="str">
        <f>VLOOKUP(L1299,Users!$A$2:$B$6,2,0)</f>
        <v>Sam</v>
      </c>
      <c r="O1299" s="2" t="s">
        <v>42</v>
      </c>
      <c r="P1299" s="2" t="s">
        <v>35</v>
      </c>
      <c r="Q1299" s="2" t="s">
        <v>63</v>
      </c>
      <c r="R1299" s="2" t="s">
        <v>1379</v>
      </c>
      <c r="S1299" s="2" t="s">
        <v>65</v>
      </c>
      <c r="T1299" s="13">
        <v>0.37</v>
      </c>
      <c r="U1299" s="6">
        <v>40049</v>
      </c>
    </row>
    <row r="1300" spans="1:21" ht="12.75" customHeight="1">
      <c r="A1300" s="2">
        <v>24162</v>
      </c>
      <c r="B1300" s="6">
        <v>40047</v>
      </c>
      <c r="C1300" s="2" t="s">
        <v>30</v>
      </c>
      <c r="D1300" s="2">
        <v>12</v>
      </c>
      <c r="E1300" s="2">
        <v>1811.28</v>
      </c>
      <c r="F1300" s="2" t="s">
        <v>2029</v>
      </c>
      <c r="G1300" s="2">
        <v>0.04</v>
      </c>
      <c r="H1300" s="2" t="s">
        <v>52</v>
      </c>
      <c r="I1300" s="2">
        <v>16.010000000000002</v>
      </c>
      <c r="J1300" s="2" t="s">
        <v>1378</v>
      </c>
      <c r="K1300" s="2" t="s">
        <v>123</v>
      </c>
      <c r="L1300" s="2" t="s">
        <v>25</v>
      </c>
      <c r="M1300" s="2" t="str">
        <f>VLOOKUP(L1300,Users!$A$1:$B$6,2,0)</f>
        <v>Sam</v>
      </c>
      <c r="N1300" s="2" t="str">
        <f>VLOOKUP(L1300,Users!$A$2:$B$6,2,0)</f>
        <v>Sam</v>
      </c>
      <c r="O1300" s="2" t="s">
        <v>42</v>
      </c>
      <c r="P1300" s="2" t="s">
        <v>56</v>
      </c>
      <c r="Q1300" s="2" t="s">
        <v>75</v>
      </c>
      <c r="R1300" s="2" t="s">
        <v>117</v>
      </c>
      <c r="S1300" s="2" t="s">
        <v>77</v>
      </c>
      <c r="T1300" s="13">
        <v>0.7</v>
      </c>
      <c r="U1300" s="6">
        <v>40048</v>
      </c>
    </row>
    <row r="1301" spans="1:21" ht="12.75" customHeight="1">
      <c r="A1301" s="2">
        <v>52897</v>
      </c>
      <c r="B1301" s="6">
        <v>40047</v>
      </c>
      <c r="C1301" s="2" t="s">
        <v>121</v>
      </c>
      <c r="D1301" s="2">
        <v>40</v>
      </c>
      <c r="E1301" s="2">
        <v>1916</v>
      </c>
      <c r="F1301" s="2" t="s">
        <v>2029</v>
      </c>
      <c r="G1301" s="2">
        <v>0</v>
      </c>
      <c r="H1301" s="2" t="s">
        <v>40</v>
      </c>
      <c r="I1301" s="2">
        <v>5.86</v>
      </c>
      <c r="J1301" s="2" t="s">
        <v>89</v>
      </c>
      <c r="K1301" s="2" t="s">
        <v>86</v>
      </c>
      <c r="L1301" s="2" t="s">
        <v>23</v>
      </c>
      <c r="M1301" s="2" t="str">
        <f>VLOOKUP(L1301,Users!$A$1:$B$6,2,0)</f>
        <v>Erin</v>
      </c>
      <c r="N1301" s="2" t="str">
        <f>VLOOKUP(L1301,Users!$A$2:$B$6,2,0)</f>
        <v>Erin</v>
      </c>
      <c r="O1301" s="2" t="s">
        <v>34</v>
      </c>
      <c r="P1301" s="2" t="s">
        <v>35</v>
      </c>
      <c r="Q1301" s="2" t="s">
        <v>63</v>
      </c>
      <c r="R1301" s="2" t="s">
        <v>789</v>
      </c>
      <c r="S1301" s="2" t="s">
        <v>44</v>
      </c>
      <c r="T1301" s="13">
        <v>0.37</v>
      </c>
      <c r="U1301" s="6">
        <v>40049</v>
      </c>
    </row>
    <row r="1302" spans="1:21" ht="12.75" customHeight="1">
      <c r="A1302" s="2">
        <v>25031</v>
      </c>
      <c r="B1302" s="6">
        <v>40048</v>
      </c>
      <c r="C1302" s="2" t="s">
        <v>39</v>
      </c>
      <c r="D1302" s="2">
        <v>24</v>
      </c>
      <c r="E1302" s="2">
        <v>5022.4800000000005</v>
      </c>
      <c r="F1302" s="2" t="s">
        <v>2029</v>
      </c>
      <c r="G1302" s="2">
        <v>0.1</v>
      </c>
      <c r="H1302" s="2" t="s">
        <v>40</v>
      </c>
      <c r="I1302" s="2">
        <v>69</v>
      </c>
      <c r="J1302" s="2" t="s">
        <v>931</v>
      </c>
      <c r="K1302" s="2" t="s">
        <v>54</v>
      </c>
      <c r="L1302" s="2" t="s">
        <v>2014</v>
      </c>
      <c r="M1302" s="2" t="str">
        <f>VLOOKUP(L1302,Users!$A$1:$B$6,2,0)</f>
        <v>Pat</v>
      </c>
      <c r="N1302" s="2" t="str">
        <f>VLOOKUP(L1302,Users!$A$2:$B$6,2,0)</f>
        <v>Pat</v>
      </c>
      <c r="O1302" s="2" t="s">
        <v>48</v>
      </c>
      <c r="P1302" s="2" t="s">
        <v>56</v>
      </c>
      <c r="Q1302" s="2" t="s">
        <v>75</v>
      </c>
      <c r="R1302" s="2" t="s">
        <v>1358</v>
      </c>
      <c r="S1302" s="2" t="s">
        <v>38</v>
      </c>
      <c r="T1302" s="13">
        <v>0.79</v>
      </c>
      <c r="U1302" s="6">
        <v>40050</v>
      </c>
    </row>
    <row r="1303" spans="1:21" ht="12.75" customHeight="1">
      <c r="A1303" s="2">
        <v>25031</v>
      </c>
      <c r="B1303" s="6">
        <v>40048</v>
      </c>
      <c r="C1303" s="2" t="s">
        <v>39</v>
      </c>
      <c r="D1303" s="2">
        <v>20</v>
      </c>
      <c r="E1303" s="2">
        <v>98.2</v>
      </c>
      <c r="F1303" s="2" t="s">
        <v>2029</v>
      </c>
      <c r="G1303" s="2">
        <v>7.0000000000000007E-2</v>
      </c>
      <c r="H1303" s="2" t="s">
        <v>40</v>
      </c>
      <c r="I1303" s="2">
        <v>4.7</v>
      </c>
      <c r="J1303" s="2" t="s">
        <v>931</v>
      </c>
      <c r="K1303" s="2" t="s">
        <v>54</v>
      </c>
      <c r="L1303" s="2" t="s">
        <v>2014</v>
      </c>
      <c r="M1303" s="2" t="str">
        <f>VLOOKUP(L1303,Users!$A$1:$B$6,2,0)</f>
        <v>Pat</v>
      </c>
      <c r="N1303" s="2" t="str">
        <f>VLOOKUP(L1303,Users!$A$2:$B$6,2,0)</f>
        <v>Pat</v>
      </c>
      <c r="O1303" s="2" t="s">
        <v>48</v>
      </c>
      <c r="P1303" s="2" t="s">
        <v>35</v>
      </c>
      <c r="Q1303" s="2" t="s">
        <v>63</v>
      </c>
      <c r="R1303" s="2" t="s">
        <v>1361</v>
      </c>
      <c r="S1303" s="2" t="s">
        <v>44</v>
      </c>
      <c r="T1303" s="13">
        <v>0.38</v>
      </c>
      <c r="U1303" s="6">
        <v>40049</v>
      </c>
    </row>
    <row r="1304" spans="1:21" ht="12.75" customHeight="1">
      <c r="A1304" s="2">
        <v>10886</v>
      </c>
      <c r="B1304" s="6">
        <v>40048</v>
      </c>
      <c r="C1304" s="2" t="s">
        <v>45</v>
      </c>
      <c r="D1304" s="2">
        <v>36</v>
      </c>
      <c r="E1304" s="2">
        <v>61.199999999999996</v>
      </c>
      <c r="F1304" s="2" t="s">
        <v>2029</v>
      </c>
      <c r="G1304" s="2">
        <v>0.04</v>
      </c>
      <c r="H1304" s="2" t="s">
        <v>40</v>
      </c>
      <c r="I1304" s="2">
        <v>4.08</v>
      </c>
      <c r="J1304" s="2" t="s">
        <v>608</v>
      </c>
      <c r="K1304" s="2" t="s">
        <v>73</v>
      </c>
      <c r="L1304" s="2" t="s">
        <v>27</v>
      </c>
      <c r="M1304" s="2" t="str">
        <f>VLOOKUP(L1304,Users!$A$1:$B$6,2,0)</f>
        <v>William</v>
      </c>
      <c r="N1304" s="2" t="str">
        <f>VLOOKUP(L1304,Users!$A$2:$B$6,2,0)</f>
        <v>William</v>
      </c>
      <c r="O1304" s="2" t="s">
        <v>55</v>
      </c>
      <c r="P1304" s="2" t="s">
        <v>56</v>
      </c>
      <c r="Q1304" s="2" t="s">
        <v>90</v>
      </c>
      <c r="R1304" s="2" t="s">
        <v>355</v>
      </c>
      <c r="S1304" s="2" t="s">
        <v>105</v>
      </c>
      <c r="T1304" s="13">
        <v>0.53</v>
      </c>
      <c r="U1304" s="6">
        <v>40050</v>
      </c>
    </row>
    <row r="1305" spans="1:21" ht="12.75" customHeight="1">
      <c r="A1305" s="2">
        <v>10886</v>
      </c>
      <c r="B1305" s="6">
        <v>40048</v>
      </c>
      <c r="C1305" s="2" t="s">
        <v>45</v>
      </c>
      <c r="D1305" s="2">
        <v>47</v>
      </c>
      <c r="E1305" s="2">
        <v>5639.0599999999995</v>
      </c>
      <c r="F1305" s="2" t="s">
        <v>2029</v>
      </c>
      <c r="G1305" s="2">
        <v>0.01</v>
      </c>
      <c r="H1305" s="2" t="s">
        <v>52</v>
      </c>
      <c r="I1305" s="2">
        <v>56.14</v>
      </c>
      <c r="J1305" s="2" t="s">
        <v>608</v>
      </c>
      <c r="K1305" s="2" t="s">
        <v>73</v>
      </c>
      <c r="L1305" s="2" t="s">
        <v>27</v>
      </c>
      <c r="M1305" s="2" t="str">
        <f>VLOOKUP(L1305,Users!$A$1:$B$6,2,0)</f>
        <v>William</v>
      </c>
      <c r="N1305" s="2" t="str">
        <f>VLOOKUP(L1305,Users!$A$2:$B$6,2,0)</f>
        <v>William</v>
      </c>
      <c r="O1305" s="2" t="s">
        <v>55</v>
      </c>
      <c r="P1305" s="2" t="s">
        <v>69</v>
      </c>
      <c r="Q1305" s="2" t="s">
        <v>82</v>
      </c>
      <c r="R1305" s="2" t="s">
        <v>304</v>
      </c>
      <c r="S1305" s="2" t="s">
        <v>77</v>
      </c>
      <c r="T1305" s="13">
        <v>0.39</v>
      </c>
      <c r="U1305" s="6">
        <v>40049</v>
      </c>
    </row>
    <row r="1306" spans="1:21" ht="12.75" customHeight="1">
      <c r="A1306" s="2">
        <v>43206</v>
      </c>
      <c r="B1306" s="6">
        <v>40048</v>
      </c>
      <c r="C1306" s="2" t="s">
        <v>121</v>
      </c>
      <c r="D1306" s="2">
        <v>16</v>
      </c>
      <c r="E1306" s="2">
        <v>566.55999999999995</v>
      </c>
      <c r="F1306" s="2" t="s">
        <v>2029</v>
      </c>
      <c r="G1306" s="2">
        <v>0</v>
      </c>
      <c r="H1306" s="2" t="s">
        <v>31</v>
      </c>
      <c r="I1306" s="2">
        <v>1.99</v>
      </c>
      <c r="J1306" s="2" t="s">
        <v>668</v>
      </c>
      <c r="K1306" s="2" t="s">
        <v>79</v>
      </c>
      <c r="L1306" s="2" t="s">
        <v>23</v>
      </c>
      <c r="M1306" s="2" t="str">
        <f>VLOOKUP(L1306,Users!$A$1:$B$6,2,0)</f>
        <v>Erin</v>
      </c>
      <c r="N1306" s="2" t="str">
        <f>VLOOKUP(L1306,Users!$A$2:$B$6,2,0)</f>
        <v>Erin</v>
      </c>
      <c r="O1306" s="2" t="s">
        <v>55</v>
      </c>
      <c r="P1306" s="2" t="s">
        <v>69</v>
      </c>
      <c r="Q1306" s="2" t="s">
        <v>80</v>
      </c>
      <c r="R1306" s="2" t="s">
        <v>917</v>
      </c>
      <c r="S1306" s="2" t="s">
        <v>105</v>
      </c>
      <c r="T1306" s="13">
        <v>0.43</v>
      </c>
      <c r="U1306" s="6">
        <v>40049</v>
      </c>
    </row>
    <row r="1307" spans="1:21" ht="12.75" customHeight="1">
      <c r="A1307" s="2">
        <v>6112</v>
      </c>
      <c r="B1307" s="6">
        <v>40048</v>
      </c>
      <c r="C1307" s="2" t="s">
        <v>121</v>
      </c>
      <c r="D1307" s="2">
        <v>10</v>
      </c>
      <c r="E1307" s="2">
        <v>1460.3</v>
      </c>
      <c r="F1307" s="2" t="s">
        <v>2029</v>
      </c>
      <c r="G1307" s="2">
        <v>0.02</v>
      </c>
      <c r="H1307" s="2" t="s">
        <v>52</v>
      </c>
      <c r="I1307" s="2">
        <v>80.2</v>
      </c>
      <c r="J1307" s="2" t="s">
        <v>1380</v>
      </c>
      <c r="K1307" s="2" t="s">
        <v>79</v>
      </c>
      <c r="L1307" s="2" t="s">
        <v>23</v>
      </c>
      <c r="M1307" s="2" t="str">
        <f>VLOOKUP(L1307,Users!$A$1:$B$6,2,0)</f>
        <v>Erin</v>
      </c>
      <c r="N1307" s="2" t="str">
        <f>VLOOKUP(L1307,Users!$A$2:$B$6,2,0)</f>
        <v>Erin</v>
      </c>
      <c r="O1307" s="2" t="s">
        <v>55</v>
      </c>
      <c r="P1307" s="2" t="s">
        <v>56</v>
      </c>
      <c r="Q1307" s="2" t="s">
        <v>75</v>
      </c>
      <c r="R1307" s="2" t="s">
        <v>420</v>
      </c>
      <c r="S1307" s="2" t="s">
        <v>77</v>
      </c>
      <c r="T1307" s="13">
        <v>0.71</v>
      </c>
      <c r="U1307" s="6">
        <v>40048</v>
      </c>
    </row>
    <row r="1308" spans="1:21" ht="12.75" customHeight="1">
      <c r="A1308" s="2">
        <v>6112</v>
      </c>
      <c r="B1308" s="6">
        <v>40048</v>
      </c>
      <c r="C1308" s="2" t="s">
        <v>121</v>
      </c>
      <c r="D1308" s="2">
        <v>31</v>
      </c>
      <c r="E1308" s="2">
        <v>2043.8299999999997</v>
      </c>
      <c r="F1308" s="2" t="s">
        <v>2029</v>
      </c>
      <c r="G1308" s="2">
        <v>0.06</v>
      </c>
      <c r="H1308" s="2" t="s">
        <v>40</v>
      </c>
      <c r="I1308" s="2">
        <v>5.92</v>
      </c>
      <c r="J1308" s="2" t="s">
        <v>1380</v>
      </c>
      <c r="K1308" s="2" t="s">
        <v>79</v>
      </c>
      <c r="L1308" s="2" t="s">
        <v>23</v>
      </c>
      <c r="M1308" s="2" t="str">
        <f>VLOOKUP(L1308,Users!$A$1:$B$6,2,0)</f>
        <v>Erin</v>
      </c>
      <c r="N1308" s="2" t="str">
        <f>VLOOKUP(L1308,Users!$A$2:$B$6,2,0)</f>
        <v>Erin</v>
      </c>
      <c r="O1308" s="2" t="s">
        <v>55</v>
      </c>
      <c r="P1308" s="2" t="s">
        <v>69</v>
      </c>
      <c r="Q1308" s="2" t="s">
        <v>70</v>
      </c>
      <c r="R1308" s="2" t="s">
        <v>1231</v>
      </c>
      <c r="S1308" s="2" t="s">
        <v>44</v>
      </c>
      <c r="T1308" s="13">
        <v>0.55000000000000004</v>
      </c>
      <c r="U1308" s="6">
        <v>40049</v>
      </c>
    </row>
    <row r="1309" spans="1:21" ht="12.75" customHeight="1">
      <c r="A1309" s="2">
        <v>31111</v>
      </c>
      <c r="B1309" s="6">
        <v>40049</v>
      </c>
      <c r="C1309" s="2" t="s">
        <v>30</v>
      </c>
      <c r="D1309" s="2">
        <v>27</v>
      </c>
      <c r="E1309" s="2">
        <v>205.46999999999997</v>
      </c>
      <c r="F1309" s="2" t="s">
        <v>2029</v>
      </c>
      <c r="G1309" s="2">
        <v>0.03</v>
      </c>
      <c r="H1309" s="2" t="s">
        <v>40</v>
      </c>
      <c r="I1309" s="2">
        <v>5.83</v>
      </c>
      <c r="J1309" s="2" t="s">
        <v>1381</v>
      </c>
      <c r="K1309" s="2" t="s">
        <v>101</v>
      </c>
      <c r="L1309" s="2" t="s">
        <v>21</v>
      </c>
      <c r="M1309" s="2" t="str">
        <f>VLOOKUP(L1309,Users!$A$1:$B$6,2,0)</f>
        <v>Chris</v>
      </c>
      <c r="N1309" s="2" t="str">
        <f>VLOOKUP(L1309,Users!$A$2:$B$6,2,0)</f>
        <v>Chris</v>
      </c>
      <c r="O1309" s="2" t="s">
        <v>55</v>
      </c>
      <c r="P1309" s="2" t="s">
        <v>35</v>
      </c>
      <c r="Q1309" s="2" t="s">
        <v>63</v>
      </c>
      <c r="R1309" s="2" t="s">
        <v>120</v>
      </c>
      <c r="S1309" s="2" t="s">
        <v>65</v>
      </c>
      <c r="T1309" s="13">
        <v>0.36</v>
      </c>
      <c r="U1309" s="6">
        <v>40051</v>
      </c>
    </row>
    <row r="1310" spans="1:21" ht="12.75" customHeight="1">
      <c r="A1310" s="2">
        <v>28897</v>
      </c>
      <c r="B1310" s="6">
        <v>40049</v>
      </c>
      <c r="C1310" s="2" t="s">
        <v>121</v>
      </c>
      <c r="D1310" s="2">
        <v>35</v>
      </c>
      <c r="E1310" s="2">
        <v>141.4</v>
      </c>
      <c r="F1310" s="2" t="s">
        <v>2029</v>
      </c>
      <c r="G1310" s="2">
        <v>0.02</v>
      </c>
      <c r="H1310" s="2" t="s">
        <v>40</v>
      </c>
      <c r="I1310" s="2">
        <v>6.89</v>
      </c>
      <c r="J1310" s="2" t="s">
        <v>1382</v>
      </c>
      <c r="K1310" s="2" t="s">
        <v>2013</v>
      </c>
      <c r="L1310" s="2" t="s">
        <v>27</v>
      </c>
      <c r="M1310" s="2" t="str">
        <f>VLOOKUP(L1310,Users!$A$1:$B$6,2,0)</f>
        <v>William</v>
      </c>
      <c r="N1310" s="2" t="str">
        <f>VLOOKUP(L1310,Users!$A$2:$B$6,2,0)</f>
        <v>William</v>
      </c>
      <c r="O1310" s="2" t="s">
        <v>48</v>
      </c>
      <c r="P1310" s="2" t="s">
        <v>35</v>
      </c>
      <c r="Q1310" s="2" t="s">
        <v>169</v>
      </c>
      <c r="R1310" s="2" t="s">
        <v>535</v>
      </c>
      <c r="S1310" s="2" t="s">
        <v>44</v>
      </c>
      <c r="T1310" s="13">
        <v>0.6</v>
      </c>
      <c r="U1310" s="6">
        <v>40051</v>
      </c>
    </row>
    <row r="1311" spans="1:21" ht="12.75" customHeight="1">
      <c r="A1311" s="2">
        <v>28897</v>
      </c>
      <c r="B1311" s="6">
        <v>40049</v>
      </c>
      <c r="C1311" s="2" t="s">
        <v>121</v>
      </c>
      <c r="D1311" s="2">
        <v>14</v>
      </c>
      <c r="E1311" s="2">
        <v>852.74</v>
      </c>
      <c r="F1311" s="2" t="s">
        <v>2029</v>
      </c>
      <c r="G1311" s="2">
        <v>7.0000000000000007E-2</v>
      </c>
      <c r="H1311" s="2" t="s">
        <v>40</v>
      </c>
      <c r="I1311" s="2">
        <v>19.989999999999998</v>
      </c>
      <c r="J1311" s="2" t="s">
        <v>1382</v>
      </c>
      <c r="K1311" s="2" t="s">
        <v>2013</v>
      </c>
      <c r="L1311" s="2" t="s">
        <v>27</v>
      </c>
      <c r="M1311" s="2" t="str">
        <f>VLOOKUP(L1311,Users!$A$1:$B$6,2,0)</f>
        <v>William</v>
      </c>
      <c r="N1311" s="2" t="str">
        <f>VLOOKUP(L1311,Users!$A$2:$B$6,2,0)</f>
        <v>William</v>
      </c>
      <c r="O1311" s="2" t="s">
        <v>48</v>
      </c>
      <c r="P1311" s="2" t="s">
        <v>35</v>
      </c>
      <c r="Q1311" s="2" t="s">
        <v>192</v>
      </c>
      <c r="R1311" s="2" t="s">
        <v>1383</v>
      </c>
      <c r="S1311" s="2" t="s">
        <v>44</v>
      </c>
      <c r="T1311" s="13">
        <v>0.38</v>
      </c>
      <c r="U1311" s="6">
        <v>40051</v>
      </c>
    </row>
    <row r="1312" spans="1:21" ht="12.75" customHeight="1">
      <c r="A1312" s="2">
        <v>53441</v>
      </c>
      <c r="B1312" s="6">
        <v>40049</v>
      </c>
      <c r="C1312" s="2" t="s">
        <v>121</v>
      </c>
      <c r="D1312" s="2">
        <v>7</v>
      </c>
      <c r="E1312" s="2">
        <v>336.21000000000004</v>
      </c>
      <c r="F1312" s="2" t="s">
        <v>2029</v>
      </c>
      <c r="G1312" s="2">
        <v>0.01</v>
      </c>
      <c r="H1312" s="2" t="s">
        <v>40</v>
      </c>
      <c r="I1312" s="2">
        <v>5.79</v>
      </c>
      <c r="J1312" s="2" t="s">
        <v>234</v>
      </c>
      <c r="K1312" s="2" t="s">
        <v>2013</v>
      </c>
      <c r="L1312" s="2" t="s">
        <v>27</v>
      </c>
      <c r="M1312" s="2" t="str">
        <f>VLOOKUP(L1312,Users!$A$1:$B$6,2,0)</f>
        <v>William</v>
      </c>
      <c r="N1312" s="2" t="str">
        <f>VLOOKUP(L1312,Users!$A$2:$B$6,2,0)</f>
        <v>William</v>
      </c>
      <c r="O1312" s="2" t="s">
        <v>42</v>
      </c>
      <c r="P1312" s="2" t="s">
        <v>35</v>
      </c>
      <c r="Q1312" s="2" t="s">
        <v>63</v>
      </c>
      <c r="R1312" s="2" t="s">
        <v>1110</v>
      </c>
      <c r="S1312" s="2" t="s">
        <v>44</v>
      </c>
      <c r="T1312" s="13">
        <v>0.37</v>
      </c>
      <c r="U1312" s="6">
        <v>40050</v>
      </c>
    </row>
    <row r="1313" spans="1:21" ht="12.75" customHeight="1">
      <c r="A1313" s="2">
        <v>49799</v>
      </c>
      <c r="B1313" s="6">
        <v>40049</v>
      </c>
      <c r="C1313" s="2" t="s">
        <v>39</v>
      </c>
      <c r="D1313" s="2">
        <v>4</v>
      </c>
      <c r="E1313" s="2">
        <v>1504.32</v>
      </c>
      <c r="F1313" s="2" t="s">
        <v>2029</v>
      </c>
      <c r="G1313" s="2">
        <v>0.05</v>
      </c>
      <c r="H1313" s="2" t="s">
        <v>52</v>
      </c>
      <c r="I1313" s="2">
        <v>85.63</v>
      </c>
      <c r="J1313" s="2" t="s">
        <v>578</v>
      </c>
      <c r="K1313" s="2" t="s">
        <v>123</v>
      </c>
      <c r="L1313" s="2" t="s">
        <v>25</v>
      </c>
      <c r="M1313" s="2" t="str">
        <f>VLOOKUP(L1313,Users!$A$1:$B$6,2,0)</f>
        <v>Sam</v>
      </c>
      <c r="N1313" s="2" t="str">
        <f>VLOOKUP(L1313,Users!$A$2:$B$6,2,0)</f>
        <v>Sam</v>
      </c>
      <c r="O1313" s="2" t="s">
        <v>34</v>
      </c>
      <c r="P1313" s="2" t="s">
        <v>56</v>
      </c>
      <c r="Q1313" s="2" t="s">
        <v>75</v>
      </c>
      <c r="R1313" s="2" t="s">
        <v>363</v>
      </c>
      <c r="S1313" s="2" t="s">
        <v>77</v>
      </c>
      <c r="T1313" s="13">
        <v>0.74</v>
      </c>
      <c r="U1313" s="6">
        <v>40051</v>
      </c>
    </row>
    <row r="1314" spans="1:21" ht="12.75" customHeight="1">
      <c r="A1314" s="2">
        <v>49799</v>
      </c>
      <c r="B1314" s="6">
        <v>40049</v>
      </c>
      <c r="C1314" s="2" t="s">
        <v>39</v>
      </c>
      <c r="D1314" s="2">
        <v>12</v>
      </c>
      <c r="E1314" s="2">
        <v>2351.88</v>
      </c>
      <c r="F1314" s="2" t="s">
        <v>2029</v>
      </c>
      <c r="G1314" s="2">
        <v>0</v>
      </c>
      <c r="H1314" s="2" t="s">
        <v>40</v>
      </c>
      <c r="I1314" s="2">
        <v>8.99</v>
      </c>
      <c r="J1314" s="2" t="s">
        <v>578</v>
      </c>
      <c r="K1314" s="2" t="s">
        <v>123</v>
      </c>
      <c r="L1314" s="2" t="s">
        <v>25</v>
      </c>
      <c r="M1314" s="2" t="str">
        <f>VLOOKUP(L1314,Users!$A$1:$B$6,2,0)</f>
        <v>Sam</v>
      </c>
      <c r="N1314" s="2" t="str">
        <f>VLOOKUP(L1314,Users!$A$2:$B$6,2,0)</f>
        <v>Sam</v>
      </c>
      <c r="O1314" s="2" t="s">
        <v>34</v>
      </c>
      <c r="P1314" s="2" t="s">
        <v>69</v>
      </c>
      <c r="Q1314" s="2" t="s">
        <v>70</v>
      </c>
      <c r="R1314" s="2" t="s">
        <v>569</v>
      </c>
      <c r="S1314" s="2" t="s">
        <v>44</v>
      </c>
      <c r="T1314" s="13">
        <v>0.6</v>
      </c>
      <c r="U1314" s="6">
        <v>40050</v>
      </c>
    </row>
    <row r="1315" spans="1:21" ht="12.75" customHeight="1">
      <c r="A1315" s="2">
        <v>19429</v>
      </c>
      <c r="B1315" s="6">
        <v>40049</v>
      </c>
      <c r="C1315" s="2" t="s">
        <v>30</v>
      </c>
      <c r="D1315" s="2">
        <v>2</v>
      </c>
      <c r="E1315" s="2">
        <v>248.88</v>
      </c>
      <c r="F1315" s="2" t="s">
        <v>2029</v>
      </c>
      <c r="G1315" s="2">
        <v>0.05</v>
      </c>
      <c r="H1315" s="2" t="s">
        <v>52</v>
      </c>
      <c r="I1315" s="2">
        <v>51.94</v>
      </c>
      <c r="J1315" s="2" t="s">
        <v>428</v>
      </c>
      <c r="K1315" s="2" t="s">
        <v>148</v>
      </c>
      <c r="L1315" s="2" t="s">
        <v>23</v>
      </c>
      <c r="M1315" s="2" t="str">
        <f>VLOOKUP(L1315,Users!$A$1:$B$6,2,0)</f>
        <v>Erin</v>
      </c>
      <c r="N1315" s="2" t="str">
        <f>VLOOKUP(L1315,Users!$A$2:$B$6,2,0)</f>
        <v>Erin</v>
      </c>
      <c r="O1315" s="2" t="s">
        <v>34</v>
      </c>
      <c r="P1315" s="2" t="s">
        <v>56</v>
      </c>
      <c r="Q1315" s="2" t="s">
        <v>75</v>
      </c>
      <c r="R1315" s="2" t="s">
        <v>1343</v>
      </c>
      <c r="S1315" s="2" t="s">
        <v>77</v>
      </c>
      <c r="T1315" s="13">
        <v>0.63</v>
      </c>
      <c r="U1315" s="6">
        <v>40049</v>
      </c>
    </row>
    <row r="1316" spans="1:21" ht="12.75" customHeight="1">
      <c r="A1316" s="2">
        <v>29350</v>
      </c>
      <c r="B1316" s="6">
        <v>40050</v>
      </c>
      <c r="C1316" s="2" t="s">
        <v>39</v>
      </c>
      <c r="D1316" s="2">
        <v>10</v>
      </c>
      <c r="E1316" s="2">
        <v>150.4</v>
      </c>
      <c r="F1316" s="2" t="s">
        <v>2029</v>
      </c>
      <c r="G1316" s="2">
        <v>0.1</v>
      </c>
      <c r="H1316" s="2" t="s">
        <v>40</v>
      </c>
      <c r="I1316" s="2">
        <v>4.53</v>
      </c>
      <c r="J1316" s="2" t="s">
        <v>681</v>
      </c>
      <c r="K1316" s="2" t="s">
        <v>33</v>
      </c>
      <c r="L1316" s="2" t="s">
        <v>21</v>
      </c>
      <c r="M1316" s="2" t="str">
        <f>VLOOKUP(L1316,Users!$A$1:$B$6,2,0)</f>
        <v>Chris</v>
      </c>
      <c r="N1316" s="2" t="str">
        <f>VLOOKUP(L1316,Users!$A$2:$B$6,2,0)</f>
        <v>Chris</v>
      </c>
      <c r="O1316" s="2" t="s">
        <v>48</v>
      </c>
      <c r="P1316" s="2" t="s">
        <v>35</v>
      </c>
      <c r="Q1316" s="2" t="s">
        <v>36</v>
      </c>
      <c r="R1316" s="2" t="s">
        <v>717</v>
      </c>
      <c r="S1316" s="2" t="s">
        <v>44</v>
      </c>
      <c r="T1316" s="13">
        <v>0.81</v>
      </c>
      <c r="U1316" s="6">
        <v>40053</v>
      </c>
    </row>
    <row r="1317" spans="1:21" ht="12.75" customHeight="1">
      <c r="A1317" s="2">
        <v>29350</v>
      </c>
      <c r="B1317" s="6">
        <v>40050</v>
      </c>
      <c r="C1317" s="2" t="s">
        <v>39</v>
      </c>
      <c r="D1317" s="2">
        <v>47</v>
      </c>
      <c r="E1317" s="2">
        <v>2460.4500000000003</v>
      </c>
      <c r="F1317" s="2" t="s">
        <v>2029</v>
      </c>
      <c r="G1317" s="2">
        <v>0.05</v>
      </c>
      <c r="H1317" s="2" t="s">
        <v>40</v>
      </c>
      <c r="I1317" s="2">
        <v>16.11</v>
      </c>
      <c r="J1317" s="2" t="s">
        <v>681</v>
      </c>
      <c r="K1317" s="2" t="s">
        <v>33</v>
      </c>
      <c r="L1317" s="2" t="s">
        <v>21</v>
      </c>
      <c r="M1317" s="2" t="str">
        <f>VLOOKUP(L1317,Users!$A$1:$B$6,2,0)</f>
        <v>Chris</v>
      </c>
      <c r="N1317" s="2" t="str">
        <f>VLOOKUP(L1317,Users!$A$2:$B$6,2,0)</f>
        <v>Chris</v>
      </c>
      <c r="O1317" s="2" t="s">
        <v>48</v>
      </c>
      <c r="P1317" s="2" t="s">
        <v>35</v>
      </c>
      <c r="Q1317" s="2" t="s">
        <v>49</v>
      </c>
      <c r="R1317" s="2" t="s">
        <v>1384</v>
      </c>
      <c r="S1317" s="2" t="s">
        <v>44</v>
      </c>
      <c r="T1317" s="13">
        <v>0.39</v>
      </c>
      <c r="U1317" s="6">
        <v>40052</v>
      </c>
    </row>
    <row r="1318" spans="1:21" ht="12.75" customHeight="1">
      <c r="A1318" s="2">
        <v>29350</v>
      </c>
      <c r="B1318" s="6">
        <v>40050</v>
      </c>
      <c r="C1318" s="2" t="s">
        <v>39</v>
      </c>
      <c r="D1318" s="2">
        <v>46</v>
      </c>
      <c r="E1318" s="2">
        <v>1679</v>
      </c>
      <c r="F1318" s="2" t="s">
        <v>2029</v>
      </c>
      <c r="G1318" s="2">
        <v>0.05</v>
      </c>
      <c r="H1318" s="2" t="s">
        <v>31</v>
      </c>
      <c r="I1318" s="2">
        <v>13.89</v>
      </c>
      <c r="J1318" s="2" t="s">
        <v>681</v>
      </c>
      <c r="K1318" s="2" t="s">
        <v>33</v>
      </c>
      <c r="L1318" s="2" t="s">
        <v>21</v>
      </c>
      <c r="M1318" s="2" t="str">
        <f>VLOOKUP(L1318,Users!$A$1:$B$6,2,0)</f>
        <v>Chris</v>
      </c>
      <c r="N1318" s="2" t="str">
        <f>VLOOKUP(L1318,Users!$A$2:$B$6,2,0)</f>
        <v>Chris</v>
      </c>
      <c r="O1318" s="2" t="s">
        <v>48</v>
      </c>
      <c r="P1318" s="2" t="s">
        <v>35</v>
      </c>
      <c r="Q1318" s="2" t="s">
        <v>87</v>
      </c>
      <c r="R1318" s="2" t="s">
        <v>801</v>
      </c>
      <c r="S1318" s="2" t="s">
        <v>65</v>
      </c>
      <c r="T1318" s="13">
        <v>0.41</v>
      </c>
      <c r="U1318" s="6">
        <v>40051</v>
      </c>
    </row>
    <row r="1319" spans="1:21" ht="12.75" customHeight="1">
      <c r="A1319" s="2">
        <v>17670</v>
      </c>
      <c r="B1319" s="6">
        <v>40050</v>
      </c>
      <c r="C1319" s="2" t="s">
        <v>121</v>
      </c>
      <c r="D1319" s="2">
        <v>14</v>
      </c>
      <c r="E1319" s="2">
        <v>35.56</v>
      </c>
      <c r="F1319" s="2" t="s">
        <v>2029</v>
      </c>
      <c r="G1319" s="2">
        <v>7.0000000000000007E-2</v>
      </c>
      <c r="H1319" s="2" t="s">
        <v>40</v>
      </c>
      <c r="I1319" s="2">
        <v>0.5</v>
      </c>
      <c r="J1319" s="2" t="s">
        <v>367</v>
      </c>
      <c r="K1319" s="2" t="s">
        <v>2013</v>
      </c>
      <c r="L1319" s="2" t="s">
        <v>27</v>
      </c>
      <c r="M1319" s="2" t="str">
        <f>VLOOKUP(L1319,Users!$A$1:$B$6,2,0)</f>
        <v>William</v>
      </c>
      <c r="N1319" s="2" t="str">
        <f>VLOOKUP(L1319,Users!$A$2:$B$6,2,0)</f>
        <v>William</v>
      </c>
      <c r="O1319" s="2" t="s">
        <v>55</v>
      </c>
      <c r="P1319" s="2" t="s">
        <v>35</v>
      </c>
      <c r="Q1319" s="2" t="s">
        <v>165</v>
      </c>
      <c r="R1319" s="2" t="s">
        <v>1050</v>
      </c>
      <c r="S1319" s="2" t="s">
        <v>44</v>
      </c>
      <c r="T1319" s="13">
        <v>0.39</v>
      </c>
      <c r="U1319" s="6">
        <v>40052</v>
      </c>
    </row>
    <row r="1320" spans="1:21" ht="12.75" customHeight="1">
      <c r="A1320" s="2">
        <v>28486</v>
      </c>
      <c r="B1320" s="6">
        <v>40051</v>
      </c>
      <c r="C1320" s="2" t="s">
        <v>39</v>
      </c>
      <c r="D1320" s="2">
        <v>2</v>
      </c>
      <c r="E1320" s="2">
        <v>831.6</v>
      </c>
      <c r="F1320" s="2" t="s">
        <v>2029</v>
      </c>
      <c r="G1320" s="2">
        <v>0.08</v>
      </c>
      <c r="H1320" s="2" t="s">
        <v>40</v>
      </c>
      <c r="I1320" s="2">
        <v>11.37</v>
      </c>
      <c r="J1320" s="2" t="s">
        <v>648</v>
      </c>
      <c r="K1320" s="2" t="s">
        <v>101</v>
      </c>
      <c r="L1320" s="2" t="s">
        <v>21</v>
      </c>
      <c r="M1320" s="2" t="str">
        <f>VLOOKUP(L1320,Users!$A$1:$B$6,2,0)</f>
        <v>Chris</v>
      </c>
      <c r="N1320" s="2" t="str">
        <f>VLOOKUP(L1320,Users!$A$2:$B$6,2,0)</f>
        <v>Chris</v>
      </c>
      <c r="O1320" s="2" t="s">
        <v>55</v>
      </c>
      <c r="P1320" s="2" t="s">
        <v>35</v>
      </c>
      <c r="Q1320" s="2" t="s">
        <v>36</v>
      </c>
      <c r="R1320" s="2" t="s">
        <v>938</v>
      </c>
      <c r="S1320" s="2" t="s">
        <v>44</v>
      </c>
      <c r="T1320" s="13">
        <v>0.56999999999999995</v>
      </c>
      <c r="U1320" s="6">
        <v>40052</v>
      </c>
    </row>
    <row r="1321" spans="1:21" ht="12.75" customHeight="1">
      <c r="A1321" s="2">
        <v>13927</v>
      </c>
      <c r="B1321" s="6">
        <v>40051</v>
      </c>
      <c r="C1321" s="2" t="s">
        <v>51</v>
      </c>
      <c r="D1321" s="2">
        <v>26</v>
      </c>
      <c r="E1321" s="2">
        <v>167.44</v>
      </c>
      <c r="F1321" s="2" t="s">
        <v>2029</v>
      </c>
      <c r="G1321" s="2">
        <v>0.04</v>
      </c>
      <c r="H1321" s="2" t="s">
        <v>31</v>
      </c>
      <c r="I1321" s="2">
        <v>5.16</v>
      </c>
      <c r="J1321" s="2" t="s">
        <v>1068</v>
      </c>
      <c r="K1321" s="2" t="s">
        <v>291</v>
      </c>
      <c r="L1321" s="2" t="s">
        <v>21</v>
      </c>
      <c r="M1321" s="2" t="str">
        <f>VLOOKUP(L1321,Users!$A$1:$B$6,2,0)</f>
        <v>Chris</v>
      </c>
      <c r="N1321" s="2" t="str">
        <f>VLOOKUP(L1321,Users!$A$2:$B$6,2,0)</f>
        <v>Chris</v>
      </c>
      <c r="O1321" s="2" t="s">
        <v>55</v>
      </c>
      <c r="P1321" s="2" t="s">
        <v>35</v>
      </c>
      <c r="Q1321" s="2" t="s">
        <v>63</v>
      </c>
      <c r="R1321" s="2" t="s">
        <v>1385</v>
      </c>
      <c r="S1321" s="2" t="s">
        <v>44</v>
      </c>
      <c r="T1321" s="13">
        <v>0.37</v>
      </c>
      <c r="U1321" s="6">
        <v>40058</v>
      </c>
    </row>
    <row r="1322" spans="1:21" ht="12.75" customHeight="1">
      <c r="A1322" s="2">
        <v>21985</v>
      </c>
      <c r="B1322" s="6">
        <v>40051</v>
      </c>
      <c r="C1322" s="2" t="s">
        <v>45</v>
      </c>
      <c r="D1322" s="2">
        <v>1</v>
      </c>
      <c r="E1322" s="2">
        <v>226.6</v>
      </c>
      <c r="F1322" s="2" t="s">
        <v>2029</v>
      </c>
      <c r="G1322" s="2">
        <v>7.0000000000000007E-2</v>
      </c>
      <c r="H1322" s="2" t="s">
        <v>52</v>
      </c>
      <c r="I1322" s="2">
        <v>28.16</v>
      </c>
      <c r="J1322" s="2" t="s">
        <v>743</v>
      </c>
      <c r="K1322" s="2" t="s">
        <v>73</v>
      </c>
      <c r="L1322" s="2" t="s">
        <v>27</v>
      </c>
      <c r="M1322" s="2" t="str">
        <f>VLOOKUP(L1322,Users!$A$1:$B$6,2,0)</f>
        <v>William</v>
      </c>
      <c r="N1322" s="2" t="str">
        <f>VLOOKUP(L1322,Users!$A$2:$B$6,2,0)</f>
        <v>William</v>
      </c>
      <c r="O1322" s="2" t="s">
        <v>55</v>
      </c>
      <c r="P1322" s="2" t="s">
        <v>56</v>
      </c>
      <c r="Q1322" s="2" t="s">
        <v>57</v>
      </c>
      <c r="R1322" s="2" t="s">
        <v>873</v>
      </c>
      <c r="S1322" s="2" t="s">
        <v>59</v>
      </c>
      <c r="T1322" s="13">
        <v>0.59</v>
      </c>
      <c r="U1322" s="6">
        <v>40052</v>
      </c>
    </row>
    <row r="1323" spans="1:21" ht="12.75" customHeight="1">
      <c r="A1323" s="2">
        <v>21985</v>
      </c>
      <c r="B1323" s="6">
        <v>40051</v>
      </c>
      <c r="C1323" s="2" t="s">
        <v>45</v>
      </c>
      <c r="D1323" s="2">
        <v>45</v>
      </c>
      <c r="E1323" s="2">
        <v>940.50000000000011</v>
      </c>
      <c r="F1323" s="2" t="s">
        <v>2029</v>
      </c>
      <c r="G1323" s="2">
        <v>0.08</v>
      </c>
      <c r="H1323" s="2" t="s">
        <v>52</v>
      </c>
      <c r="I1323" s="2">
        <v>53.03</v>
      </c>
      <c r="J1323" s="2" t="s">
        <v>743</v>
      </c>
      <c r="K1323" s="2" t="s">
        <v>73</v>
      </c>
      <c r="L1323" s="2" t="s">
        <v>27</v>
      </c>
      <c r="M1323" s="2" t="str">
        <f>VLOOKUP(L1323,Users!$A$1:$B$6,2,0)</f>
        <v>William</v>
      </c>
      <c r="N1323" s="2" t="str">
        <f>VLOOKUP(L1323,Users!$A$2:$B$6,2,0)</f>
        <v>William</v>
      </c>
      <c r="O1323" s="2" t="s">
        <v>55</v>
      </c>
      <c r="P1323" s="2" t="s">
        <v>35</v>
      </c>
      <c r="Q1323" s="2" t="s">
        <v>36</v>
      </c>
      <c r="R1323" s="2" t="s">
        <v>554</v>
      </c>
      <c r="S1323" s="2" t="s">
        <v>59</v>
      </c>
      <c r="T1323" s="13">
        <v>0.78</v>
      </c>
      <c r="U1323" s="6">
        <v>40053</v>
      </c>
    </row>
    <row r="1324" spans="1:21" ht="12.75" customHeight="1">
      <c r="A1324" s="2">
        <v>15108</v>
      </c>
      <c r="B1324" s="6">
        <v>40052</v>
      </c>
      <c r="C1324" s="2" t="s">
        <v>39</v>
      </c>
      <c r="D1324" s="2">
        <v>50</v>
      </c>
      <c r="E1324" s="2">
        <v>2048.5</v>
      </c>
      <c r="F1324" s="2" t="s">
        <v>2029</v>
      </c>
      <c r="G1324" s="2">
        <v>0.02</v>
      </c>
      <c r="H1324" s="2" t="s">
        <v>40</v>
      </c>
      <c r="I1324" s="2">
        <v>17.48</v>
      </c>
      <c r="J1324" s="2" t="s">
        <v>601</v>
      </c>
      <c r="K1324" s="2" t="s">
        <v>101</v>
      </c>
      <c r="L1324" s="2" t="s">
        <v>21</v>
      </c>
      <c r="M1324" s="2" t="str">
        <f>VLOOKUP(L1324,Users!$A$1:$B$6,2,0)</f>
        <v>Chris</v>
      </c>
      <c r="N1324" s="2" t="str">
        <f>VLOOKUP(L1324,Users!$A$2:$B$6,2,0)</f>
        <v>Chris</v>
      </c>
      <c r="O1324" s="2" t="s">
        <v>42</v>
      </c>
      <c r="P1324" s="2" t="s">
        <v>35</v>
      </c>
      <c r="Q1324" s="2" t="s">
        <v>63</v>
      </c>
      <c r="R1324" s="2" t="s">
        <v>896</v>
      </c>
      <c r="S1324" s="2" t="s">
        <v>44</v>
      </c>
      <c r="T1324" s="13">
        <v>0.36</v>
      </c>
      <c r="U1324" s="6">
        <v>40054</v>
      </c>
    </row>
    <row r="1325" spans="1:21" ht="12.75" customHeight="1">
      <c r="A1325" s="2">
        <v>32611</v>
      </c>
      <c r="B1325" s="6">
        <v>40052</v>
      </c>
      <c r="C1325" s="2" t="s">
        <v>121</v>
      </c>
      <c r="D1325" s="2">
        <v>16</v>
      </c>
      <c r="E1325" s="2">
        <v>32.64</v>
      </c>
      <c r="F1325" s="2" t="s">
        <v>2029</v>
      </c>
      <c r="G1325" s="2">
        <v>0.04</v>
      </c>
      <c r="H1325" s="2" t="s">
        <v>40</v>
      </c>
      <c r="I1325" s="2">
        <v>1.49</v>
      </c>
      <c r="J1325" s="2" t="s">
        <v>926</v>
      </c>
      <c r="K1325" s="2" t="s">
        <v>54</v>
      </c>
      <c r="L1325" s="2" t="s">
        <v>2014</v>
      </c>
      <c r="M1325" s="2" t="str">
        <f>VLOOKUP(L1325,Users!$A$1:$B$6,2,0)</f>
        <v>Pat</v>
      </c>
      <c r="N1325" s="2" t="str">
        <f>VLOOKUP(L1325,Users!$A$2:$B$6,2,0)</f>
        <v>Pat</v>
      </c>
      <c r="O1325" s="2" t="s">
        <v>55</v>
      </c>
      <c r="P1325" s="2" t="s">
        <v>35</v>
      </c>
      <c r="Q1325" s="2" t="s">
        <v>49</v>
      </c>
      <c r="R1325" s="2" t="s">
        <v>1028</v>
      </c>
      <c r="S1325" s="2" t="s">
        <v>44</v>
      </c>
      <c r="T1325" s="13">
        <v>0.36</v>
      </c>
      <c r="U1325" s="6">
        <v>40054</v>
      </c>
    </row>
    <row r="1326" spans="1:21" ht="12.75" customHeight="1">
      <c r="A1326" s="2">
        <v>32611</v>
      </c>
      <c r="B1326" s="6">
        <v>40052</v>
      </c>
      <c r="C1326" s="2" t="s">
        <v>121</v>
      </c>
      <c r="D1326" s="2">
        <v>19</v>
      </c>
      <c r="E1326" s="2">
        <v>3438.62</v>
      </c>
      <c r="F1326" s="2" t="s">
        <v>2029</v>
      </c>
      <c r="G1326" s="2">
        <v>0</v>
      </c>
      <c r="H1326" s="2" t="s">
        <v>52</v>
      </c>
      <c r="I1326" s="2">
        <v>30</v>
      </c>
      <c r="J1326" s="2" t="s">
        <v>926</v>
      </c>
      <c r="K1326" s="2" t="s">
        <v>54</v>
      </c>
      <c r="L1326" s="2" t="s">
        <v>2014</v>
      </c>
      <c r="M1326" s="2" t="str">
        <f>VLOOKUP(L1326,Users!$A$1:$B$6,2,0)</f>
        <v>Pat</v>
      </c>
      <c r="N1326" s="2" t="str">
        <f>VLOOKUP(L1326,Users!$A$2:$B$6,2,0)</f>
        <v>Pat</v>
      </c>
      <c r="O1326" s="2" t="s">
        <v>55</v>
      </c>
      <c r="P1326" s="2" t="s">
        <v>56</v>
      </c>
      <c r="Q1326" s="2" t="s">
        <v>57</v>
      </c>
      <c r="R1326" s="2" t="s">
        <v>1314</v>
      </c>
      <c r="S1326" s="2" t="s">
        <v>59</v>
      </c>
      <c r="T1326" s="13">
        <v>0.69</v>
      </c>
      <c r="U1326" s="6">
        <v>40053</v>
      </c>
    </row>
    <row r="1327" spans="1:21" ht="12.75" customHeight="1">
      <c r="A1327" s="2">
        <v>32611</v>
      </c>
      <c r="B1327" s="6">
        <v>40052</v>
      </c>
      <c r="C1327" s="2" t="s">
        <v>121</v>
      </c>
      <c r="D1327" s="2">
        <v>18</v>
      </c>
      <c r="E1327" s="2">
        <v>971.27999999999986</v>
      </c>
      <c r="F1327" s="2" t="s">
        <v>2029</v>
      </c>
      <c r="G1327" s="2">
        <v>0.02</v>
      </c>
      <c r="H1327" s="2" t="s">
        <v>31</v>
      </c>
      <c r="I1327" s="2">
        <v>5.5</v>
      </c>
      <c r="J1327" s="2" t="s">
        <v>926</v>
      </c>
      <c r="K1327" s="2" t="s">
        <v>54</v>
      </c>
      <c r="L1327" s="2" t="s">
        <v>2014</v>
      </c>
      <c r="M1327" s="2" t="str">
        <f>VLOOKUP(L1327,Users!$A$1:$B$6,2,0)</f>
        <v>Pat</v>
      </c>
      <c r="N1327" s="2" t="str">
        <f>VLOOKUP(L1327,Users!$A$2:$B$6,2,0)</f>
        <v>Pat</v>
      </c>
      <c r="O1327" s="2" t="s">
        <v>55</v>
      </c>
      <c r="P1327" s="2" t="s">
        <v>69</v>
      </c>
      <c r="Q1327" s="2" t="s">
        <v>80</v>
      </c>
      <c r="R1327" s="2" t="s">
        <v>1386</v>
      </c>
      <c r="S1327" s="2" t="s">
        <v>44</v>
      </c>
      <c r="T1327" s="13">
        <v>0.62</v>
      </c>
      <c r="U1327" s="6">
        <v>40053</v>
      </c>
    </row>
    <row r="1328" spans="1:21" ht="12.75" customHeight="1">
      <c r="A1328" s="2">
        <v>32611</v>
      </c>
      <c r="B1328" s="6">
        <v>40052</v>
      </c>
      <c r="C1328" s="2" t="s">
        <v>121</v>
      </c>
      <c r="D1328" s="2">
        <v>15</v>
      </c>
      <c r="E1328" s="2">
        <v>73.95</v>
      </c>
      <c r="F1328" s="2" t="s">
        <v>2029</v>
      </c>
      <c r="G1328" s="2">
        <v>0.05</v>
      </c>
      <c r="H1328" s="2" t="s">
        <v>40</v>
      </c>
      <c r="I1328" s="2">
        <v>5.0199999999999996</v>
      </c>
      <c r="J1328" s="2" t="s">
        <v>926</v>
      </c>
      <c r="K1328" s="2" t="s">
        <v>54</v>
      </c>
      <c r="L1328" s="2" t="s">
        <v>2014</v>
      </c>
      <c r="M1328" s="2" t="str">
        <f>VLOOKUP(L1328,Users!$A$1:$B$6,2,0)</f>
        <v>Pat</v>
      </c>
      <c r="N1328" s="2" t="str">
        <f>VLOOKUP(L1328,Users!$A$2:$B$6,2,0)</f>
        <v>Pat</v>
      </c>
      <c r="O1328" s="2" t="s">
        <v>55</v>
      </c>
      <c r="P1328" s="2" t="s">
        <v>35</v>
      </c>
      <c r="Q1328" s="2" t="s">
        <v>63</v>
      </c>
      <c r="R1328" s="2" t="s">
        <v>1387</v>
      </c>
      <c r="S1328" s="2" t="s">
        <v>44</v>
      </c>
      <c r="T1328" s="13">
        <v>0.38</v>
      </c>
      <c r="U1328" s="6">
        <v>40052</v>
      </c>
    </row>
    <row r="1329" spans="1:21" ht="12.75" customHeight="1">
      <c r="A1329" s="2">
        <v>47813</v>
      </c>
      <c r="B1329" s="6">
        <v>40052</v>
      </c>
      <c r="C1329" s="2" t="s">
        <v>39</v>
      </c>
      <c r="D1329" s="2">
        <v>50</v>
      </c>
      <c r="E1329" s="2">
        <v>334</v>
      </c>
      <c r="F1329" s="2" t="str">
        <f>VLOOKUP(A1329,Returns!$A:$B,2,0)</f>
        <v>Returned</v>
      </c>
      <c r="G1329" s="2">
        <v>0</v>
      </c>
      <c r="H1329" s="2" t="s">
        <v>40</v>
      </c>
      <c r="I1329" s="2">
        <v>5.66</v>
      </c>
      <c r="J1329" s="2" t="s">
        <v>1138</v>
      </c>
      <c r="K1329" s="2" t="s">
        <v>47</v>
      </c>
      <c r="L1329" s="2" t="s">
        <v>23</v>
      </c>
      <c r="M1329" s="2" t="str">
        <f>VLOOKUP(L1329,Users!$A$1:$B$6,2,0)</f>
        <v>Erin</v>
      </c>
      <c r="N1329" s="2" t="str">
        <f>VLOOKUP(L1329,Users!$A$2:$B$6,2,0)</f>
        <v>Erin</v>
      </c>
      <c r="O1329" s="2" t="s">
        <v>34</v>
      </c>
      <c r="P1329" s="2" t="s">
        <v>35</v>
      </c>
      <c r="Q1329" s="2" t="s">
        <v>63</v>
      </c>
      <c r="R1329" s="2" t="s">
        <v>449</v>
      </c>
      <c r="S1329" s="2" t="s">
        <v>44</v>
      </c>
      <c r="T1329" s="13">
        <v>0.37</v>
      </c>
      <c r="U1329" s="6">
        <v>40054</v>
      </c>
    </row>
    <row r="1330" spans="1:21" ht="12.75" customHeight="1">
      <c r="A1330" s="2">
        <v>10658</v>
      </c>
      <c r="B1330" s="6">
        <v>40052</v>
      </c>
      <c r="C1330" s="2" t="s">
        <v>51</v>
      </c>
      <c r="D1330" s="2">
        <v>31</v>
      </c>
      <c r="E1330" s="2">
        <v>262.26000000000005</v>
      </c>
      <c r="F1330" s="2" t="s">
        <v>2029</v>
      </c>
      <c r="G1330" s="2">
        <v>0.04</v>
      </c>
      <c r="H1330" s="2" t="s">
        <v>40</v>
      </c>
      <c r="I1330" s="2">
        <v>1.99</v>
      </c>
      <c r="J1330" s="2" t="s">
        <v>1388</v>
      </c>
      <c r="K1330" s="2" t="s">
        <v>148</v>
      </c>
      <c r="L1330" s="2" t="s">
        <v>23</v>
      </c>
      <c r="M1330" s="2" t="str">
        <f>VLOOKUP(L1330,Users!$A$1:$B$6,2,0)</f>
        <v>Erin</v>
      </c>
      <c r="N1330" s="2" t="str">
        <f>VLOOKUP(L1330,Users!$A$2:$B$6,2,0)</f>
        <v>Erin</v>
      </c>
      <c r="O1330" s="2" t="s">
        <v>48</v>
      </c>
      <c r="P1330" s="2" t="s">
        <v>69</v>
      </c>
      <c r="Q1330" s="2" t="s">
        <v>80</v>
      </c>
      <c r="R1330" s="2" t="s">
        <v>1389</v>
      </c>
      <c r="S1330" s="2" t="s">
        <v>105</v>
      </c>
      <c r="T1330" s="13">
        <v>0.49</v>
      </c>
      <c r="U1330" s="6">
        <v>40056</v>
      </c>
    </row>
    <row r="1331" spans="1:21" ht="12.75" customHeight="1">
      <c r="A1331" s="2">
        <v>10658</v>
      </c>
      <c r="B1331" s="6">
        <v>40052</v>
      </c>
      <c r="C1331" s="2" t="s">
        <v>51</v>
      </c>
      <c r="D1331" s="2">
        <v>12</v>
      </c>
      <c r="E1331" s="2">
        <v>190.68</v>
      </c>
      <c r="F1331" s="2" t="s">
        <v>2029</v>
      </c>
      <c r="G1331" s="2">
        <v>0.1</v>
      </c>
      <c r="H1331" s="2" t="s">
        <v>40</v>
      </c>
      <c r="I1331" s="2">
        <v>9.4</v>
      </c>
      <c r="J1331" s="2" t="s">
        <v>1388</v>
      </c>
      <c r="K1331" s="2" t="s">
        <v>148</v>
      </c>
      <c r="L1331" s="2" t="s">
        <v>23</v>
      </c>
      <c r="M1331" s="2" t="str">
        <f>VLOOKUP(L1331,Users!$A$1:$B$6,2,0)</f>
        <v>Erin</v>
      </c>
      <c r="N1331" s="2" t="str">
        <f>VLOOKUP(L1331,Users!$A$2:$B$6,2,0)</f>
        <v>Erin</v>
      </c>
      <c r="O1331" s="2" t="s">
        <v>48</v>
      </c>
      <c r="P1331" s="2" t="s">
        <v>69</v>
      </c>
      <c r="Q1331" s="2" t="s">
        <v>82</v>
      </c>
      <c r="R1331" s="2" t="s">
        <v>294</v>
      </c>
      <c r="S1331" s="2" t="s">
        <v>44</v>
      </c>
      <c r="T1331" s="13">
        <v>0.49</v>
      </c>
      <c r="U1331" s="6">
        <v>40052</v>
      </c>
    </row>
    <row r="1332" spans="1:21" ht="12.75" customHeight="1">
      <c r="A1332" s="2">
        <v>10658</v>
      </c>
      <c r="B1332" s="6">
        <v>40052</v>
      </c>
      <c r="C1332" s="2" t="s">
        <v>51</v>
      </c>
      <c r="D1332" s="2">
        <v>17</v>
      </c>
      <c r="E1332" s="2">
        <v>1630.3</v>
      </c>
      <c r="F1332" s="2" t="s">
        <v>2029</v>
      </c>
      <c r="G1332" s="2">
        <v>0.09</v>
      </c>
      <c r="H1332" s="2" t="s">
        <v>40</v>
      </c>
      <c r="I1332" s="2">
        <v>8.99</v>
      </c>
      <c r="J1332" s="2" t="s">
        <v>1388</v>
      </c>
      <c r="K1332" s="2" t="s">
        <v>148</v>
      </c>
      <c r="L1332" s="2" t="s">
        <v>23</v>
      </c>
      <c r="M1332" s="2" t="str">
        <f>VLOOKUP(L1332,Users!$A$1:$B$6,2,0)</f>
        <v>Erin</v>
      </c>
      <c r="N1332" s="2" t="str">
        <f>VLOOKUP(L1332,Users!$A$2:$B$6,2,0)</f>
        <v>Erin</v>
      </c>
      <c r="O1332" s="2" t="s">
        <v>48</v>
      </c>
      <c r="P1332" s="2" t="s">
        <v>69</v>
      </c>
      <c r="Q1332" s="2" t="s">
        <v>70</v>
      </c>
      <c r="R1332" s="2" t="s">
        <v>1390</v>
      </c>
      <c r="S1332" s="2" t="s">
        <v>44</v>
      </c>
      <c r="T1332" s="13">
        <v>0.56999999999999995</v>
      </c>
      <c r="U1332" s="6">
        <v>40059</v>
      </c>
    </row>
    <row r="1333" spans="1:21" ht="12.75" customHeight="1">
      <c r="A1333" s="2">
        <v>37281</v>
      </c>
      <c r="B1333" s="6">
        <v>40053</v>
      </c>
      <c r="C1333" s="2" t="s">
        <v>121</v>
      </c>
      <c r="D1333" s="2">
        <v>25</v>
      </c>
      <c r="E1333" s="2">
        <v>523.5</v>
      </c>
      <c r="F1333" s="2" t="s">
        <v>2029</v>
      </c>
      <c r="G1333" s="2">
        <v>0.05</v>
      </c>
      <c r="H1333" s="2" t="s">
        <v>40</v>
      </c>
      <c r="I1333" s="2">
        <v>4.8099999999999996</v>
      </c>
      <c r="J1333" s="2" t="s">
        <v>860</v>
      </c>
      <c r="K1333" s="2" t="s">
        <v>54</v>
      </c>
      <c r="L1333" s="2" t="s">
        <v>2014</v>
      </c>
      <c r="M1333" s="2" t="str">
        <f>VLOOKUP(L1333,Users!$A$1:$B$6,2,0)</f>
        <v>Pat</v>
      </c>
      <c r="N1333" s="2" t="str">
        <f>VLOOKUP(L1333,Users!$A$2:$B$6,2,0)</f>
        <v>Pat</v>
      </c>
      <c r="O1333" s="2" t="s">
        <v>55</v>
      </c>
      <c r="P1333" s="2" t="s">
        <v>69</v>
      </c>
      <c r="Q1333" s="2" t="s">
        <v>70</v>
      </c>
      <c r="R1333" s="2" t="s">
        <v>680</v>
      </c>
      <c r="S1333" s="2" t="s">
        <v>92</v>
      </c>
      <c r="T1333" s="13">
        <v>0.57999999999999996</v>
      </c>
      <c r="U1333" s="6">
        <v>40054</v>
      </c>
    </row>
    <row r="1334" spans="1:21" ht="12.75" customHeight="1">
      <c r="A1334" s="2">
        <v>33732</v>
      </c>
      <c r="B1334" s="6">
        <v>40053</v>
      </c>
      <c r="C1334" s="2" t="s">
        <v>30</v>
      </c>
      <c r="D1334" s="2">
        <v>33</v>
      </c>
      <c r="E1334" s="2">
        <v>316.8</v>
      </c>
      <c r="F1334" s="2" t="s">
        <v>2029</v>
      </c>
      <c r="G1334" s="2">
        <v>0.05</v>
      </c>
      <c r="H1334" s="2" t="s">
        <v>40</v>
      </c>
      <c r="I1334" s="2">
        <v>6.22</v>
      </c>
      <c r="J1334" s="2" t="s">
        <v>753</v>
      </c>
      <c r="K1334" s="2" t="s">
        <v>54</v>
      </c>
      <c r="L1334" s="2" t="s">
        <v>2014</v>
      </c>
      <c r="M1334" s="2" t="str">
        <f>VLOOKUP(L1334,Users!$A$1:$B$6,2,0)</f>
        <v>Pat</v>
      </c>
      <c r="N1334" s="2" t="str">
        <f>VLOOKUP(L1334,Users!$A$2:$B$6,2,0)</f>
        <v>Pat</v>
      </c>
      <c r="O1334" s="2" t="s">
        <v>55</v>
      </c>
      <c r="P1334" s="2" t="s">
        <v>56</v>
      </c>
      <c r="Q1334" s="2" t="s">
        <v>90</v>
      </c>
      <c r="R1334" s="2" t="s">
        <v>533</v>
      </c>
      <c r="S1334" s="2" t="s">
        <v>44</v>
      </c>
      <c r="T1334" s="13">
        <v>0.55000000000000004</v>
      </c>
      <c r="U1334" s="6">
        <v>40054</v>
      </c>
    </row>
    <row r="1335" spans="1:21" ht="12.75" customHeight="1">
      <c r="A1335" s="2">
        <v>21479</v>
      </c>
      <c r="B1335" s="6">
        <v>40053</v>
      </c>
      <c r="C1335" s="2" t="s">
        <v>121</v>
      </c>
      <c r="D1335" s="2">
        <v>41</v>
      </c>
      <c r="E1335" s="2">
        <v>265.27000000000004</v>
      </c>
      <c r="F1335" s="2" t="s">
        <v>2029</v>
      </c>
      <c r="G1335" s="2">
        <v>0.01</v>
      </c>
      <c r="H1335" s="2" t="s">
        <v>31</v>
      </c>
      <c r="I1335" s="2">
        <v>6.57</v>
      </c>
      <c r="J1335" s="2" t="s">
        <v>1391</v>
      </c>
      <c r="K1335" s="2" t="s">
        <v>2013</v>
      </c>
      <c r="L1335" s="2" t="s">
        <v>27</v>
      </c>
      <c r="M1335" s="2" t="str">
        <f>VLOOKUP(L1335,Users!$A$1:$B$6,2,0)</f>
        <v>William</v>
      </c>
      <c r="N1335" s="2" t="str">
        <f>VLOOKUP(L1335,Users!$A$2:$B$6,2,0)</f>
        <v>William</v>
      </c>
      <c r="O1335" s="2" t="s">
        <v>34</v>
      </c>
      <c r="P1335" s="2" t="s">
        <v>35</v>
      </c>
      <c r="Q1335" s="2" t="s">
        <v>63</v>
      </c>
      <c r="R1335" s="2" t="s">
        <v>1392</v>
      </c>
      <c r="S1335" s="2" t="s">
        <v>44</v>
      </c>
      <c r="T1335" s="13">
        <v>0.37</v>
      </c>
      <c r="U1335" s="6">
        <v>40054</v>
      </c>
    </row>
    <row r="1336" spans="1:21" ht="12.75" customHeight="1">
      <c r="A1336" s="2">
        <v>33569</v>
      </c>
      <c r="B1336" s="6">
        <v>40053</v>
      </c>
      <c r="C1336" s="2" t="s">
        <v>51</v>
      </c>
      <c r="D1336" s="2">
        <v>9</v>
      </c>
      <c r="E1336" s="2">
        <v>126.99</v>
      </c>
      <c r="F1336" s="2" t="s">
        <v>2029</v>
      </c>
      <c r="G1336" s="2">
        <v>0.09</v>
      </c>
      <c r="H1336" s="2" t="s">
        <v>40</v>
      </c>
      <c r="I1336" s="2">
        <v>5.3</v>
      </c>
      <c r="J1336" s="2" t="s">
        <v>1393</v>
      </c>
      <c r="K1336" s="2" t="s">
        <v>123</v>
      </c>
      <c r="L1336" s="2" t="s">
        <v>25</v>
      </c>
      <c r="M1336" s="2" t="str">
        <f>VLOOKUP(L1336,Users!$A$1:$B$6,2,0)</f>
        <v>Sam</v>
      </c>
      <c r="N1336" s="2" t="str">
        <f>VLOOKUP(L1336,Users!$A$2:$B$6,2,0)</f>
        <v>Sam</v>
      </c>
      <c r="O1336" s="2" t="s">
        <v>48</v>
      </c>
      <c r="P1336" s="2" t="s">
        <v>56</v>
      </c>
      <c r="Q1336" s="2" t="s">
        <v>90</v>
      </c>
      <c r="R1336" s="2" t="s">
        <v>666</v>
      </c>
      <c r="S1336" s="2" t="s">
        <v>65</v>
      </c>
      <c r="T1336" s="13">
        <v>0.46</v>
      </c>
      <c r="U1336" s="6">
        <v>40057</v>
      </c>
    </row>
    <row r="1337" spans="1:21" ht="12.75" customHeight="1">
      <c r="A1337" s="2">
        <v>47877</v>
      </c>
      <c r="B1337" s="6">
        <v>40053</v>
      </c>
      <c r="C1337" s="2" t="s">
        <v>121</v>
      </c>
      <c r="D1337" s="2">
        <v>16</v>
      </c>
      <c r="E1337" s="2">
        <v>275.2</v>
      </c>
      <c r="F1337" s="2" t="s">
        <v>2029</v>
      </c>
      <c r="G1337" s="2">
        <v>0.04</v>
      </c>
      <c r="H1337" s="2" t="s">
        <v>40</v>
      </c>
      <c r="I1337" s="2">
        <v>3.26</v>
      </c>
      <c r="J1337" s="2" t="s">
        <v>1097</v>
      </c>
      <c r="K1337" s="2" t="s">
        <v>54</v>
      </c>
      <c r="L1337" s="2" t="s">
        <v>2014</v>
      </c>
      <c r="M1337" s="2" t="str">
        <f>VLOOKUP(L1337,Users!$A$1:$B$6,2,0)</f>
        <v>Pat</v>
      </c>
      <c r="N1337" s="2" t="str">
        <f>VLOOKUP(L1337,Users!$A$2:$B$6,2,0)</f>
        <v>Pat</v>
      </c>
      <c r="O1337" s="2" t="s">
        <v>34</v>
      </c>
      <c r="P1337" s="2" t="s">
        <v>35</v>
      </c>
      <c r="Q1337" s="2" t="s">
        <v>341</v>
      </c>
      <c r="R1337" s="2" t="s">
        <v>1394</v>
      </c>
      <c r="S1337" s="2" t="s">
        <v>105</v>
      </c>
      <c r="T1337" s="13">
        <v>0.56000000000000005</v>
      </c>
      <c r="U1337" s="6">
        <v>40056</v>
      </c>
    </row>
    <row r="1338" spans="1:21" ht="12.75" customHeight="1">
      <c r="A1338" s="2">
        <v>47877</v>
      </c>
      <c r="B1338" s="6">
        <v>40053</v>
      </c>
      <c r="C1338" s="2" t="s">
        <v>121</v>
      </c>
      <c r="D1338" s="2">
        <v>19</v>
      </c>
      <c r="E1338" s="2">
        <v>4154.92</v>
      </c>
      <c r="F1338" s="2" t="s">
        <v>2029</v>
      </c>
      <c r="G1338" s="2">
        <v>7.0000000000000007E-2</v>
      </c>
      <c r="H1338" s="2" t="s">
        <v>52</v>
      </c>
      <c r="I1338" s="2">
        <v>69.64</v>
      </c>
      <c r="J1338" s="2" t="s">
        <v>1097</v>
      </c>
      <c r="K1338" s="2" t="s">
        <v>54</v>
      </c>
      <c r="L1338" s="2" t="s">
        <v>2014</v>
      </c>
      <c r="M1338" s="2" t="str">
        <f>VLOOKUP(L1338,Users!$A$1:$B$6,2,0)</f>
        <v>Pat</v>
      </c>
      <c r="N1338" s="2" t="str">
        <f>VLOOKUP(L1338,Users!$A$2:$B$6,2,0)</f>
        <v>Pat</v>
      </c>
      <c r="O1338" s="2" t="s">
        <v>34</v>
      </c>
      <c r="P1338" s="2" t="s">
        <v>56</v>
      </c>
      <c r="Q1338" s="2" t="s">
        <v>75</v>
      </c>
      <c r="R1338" s="2" t="s">
        <v>395</v>
      </c>
      <c r="S1338" s="2" t="s">
        <v>77</v>
      </c>
      <c r="T1338" s="13">
        <v>0.77</v>
      </c>
      <c r="U1338" s="6">
        <v>40055</v>
      </c>
    </row>
    <row r="1339" spans="1:21" ht="12.75" customHeight="1">
      <c r="A1339" s="2">
        <v>47877</v>
      </c>
      <c r="B1339" s="6">
        <v>40053</v>
      </c>
      <c r="C1339" s="2" t="s">
        <v>121</v>
      </c>
      <c r="D1339" s="2">
        <v>49</v>
      </c>
      <c r="E1339" s="2">
        <v>10255.209999999999</v>
      </c>
      <c r="F1339" s="2" t="s">
        <v>2029</v>
      </c>
      <c r="G1339" s="2">
        <v>0.08</v>
      </c>
      <c r="H1339" s="2" t="s">
        <v>40</v>
      </c>
      <c r="I1339" s="2">
        <v>69</v>
      </c>
      <c r="J1339" s="2" t="s">
        <v>1097</v>
      </c>
      <c r="K1339" s="2" t="s">
        <v>54</v>
      </c>
      <c r="L1339" s="2" t="s">
        <v>2014</v>
      </c>
      <c r="M1339" s="2" t="str">
        <f>VLOOKUP(L1339,Users!$A$1:$B$6,2,0)</f>
        <v>Pat</v>
      </c>
      <c r="N1339" s="2" t="str">
        <f>VLOOKUP(L1339,Users!$A$2:$B$6,2,0)</f>
        <v>Pat</v>
      </c>
      <c r="O1339" s="2" t="s">
        <v>34</v>
      </c>
      <c r="P1339" s="2" t="s">
        <v>56</v>
      </c>
      <c r="Q1339" s="2" t="s">
        <v>75</v>
      </c>
      <c r="R1339" s="2" t="s">
        <v>1358</v>
      </c>
      <c r="S1339" s="2" t="s">
        <v>38</v>
      </c>
      <c r="T1339" s="13">
        <v>0.79</v>
      </c>
      <c r="U1339" s="6">
        <v>40055</v>
      </c>
    </row>
    <row r="1340" spans="1:21" ht="12.75" customHeight="1">
      <c r="A1340" s="2">
        <v>6727</v>
      </c>
      <c r="B1340" s="6">
        <v>40054</v>
      </c>
      <c r="C1340" s="2" t="s">
        <v>51</v>
      </c>
      <c r="D1340" s="2">
        <v>12</v>
      </c>
      <c r="E1340" s="2">
        <v>33.96</v>
      </c>
      <c r="F1340" s="2" t="s">
        <v>2029</v>
      </c>
      <c r="G1340" s="2">
        <v>0.06</v>
      </c>
      <c r="H1340" s="2" t="s">
        <v>40</v>
      </c>
      <c r="I1340" s="2">
        <v>0.5</v>
      </c>
      <c r="J1340" s="2" t="s">
        <v>832</v>
      </c>
      <c r="K1340" s="2" t="s">
        <v>33</v>
      </c>
      <c r="L1340" s="2" t="s">
        <v>21</v>
      </c>
      <c r="M1340" s="2" t="str">
        <f>VLOOKUP(L1340,Users!$A$1:$B$6,2,0)</f>
        <v>Chris</v>
      </c>
      <c r="N1340" s="2" t="str">
        <f>VLOOKUP(L1340,Users!$A$2:$B$6,2,0)</f>
        <v>Chris</v>
      </c>
      <c r="O1340" s="2" t="s">
        <v>48</v>
      </c>
      <c r="P1340" s="2" t="s">
        <v>35</v>
      </c>
      <c r="Q1340" s="2" t="s">
        <v>165</v>
      </c>
      <c r="R1340" s="2" t="s">
        <v>337</v>
      </c>
      <c r="S1340" s="2" t="s">
        <v>44</v>
      </c>
      <c r="T1340" s="13">
        <v>0.38</v>
      </c>
      <c r="U1340" s="6">
        <v>40054</v>
      </c>
    </row>
    <row r="1341" spans="1:21" ht="12.75" customHeight="1">
      <c r="A1341" s="2">
        <v>18402</v>
      </c>
      <c r="B1341" s="6">
        <v>40054</v>
      </c>
      <c r="C1341" s="2" t="s">
        <v>51</v>
      </c>
      <c r="D1341" s="2">
        <v>5</v>
      </c>
      <c r="E1341" s="2">
        <v>1424.7500000000002</v>
      </c>
      <c r="F1341" s="2" t="s">
        <v>2029</v>
      </c>
      <c r="G1341" s="2">
        <v>0.03</v>
      </c>
      <c r="H1341" s="2" t="s">
        <v>52</v>
      </c>
      <c r="I1341" s="2">
        <v>69.55</v>
      </c>
      <c r="J1341" s="2" t="s">
        <v>1321</v>
      </c>
      <c r="K1341" s="2" t="s">
        <v>148</v>
      </c>
      <c r="L1341" s="2" t="s">
        <v>23</v>
      </c>
      <c r="M1341" s="2" t="str">
        <f>VLOOKUP(L1341,Users!$A$1:$B$6,2,0)</f>
        <v>Erin</v>
      </c>
      <c r="N1341" s="2" t="str">
        <f>VLOOKUP(L1341,Users!$A$2:$B$6,2,0)</f>
        <v>Erin</v>
      </c>
      <c r="O1341" s="2" t="s">
        <v>55</v>
      </c>
      <c r="P1341" s="2" t="s">
        <v>56</v>
      </c>
      <c r="Q1341" s="2" t="s">
        <v>57</v>
      </c>
      <c r="R1341" s="2" t="s">
        <v>1111</v>
      </c>
      <c r="S1341" s="2" t="s">
        <v>59</v>
      </c>
      <c r="T1341" s="13">
        <v>0.6</v>
      </c>
      <c r="U1341" s="6">
        <v>40061</v>
      </c>
    </row>
    <row r="1342" spans="1:21" ht="12.75" customHeight="1">
      <c r="A1342" s="2">
        <v>18402</v>
      </c>
      <c r="B1342" s="6">
        <v>40054</v>
      </c>
      <c r="C1342" s="2" t="s">
        <v>51</v>
      </c>
      <c r="D1342" s="2">
        <v>3</v>
      </c>
      <c r="E1342" s="2">
        <v>38.97</v>
      </c>
      <c r="F1342" s="2" t="s">
        <v>2029</v>
      </c>
      <c r="G1342" s="2">
        <v>0</v>
      </c>
      <c r="H1342" s="2" t="s">
        <v>40</v>
      </c>
      <c r="I1342" s="2">
        <v>14.37</v>
      </c>
      <c r="J1342" s="2" t="s">
        <v>1321</v>
      </c>
      <c r="K1342" s="2" t="s">
        <v>148</v>
      </c>
      <c r="L1342" s="2" t="s">
        <v>23</v>
      </c>
      <c r="M1342" s="2" t="str">
        <f>VLOOKUP(L1342,Users!$A$1:$B$6,2,0)</f>
        <v>Erin</v>
      </c>
      <c r="N1342" s="2" t="str">
        <f>VLOOKUP(L1342,Users!$A$2:$B$6,2,0)</f>
        <v>Erin</v>
      </c>
      <c r="O1342" s="2" t="s">
        <v>55</v>
      </c>
      <c r="P1342" s="2" t="s">
        <v>56</v>
      </c>
      <c r="Q1342" s="2" t="s">
        <v>90</v>
      </c>
      <c r="R1342" s="2" t="s">
        <v>210</v>
      </c>
      <c r="S1342" s="2" t="s">
        <v>38</v>
      </c>
      <c r="T1342" s="13">
        <v>0.73</v>
      </c>
      <c r="U1342" s="6">
        <v>40054</v>
      </c>
    </row>
    <row r="1343" spans="1:21" ht="12.75" customHeight="1">
      <c r="A1343" s="2">
        <v>23652</v>
      </c>
      <c r="B1343" s="6">
        <v>40055</v>
      </c>
      <c r="C1343" s="2" t="s">
        <v>30</v>
      </c>
      <c r="D1343" s="2">
        <v>27</v>
      </c>
      <c r="E1343" s="2">
        <v>309.15000000000003</v>
      </c>
      <c r="F1343" s="2" t="s">
        <v>2029</v>
      </c>
      <c r="G1343" s="2">
        <v>0.1</v>
      </c>
      <c r="H1343" s="2" t="s">
        <v>40</v>
      </c>
      <c r="I1343" s="2">
        <v>2.36</v>
      </c>
      <c r="J1343" s="2" t="s">
        <v>975</v>
      </c>
      <c r="K1343" s="2" t="s">
        <v>148</v>
      </c>
      <c r="L1343" s="2" t="s">
        <v>23</v>
      </c>
      <c r="M1343" s="2" t="str">
        <f>VLOOKUP(L1343,Users!$A$1:$B$6,2,0)</f>
        <v>Erin</v>
      </c>
      <c r="N1343" s="2" t="str">
        <f>VLOOKUP(L1343,Users!$A$2:$B$6,2,0)</f>
        <v>Erin</v>
      </c>
      <c r="O1343" s="2" t="s">
        <v>42</v>
      </c>
      <c r="P1343" s="2" t="s">
        <v>35</v>
      </c>
      <c r="Q1343" s="2" t="s">
        <v>87</v>
      </c>
      <c r="R1343" s="2" t="s">
        <v>190</v>
      </c>
      <c r="S1343" s="2" t="s">
        <v>65</v>
      </c>
      <c r="T1343" s="13">
        <v>0.55000000000000004</v>
      </c>
      <c r="U1343" s="6">
        <v>40055</v>
      </c>
    </row>
    <row r="1344" spans="1:21" ht="12.75" customHeight="1">
      <c r="A1344" s="2">
        <v>53123</v>
      </c>
      <c r="B1344" s="6">
        <v>40056</v>
      </c>
      <c r="C1344" s="2" t="s">
        <v>30</v>
      </c>
      <c r="D1344" s="2">
        <v>25</v>
      </c>
      <c r="E1344" s="2">
        <v>273</v>
      </c>
      <c r="F1344" s="2" t="s">
        <v>2029</v>
      </c>
      <c r="G1344" s="2">
        <v>0.06</v>
      </c>
      <c r="H1344" s="2" t="s">
        <v>40</v>
      </c>
      <c r="I1344" s="2">
        <v>5.14</v>
      </c>
      <c r="J1344" s="2" t="s">
        <v>1395</v>
      </c>
      <c r="K1344" s="2" t="s">
        <v>47</v>
      </c>
      <c r="L1344" s="2" t="s">
        <v>23</v>
      </c>
      <c r="M1344" s="2" t="str">
        <f>VLOOKUP(L1344,Users!$A$1:$B$6,2,0)</f>
        <v>Erin</v>
      </c>
      <c r="N1344" s="2" t="str">
        <f>VLOOKUP(L1344,Users!$A$2:$B$6,2,0)</f>
        <v>Erin</v>
      </c>
      <c r="O1344" s="2" t="s">
        <v>55</v>
      </c>
      <c r="P1344" s="2" t="s">
        <v>35</v>
      </c>
      <c r="Q1344" s="2" t="s">
        <v>49</v>
      </c>
      <c r="R1344" s="2" t="s">
        <v>1396</v>
      </c>
      <c r="S1344" s="2" t="s">
        <v>44</v>
      </c>
      <c r="T1344" s="13">
        <v>0.36</v>
      </c>
      <c r="U1344" s="6">
        <v>40058</v>
      </c>
    </row>
    <row r="1345" spans="1:21" ht="12.75" customHeight="1">
      <c r="A1345" s="2">
        <v>1031</v>
      </c>
      <c r="B1345" s="6">
        <v>40056</v>
      </c>
      <c r="C1345" s="2" t="s">
        <v>121</v>
      </c>
      <c r="D1345" s="2">
        <v>34</v>
      </c>
      <c r="E1345" s="2">
        <v>216.58</v>
      </c>
      <c r="F1345" s="2" t="s">
        <v>2029</v>
      </c>
      <c r="G1345" s="2">
        <v>0</v>
      </c>
      <c r="H1345" s="2" t="s">
        <v>40</v>
      </c>
      <c r="I1345" s="2">
        <v>5.19</v>
      </c>
      <c r="J1345" s="2" t="s">
        <v>263</v>
      </c>
      <c r="K1345" s="2" t="s">
        <v>33</v>
      </c>
      <c r="L1345" s="2" t="s">
        <v>21</v>
      </c>
      <c r="M1345" s="2" t="str">
        <f>VLOOKUP(L1345,Users!$A$1:$B$6,2,0)</f>
        <v>Chris</v>
      </c>
      <c r="N1345" s="2" t="str">
        <f>VLOOKUP(L1345,Users!$A$2:$B$6,2,0)</f>
        <v>Chris</v>
      </c>
      <c r="O1345" s="2" t="s">
        <v>48</v>
      </c>
      <c r="P1345" s="2" t="s">
        <v>35</v>
      </c>
      <c r="Q1345" s="2" t="s">
        <v>49</v>
      </c>
      <c r="R1345" s="2" t="s">
        <v>463</v>
      </c>
      <c r="S1345" s="2" t="s">
        <v>44</v>
      </c>
      <c r="T1345" s="13">
        <v>0.38</v>
      </c>
      <c r="U1345" s="6">
        <v>40058</v>
      </c>
    </row>
    <row r="1346" spans="1:21" ht="12.75" customHeight="1">
      <c r="A1346" s="2">
        <v>20390</v>
      </c>
      <c r="B1346" s="6">
        <v>40056</v>
      </c>
      <c r="C1346" s="2" t="s">
        <v>30</v>
      </c>
      <c r="D1346" s="2">
        <v>35</v>
      </c>
      <c r="E1346" s="2">
        <v>1222.55</v>
      </c>
      <c r="F1346" s="2" t="s">
        <v>2029</v>
      </c>
      <c r="G1346" s="2">
        <v>0.05</v>
      </c>
      <c r="H1346" s="2" t="s">
        <v>31</v>
      </c>
      <c r="I1346" s="2">
        <v>7.53</v>
      </c>
      <c r="J1346" s="2" t="s">
        <v>164</v>
      </c>
      <c r="K1346" s="2" t="s">
        <v>2013</v>
      </c>
      <c r="L1346" s="2" t="s">
        <v>27</v>
      </c>
      <c r="M1346" s="2" t="str">
        <f>VLOOKUP(L1346,Users!$A$1:$B$6,2,0)</f>
        <v>William</v>
      </c>
      <c r="N1346" s="2" t="str">
        <f>VLOOKUP(L1346,Users!$A$2:$B$6,2,0)</f>
        <v>William</v>
      </c>
      <c r="O1346" s="2" t="s">
        <v>34</v>
      </c>
      <c r="P1346" s="2" t="s">
        <v>69</v>
      </c>
      <c r="Q1346" s="2" t="s">
        <v>80</v>
      </c>
      <c r="R1346" s="2" t="s">
        <v>606</v>
      </c>
      <c r="S1346" s="2" t="s">
        <v>44</v>
      </c>
      <c r="T1346" s="13">
        <v>0.76</v>
      </c>
      <c r="U1346" s="6">
        <v>40059</v>
      </c>
    </row>
    <row r="1347" spans="1:21" ht="12.75" customHeight="1">
      <c r="A1347" s="2">
        <v>20390</v>
      </c>
      <c r="B1347" s="6">
        <v>40056</v>
      </c>
      <c r="C1347" s="2" t="s">
        <v>30</v>
      </c>
      <c r="D1347" s="2">
        <v>17</v>
      </c>
      <c r="E1347" s="2">
        <v>53.38</v>
      </c>
      <c r="F1347" s="2" t="s">
        <v>2029</v>
      </c>
      <c r="G1347" s="2">
        <v>0</v>
      </c>
      <c r="H1347" s="2" t="s">
        <v>40</v>
      </c>
      <c r="I1347" s="2">
        <v>1.92</v>
      </c>
      <c r="J1347" s="2" t="s">
        <v>164</v>
      </c>
      <c r="K1347" s="2" t="s">
        <v>2013</v>
      </c>
      <c r="L1347" s="2" t="s">
        <v>27</v>
      </c>
      <c r="M1347" s="2" t="str">
        <f>VLOOKUP(L1347,Users!$A$1:$B$6,2,0)</f>
        <v>William</v>
      </c>
      <c r="N1347" s="2" t="str">
        <f>VLOOKUP(L1347,Users!$A$2:$B$6,2,0)</f>
        <v>William</v>
      </c>
      <c r="O1347" s="2" t="s">
        <v>34</v>
      </c>
      <c r="P1347" s="2" t="s">
        <v>35</v>
      </c>
      <c r="Q1347" s="2" t="s">
        <v>341</v>
      </c>
      <c r="R1347" s="2" t="s">
        <v>1397</v>
      </c>
      <c r="S1347" s="2" t="s">
        <v>65</v>
      </c>
      <c r="T1347" s="13">
        <v>0.84</v>
      </c>
      <c r="U1347" s="6">
        <v>40058</v>
      </c>
    </row>
    <row r="1348" spans="1:21" ht="12.75" customHeight="1">
      <c r="A1348" s="2">
        <v>14756</v>
      </c>
      <c r="B1348" s="6">
        <v>40056</v>
      </c>
      <c r="C1348" s="2" t="s">
        <v>51</v>
      </c>
      <c r="D1348" s="2">
        <v>2</v>
      </c>
      <c r="E1348" s="2">
        <v>38.340000000000003</v>
      </c>
      <c r="F1348" s="2" t="s">
        <v>2029</v>
      </c>
      <c r="G1348" s="2">
        <v>0.06</v>
      </c>
      <c r="H1348" s="2" t="s">
        <v>40</v>
      </c>
      <c r="I1348" s="2">
        <v>6.15</v>
      </c>
      <c r="J1348" s="2" t="s">
        <v>1398</v>
      </c>
      <c r="K1348" s="2" t="s">
        <v>123</v>
      </c>
      <c r="L1348" s="2" t="s">
        <v>25</v>
      </c>
      <c r="M1348" s="2" t="str">
        <f>VLOOKUP(L1348,Users!$A$1:$B$6,2,0)</f>
        <v>Sam</v>
      </c>
      <c r="N1348" s="2" t="str">
        <f>VLOOKUP(L1348,Users!$A$2:$B$6,2,0)</f>
        <v>Sam</v>
      </c>
      <c r="O1348" s="2" t="s">
        <v>55</v>
      </c>
      <c r="P1348" s="2" t="s">
        <v>56</v>
      </c>
      <c r="Q1348" s="2" t="s">
        <v>90</v>
      </c>
      <c r="R1348" s="2" t="s">
        <v>538</v>
      </c>
      <c r="S1348" s="2" t="s">
        <v>105</v>
      </c>
      <c r="T1348" s="13">
        <v>0.44</v>
      </c>
      <c r="U1348" s="6">
        <v>40056</v>
      </c>
    </row>
    <row r="1349" spans="1:21" ht="12.75" customHeight="1">
      <c r="A1349" s="2">
        <v>20128</v>
      </c>
      <c r="B1349" s="6">
        <v>40056</v>
      </c>
      <c r="C1349" s="2" t="s">
        <v>30</v>
      </c>
      <c r="D1349" s="2">
        <v>32</v>
      </c>
      <c r="E1349" s="2">
        <v>272</v>
      </c>
      <c r="F1349" s="2" t="s">
        <v>2029</v>
      </c>
      <c r="G1349" s="2">
        <v>0</v>
      </c>
      <c r="H1349" s="2" t="s">
        <v>40</v>
      </c>
      <c r="I1349" s="2">
        <v>1.99</v>
      </c>
      <c r="J1349" s="2" t="s">
        <v>1399</v>
      </c>
      <c r="K1349" s="2" t="s">
        <v>86</v>
      </c>
      <c r="L1349" s="2" t="s">
        <v>23</v>
      </c>
      <c r="M1349" s="2" t="str">
        <f>VLOOKUP(L1349,Users!$A$1:$B$6,2,0)</f>
        <v>Erin</v>
      </c>
      <c r="N1349" s="2" t="str">
        <f>VLOOKUP(L1349,Users!$A$2:$B$6,2,0)</f>
        <v>Erin</v>
      </c>
      <c r="O1349" s="2" t="s">
        <v>55</v>
      </c>
      <c r="P1349" s="2" t="s">
        <v>69</v>
      </c>
      <c r="Q1349" s="2" t="s">
        <v>80</v>
      </c>
      <c r="R1349" s="2" t="s">
        <v>1389</v>
      </c>
      <c r="S1349" s="2" t="s">
        <v>105</v>
      </c>
      <c r="T1349" s="13">
        <v>0.49</v>
      </c>
      <c r="U1349" s="6">
        <v>40058</v>
      </c>
    </row>
    <row r="1350" spans="1:21" ht="12.75" customHeight="1">
      <c r="A1350" s="2">
        <v>20128</v>
      </c>
      <c r="B1350" s="6">
        <v>40056</v>
      </c>
      <c r="C1350" s="2" t="s">
        <v>30</v>
      </c>
      <c r="D1350" s="2">
        <v>5</v>
      </c>
      <c r="E1350" s="2">
        <v>477</v>
      </c>
      <c r="F1350" s="2" t="s">
        <v>2029</v>
      </c>
      <c r="G1350" s="2">
        <v>0.03</v>
      </c>
      <c r="H1350" s="2" t="s">
        <v>40</v>
      </c>
      <c r="I1350" s="2">
        <v>19.989999999999998</v>
      </c>
      <c r="J1350" s="2" t="s">
        <v>1399</v>
      </c>
      <c r="K1350" s="2" t="s">
        <v>86</v>
      </c>
      <c r="L1350" s="2" t="s">
        <v>23</v>
      </c>
      <c r="M1350" s="2" t="str">
        <f>VLOOKUP(L1350,Users!$A$1:$B$6,2,0)</f>
        <v>Erin</v>
      </c>
      <c r="N1350" s="2" t="str">
        <f>VLOOKUP(L1350,Users!$A$2:$B$6,2,0)</f>
        <v>Erin</v>
      </c>
      <c r="O1350" s="2" t="s">
        <v>55</v>
      </c>
      <c r="P1350" s="2" t="s">
        <v>35</v>
      </c>
      <c r="Q1350" s="2" t="s">
        <v>36</v>
      </c>
      <c r="R1350" s="2" t="s">
        <v>1400</v>
      </c>
      <c r="S1350" s="2" t="s">
        <v>44</v>
      </c>
      <c r="T1350" s="13">
        <v>0.79</v>
      </c>
      <c r="U1350" s="6">
        <v>40058</v>
      </c>
    </row>
    <row r="1351" spans="1:21" ht="12.75" customHeight="1">
      <c r="A1351" s="2">
        <v>47974</v>
      </c>
      <c r="B1351" s="6">
        <v>40056</v>
      </c>
      <c r="C1351" s="2" t="s">
        <v>121</v>
      </c>
      <c r="D1351" s="2">
        <v>6</v>
      </c>
      <c r="E1351" s="2">
        <v>16.62</v>
      </c>
      <c r="F1351" s="2" t="s">
        <v>2029</v>
      </c>
      <c r="G1351" s="2">
        <v>0.01</v>
      </c>
      <c r="H1351" s="2" t="s">
        <v>40</v>
      </c>
      <c r="I1351" s="2">
        <v>1.34</v>
      </c>
      <c r="J1351" s="2" t="s">
        <v>519</v>
      </c>
      <c r="K1351" s="2" t="s">
        <v>86</v>
      </c>
      <c r="L1351" s="2" t="s">
        <v>23</v>
      </c>
      <c r="M1351" s="2" t="str">
        <f>VLOOKUP(L1351,Users!$A$1:$B$6,2,0)</f>
        <v>Erin</v>
      </c>
      <c r="N1351" s="2" t="str">
        <f>VLOOKUP(L1351,Users!$A$2:$B$6,2,0)</f>
        <v>Erin</v>
      </c>
      <c r="O1351" s="2" t="s">
        <v>55</v>
      </c>
      <c r="P1351" s="2" t="s">
        <v>35</v>
      </c>
      <c r="Q1351" s="2" t="s">
        <v>87</v>
      </c>
      <c r="R1351" s="2" t="s">
        <v>1178</v>
      </c>
      <c r="S1351" s="2" t="s">
        <v>65</v>
      </c>
      <c r="T1351" s="13">
        <v>0.45</v>
      </c>
      <c r="U1351" s="6">
        <v>40058</v>
      </c>
    </row>
    <row r="1352" spans="1:21" ht="12.75" customHeight="1">
      <c r="A1352" s="2">
        <v>27555</v>
      </c>
      <c r="B1352" s="6">
        <v>40057</v>
      </c>
      <c r="C1352" s="2" t="s">
        <v>45</v>
      </c>
      <c r="D1352" s="2">
        <v>32</v>
      </c>
      <c r="E1352" s="2">
        <v>212.48000000000002</v>
      </c>
      <c r="F1352" s="2" t="s">
        <v>2029</v>
      </c>
      <c r="G1352" s="2">
        <v>0.1</v>
      </c>
      <c r="H1352" s="2" t="s">
        <v>40</v>
      </c>
      <c r="I1352" s="2">
        <v>1.72</v>
      </c>
      <c r="J1352" s="2" t="s">
        <v>1401</v>
      </c>
      <c r="K1352" s="2" t="s">
        <v>101</v>
      </c>
      <c r="L1352" s="2" t="s">
        <v>21</v>
      </c>
      <c r="M1352" s="2" t="str">
        <f>VLOOKUP(L1352,Users!$A$1:$B$6,2,0)</f>
        <v>Chris</v>
      </c>
      <c r="N1352" s="2" t="str">
        <f>VLOOKUP(L1352,Users!$A$2:$B$6,2,0)</f>
        <v>Chris</v>
      </c>
      <c r="O1352" s="2" t="s">
        <v>48</v>
      </c>
      <c r="P1352" s="2" t="s">
        <v>35</v>
      </c>
      <c r="Q1352" s="2" t="s">
        <v>63</v>
      </c>
      <c r="R1352" s="2" t="s">
        <v>1402</v>
      </c>
      <c r="S1352" s="2" t="s">
        <v>65</v>
      </c>
      <c r="T1352" s="13">
        <v>0.35</v>
      </c>
      <c r="U1352" s="6">
        <v>40059</v>
      </c>
    </row>
    <row r="1353" spans="1:21" ht="12.75" customHeight="1">
      <c r="A1353" s="2">
        <v>45988</v>
      </c>
      <c r="B1353" s="6">
        <v>40057</v>
      </c>
      <c r="C1353" s="2" t="s">
        <v>45</v>
      </c>
      <c r="D1353" s="2">
        <v>43</v>
      </c>
      <c r="E1353" s="2">
        <v>3908.27</v>
      </c>
      <c r="F1353" s="2" t="s">
        <v>2029</v>
      </c>
      <c r="G1353" s="2">
        <v>0.09</v>
      </c>
      <c r="H1353" s="2" t="s">
        <v>31</v>
      </c>
      <c r="I1353" s="2">
        <v>56.2</v>
      </c>
      <c r="J1353" s="2" t="s">
        <v>855</v>
      </c>
      <c r="K1353" s="2" t="s">
        <v>47</v>
      </c>
      <c r="L1353" s="2" t="s">
        <v>23</v>
      </c>
      <c r="M1353" s="2" t="str">
        <f>VLOOKUP(L1353,Users!$A$1:$B$6,2,0)</f>
        <v>Erin</v>
      </c>
      <c r="N1353" s="2" t="str">
        <f>VLOOKUP(L1353,Users!$A$2:$B$6,2,0)</f>
        <v>Erin</v>
      </c>
      <c r="O1353" s="2" t="s">
        <v>34</v>
      </c>
      <c r="P1353" s="2" t="s">
        <v>56</v>
      </c>
      <c r="Q1353" s="2" t="s">
        <v>90</v>
      </c>
      <c r="R1353" s="2" t="s">
        <v>359</v>
      </c>
      <c r="S1353" s="2" t="s">
        <v>92</v>
      </c>
      <c r="T1353" s="13">
        <v>0.74</v>
      </c>
      <c r="U1353" s="6">
        <v>40058</v>
      </c>
    </row>
    <row r="1354" spans="1:21" ht="12.75" customHeight="1">
      <c r="A1354" s="2">
        <v>1985</v>
      </c>
      <c r="B1354" s="6">
        <v>40057</v>
      </c>
      <c r="C1354" s="2" t="s">
        <v>30</v>
      </c>
      <c r="D1354" s="2">
        <v>1</v>
      </c>
      <c r="E1354" s="2">
        <v>5.69</v>
      </c>
      <c r="F1354" s="2" t="s">
        <v>2029</v>
      </c>
      <c r="G1354" s="2">
        <v>0.09</v>
      </c>
      <c r="H1354" s="2" t="s">
        <v>40</v>
      </c>
      <c r="I1354" s="2">
        <v>5.67</v>
      </c>
      <c r="J1354" s="2" t="s">
        <v>1403</v>
      </c>
      <c r="K1354" s="2" t="s">
        <v>33</v>
      </c>
      <c r="L1354" s="2" t="s">
        <v>21</v>
      </c>
      <c r="M1354" s="2" t="str">
        <f>VLOOKUP(L1354,Users!$A$1:$B$6,2,0)</f>
        <v>Chris</v>
      </c>
      <c r="N1354" s="2" t="str">
        <f>VLOOKUP(L1354,Users!$A$2:$B$6,2,0)</f>
        <v>Chris</v>
      </c>
      <c r="O1354" s="2" t="s">
        <v>34</v>
      </c>
      <c r="P1354" s="2" t="s">
        <v>35</v>
      </c>
      <c r="Q1354" s="2" t="s">
        <v>63</v>
      </c>
      <c r="R1354" s="2" t="s">
        <v>1268</v>
      </c>
      <c r="S1354" s="2" t="s">
        <v>44</v>
      </c>
      <c r="T1354" s="13">
        <v>0.36</v>
      </c>
      <c r="U1354" s="6">
        <v>40059</v>
      </c>
    </row>
    <row r="1355" spans="1:21" ht="12.75" customHeight="1">
      <c r="A1355" s="2">
        <v>1985</v>
      </c>
      <c r="B1355" s="6">
        <v>40057</v>
      </c>
      <c r="C1355" s="2" t="s">
        <v>30</v>
      </c>
      <c r="D1355" s="2">
        <v>33</v>
      </c>
      <c r="E1355" s="2">
        <v>17674.47</v>
      </c>
      <c r="F1355" s="2" t="s">
        <v>2029</v>
      </c>
      <c r="G1355" s="2">
        <v>0.05</v>
      </c>
      <c r="H1355" s="2" t="s">
        <v>52</v>
      </c>
      <c r="I1355" s="2">
        <v>14.7</v>
      </c>
      <c r="J1355" s="2" t="s">
        <v>1403</v>
      </c>
      <c r="K1355" s="2" t="s">
        <v>2013</v>
      </c>
      <c r="L1355" s="2" t="s">
        <v>27</v>
      </c>
      <c r="M1355" s="2" t="str">
        <f>VLOOKUP(L1355,Users!$A$1:$B$6,2,0)</f>
        <v>William</v>
      </c>
      <c r="N1355" s="2" t="str">
        <f>VLOOKUP(L1355,Users!$A$2:$B$6,2,0)</f>
        <v>William</v>
      </c>
      <c r="O1355" s="2" t="s">
        <v>34</v>
      </c>
      <c r="P1355" s="2" t="s">
        <v>69</v>
      </c>
      <c r="Q1355" s="2" t="s">
        <v>82</v>
      </c>
      <c r="R1355" s="2" t="s">
        <v>1404</v>
      </c>
      <c r="S1355" s="2" t="s">
        <v>59</v>
      </c>
      <c r="T1355" s="13">
        <v>0.59</v>
      </c>
      <c r="U1355" s="6">
        <v>40059</v>
      </c>
    </row>
    <row r="1356" spans="1:21" ht="12.75" customHeight="1">
      <c r="A1356" s="2">
        <v>14055</v>
      </c>
      <c r="B1356" s="6">
        <v>40057</v>
      </c>
      <c r="C1356" s="2" t="s">
        <v>39</v>
      </c>
      <c r="D1356" s="2">
        <v>21</v>
      </c>
      <c r="E1356" s="2">
        <v>465.15000000000003</v>
      </c>
      <c r="F1356" s="2" t="s">
        <v>2029</v>
      </c>
      <c r="G1356" s="2">
        <v>0.08</v>
      </c>
      <c r="H1356" s="2" t="s">
        <v>40</v>
      </c>
      <c r="I1356" s="2">
        <v>3.63</v>
      </c>
      <c r="J1356" s="2" t="s">
        <v>578</v>
      </c>
      <c r="K1356" s="2" t="s">
        <v>123</v>
      </c>
      <c r="L1356" s="2" t="s">
        <v>25</v>
      </c>
      <c r="M1356" s="2" t="str">
        <f>VLOOKUP(L1356,Users!$A$1:$B$6,2,0)</f>
        <v>Sam</v>
      </c>
      <c r="N1356" s="2" t="str">
        <f>VLOOKUP(L1356,Users!$A$2:$B$6,2,0)</f>
        <v>Sam</v>
      </c>
      <c r="O1356" s="2" t="s">
        <v>34</v>
      </c>
      <c r="P1356" s="2" t="s">
        <v>56</v>
      </c>
      <c r="Q1356" s="2" t="s">
        <v>90</v>
      </c>
      <c r="R1356" s="2" t="s">
        <v>1405</v>
      </c>
      <c r="S1356" s="2" t="s">
        <v>105</v>
      </c>
      <c r="T1356" s="13">
        <v>0.52</v>
      </c>
      <c r="U1356" s="6">
        <v>40059</v>
      </c>
    </row>
    <row r="1357" spans="1:21" ht="12.75" customHeight="1">
      <c r="A1357" s="2">
        <v>54464</v>
      </c>
      <c r="B1357" s="6">
        <v>40057</v>
      </c>
      <c r="C1357" s="2" t="s">
        <v>39</v>
      </c>
      <c r="D1357" s="2">
        <v>11</v>
      </c>
      <c r="E1357" s="2">
        <v>219.12</v>
      </c>
      <c r="F1357" s="2" t="s">
        <v>2029</v>
      </c>
      <c r="G1357" s="2">
        <v>0.06</v>
      </c>
      <c r="H1357" s="2" t="s">
        <v>40</v>
      </c>
      <c r="I1357" s="2">
        <v>10.49</v>
      </c>
      <c r="J1357" s="2" t="s">
        <v>1280</v>
      </c>
      <c r="K1357" s="2" t="s">
        <v>123</v>
      </c>
      <c r="L1357" s="2" t="s">
        <v>25</v>
      </c>
      <c r="M1357" s="2" t="str">
        <f>VLOOKUP(L1357,Users!$A$1:$B$6,2,0)</f>
        <v>Sam</v>
      </c>
      <c r="N1357" s="2" t="str">
        <f>VLOOKUP(L1357,Users!$A$2:$B$6,2,0)</f>
        <v>Sam</v>
      </c>
      <c r="O1357" s="2" t="s">
        <v>48</v>
      </c>
      <c r="P1357" s="2" t="s">
        <v>56</v>
      </c>
      <c r="Q1357" s="2" t="s">
        <v>90</v>
      </c>
      <c r="R1357" s="2" t="s">
        <v>870</v>
      </c>
      <c r="S1357" s="2" t="s">
        <v>44</v>
      </c>
      <c r="T1357" s="13">
        <v>0.49</v>
      </c>
      <c r="U1357" s="6">
        <v>40059</v>
      </c>
    </row>
    <row r="1358" spans="1:21" ht="12.75" customHeight="1">
      <c r="A1358" s="2">
        <v>54464</v>
      </c>
      <c r="B1358" s="6">
        <v>40057</v>
      </c>
      <c r="C1358" s="2" t="s">
        <v>39</v>
      </c>
      <c r="D1358" s="2">
        <v>50</v>
      </c>
      <c r="E1358" s="2">
        <v>84</v>
      </c>
      <c r="F1358" s="2" t="s">
        <v>2029</v>
      </c>
      <c r="G1358" s="2">
        <v>0.08</v>
      </c>
      <c r="H1358" s="2" t="s">
        <v>40</v>
      </c>
      <c r="I1358" s="2">
        <v>4.8600000000000003</v>
      </c>
      <c r="J1358" s="2" t="s">
        <v>1280</v>
      </c>
      <c r="K1358" s="2" t="s">
        <v>123</v>
      </c>
      <c r="L1358" s="2" t="s">
        <v>25</v>
      </c>
      <c r="M1358" s="2" t="str">
        <f>VLOOKUP(L1358,Users!$A$1:$B$6,2,0)</f>
        <v>Sam</v>
      </c>
      <c r="N1358" s="2" t="str">
        <f>VLOOKUP(L1358,Users!$A$2:$B$6,2,0)</f>
        <v>Sam</v>
      </c>
      <c r="O1358" s="2" t="s">
        <v>48</v>
      </c>
      <c r="P1358" s="2" t="s">
        <v>56</v>
      </c>
      <c r="Q1358" s="2" t="s">
        <v>90</v>
      </c>
      <c r="R1358" s="2" t="s">
        <v>852</v>
      </c>
      <c r="S1358" s="2" t="s">
        <v>44</v>
      </c>
      <c r="T1358" s="13">
        <v>0.41</v>
      </c>
      <c r="U1358" s="6">
        <v>40058</v>
      </c>
    </row>
    <row r="1359" spans="1:21" ht="12.75" customHeight="1">
      <c r="A1359" s="2">
        <v>47173</v>
      </c>
      <c r="B1359" s="6">
        <v>40057</v>
      </c>
      <c r="C1359" s="2" t="s">
        <v>30</v>
      </c>
      <c r="D1359" s="2">
        <v>41</v>
      </c>
      <c r="E1359" s="2">
        <v>326.36</v>
      </c>
      <c r="F1359" s="2" t="s">
        <v>2029</v>
      </c>
      <c r="G1359" s="2">
        <v>0.03</v>
      </c>
      <c r="H1359" s="2" t="s">
        <v>40</v>
      </c>
      <c r="I1359" s="2">
        <v>5.03</v>
      </c>
      <c r="J1359" s="2" t="s">
        <v>1010</v>
      </c>
      <c r="K1359" s="2" t="s">
        <v>73</v>
      </c>
      <c r="L1359" s="2" t="s">
        <v>27</v>
      </c>
      <c r="M1359" s="2" t="str">
        <f>VLOOKUP(L1359,Users!$A$1:$B$6,2,0)</f>
        <v>William</v>
      </c>
      <c r="N1359" s="2" t="str">
        <f>VLOOKUP(L1359,Users!$A$2:$B$6,2,0)</f>
        <v>William</v>
      </c>
      <c r="O1359" s="2" t="s">
        <v>55</v>
      </c>
      <c r="P1359" s="2" t="s">
        <v>69</v>
      </c>
      <c r="Q1359" s="2" t="s">
        <v>70</v>
      </c>
      <c r="R1359" s="2" t="s">
        <v>1251</v>
      </c>
      <c r="S1359" s="2" t="s">
        <v>92</v>
      </c>
      <c r="T1359" s="13">
        <v>0.6</v>
      </c>
      <c r="U1359" s="6">
        <v>40059</v>
      </c>
    </row>
    <row r="1360" spans="1:21" ht="12.75" customHeight="1">
      <c r="A1360" s="2">
        <v>51619</v>
      </c>
      <c r="B1360" s="6">
        <v>40058</v>
      </c>
      <c r="C1360" s="2" t="s">
        <v>30</v>
      </c>
      <c r="D1360" s="2">
        <v>46</v>
      </c>
      <c r="E1360" s="2">
        <v>100.28</v>
      </c>
      <c r="F1360" s="2" t="s">
        <v>2029</v>
      </c>
      <c r="G1360" s="2">
        <v>0.03</v>
      </c>
      <c r="H1360" s="2" t="s">
        <v>40</v>
      </c>
      <c r="I1360" s="2">
        <v>1</v>
      </c>
      <c r="J1360" s="2" t="s">
        <v>944</v>
      </c>
      <c r="K1360" s="2" t="s">
        <v>2013</v>
      </c>
      <c r="L1360" s="2" t="s">
        <v>27</v>
      </c>
      <c r="M1360" s="2" t="str">
        <f>VLOOKUP(L1360,Users!$A$1:$B$6,2,0)</f>
        <v>William</v>
      </c>
      <c r="N1360" s="2" t="str">
        <f>VLOOKUP(L1360,Users!$A$2:$B$6,2,0)</f>
        <v>William</v>
      </c>
      <c r="O1360" s="2" t="s">
        <v>48</v>
      </c>
      <c r="P1360" s="2" t="s">
        <v>35</v>
      </c>
      <c r="Q1360" s="2" t="s">
        <v>87</v>
      </c>
      <c r="R1360" s="2" t="s">
        <v>1406</v>
      </c>
      <c r="S1360" s="2" t="s">
        <v>65</v>
      </c>
      <c r="T1360" s="13">
        <v>0.38</v>
      </c>
      <c r="U1360" s="6">
        <v>40059</v>
      </c>
    </row>
    <row r="1361" spans="1:21" ht="12.75" customHeight="1">
      <c r="A1361" s="2">
        <v>51619</v>
      </c>
      <c r="B1361" s="6">
        <v>40058</v>
      </c>
      <c r="C1361" s="2" t="s">
        <v>30</v>
      </c>
      <c r="D1361" s="2">
        <v>6</v>
      </c>
      <c r="E1361" s="2">
        <v>990.65999999999985</v>
      </c>
      <c r="F1361" s="2" t="s">
        <v>2029</v>
      </c>
      <c r="G1361" s="2">
        <v>0.09</v>
      </c>
      <c r="H1361" s="2" t="s">
        <v>40</v>
      </c>
      <c r="I1361" s="2">
        <v>19.989999999999998</v>
      </c>
      <c r="J1361" s="2" t="s">
        <v>944</v>
      </c>
      <c r="K1361" s="2" t="s">
        <v>2013</v>
      </c>
      <c r="L1361" s="2" t="s">
        <v>27</v>
      </c>
      <c r="M1361" s="2" t="str">
        <f>VLOOKUP(L1361,Users!$A$1:$B$6,2,0)</f>
        <v>William</v>
      </c>
      <c r="N1361" s="2" t="str">
        <f>VLOOKUP(L1361,Users!$A$2:$B$6,2,0)</f>
        <v>William</v>
      </c>
      <c r="O1361" s="2" t="s">
        <v>48</v>
      </c>
      <c r="P1361" s="2" t="s">
        <v>35</v>
      </c>
      <c r="Q1361" s="2" t="s">
        <v>36</v>
      </c>
      <c r="R1361" s="2" t="s">
        <v>1221</v>
      </c>
      <c r="S1361" s="2" t="s">
        <v>44</v>
      </c>
      <c r="T1361" s="13">
        <v>0.59</v>
      </c>
      <c r="U1361" s="6">
        <v>40059</v>
      </c>
    </row>
    <row r="1362" spans="1:21" ht="12.75" customHeight="1">
      <c r="A1362" s="2">
        <v>51619</v>
      </c>
      <c r="B1362" s="6">
        <v>40058</v>
      </c>
      <c r="C1362" s="2" t="s">
        <v>30</v>
      </c>
      <c r="D1362" s="2">
        <v>2</v>
      </c>
      <c r="E1362" s="2">
        <v>7.6400000000000006</v>
      </c>
      <c r="F1362" s="2" t="s">
        <v>2029</v>
      </c>
      <c r="G1362" s="2">
        <v>7.0000000000000007E-2</v>
      </c>
      <c r="H1362" s="2" t="s">
        <v>40</v>
      </c>
      <c r="I1362" s="2">
        <v>7.01</v>
      </c>
      <c r="J1362" s="2" t="s">
        <v>944</v>
      </c>
      <c r="K1362" s="2" t="s">
        <v>2013</v>
      </c>
      <c r="L1362" s="2" t="s">
        <v>27</v>
      </c>
      <c r="M1362" s="2" t="str">
        <f>VLOOKUP(L1362,Users!$A$1:$B$6,2,0)</f>
        <v>William</v>
      </c>
      <c r="N1362" s="2" t="str">
        <f>VLOOKUP(L1362,Users!$A$2:$B$6,2,0)</f>
        <v>William</v>
      </c>
      <c r="O1362" s="2" t="s">
        <v>48</v>
      </c>
      <c r="P1362" s="2" t="s">
        <v>35</v>
      </c>
      <c r="Q1362" s="2" t="s">
        <v>49</v>
      </c>
      <c r="R1362" s="2" t="s">
        <v>1279</v>
      </c>
      <c r="S1362" s="2" t="s">
        <v>44</v>
      </c>
      <c r="T1362" s="13">
        <v>0.37</v>
      </c>
      <c r="U1362" s="6">
        <v>40060</v>
      </c>
    </row>
    <row r="1363" spans="1:21" ht="12.75" customHeight="1">
      <c r="A1363" s="2">
        <v>51619</v>
      </c>
      <c r="B1363" s="6">
        <v>40058</v>
      </c>
      <c r="C1363" s="2" t="s">
        <v>30</v>
      </c>
      <c r="D1363" s="2">
        <v>31</v>
      </c>
      <c r="E1363" s="2">
        <v>11033.52</v>
      </c>
      <c r="F1363" s="2" t="s">
        <v>2029</v>
      </c>
      <c r="G1363" s="2">
        <v>0.06</v>
      </c>
      <c r="H1363" s="2" t="s">
        <v>52</v>
      </c>
      <c r="I1363" s="2">
        <v>58.92</v>
      </c>
      <c r="J1363" s="2" t="s">
        <v>944</v>
      </c>
      <c r="K1363" s="2" t="s">
        <v>2013</v>
      </c>
      <c r="L1363" s="2" t="s">
        <v>27</v>
      </c>
      <c r="M1363" s="2" t="str">
        <f>VLOOKUP(L1363,Users!$A$1:$B$6,2,0)</f>
        <v>William</v>
      </c>
      <c r="N1363" s="2" t="str">
        <f>VLOOKUP(L1363,Users!$A$2:$B$6,2,0)</f>
        <v>William</v>
      </c>
      <c r="O1363" s="2" t="s">
        <v>48</v>
      </c>
      <c r="P1363" s="2" t="s">
        <v>56</v>
      </c>
      <c r="Q1363" s="2" t="s">
        <v>57</v>
      </c>
      <c r="R1363" s="2" t="s">
        <v>115</v>
      </c>
      <c r="S1363" s="2" t="s">
        <v>59</v>
      </c>
      <c r="T1363" s="13">
        <v>0.64</v>
      </c>
      <c r="U1363" s="6">
        <v>40059</v>
      </c>
    </row>
    <row r="1364" spans="1:21" ht="12.75" customHeight="1">
      <c r="A1364" s="2">
        <v>54151</v>
      </c>
      <c r="B1364" s="6">
        <v>40058</v>
      </c>
      <c r="C1364" s="2" t="s">
        <v>45</v>
      </c>
      <c r="D1364" s="2">
        <v>35</v>
      </c>
      <c r="E1364" s="2">
        <v>197.74999999999997</v>
      </c>
      <c r="F1364" s="2" t="str">
        <f>VLOOKUP(A1364,Returns!$A:$B,2,0)</f>
        <v>Returned</v>
      </c>
      <c r="G1364" s="2">
        <v>0.03</v>
      </c>
      <c r="H1364" s="2" t="s">
        <v>40</v>
      </c>
      <c r="I1364" s="2">
        <v>1.46</v>
      </c>
      <c r="J1364" s="2" t="s">
        <v>254</v>
      </c>
      <c r="K1364" s="2" t="s">
        <v>2013</v>
      </c>
      <c r="L1364" s="2" t="s">
        <v>27</v>
      </c>
      <c r="M1364" s="2" t="str">
        <f>VLOOKUP(L1364,Users!$A$1:$B$6,2,0)</f>
        <v>William</v>
      </c>
      <c r="N1364" s="2" t="str">
        <f>VLOOKUP(L1364,Users!$A$2:$B$6,2,0)</f>
        <v>William</v>
      </c>
      <c r="O1364" s="2" t="s">
        <v>42</v>
      </c>
      <c r="P1364" s="2" t="s">
        <v>35</v>
      </c>
      <c r="Q1364" s="2" t="s">
        <v>63</v>
      </c>
      <c r="R1364" s="2" t="s">
        <v>1407</v>
      </c>
      <c r="S1364" s="2" t="s">
        <v>65</v>
      </c>
      <c r="T1364" s="13">
        <v>0.39</v>
      </c>
      <c r="U1364" s="6">
        <v>40059</v>
      </c>
    </row>
    <row r="1365" spans="1:21" ht="12.75" customHeight="1">
      <c r="A1365" s="2">
        <v>54151</v>
      </c>
      <c r="B1365" s="6">
        <v>40058</v>
      </c>
      <c r="C1365" s="2" t="s">
        <v>45</v>
      </c>
      <c r="D1365" s="2">
        <v>38</v>
      </c>
      <c r="E1365" s="2">
        <v>61.179999999999993</v>
      </c>
      <c r="F1365" s="2" t="str">
        <f>VLOOKUP(A1365,Returns!$A:$B,2,0)</f>
        <v>Returned</v>
      </c>
      <c r="G1365" s="2">
        <v>7.0000000000000007E-2</v>
      </c>
      <c r="H1365" s="2" t="s">
        <v>40</v>
      </c>
      <c r="I1365" s="2">
        <v>1</v>
      </c>
      <c r="J1365" s="2" t="s">
        <v>254</v>
      </c>
      <c r="K1365" s="2" t="s">
        <v>2013</v>
      </c>
      <c r="L1365" s="2" t="s">
        <v>27</v>
      </c>
      <c r="M1365" s="2" t="str">
        <f>VLOOKUP(L1365,Users!$A$1:$B$6,2,0)</f>
        <v>William</v>
      </c>
      <c r="N1365" s="2" t="str">
        <f>VLOOKUP(L1365,Users!$A$2:$B$6,2,0)</f>
        <v>William</v>
      </c>
      <c r="O1365" s="2" t="s">
        <v>42</v>
      </c>
      <c r="P1365" s="2" t="s">
        <v>35</v>
      </c>
      <c r="Q1365" s="2" t="s">
        <v>87</v>
      </c>
      <c r="R1365" s="2" t="s">
        <v>219</v>
      </c>
      <c r="S1365" s="2" t="s">
        <v>65</v>
      </c>
      <c r="T1365" s="13">
        <v>0.35</v>
      </c>
      <c r="U1365" s="6">
        <v>40059</v>
      </c>
    </row>
    <row r="1366" spans="1:21" ht="12.75" customHeight="1">
      <c r="A1366" s="2">
        <v>52357</v>
      </c>
      <c r="B1366" s="6">
        <v>40059</v>
      </c>
      <c r="C1366" s="2" t="s">
        <v>30</v>
      </c>
      <c r="D1366" s="2">
        <v>49</v>
      </c>
      <c r="E1366" s="2">
        <v>535.56999999999994</v>
      </c>
      <c r="F1366" s="2" t="s">
        <v>2029</v>
      </c>
      <c r="G1366" s="2">
        <v>0.05</v>
      </c>
      <c r="H1366" s="2" t="s">
        <v>40</v>
      </c>
      <c r="I1366" s="2">
        <v>4.8</v>
      </c>
      <c r="J1366" s="2" t="s">
        <v>1257</v>
      </c>
      <c r="K1366" s="2" t="s">
        <v>86</v>
      </c>
      <c r="L1366" s="2" t="s">
        <v>23</v>
      </c>
      <c r="M1366" s="2" t="str">
        <f>VLOOKUP(L1366,Users!$A$1:$B$6,2,0)</f>
        <v>Erin</v>
      </c>
      <c r="N1366" s="2" t="str">
        <f>VLOOKUP(L1366,Users!$A$2:$B$6,2,0)</f>
        <v>Erin</v>
      </c>
      <c r="O1366" s="2" t="s">
        <v>55</v>
      </c>
      <c r="P1366" s="2" t="s">
        <v>35</v>
      </c>
      <c r="Q1366" s="2" t="s">
        <v>192</v>
      </c>
      <c r="R1366" s="2" t="s">
        <v>1160</v>
      </c>
      <c r="S1366" s="2" t="s">
        <v>44</v>
      </c>
      <c r="T1366" s="13">
        <v>0.36</v>
      </c>
      <c r="U1366" s="6">
        <v>40061</v>
      </c>
    </row>
    <row r="1367" spans="1:21" ht="12.75" customHeight="1">
      <c r="A1367" s="2">
        <v>26567</v>
      </c>
      <c r="B1367" s="6">
        <v>40060</v>
      </c>
      <c r="C1367" s="2" t="s">
        <v>45</v>
      </c>
      <c r="D1367" s="2">
        <v>8</v>
      </c>
      <c r="E1367" s="2">
        <v>42.56</v>
      </c>
      <c r="F1367" s="2" t="s">
        <v>2029</v>
      </c>
      <c r="G1367" s="2">
        <v>0.08</v>
      </c>
      <c r="H1367" s="2" t="s">
        <v>40</v>
      </c>
      <c r="I1367" s="2">
        <v>7.78</v>
      </c>
      <c r="J1367" s="2" t="s">
        <v>260</v>
      </c>
      <c r="K1367" s="2" t="s">
        <v>101</v>
      </c>
      <c r="L1367" s="2" t="s">
        <v>21</v>
      </c>
      <c r="M1367" s="2" t="str">
        <f>VLOOKUP(L1367,Users!$A$1:$B$6,2,0)</f>
        <v>Chris</v>
      </c>
      <c r="N1367" s="2" t="str">
        <f>VLOOKUP(L1367,Users!$A$2:$B$6,2,0)</f>
        <v>Chris</v>
      </c>
      <c r="O1367" s="2" t="s">
        <v>55</v>
      </c>
      <c r="P1367" s="2" t="s">
        <v>35</v>
      </c>
      <c r="Q1367" s="2" t="s">
        <v>49</v>
      </c>
      <c r="R1367" s="2" t="s">
        <v>1007</v>
      </c>
      <c r="S1367" s="2" t="s">
        <v>44</v>
      </c>
      <c r="T1367" s="13">
        <v>0.37</v>
      </c>
      <c r="U1367" s="6">
        <v>40060</v>
      </c>
    </row>
    <row r="1368" spans="1:21" ht="12.75" customHeight="1">
      <c r="A1368" s="2">
        <v>26567</v>
      </c>
      <c r="B1368" s="6">
        <v>40060</v>
      </c>
      <c r="C1368" s="2" t="s">
        <v>45</v>
      </c>
      <c r="D1368" s="2">
        <v>10</v>
      </c>
      <c r="E1368" s="2">
        <v>83.700000000000017</v>
      </c>
      <c r="F1368" s="2" t="s">
        <v>2029</v>
      </c>
      <c r="G1368" s="2">
        <v>0.09</v>
      </c>
      <c r="H1368" s="2" t="s">
        <v>31</v>
      </c>
      <c r="I1368" s="2">
        <v>8.99</v>
      </c>
      <c r="J1368" s="2" t="s">
        <v>260</v>
      </c>
      <c r="K1368" s="2" t="s">
        <v>101</v>
      </c>
      <c r="L1368" s="2" t="s">
        <v>21</v>
      </c>
      <c r="M1368" s="2" t="str">
        <f>VLOOKUP(L1368,Users!$A$1:$B$6,2,0)</f>
        <v>Chris</v>
      </c>
      <c r="N1368" s="2" t="str">
        <f>VLOOKUP(L1368,Users!$A$2:$B$6,2,0)</f>
        <v>Chris</v>
      </c>
      <c r="O1368" s="2" t="s">
        <v>55</v>
      </c>
      <c r="P1368" s="2" t="s">
        <v>69</v>
      </c>
      <c r="Q1368" s="2" t="s">
        <v>80</v>
      </c>
      <c r="R1368" s="2" t="s">
        <v>1408</v>
      </c>
      <c r="S1368" s="2" t="s">
        <v>105</v>
      </c>
      <c r="T1368" s="13">
        <v>0.79</v>
      </c>
      <c r="U1368" s="6">
        <v>40063</v>
      </c>
    </row>
    <row r="1369" spans="1:21" ht="12.75" customHeight="1">
      <c r="A1369" s="2">
        <v>26567</v>
      </c>
      <c r="B1369" s="6">
        <v>40060</v>
      </c>
      <c r="C1369" s="2" t="s">
        <v>45</v>
      </c>
      <c r="D1369" s="2">
        <v>22</v>
      </c>
      <c r="E1369" s="2">
        <v>324.94</v>
      </c>
      <c r="F1369" s="2" t="s">
        <v>2029</v>
      </c>
      <c r="G1369" s="2">
        <v>0.21</v>
      </c>
      <c r="H1369" s="2" t="s">
        <v>40</v>
      </c>
      <c r="I1369" s="2">
        <v>8.99</v>
      </c>
      <c r="J1369" s="2" t="s">
        <v>260</v>
      </c>
      <c r="K1369" s="2" t="s">
        <v>101</v>
      </c>
      <c r="L1369" s="2" t="s">
        <v>21</v>
      </c>
      <c r="M1369" s="2" t="str">
        <f>VLOOKUP(L1369,Users!$A$1:$B$6,2,0)</f>
        <v>Chris</v>
      </c>
      <c r="N1369" s="2" t="str">
        <f>VLOOKUP(L1369,Users!$A$2:$B$6,2,0)</f>
        <v>Chris</v>
      </c>
      <c r="O1369" s="2" t="s">
        <v>55</v>
      </c>
      <c r="P1369" s="2" t="s">
        <v>56</v>
      </c>
      <c r="Q1369" s="2" t="s">
        <v>90</v>
      </c>
      <c r="R1369" s="2" t="s">
        <v>1409</v>
      </c>
      <c r="S1369" s="2" t="s">
        <v>105</v>
      </c>
      <c r="T1369" s="13">
        <v>0.39</v>
      </c>
      <c r="U1369" s="6">
        <v>40061</v>
      </c>
    </row>
    <row r="1370" spans="1:21" ht="12.75" customHeight="1">
      <c r="A1370" s="2">
        <v>26567</v>
      </c>
      <c r="B1370" s="6">
        <v>40060</v>
      </c>
      <c r="C1370" s="2" t="s">
        <v>45</v>
      </c>
      <c r="D1370" s="2">
        <v>48</v>
      </c>
      <c r="E1370" s="2">
        <v>7485.6</v>
      </c>
      <c r="F1370" s="2" t="s">
        <v>2029</v>
      </c>
      <c r="G1370" s="2">
        <v>0.04</v>
      </c>
      <c r="H1370" s="2" t="s">
        <v>40</v>
      </c>
      <c r="I1370" s="2">
        <v>8.08</v>
      </c>
      <c r="J1370" s="2" t="s">
        <v>260</v>
      </c>
      <c r="K1370" s="2" t="s">
        <v>101</v>
      </c>
      <c r="L1370" s="2" t="s">
        <v>21</v>
      </c>
      <c r="M1370" s="2" t="str">
        <f>VLOOKUP(L1370,Users!$A$1:$B$6,2,0)</f>
        <v>Chris</v>
      </c>
      <c r="N1370" s="2" t="str">
        <f>VLOOKUP(L1370,Users!$A$2:$B$6,2,0)</f>
        <v>Chris</v>
      </c>
      <c r="O1370" s="2" t="s">
        <v>55</v>
      </c>
      <c r="P1370" s="2" t="s">
        <v>69</v>
      </c>
      <c r="Q1370" s="2" t="s">
        <v>70</v>
      </c>
      <c r="R1370" s="2" t="s">
        <v>1410</v>
      </c>
      <c r="S1370" s="2" t="s">
        <v>44</v>
      </c>
      <c r="T1370" s="13">
        <v>0.6</v>
      </c>
      <c r="U1370" s="6">
        <v>40061</v>
      </c>
    </row>
    <row r="1371" spans="1:21" ht="12.75" customHeight="1">
      <c r="A1371" s="2">
        <v>42342</v>
      </c>
      <c r="B1371" s="6">
        <v>40060</v>
      </c>
      <c r="C1371" s="2" t="s">
        <v>30</v>
      </c>
      <c r="D1371" s="2">
        <v>25</v>
      </c>
      <c r="E1371" s="2">
        <v>306.75</v>
      </c>
      <c r="F1371" s="2" t="str">
        <f>VLOOKUP(A1371,Returns!$A:$B,2,0)</f>
        <v>Returned</v>
      </c>
      <c r="G1371" s="2">
        <v>0.01</v>
      </c>
      <c r="H1371" s="2" t="s">
        <v>40</v>
      </c>
      <c r="I1371" s="2">
        <v>5.09</v>
      </c>
      <c r="J1371" s="2" t="s">
        <v>506</v>
      </c>
      <c r="K1371" s="2" t="s">
        <v>54</v>
      </c>
      <c r="L1371" s="2" t="s">
        <v>2014</v>
      </c>
      <c r="M1371" s="2" t="str">
        <f>VLOOKUP(L1371,Users!$A$1:$B$6,2,0)</f>
        <v>Pat</v>
      </c>
      <c r="N1371" s="2" t="str">
        <f>VLOOKUP(L1371,Users!$A$2:$B$6,2,0)</f>
        <v>Pat</v>
      </c>
      <c r="O1371" s="2" t="s">
        <v>55</v>
      </c>
      <c r="P1371" s="2" t="s">
        <v>35</v>
      </c>
      <c r="Q1371" s="2" t="s">
        <v>63</v>
      </c>
      <c r="R1371" s="2" t="s">
        <v>1411</v>
      </c>
      <c r="S1371" s="2" t="s">
        <v>44</v>
      </c>
      <c r="T1371" s="13">
        <v>0.38</v>
      </c>
      <c r="U1371" s="6">
        <v>40061</v>
      </c>
    </row>
    <row r="1372" spans="1:21" ht="12.75" customHeight="1">
      <c r="A1372" s="2">
        <v>42342</v>
      </c>
      <c r="B1372" s="6">
        <v>40060</v>
      </c>
      <c r="C1372" s="2" t="s">
        <v>30</v>
      </c>
      <c r="D1372" s="2">
        <v>43</v>
      </c>
      <c r="E1372" s="2">
        <v>12331.54</v>
      </c>
      <c r="F1372" s="2" t="str">
        <f>VLOOKUP(A1372,Returns!$A:$B,2,0)</f>
        <v>Returned</v>
      </c>
      <c r="G1372" s="2">
        <v>7.0000000000000007E-2</v>
      </c>
      <c r="H1372" s="2" t="s">
        <v>52</v>
      </c>
      <c r="I1372" s="2">
        <v>61.76</v>
      </c>
      <c r="J1372" s="2" t="s">
        <v>506</v>
      </c>
      <c r="K1372" s="2" t="s">
        <v>79</v>
      </c>
      <c r="L1372" s="2" t="s">
        <v>23</v>
      </c>
      <c r="M1372" s="2" t="str">
        <f>VLOOKUP(L1372,Users!$A$1:$B$6,2,0)</f>
        <v>Erin</v>
      </c>
      <c r="N1372" s="2" t="str">
        <f>VLOOKUP(L1372,Users!$A$2:$B$6,2,0)</f>
        <v>Erin</v>
      </c>
      <c r="O1372" s="2" t="s">
        <v>55</v>
      </c>
      <c r="P1372" s="2" t="s">
        <v>56</v>
      </c>
      <c r="Q1372" s="2" t="s">
        <v>75</v>
      </c>
      <c r="R1372" s="2" t="s">
        <v>1412</v>
      </c>
      <c r="S1372" s="2" t="s">
        <v>77</v>
      </c>
      <c r="T1372" s="13">
        <v>0.78</v>
      </c>
      <c r="U1372" s="6">
        <v>40062</v>
      </c>
    </row>
    <row r="1373" spans="1:21" ht="12.75" customHeight="1">
      <c r="A1373" s="2">
        <v>11680</v>
      </c>
      <c r="B1373" s="6">
        <v>40060</v>
      </c>
      <c r="C1373" s="2" t="s">
        <v>121</v>
      </c>
      <c r="D1373" s="2">
        <v>50</v>
      </c>
      <c r="E1373" s="2">
        <v>8796.5</v>
      </c>
      <c r="F1373" s="2" t="s">
        <v>2029</v>
      </c>
      <c r="G1373" s="2">
        <v>0.06</v>
      </c>
      <c r="H1373" s="2" t="s">
        <v>40</v>
      </c>
      <c r="I1373" s="2">
        <v>8.99</v>
      </c>
      <c r="J1373" s="2" t="s">
        <v>1010</v>
      </c>
      <c r="K1373" s="2" t="s">
        <v>148</v>
      </c>
      <c r="L1373" s="2" t="s">
        <v>23</v>
      </c>
      <c r="M1373" s="2" t="str">
        <f>VLOOKUP(L1373,Users!$A$1:$B$6,2,0)</f>
        <v>Erin</v>
      </c>
      <c r="N1373" s="2" t="str">
        <f>VLOOKUP(L1373,Users!$A$2:$B$6,2,0)</f>
        <v>Erin</v>
      </c>
      <c r="O1373" s="2" t="s">
        <v>55</v>
      </c>
      <c r="P1373" s="2" t="s">
        <v>69</v>
      </c>
      <c r="Q1373" s="2" t="s">
        <v>70</v>
      </c>
      <c r="R1373" s="2" t="s">
        <v>749</v>
      </c>
      <c r="S1373" s="2" t="s">
        <v>44</v>
      </c>
      <c r="T1373" s="13">
        <v>0.56999999999999995</v>
      </c>
      <c r="U1373" s="6">
        <v>40062</v>
      </c>
    </row>
    <row r="1374" spans="1:21" ht="12.75" customHeight="1">
      <c r="A1374" s="2">
        <v>25824</v>
      </c>
      <c r="B1374" s="6">
        <v>40060</v>
      </c>
      <c r="C1374" s="2" t="s">
        <v>121</v>
      </c>
      <c r="D1374" s="2">
        <v>5</v>
      </c>
      <c r="E1374" s="2">
        <v>19.700000000000003</v>
      </c>
      <c r="F1374" s="2" t="s">
        <v>2029</v>
      </c>
      <c r="G1374" s="2">
        <v>0.01</v>
      </c>
      <c r="H1374" s="2" t="s">
        <v>40</v>
      </c>
      <c r="I1374" s="2">
        <v>5.13</v>
      </c>
      <c r="J1374" s="2" t="s">
        <v>461</v>
      </c>
      <c r="K1374" s="2" t="s">
        <v>86</v>
      </c>
      <c r="L1374" s="2" t="s">
        <v>23</v>
      </c>
      <c r="M1374" s="2" t="str">
        <f>VLOOKUP(L1374,Users!$A$1:$B$6,2,0)</f>
        <v>Erin</v>
      </c>
      <c r="N1374" s="2" t="str">
        <f>VLOOKUP(L1374,Users!$A$2:$B$6,2,0)</f>
        <v>Erin</v>
      </c>
      <c r="O1374" s="2" t="s">
        <v>55</v>
      </c>
      <c r="P1374" s="2" t="s">
        <v>35</v>
      </c>
      <c r="Q1374" s="2" t="s">
        <v>169</v>
      </c>
      <c r="R1374" s="2" t="s">
        <v>1413</v>
      </c>
      <c r="S1374" s="2" t="s">
        <v>44</v>
      </c>
      <c r="T1374" s="13">
        <v>0.59</v>
      </c>
      <c r="U1374" s="6">
        <v>40061</v>
      </c>
    </row>
    <row r="1375" spans="1:21" ht="12.75" customHeight="1">
      <c r="A1375" s="2">
        <v>25824</v>
      </c>
      <c r="B1375" s="6">
        <v>40060</v>
      </c>
      <c r="C1375" s="2" t="s">
        <v>121</v>
      </c>
      <c r="D1375" s="2">
        <v>37</v>
      </c>
      <c r="E1375" s="2">
        <v>13614.890000000001</v>
      </c>
      <c r="F1375" s="2" t="s">
        <v>2029</v>
      </c>
      <c r="G1375" s="2">
        <v>0.02</v>
      </c>
      <c r="H1375" s="2" t="s">
        <v>40</v>
      </c>
      <c r="I1375" s="2">
        <v>19.989999999999998</v>
      </c>
      <c r="J1375" s="2" t="s">
        <v>461</v>
      </c>
      <c r="K1375" s="2" t="s">
        <v>86</v>
      </c>
      <c r="L1375" s="2" t="s">
        <v>23</v>
      </c>
      <c r="M1375" s="2" t="str">
        <f>VLOOKUP(L1375,Users!$A$1:$B$6,2,0)</f>
        <v>Erin</v>
      </c>
      <c r="N1375" s="2" t="str">
        <f>VLOOKUP(L1375,Users!$A$2:$B$6,2,0)</f>
        <v>Erin</v>
      </c>
      <c r="O1375" s="2" t="s">
        <v>55</v>
      </c>
      <c r="P1375" s="2" t="s">
        <v>35</v>
      </c>
      <c r="Q1375" s="2" t="s">
        <v>49</v>
      </c>
      <c r="R1375" s="2" t="s">
        <v>1414</v>
      </c>
      <c r="S1375" s="2" t="s">
        <v>44</v>
      </c>
      <c r="T1375" s="13">
        <v>0.4</v>
      </c>
      <c r="U1375" s="6">
        <v>40061</v>
      </c>
    </row>
    <row r="1376" spans="1:21" ht="12.75" customHeight="1">
      <c r="A1376" s="2">
        <v>25824</v>
      </c>
      <c r="B1376" s="6">
        <v>40060</v>
      </c>
      <c r="C1376" s="2" t="s">
        <v>121</v>
      </c>
      <c r="D1376" s="2">
        <v>39</v>
      </c>
      <c r="E1376" s="2">
        <v>14669.07</v>
      </c>
      <c r="F1376" s="2" t="s">
        <v>2029</v>
      </c>
      <c r="G1376" s="2">
        <v>0</v>
      </c>
      <c r="H1376" s="2" t="s">
        <v>52</v>
      </c>
      <c r="I1376" s="2">
        <v>85.63</v>
      </c>
      <c r="J1376" s="2" t="s">
        <v>461</v>
      </c>
      <c r="K1376" s="2" t="s">
        <v>86</v>
      </c>
      <c r="L1376" s="2" t="s">
        <v>23</v>
      </c>
      <c r="M1376" s="2" t="str">
        <f>VLOOKUP(L1376,Users!$A$1:$B$6,2,0)</f>
        <v>Erin</v>
      </c>
      <c r="N1376" s="2" t="str">
        <f>VLOOKUP(L1376,Users!$A$2:$B$6,2,0)</f>
        <v>Erin</v>
      </c>
      <c r="O1376" s="2" t="s">
        <v>55</v>
      </c>
      <c r="P1376" s="2" t="s">
        <v>56</v>
      </c>
      <c r="Q1376" s="2" t="s">
        <v>75</v>
      </c>
      <c r="R1376" s="2" t="s">
        <v>363</v>
      </c>
      <c r="S1376" s="2" t="s">
        <v>77</v>
      </c>
      <c r="T1376" s="13">
        <v>0.74</v>
      </c>
      <c r="U1376" s="6">
        <v>40061</v>
      </c>
    </row>
    <row r="1377" spans="1:21" ht="12.75" customHeight="1">
      <c r="A1377" s="2">
        <v>25824</v>
      </c>
      <c r="B1377" s="6">
        <v>40060</v>
      </c>
      <c r="C1377" s="2" t="s">
        <v>121</v>
      </c>
      <c r="D1377" s="2">
        <v>6</v>
      </c>
      <c r="E1377" s="2">
        <v>575.69999999999993</v>
      </c>
      <c r="F1377" s="2" t="s">
        <v>2029</v>
      </c>
      <c r="G1377" s="2">
        <v>0.04</v>
      </c>
      <c r="H1377" s="2" t="s">
        <v>40</v>
      </c>
      <c r="I1377" s="2">
        <v>4.9000000000000004</v>
      </c>
      <c r="J1377" s="2" t="s">
        <v>461</v>
      </c>
      <c r="K1377" s="2" t="s">
        <v>86</v>
      </c>
      <c r="L1377" s="2" t="s">
        <v>23</v>
      </c>
      <c r="M1377" s="2" t="str">
        <f>VLOOKUP(L1377,Users!$A$1:$B$6,2,0)</f>
        <v>Erin</v>
      </c>
      <c r="N1377" s="2" t="str">
        <f>VLOOKUP(L1377,Users!$A$2:$B$6,2,0)</f>
        <v>Erin</v>
      </c>
      <c r="O1377" s="2" t="s">
        <v>55</v>
      </c>
      <c r="P1377" s="2" t="s">
        <v>69</v>
      </c>
      <c r="Q1377" s="2" t="s">
        <v>70</v>
      </c>
      <c r="R1377" s="2" t="s">
        <v>382</v>
      </c>
      <c r="S1377" s="2" t="s">
        <v>44</v>
      </c>
      <c r="T1377" s="13">
        <v>0.56000000000000005</v>
      </c>
      <c r="U1377" s="6">
        <v>40062</v>
      </c>
    </row>
    <row r="1378" spans="1:21" ht="12.75" customHeight="1">
      <c r="A1378" s="2">
        <v>49990</v>
      </c>
      <c r="B1378" s="6">
        <v>40061</v>
      </c>
      <c r="C1378" s="2" t="s">
        <v>30</v>
      </c>
      <c r="D1378" s="2">
        <v>11</v>
      </c>
      <c r="E1378" s="2">
        <v>4863.54</v>
      </c>
      <c r="F1378" s="2" t="s">
        <v>2029</v>
      </c>
      <c r="G1378" s="2">
        <v>0</v>
      </c>
      <c r="H1378" s="2" t="s">
        <v>52</v>
      </c>
      <c r="I1378" s="2">
        <v>14.7</v>
      </c>
      <c r="J1378" s="2" t="s">
        <v>588</v>
      </c>
      <c r="K1378" s="2" t="s">
        <v>123</v>
      </c>
      <c r="L1378" s="2" t="s">
        <v>25</v>
      </c>
      <c r="M1378" s="2" t="str">
        <f>VLOOKUP(L1378,Users!$A$1:$B$6,2,0)</f>
        <v>Sam</v>
      </c>
      <c r="N1378" s="2" t="str">
        <f>VLOOKUP(L1378,Users!$A$2:$B$6,2,0)</f>
        <v>Sam</v>
      </c>
      <c r="O1378" s="2" t="s">
        <v>55</v>
      </c>
      <c r="P1378" s="2" t="s">
        <v>69</v>
      </c>
      <c r="Q1378" s="2" t="s">
        <v>82</v>
      </c>
      <c r="R1378" s="2" t="s">
        <v>545</v>
      </c>
      <c r="S1378" s="2" t="s">
        <v>59</v>
      </c>
      <c r="T1378" s="13">
        <v>0.56000000000000005</v>
      </c>
      <c r="U1378" s="6">
        <v>40061</v>
      </c>
    </row>
    <row r="1379" spans="1:21" ht="12.75" customHeight="1">
      <c r="A1379" s="2">
        <v>11392</v>
      </c>
      <c r="B1379" s="6">
        <v>40061</v>
      </c>
      <c r="C1379" s="2" t="s">
        <v>51</v>
      </c>
      <c r="D1379" s="2">
        <v>28</v>
      </c>
      <c r="E1379" s="2">
        <v>126.28</v>
      </c>
      <c r="F1379" s="2" t="s">
        <v>2029</v>
      </c>
      <c r="G1379" s="2">
        <v>0.04</v>
      </c>
      <c r="H1379" s="2" t="s">
        <v>40</v>
      </c>
      <c r="I1379" s="2">
        <v>1.49</v>
      </c>
      <c r="J1379" s="2" t="s">
        <v>1415</v>
      </c>
      <c r="K1379" s="2" t="s">
        <v>54</v>
      </c>
      <c r="L1379" s="2" t="s">
        <v>2014</v>
      </c>
      <c r="M1379" s="2" t="str">
        <f>VLOOKUP(L1379,Users!$A$1:$B$6,2,0)</f>
        <v>Pat</v>
      </c>
      <c r="N1379" s="2" t="str">
        <f>VLOOKUP(L1379,Users!$A$2:$B$6,2,0)</f>
        <v>Pat</v>
      </c>
      <c r="O1379" s="2" t="s">
        <v>55</v>
      </c>
      <c r="P1379" s="2" t="s">
        <v>35</v>
      </c>
      <c r="Q1379" s="2" t="s">
        <v>49</v>
      </c>
      <c r="R1379" s="2" t="s">
        <v>720</v>
      </c>
      <c r="S1379" s="2" t="s">
        <v>44</v>
      </c>
      <c r="T1379" s="13">
        <v>0.35</v>
      </c>
      <c r="U1379" s="6">
        <v>40063</v>
      </c>
    </row>
    <row r="1380" spans="1:21" ht="12.75" customHeight="1">
      <c r="A1380" s="2">
        <v>36867</v>
      </c>
      <c r="B1380" s="6">
        <v>40061</v>
      </c>
      <c r="C1380" s="2" t="s">
        <v>39</v>
      </c>
      <c r="D1380" s="2">
        <v>21</v>
      </c>
      <c r="E1380" s="2">
        <v>5798.94</v>
      </c>
      <c r="F1380" s="2" t="s">
        <v>2029</v>
      </c>
      <c r="G1380" s="2">
        <v>0.06</v>
      </c>
      <c r="H1380" s="2" t="s">
        <v>31</v>
      </c>
      <c r="I1380" s="2">
        <v>24.49</v>
      </c>
      <c r="J1380" s="2" t="s">
        <v>1416</v>
      </c>
      <c r="K1380" s="2" t="s">
        <v>54</v>
      </c>
      <c r="L1380" s="2" t="s">
        <v>2014</v>
      </c>
      <c r="M1380" s="2" t="str">
        <f>VLOOKUP(L1380,Users!$A$1:$B$6,2,0)</f>
        <v>Pat</v>
      </c>
      <c r="N1380" s="2" t="str">
        <f>VLOOKUP(L1380,Users!$A$2:$B$6,2,0)</f>
        <v>Pat</v>
      </c>
      <c r="O1380" s="2" t="s">
        <v>55</v>
      </c>
      <c r="P1380" s="2" t="s">
        <v>56</v>
      </c>
      <c r="Q1380" s="2" t="s">
        <v>57</v>
      </c>
      <c r="R1380" s="2" t="s">
        <v>955</v>
      </c>
      <c r="S1380" s="2" t="s">
        <v>38</v>
      </c>
      <c r="T1380" s="13">
        <v>0</v>
      </c>
      <c r="U1380" s="6">
        <v>40063</v>
      </c>
    </row>
    <row r="1381" spans="1:21" ht="12.75" customHeight="1">
      <c r="A1381" s="2">
        <v>36867</v>
      </c>
      <c r="B1381" s="6">
        <v>40061</v>
      </c>
      <c r="C1381" s="2" t="s">
        <v>39</v>
      </c>
      <c r="D1381" s="2">
        <v>16</v>
      </c>
      <c r="E1381" s="2">
        <v>44.64</v>
      </c>
      <c r="F1381" s="2" t="s">
        <v>2029</v>
      </c>
      <c r="G1381" s="2">
        <v>0.09</v>
      </c>
      <c r="H1381" s="2" t="s">
        <v>40</v>
      </c>
      <c r="I1381" s="2">
        <v>0.7</v>
      </c>
      <c r="J1381" s="2" t="s">
        <v>1416</v>
      </c>
      <c r="K1381" s="2" t="s">
        <v>54</v>
      </c>
      <c r="L1381" s="2" t="s">
        <v>2014</v>
      </c>
      <c r="M1381" s="2" t="str">
        <f>VLOOKUP(L1381,Users!$A$1:$B$6,2,0)</f>
        <v>Pat</v>
      </c>
      <c r="N1381" s="2" t="str">
        <f>VLOOKUP(L1381,Users!$A$2:$B$6,2,0)</f>
        <v>Pat</v>
      </c>
      <c r="O1381" s="2" t="s">
        <v>55</v>
      </c>
      <c r="P1381" s="2" t="s">
        <v>35</v>
      </c>
      <c r="Q1381" s="2" t="s">
        <v>87</v>
      </c>
      <c r="R1381" s="2" t="s">
        <v>1256</v>
      </c>
      <c r="S1381" s="2" t="s">
        <v>65</v>
      </c>
      <c r="T1381" s="13">
        <v>0.56000000000000005</v>
      </c>
      <c r="U1381" s="6">
        <v>40063</v>
      </c>
    </row>
    <row r="1382" spans="1:21" ht="12.75" customHeight="1">
      <c r="A1382" s="2">
        <v>51714</v>
      </c>
      <c r="B1382" s="6">
        <v>40061</v>
      </c>
      <c r="C1382" s="2" t="s">
        <v>30</v>
      </c>
      <c r="D1382" s="2">
        <v>33</v>
      </c>
      <c r="E1382" s="2">
        <v>189.75</v>
      </c>
      <c r="F1382" s="2" t="s">
        <v>2029</v>
      </c>
      <c r="G1382" s="2">
        <v>0.03</v>
      </c>
      <c r="H1382" s="2" t="s">
        <v>40</v>
      </c>
      <c r="I1382" s="2">
        <v>5.37</v>
      </c>
      <c r="J1382" s="2" t="s">
        <v>1417</v>
      </c>
      <c r="K1382" s="2" t="s">
        <v>54</v>
      </c>
      <c r="L1382" s="2" t="s">
        <v>2014</v>
      </c>
      <c r="M1382" s="2" t="str">
        <f>VLOOKUP(L1382,Users!$A$1:$B$6,2,0)</f>
        <v>Pat</v>
      </c>
      <c r="N1382" s="2" t="str">
        <f>VLOOKUP(L1382,Users!$A$2:$B$6,2,0)</f>
        <v>Pat</v>
      </c>
      <c r="O1382" s="2" t="s">
        <v>34</v>
      </c>
      <c r="P1382" s="2" t="s">
        <v>35</v>
      </c>
      <c r="Q1382" s="2" t="s">
        <v>63</v>
      </c>
      <c r="R1382" s="2" t="s">
        <v>1418</v>
      </c>
      <c r="S1382" s="2" t="s">
        <v>44</v>
      </c>
      <c r="T1382" s="13">
        <v>0.36</v>
      </c>
      <c r="U1382" s="6">
        <v>40062</v>
      </c>
    </row>
    <row r="1383" spans="1:21" ht="12.75" customHeight="1">
      <c r="A1383" s="2">
        <v>34311</v>
      </c>
      <c r="B1383" s="6">
        <v>40061</v>
      </c>
      <c r="C1383" s="2" t="s">
        <v>39</v>
      </c>
      <c r="D1383" s="2">
        <v>39</v>
      </c>
      <c r="E1383" s="2">
        <v>125.97</v>
      </c>
      <c r="F1383" s="2" t="s">
        <v>2029</v>
      </c>
      <c r="G1383" s="2">
        <v>0.05</v>
      </c>
      <c r="H1383" s="2" t="s">
        <v>40</v>
      </c>
      <c r="I1383" s="2">
        <v>3.97</v>
      </c>
      <c r="J1383" s="2" t="s">
        <v>1419</v>
      </c>
      <c r="K1383" s="2" t="s">
        <v>86</v>
      </c>
      <c r="L1383" s="2" t="s">
        <v>23</v>
      </c>
      <c r="M1383" s="2" t="str">
        <f>VLOOKUP(L1383,Users!$A$1:$B$6,2,0)</f>
        <v>Erin</v>
      </c>
      <c r="N1383" s="2" t="str">
        <f>VLOOKUP(L1383,Users!$A$2:$B$6,2,0)</f>
        <v>Erin</v>
      </c>
      <c r="O1383" s="2" t="s">
        <v>55</v>
      </c>
      <c r="P1383" s="2" t="s">
        <v>35</v>
      </c>
      <c r="Q1383" s="2" t="s">
        <v>87</v>
      </c>
      <c r="R1383" s="2" t="s">
        <v>149</v>
      </c>
      <c r="S1383" s="2" t="s">
        <v>65</v>
      </c>
      <c r="T1383" s="13">
        <v>0.56000000000000005</v>
      </c>
      <c r="U1383" s="6">
        <v>40062</v>
      </c>
    </row>
    <row r="1384" spans="1:21" ht="12.75" customHeight="1">
      <c r="A1384" s="2">
        <v>34311</v>
      </c>
      <c r="B1384" s="6">
        <v>40061</v>
      </c>
      <c r="C1384" s="2" t="s">
        <v>39</v>
      </c>
      <c r="D1384" s="2">
        <v>32</v>
      </c>
      <c r="E1384" s="2">
        <v>222.4</v>
      </c>
      <c r="F1384" s="2" t="s">
        <v>2029</v>
      </c>
      <c r="G1384" s="2">
        <v>0.03</v>
      </c>
      <c r="H1384" s="2" t="s">
        <v>40</v>
      </c>
      <c r="I1384" s="2">
        <v>9.69</v>
      </c>
      <c r="J1384" s="2" t="s">
        <v>1419</v>
      </c>
      <c r="K1384" s="2" t="s">
        <v>86</v>
      </c>
      <c r="L1384" s="2" t="s">
        <v>23</v>
      </c>
      <c r="M1384" s="2" t="str">
        <f>VLOOKUP(L1384,Users!$A$1:$B$6,2,0)</f>
        <v>Erin</v>
      </c>
      <c r="N1384" s="2" t="str">
        <f>VLOOKUP(L1384,Users!$A$2:$B$6,2,0)</f>
        <v>Erin</v>
      </c>
      <c r="O1384" s="2" t="s">
        <v>55</v>
      </c>
      <c r="P1384" s="2" t="s">
        <v>35</v>
      </c>
      <c r="Q1384" s="2" t="s">
        <v>36</v>
      </c>
      <c r="R1384" s="2" t="s">
        <v>1420</v>
      </c>
      <c r="S1384" s="2" t="s">
        <v>44</v>
      </c>
      <c r="T1384" s="13">
        <v>0.83</v>
      </c>
      <c r="U1384" s="6">
        <v>40063</v>
      </c>
    </row>
    <row r="1385" spans="1:21" ht="12.75" customHeight="1">
      <c r="A1385" s="2">
        <v>51968</v>
      </c>
      <c r="B1385" s="6">
        <v>40061</v>
      </c>
      <c r="C1385" s="2" t="s">
        <v>121</v>
      </c>
      <c r="D1385" s="2">
        <v>43</v>
      </c>
      <c r="E1385" s="2">
        <v>3696.2799999999997</v>
      </c>
      <c r="F1385" s="2" t="s">
        <v>2029</v>
      </c>
      <c r="G1385" s="2">
        <v>0.03</v>
      </c>
      <c r="H1385" s="2" t="s">
        <v>40</v>
      </c>
      <c r="I1385" s="2">
        <v>0.99</v>
      </c>
      <c r="J1385" s="2" t="s">
        <v>515</v>
      </c>
      <c r="K1385" s="2" t="s">
        <v>86</v>
      </c>
      <c r="L1385" s="2" t="s">
        <v>23</v>
      </c>
      <c r="M1385" s="2" t="str">
        <f>VLOOKUP(L1385,Users!$A$1:$B$6,2,0)</f>
        <v>Erin</v>
      </c>
      <c r="N1385" s="2" t="str">
        <f>VLOOKUP(L1385,Users!$A$2:$B$6,2,0)</f>
        <v>Erin</v>
      </c>
      <c r="O1385" s="2" t="s">
        <v>34</v>
      </c>
      <c r="P1385" s="2" t="s">
        <v>69</v>
      </c>
      <c r="Q1385" s="2" t="s">
        <v>70</v>
      </c>
      <c r="R1385" s="2" t="s">
        <v>803</v>
      </c>
      <c r="S1385" s="2" t="s">
        <v>65</v>
      </c>
      <c r="T1385" s="13">
        <v>0.55000000000000004</v>
      </c>
      <c r="U1385" s="6">
        <v>40062</v>
      </c>
    </row>
    <row r="1386" spans="1:21" ht="12.75" customHeight="1">
      <c r="A1386" s="2">
        <v>39845</v>
      </c>
      <c r="B1386" s="6">
        <v>40062</v>
      </c>
      <c r="C1386" s="2" t="s">
        <v>45</v>
      </c>
      <c r="D1386" s="2">
        <v>44</v>
      </c>
      <c r="E1386" s="2">
        <v>437.35999999999996</v>
      </c>
      <c r="F1386" s="2" t="s">
        <v>2029</v>
      </c>
      <c r="G1386" s="2">
        <v>0.05</v>
      </c>
      <c r="H1386" s="2" t="s">
        <v>40</v>
      </c>
      <c r="I1386" s="2">
        <v>4.78</v>
      </c>
      <c r="J1386" s="2" t="s">
        <v>1421</v>
      </c>
      <c r="K1386" s="2" t="s">
        <v>54</v>
      </c>
      <c r="L1386" s="2" t="s">
        <v>2014</v>
      </c>
      <c r="M1386" s="2" t="str">
        <f>VLOOKUP(L1386,Users!$A$1:$B$6,2,0)</f>
        <v>Pat</v>
      </c>
      <c r="N1386" s="2" t="str">
        <f>VLOOKUP(L1386,Users!$A$2:$B$6,2,0)</f>
        <v>Pat</v>
      </c>
      <c r="O1386" s="2" t="s">
        <v>34</v>
      </c>
      <c r="P1386" s="2" t="s">
        <v>35</v>
      </c>
      <c r="Q1386" s="2" t="s">
        <v>63</v>
      </c>
      <c r="R1386" s="2" t="s">
        <v>1422</v>
      </c>
      <c r="S1386" s="2" t="s">
        <v>44</v>
      </c>
      <c r="T1386" s="13">
        <v>0.4</v>
      </c>
      <c r="U1386" s="6">
        <v>40063</v>
      </c>
    </row>
    <row r="1387" spans="1:21" ht="12.75" customHeight="1">
      <c r="A1387" s="2">
        <v>48167</v>
      </c>
      <c r="B1387" s="6">
        <v>40062</v>
      </c>
      <c r="C1387" s="2" t="s">
        <v>45</v>
      </c>
      <c r="D1387" s="2">
        <v>43</v>
      </c>
      <c r="E1387" s="2">
        <v>5285.99</v>
      </c>
      <c r="F1387" s="2" t="s">
        <v>2029</v>
      </c>
      <c r="G1387" s="2">
        <v>0.06</v>
      </c>
      <c r="H1387" s="2" t="s">
        <v>52</v>
      </c>
      <c r="I1387" s="2">
        <v>70.2</v>
      </c>
      <c r="J1387" s="2" t="s">
        <v>561</v>
      </c>
      <c r="K1387" s="2" t="s">
        <v>123</v>
      </c>
      <c r="L1387" s="2" t="s">
        <v>25</v>
      </c>
      <c r="M1387" s="2" t="str">
        <f>VLOOKUP(L1387,Users!$A$1:$B$6,2,0)</f>
        <v>Sam</v>
      </c>
      <c r="N1387" s="2" t="str">
        <f>VLOOKUP(L1387,Users!$A$2:$B$6,2,0)</f>
        <v>Sam</v>
      </c>
      <c r="O1387" s="2" t="s">
        <v>55</v>
      </c>
      <c r="P1387" s="2" t="s">
        <v>56</v>
      </c>
      <c r="Q1387" s="2" t="s">
        <v>57</v>
      </c>
      <c r="R1387" s="2" t="s">
        <v>408</v>
      </c>
      <c r="S1387" s="2" t="s">
        <v>59</v>
      </c>
      <c r="T1387" s="13">
        <v>0.74</v>
      </c>
      <c r="U1387" s="6">
        <v>40065</v>
      </c>
    </row>
    <row r="1388" spans="1:21" ht="12.75" customHeight="1">
      <c r="A1388" s="2">
        <v>48167</v>
      </c>
      <c r="B1388" s="6">
        <v>40062</v>
      </c>
      <c r="C1388" s="2" t="s">
        <v>45</v>
      </c>
      <c r="D1388" s="2">
        <v>45</v>
      </c>
      <c r="E1388" s="2">
        <v>288.90000000000003</v>
      </c>
      <c r="F1388" s="2" t="s">
        <v>2029</v>
      </c>
      <c r="G1388" s="2">
        <v>0.06</v>
      </c>
      <c r="H1388" s="2" t="s">
        <v>40</v>
      </c>
      <c r="I1388" s="2">
        <v>8.8800000000000008</v>
      </c>
      <c r="J1388" s="2" t="s">
        <v>561</v>
      </c>
      <c r="K1388" s="2" t="s">
        <v>123</v>
      </c>
      <c r="L1388" s="2" t="s">
        <v>25</v>
      </c>
      <c r="M1388" s="2" t="str">
        <f>VLOOKUP(L1388,Users!$A$1:$B$6,2,0)</f>
        <v>Sam</v>
      </c>
      <c r="N1388" s="2" t="str">
        <f>VLOOKUP(L1388,Users!$A$2:$B$6,2,0)</f>
        <v>Sam</v>
      </c>
      <c r="O1388" s="2" t="s">
        <v>55</v>
      </c>
      <c r="P1388" s="2" t="s">
        <v>35</v>
      </c>
      <c r="Q1388" s="2" t="s">
        <v>63</v>
      </c>
      <c r="R1388" s="2" t="s">
        <v>1423</v>
      </c>
      <c r="S1388" s="2" t="s">
        <v>44</v>
      </c>
      <c r="T1388" s="13">
        <v>0.37</v>
      </c>
      <c r="U1388" s="6">
        <v>40063</v>
      </c>
    </row>
    <row r="1389" spans="1:21" ht="12.75" customHeight="1">
      <c r="A1389" s="2">
        <v>48167</v>
      </c>
      <c r="B1389" s="6">
        <v>40062</v>
      </c>
      <c r="C1389" s="2" t="s">
        <v>45</v>
      </c>
      <c r="D1389" s="2">
        <v>27</v>
      </c>
      <c r="E1389" s="2">
        <v>9432.7200000000012</v>
      </c>
      <c r="F1389" s="2" t="s">
        <v>2029</v>
      </c>
      <c r="G1389" s="2">
        <v>0.09</v>
      </c>
      <c r="H1389" s="2" t="s">
        <v>52</v>
      </c>
      <c r="I1389" s="2">
        <v>60</v>
      </c>
      <c r="J1389" s="2" t="s">
        <v>561</v>
      </c>
      <c r="K1389" s="2" t="s">
        <v>123</v>
      </c>
      <c r="L1389" s="2" t="s">
        <v>25</v>
      </c>
      <c r="M1389" s="2" t="str">
        <f>VLOOKUP(L1389,Users!$A$1:$B$6,2,0)</f>
        <v>Sam</v>
      </c>
      <c r="N1389" s="2" t="str">
        <f>VLOOKUP(L1389,Users!$A$2:$B$6,2,0)</f>
        <v>Sam</v>
      </c>
      <c r="O1389" s="2" t="s">
        <v>55</v>
      </c>
      <c r="P1389" s="2" t="s">
        <v>56</v>
      </c>
      <c r="Q1389" s="2" t="s">
        <v>75</v>
      </c>
      <c r="R1389" s="2" t="s">
        <v>839</v>
      </c>
      <c r="S1389" s="2" t="s">
        <v>59</v>
      </c>
      <c r="T1389" s="13">
        <v>0</v>
      </c>
      <c r="U1389" s="6">
        <v>40063</v>
      </c>
    </row>
    <row r="1390" spans="1:21" ht="12.75" customHeight="1">
      <c r="A1390" s="2">
        <v>9668</v>
      </c>
      <c r="B1390" s="6">
        <v>40062</v>
      </c>
      <c r="C1390" s="2" t="s">
        <v>51</v>
      </c>
      <c r="D1390" s="2">
        <v>10</v>
      </c>
      <c r="E1390" s="2">
        <v>41.2</v>
      </c>
      <c r="F1390" s="2" t="s">
        <v>2029</v>
      </c>
      <c r="G1390" s="2">
        <v>0.06</v>
      </c>
      <c r="H1390" s="2" t="s">
        <v>40</v>
      </c>
      <c r="I1390" s="2">
        <v>2.99</v>
      </c>
      <c r="J1390" s="2" t="s">
        <v>416</v>
      </c>
      <c r="K1390" s="2" t="s">
        <v>123</v>
      </c>
      <c r="L1390" s="2" t="s">
        <v>25</v>
      </c>
      <c r="M1390" s="2" t="str">
        <f>VLOOKUP(L1390,Users!$A$1:$B$6,2,0)</f>
        <v>Sam</v>
      </c>
      <c r="N1390" s="2" t="str">
        <f>VLOOKUP(L1390,Users!$A$2:$B$6,2,0)</f>
        <v>Sam</v>
      </c>
      <c r="O1390" s="2" t="s">
        <v>42</v>
      </c>
      <c r="P1390" s="2" t="s">
        <v>35</v>
      </c>
      <c r="Q1390" s="2" t="s">
        <v>49</v>
      </c>
      <c r="R1390" s="2" t="s">
        <v>1424</v>
      </c>
      <c r="S1390" s="2" t="s">
        <v>44</v>
      </c>
      <c r="T1390" s="13">
        <v>0.37</v>
      </c>
      <c r="U1390" s="6">
        <v>40064</v>
      </c>
    </row>
    <row r="1391" spans="1:21" ht="12.75" customHeight="1">
      <c r="A1391" s="2">
        <v>38913</v>
      </c>
      <c r="B1391" s="6">
        <v>40062</v>
      </c>
      <c r="C1391" s="2" t="s">
        <v>30</v>
      </c>
      <c r="D1391" s="2">
        <v>7</v>
      </c>
      <c r="E1391" s="2">
        <v>221.96999999999997</v>
      </c>
      <c r="F1391" s="2" t="s">
        <v>2029</v>
      </c>
      <c r="G1391" s="2">
        <v>0.03</v>
      </c>
      <c r="H1391" s="2" t="s">
        <v>40</v>
      </c>
      <c r="I1391" s="2">
        <v>12.62</v>
      </c>
      <c r="J1391" s="2" t="s">
        <v>855</v>
      </c>
      <c r="K1391" s="2" t="s">
        <v>54</v>
      </c>
      <c r="L1391" s="2" t="s">
        <v>2014</v>
      </c>
      <c r="M1391" s="2" t="str">
        <f>VLOOKUP(L1391,Users!$A$1:$B$6,2,0)</f>
        <v>Pat</v>
      </c>
      <c r="N1391" s="2" t="str">
        <f>VLOOKUP(L1391,Users!$A$2:$B$6,2,0)</f>
        <v>Pat</v>
      </c>
      <c r="O1391" s="2" t="s">
        <v>34</v>
      </c>
      <c r="P1391" s="2" t="s">
        <v>35</v>
      </c>
      <c r="Q1391" s="2" t="s">
        <v>49</v>
      </c>
      <c r="R1391" s="2" t="s">
        <v>1024</v>
      </c>
      <c r="S1391" s="2" t="s">
        <v>44</v>
      </c>
      <c r="T1391" s="13">
        <v>0.37</v>
      </c>
      <c r="U1391" s="6">
        <v>40062</v>
      </c>
    </row>
    <row r="1392" spans="1:21" ht="12.75" customHeight="1">
      <c r="A1392" s="2">
        <v>48775</v>
      </c>
      <c r="B1392" s="6">
        <v>40062</v>
      </c>
      <c r="C1392" s="2" t="s">
        <v>51</v>
      </c>
      <c r="D1392" s="2">
        <v>17</v>
      </c>
      <c r="E1392" s="2">
        <v>108.63000000000001</v>
      </c>
      <c r="F1392" s="2" t="str">
        <f>VLOOKUP(A1392,Returns!$A:$B,2,0)</f>
        <v>Returned</v>
      </c>
      <c r="G1392" s="2">
        <v>0.09</v>
      </c>
      <c r="H1392" s="2" t="s">
        <v>40</v>
      </c>
      <c r="I1392" s="2">
        <v>6.86</v>
      </c>
      <c r="J1392" s="2" t="s">
        <v>639</v>
      </c>
      <c r="K1392" s="2" t="s">
        <v>86</v>
      </c>
      <c r="L1392" s="2" t="s">
        <v>23</v>
      </c>
      <c r="M1392" s="2" t="str">
        <f>VLOOKUP(L1392,Users!$A$1:$B$6,2,0)</f>
        <v>Erin</v>
      </c>
      <c r="N1392" s="2" t="str">
        <f>VLOOKUP(L1392,Users!$A$2:$B$6,2,0)</f>
        <v>Erin</v>
      </c>
      <c r="O1392" s="2" t="s">
        <v>55</v>
      </c>
      <c r="P1392" s="2" t="s">
        <v>35</v>
      </c>
      <c r="Q1392" s="2" t="s">
        <v>63</v>
      </c>
      <c r="R1392" s="2" t="s">
        <v>616</v>
      </c>
      <c r="S1392" s="2" t="s">
        <v>44</v>
      </c>
      <c r="T1392" s="13">
        <v>0.37</v>
      </c>
      <c r="U1392" s="6">
        <v>40064</v>
      </c>
    </row>
    <row r="1393" spans="1:21" ht="12.75" customHeight="1">
      <c r="A1393" s="2">
        <v>10052</v>
      </c>
      <c r="B1393" s="6">
        <v>40063</v>
      </c>
      <c r="C1393" s="2" t="s">
        <v>30</v>
      </c>
      <c r="D1393" s="2">
        <v>16</v>
      </c>
      <c r="E1393" s="2">
        <v>96.16</v>
      </c>
      <c r="F1393" s="2" t="s">
        <v>2029</v>
      </c>
      <c r="G1393" s="2">
        <v>7.0000000000000007E-2</v>
      </c>
      <c r="H1393" s="2" t="s">
        <v>40</v>
      </c>
      <c r="I1393" s="2">
        <v>0.91</v>
      </c>
      <c r="J1393" s="2" t="s">
        <v>564</v>
      </c>
      <c r="K1393" s="2" t="s">
        <v>148</v>
      </c>
      <c r="L1393" s="2" t="s">
        <v>23</v>
      </c>
      <c r="M1393" s="2" t="str">
        <f>VLOOKUP(L1393,Users!$A$1:$B$6,2,0)</f>
        <v>Erin</v>
      </c>
      <c r="N1393" s="2" t="str">
        <f>VLOOKUP(L1393,Users!$A$2:$B$6,2,0)</f>
        <v>Erin</v>
      </c>
      <c r="O1393" s="2" t="s">
        <v>55</v>
      </c>
      <c r="P1393" s="2" t="s">
        <v>35</v>
      </c>
      <c r="Q1393" s="2" t="s">
        <v>87</v>
      </c>
      <c r="R1393" s="2" t="s">
        <v>1425</v>
      </c>
      <c r="S1393" s="2" t="s">
        <v>65</v>
      </c>
      <c r="T1393" s="13">
        <v>0.51</v>
      </c>
      <c r="U1393" s="6">
        <v>40064</v>
      </c>
    </row>
    <row r="1394" spans="1:21" ht="12.75" customHeight="1">
      <c r="A1394" s="2">
        <v>10052</v>
      </c>
      <c r="B1394" s="6">
        <v>40063</v>
      </c>
      <c r="C1394" s="2" t="s">
        <v>30</v>
      </c>
      <c r="D1394" s="2">
        <v>28</v>
      </c>
      <c r="E1394" s="2">
        <v>554.96</v>
      </c>
      <c r="F1394" s="2" t="s">
        <v>2029</v>
      </c>
      <c r="G1394" s="2">
        <v>0.08</v>
      </c>
      <c r="H1394" s="2" t="s">
        <v>40</v>
      </c>
      <c r="I1394" s="2">
        <v>5.29</v>
      </c>
      <c r="J1394" s="2" t="s">
        <v>564</v>
      </c>
      <c r="K1394" s="2" t="s">
        <v>148</v>
      </c>
      <c r="L1394" s="2" t="s">
        <v>23</v>
      </c>
      <c r="M1394" s="2" t="str">
        <f>VLOOKUP(L1394,Users!$A$1:$B$6,2,0)</f>
        <v>Erin</v>
      </c>
      <c r="N1394" s="2" t="str">
        <f>VLOOKUP(L1394,Users!$A$2:$B$6,2,0)</f>
        <v>Erin</v>
      </c>
      <c r="O1394" s="2" t="s">
        <v>55</v>
      </c>
      <c r="P1394" s="2" t="s">
        <v>35</v>
      </c>
      <c r="Q1394" s="2" t="s">
        <v>169</v>
      </c>
      <c r="R1394" s="2" t="s">
        <v>1426</v>
      </c>
      <c r="S1394" s="2" t="s">
        <v>92</v>
      </c>
      <c r="T1394" s="13">
        <v>0.4</v>
      </c>
      <c r="U1394" s="6">
        <v>40065</v>
      </c>
    </row>
    <row r="1395" spans="1:21" ht="12.75" customHeight="1">
      <c r="A1395" s="2">
        <v>10052</v>
      </c>
      <c r="B1395" s="6">
        <v>40063</v>
      </c>
      <c r="C1395" s="2" t="s">
        <v>30</v>
      </c>
      <c r="D1395" s="2">
        <v>46</v>
      </c>
      <c r="E1395" s="2">
        <v>153.63999999999999</v>
      </c>
      <c r="F1395" s="2" t="s">
        <v>2029</v>
      </c>
      <c r="G1395" s="2">
        <v>0.02</v>
      </c>
      <c r="H1395" s="2" t="s">
        <v>40</v>
      </c>
      <c r="I1395" s="2">
        <v>6.27</v>
      </c>
      <c r="J1395" s="2" t="s">
        <v>564</v>
      </c>
      <c r="K1395" s="2" t="s">
        <v>148</v>
      </c>
      <c r="L1395" s="2" t="s">
        <v>23</v>
      </c>
      <c r="M1395" s="2" t="str">
        <f>VLOOKUP(L1395,Users!$A$1:$B$6,2,0)</f>
        <v>Erin</v>
      </c>
      <c r="N1395" s="2" t="str">
        <f>VLOOKUP(L1395,Users!$A$2:$B$6,2,0)</f>
        <v>Erin</v>
      </c>
      <c r="O1395" s="2" t="s">
        <v>55</v>
      </c>
      <c r="P1395" s="2" t="s">
        <v>35</v>
      </c>
      <c r="Q1395" s="2" t="s">
        <v>49</v>
      </c>
      <c r="R1395" s="2" t="s">
        <v>96</v>
      </c>
      <c r="S1395" s="2" t="s">
        <v>44</v>
      </c>
      <c r="T1395" s="13">
        <v>0.4</v>
      </c>
      <c r="U1395" s="6">
        <v>40065</v>
      </c>
    </row>
    <row r="1396" spans="1:21" ht="12.75" customHeight="1">
      <c r="A1396" s="2">
        <v>37926</v>
      </c>
      <c r="B1396" s="6">
        <v>40064</v>
      </c>
      <c r="C1396" s="2" t="s">
        <v>45</v>
      </c>
      <c r="D1396" s="2">
        <v>31</v>
      </c>
      <c r="E1396" s="2">
        <v>357.43000000000006</v>
      </c>
      <c r="F1396" s="2" t="s">
        <v>2029</v>
      </c>
      <c r="G1396" s="2">
        <v>0.02</v>
      </c>
      <c r="H1396" s="2" t="s">
        <v>40</v>
      </c>
      <c r="I1396" s="2">
        <v>2.36</v>
      </c>
      <c r="J1396" s="2" t="s">
        <v>1134</v>
      </c>
      <c r="K1396" s="2" t="s">
        <v>79</v>
      </c>
      <c r="L1396" s="2" t="s">
        <v>23</v>
      </c>
      <c r="M1396" s="2" t="str">
        <f>VLOOKUP(L1396,Users!$A$1:$B$6,2,0)</f>
        <v>Erin</v>
      </c>
      <c r="N1396" s="2" t="str">
        <f>VLOOKUP(L1396,Users!$A$2:$B$6,2,0)</f>
        <v>Erin</v>
      </c>
      <c r="O1396" s="2" t="s">
        <v>55</v>
      </c>
      <c r="P1396" s="2" t="s">
        <v>35</v>
      </c>
      <c r="Q1396" s="2" t="s">
        <v>87</v>
      </c>
      <c r="R1396" s="2" t="s">
        <v>190</v>
      </c>
      <c r="S1396" s="2" t="s">
        <v>65</v>
      </c>
      <c r="T1396" s="13">
        <v>0.55000000000000004</v>
      </c>
      <c r="U1396" s="6">
        <v>40066</v>
      </c>
    </row>
    <row r="1397" spans="1:21" ht="12.75" customHeight="1">
      <c r="A1397" s="2">
        <v>5317</v>
      </c>
      <c r="B1397" s="6">
        <v>40064</v>
      </c>
      <c r="C1397" s="2" t="s">
        <v>51</v>
      </c>
      <c r="D1397" s="2">
        <v>38</v>
      </c>
      <c r="E1397" s="2">
        <v>199.5</v>
      </c>
      <c r="F1397" s="2" t="s">
        <v>2029</v>
      </c>
      <c r="G1397" s="2">
        <v>0.09</v>
      </c>
      <c r="H1397" s="2" t="s">
        <v>31</v>
      </c>
      <c r="I1397" s="2">
        <v>2.99</v>
      </c>
      <c r="J1397" s="2" t="s">
        <v>739</v>
      </c>
      <c r="K1397" s="2" t="s">
        <v>54</v>
      </c>
      <c r="L1397" s="2" t="s">
        <v>2014</v>
      </c>
      <c r="M1397" s="2" t="str">
        <f>VLOOKUP(L1397,Users!$A$1:$B$6,2,0)</f>
        <v>Pat</v>
      </c>
      <c r="N1397" s="2" t="str">
        <f>VLOOKUP(L1397,Users!$A$2:$B$6,2,0)</f>
        <v>Pat</v>
      </c>
      <c r="O1397" s="2" t="s">
        <v>42</v>
      </c>
      <c r="P1397" s="2" t="s">
        <v>35</v>
      </c>
      <c r="Q1397" s="2" t="s">
        <v>49</v>
      </c>
      <c r="R1397" s="2" t="s">
        <v>520</v>
      </c>
      <c r="S1397" s="2" t="s">
        <v>44</v>
      </c>
      <c r="T1397" s="13">
        <v>0.38</v>
      </c>
      <c r="U1397" s="6">
        <v>40071</v>
      </c>
    </row>
    <row r="1398" spans="1:21" ht="12.75" customHeight="1">
      <c r="A1398" s="2">
        <v>5317</v>
      </c>
      <c r="B1398" s="6">
        <v>40064</v>
      </c>
      <c r="C1398" s="2" t="s">
        <v>51</v>
      </c>
      <c r="D1398" s="2">
        <v>10</v>
      </c>
      <c r="E1398" s="2">
        <v>1409.1</v>
      </c>
      <c r="F1398" s="2" t="s">
        <v>2029</v>
      </c>
      <c r="G1398" s="2">
        <v>7.0000000000000007E-2</v>
      </c>
      <c r="H1398" s="2" t="s">
        <v>52</v>
      </c>
      <c r="I1398" s="2">
        <v>53.48</v>
      </c>
      <c r="J1398" s="2" t="s">
        <v>739</v>
      </c>
      <c r="K1398" s="2" t="s">
        <v>54</v>
      </c>
      <c r="L1398" s="2" t="s">
        <v>2014</v>
      </c>
      <c r="M1398" s="2" t="str">
        <f>VLOOKUP(L1398,Users!$A$1:$B$6,2,0)</f>
        <v>Pat</v>
      </c>
      <c r="N1398" s="2" t="str">
        <f>VLOOKUP(L1398,Users!$A$2:$B$6,2,0)</f>
        <v>Pat</v>
      </c>
      <c r="O1398" s="2" t="s">
        <v>42</v>
      </c>
      <c r="P1398" s="2" t="s">
        <v>56</v>
      </c>
      <c r="Q1398" s="2" t="s">
        <v>127</v>
      </c>
      <c r="R1398" s="2" t="s">
        <v>308</v>
      </c>
      <c r="S1398" s="2" t="s">
        <v>77</v>
      </c>
      <c r="T1398" s="13">
        <v>0.65</v>
      </c>
      <c r="U1398" s="6">
        <v>40071</v>
      </c>
    </row>
    <row r="1399" spans="1:21" ht="12.75" customHeight="1">
      <c r="A1399" s="2">
        <v>5317</v>
      </c>
      <c r="B1399" s="6">
        <v>40064</v>
      </c>
      <c r="C1399" s="2" t="s">
        <v>51</v>
      </c>
      <c r="D1399" s="2">
        <v>25</v>
      </c>
      <c r="E1399" s="2">
        <v>5148.25</v>
      </c>
      <c r="F1399" s="2" t="s">
        <v>2029</v>
      </c>
      <c r="G1399" s="2">
        <v>0.06</v>
      </c>
      <c r="H1399" s="2" t="s">
        <v>40</v>
      </c>
      <c r="I1399" s="2">
        <v>5.26</v>
      </c>
      <c r="J1399" s="2" t="s">
        <v>739</v>
      </c>
      <c r="K1399" s="2" t="s">
        <v>54</v>
      </c>
      <c r="L1399" s="2" t="s">
        <v>2014</v>
      </c>
      <c r="M1399" s="2" t="str">
        <f>VLOOKUP(L1399,Users!$A$1:$B$6,2,0)</f>
        <v>Pat</v>
      </c>
      <c r="N1399" s="2" t="str">
        <f>VLOOKUP(L1399,Users!$A$2:$B$6,2,0)</f>
        <v>Pat</v>
      </c>
      <c r="O1399" s="2" t="s">
        <v>42</v>
      </c>
      <c r="P1399" s="2" t="s">
        <v>69</v>
      </c>
      <c r="Q1399" s="2" t="s">
        <v>70</v>
      </c>
      <c r="R1399" s="2" t="s">
        <v>1427</v>
      </c>
      <c r="S1399" s="2" t="s">
        <v>44</v>
      </c>
      <c r="T1399" s="13">
        <v>0.56000000000000005</v>
      </c>
      <c r="U1399" s="6">
        <v>40071</v>
      </c>
    </row>
    <row r="1400" spans="1:21" ht="12.75" customHeight="1">
      <c r="A1400" s="2">
        <v>55648</v>
      </c>
      <c r="B1400" s="6">
        <v>40065</v>
      </c>
      <c r="C1400" s="2" t="s">
        <v>45</v>
      </c>
      <c r="D1400" s="2">
        <v>5</v>
      </c>
      <c r="E1400" s="2">
        <v>14</v>
      </c>
      <c r="F1400" s="2" t="s">
        <v>2029</v>
      </c>
      <c r="G1400" s="2">
        <v>0.08</v>
      </c>
      <c r="H1400" s="2" t="s">
        <v>40</v>
      </c>
      <c r="I1400" s="2">
        <v>0.7</v>
      </c>
      <c r="J1400" s="2" t="s">
        <v>1428</v>
      </c>
      <c r="K1400" s="2" t="s">
        <v>79</v>
      </c>
      <c r="L1400" s="2" t="s">
        <v>23</v>
      </c>
      <c r="M1400" s="2" t="str">
        <f>VLOOKUP(L1400,Users!$A$1:$B$6,2,0)</f>
        <v>Erin</v>
      </c>
      <c r="N1400" s="2" t="str">
        <f>VLOOKUP(L1400,Users!$A$2:$B$6,2,0)</f>
        <v>Erin</v>
      </c>
      <c r="O1400" s="2" t="s">
        <v>55</v>
      </c>
      <c r="P1400" s="2" t="s">
        <v>35</v>
      </c>
      <c r="Q1400" s="2" t="s">
        <v>87</v>
      </c>
      <c r="R1400" s="2" t="s">
        <v>1256</v>
      </c>
      <c r="S1400" s="2" t="s">
        <v>65</v>
      </c>
      <c r="T1400" s="13">
        <v>0.56000000000000005</v>
      </c>
      <c r="U1400" s="6">
        <v>40068</v>
      </c>
    </row>
    <row r="1401" spans="1:21" ht="12.75" customHeight="1">
      <c r="A1401" s="2">
        <v>43590</v>
      </c>
      <c r="B1401" s="6">
        <v>40066</v>
      </c>
      <c r="C1401" s="2" t="s">
        <v>45</v>
      </c>
      <c r="D1401" s="2">
        <v>24</v>
      </c>
      <c r="E1401" s="2">
        <v>3076.32</v>
      </c>
      <c r="F1401" s="2" t="s">
        <v>2029</v>
      </c>
      <c r="G1401" s="2">
        <v>0.06</v>
      </c>
      <c r="H1401" s="2" t="s">
        <v>31</v>
      </c>
      <c r="I1401" s="2">
        <v>12.65</v>
      </c>
      <c r="J1401" s="2" t="s">
        <v>315</v>
      </c>
      <c r="K1401" s="2" t="s">
        <v>2013</v>
      </c>
      <c r="L1401" s="2" t="s">
        <v>27</v>
      </c>
      <c r="M1401" s="2" t="str">
        <f>VLOOKUP(L1401,Users!$A$1:$B$6,2,0)</f>
        <v>William</v>
      </c>
      <c r="N1401" s="2" t="str">
        <f>VLOOKUP(L1401,Users!$A$2:$B$6,2,0)</f>
        <v>William</v>
      </c>
      <c r="O1401" s="2" t="s">
        <v>34</v>
      </c>
      <c r="P1401" s="2" t="s">
        <v>56</v>
      </c>
      <c r="Q1401" s="2" t="s">
        <v>57</v>
      </c>
      <c r="R1401" s="2" t="s">
        <v>984</v>
      </c>
      <c r="S1401" s="2" t="s">
        <v>92</v>
      </c>
      <c r="T1401" s="13">
        <v>0</v>
      </c>
      <c r="U1401" s="6">
        <v>40068</v>
      </c>
    </row>
    <row r="1402" spans="1:21" ht="12.75" customHeight="1">
      <c r="A1402" s="2">
        <v>3746</v>
      </c>
      <c r="B1402" s="6">
        <v>40066</v>
      </c>
      <c r="C1402" s="2" t="s">
        <v>30</v>
      </c>
      <c r="D1402" s="2">
        <v>14</v>
      </c>
      <c r="E1402" s="2">
        <v>1623.86</v>
      </c>
      <c r="F1402" s="2" t="s">
        <v>2029</v>
      </c>
      <c r="G1402" s="2">
        <v>0</v>
      </c>
      <c r="H1402" s="2" t="s">
        <v>40</v>
      </c>
      <c r="I1402" s="2">
        <v>2.5</v>
      </c>
      <c r="J1402" s="2" t="s">
        <v>1299</v>
      </c>
      <c r="K1402" s="2" t="s">
        <v>86</v>
      </c>
      <c r="L1402" s="2" t="s">
        <v>23</v>
      </c>
      <c r="M1402" s="2" t="str">
        <f>VLOOKUP(L1402,Users!$A$1:$B$6,2,0)</f>
        <v>Erin</v>
      </c>
      <c r="N1402" s="2" t="str">
        <f>VLOOKUP(L1402,Users!$A$2:$B$6,2,0)</f>
        <v>Erin</v>
      </c>
      <c r="O1402" s="2" t="s">
        <v>55</v>
      </c>
      <c r="P1402" s="2" t="s">
        <v>69</v>
      </c>
      <c r="Q1402" s="2" t="s">
        <v>70</v>
      </c>
      <c r="R1402" s="2" t="s">
        <v>1429</v>
      </c>
      <c r="S1402" s="2" t="s">
        <v>44</v>
      </c>
      <c r="T1402" s="13">
        <v>0.56999999999999995</v>
      </c>
      <c r="U1402" s="6">
        <v>40066</v>
      </c>
    </row>
    <row r="1403" spans="1:21" ht="12.75" customHeight="1">
      <c r="A1403" s="2">
        <v>3746</v>
      </c>
      <c r="B1403" s="6">
        <v>40066</v>
      </c>
      <c r="C1403" s="2" t="s">
        <v>30</v>
      </c>
      <c r="D1403" s="2">
        <v>38</v>
      </c>
      <c r="E1403" s="2">
        <v>226.48000000000002</v>
      </c>
      <c r="F1403" s="2" t="s">
        <v>2029</v>
      </c>
      <c r="G1403" s="2">
        <v>0.02</v>
      </c>
      <c r="H1403" s="2" t="s">
        <v>40</v>
      </c>
      <c r="I1403" s="2">
        <v>5.79</v>
      </c>
      <c r="J1403" s="2" t="s">
        <v>1299</v>
      </c>
      <c r="K1403" s="2" t="s">
        <v>86</v>
      </c>
      <c r="L1403" s="2" t="s">
        <v>23</v>
      </c>
      <c r="M1403" s="2" t="str">
        <f>VLOOKUP(L1403,Users!$A$1:$B$6,2,0)</f>
        <v>Erin</v>
      </c>
      <c r="N1403" s="2" t="str">
        <f>VLOOKUP(L1403,Users!$A$2:$B$6,2,0)</f>
        <v>Erin</v>
      </c>
      <c r="O1403" s="2" t="s">
        <v>55</v>
      </c>
      <c r="P1403" s="2" t="s">
        <v>35</v>
      </c>
      <c r="Q1403" s="2" t="s">
        <v>63</v>
      </c>
      <c r="R1403" s="2" t="s">
        <v>231</v>
      </c>
      <c r="S1403" s="2" t="s">
        <v>44</v>
      </c>
      <c r="T1403" s="13">
        <v>0.36</v>
      </c>
      <c r="U1403" s="6">
        <v>40067</v>
      </c>
    </row>
    <row r="1404" spans="1:21" ht="12.75" customHeight="1">
      <c r="A1404" s="2">
        <v>13280</v>
      </c>
      <c r="B1404" s="6">
        <v>40067</v>
      </c>
      <c r="C1404" s="2" t="s">
        <v>39</v>
      </c>
      <c r="D1404" s="2">
        <v>40</v>
      </c>
      <c r="E1404" s="2">
        <v>435.6</v>
      </c>
      <c r="F1404" s="2" t="s">
        <v>2029</v>
      </c>
      <c r="G1404" s="2">
        <v>0.01</v>
      </c>
      <c r="H1404" s="2" t="s">
        <v>40</v>
      </c>
      <c r="I1404" s="2">
        <v>7.46</v>
      </c>
      <c r="J1404" s="2" t="s">
        <v>769</v>
      </c>
      <c r="K1404" s="2" t="s">
        <v>101</v>
      </c>
      <c r="L1404" s="2" t="s">
        <v>21</v>
      </c>
      <c r="M1404" s="2" t="str">
        <f>VLOOKUP(L1404,Users!$A$1:$B$6,2,0)</f>
        <v>Chris</v>
      </c>
      <c r="N1404" s="2" t="str">
        <f>VLOOKUP(L1404,Users!$A$2:$B$6,2,0)</f>
        <v>Chris</v>
      </c>
      <c r="O1404" s="2" t="s">
        <v>42</v>
      </c>
      <c r="P1404" s="2" t="s">
        <v>35</v>
      </c>
      <c r="Q1404" s="2" t="s">
        <v>36</v>
      </c>
      <c r="R1404" s="2" t="s">
        <v>1430</v>
      </c>
      <c r="S1404" s="2" t="s">
        <v>44</v>
      </c>
      <c r="T1404" s="13">
        <v>0.59</v>
      </c>
      <c r="U1404" s="6">
        <v>40068</v>
      </c>
    </row>
    <row r="1405" spans="1:21" ht="12.75" customHeight="1">
      <c r="A1405" s="2">
        <v>13280</v>
      </c>
      <c r="B1405" s="6">
        <v>40067</v>
      </c>
      <c r="C1405" s="2" t="s">
        <v>39</v>
      </c>
      <c r="D1405" s="2">
        <v>49</v>
      </c>
      <c r="E1405" s="2">
        <v>386.61</v>
      </c>
      <c r="F1405" s="2" t="s">
        <v>2029</v>
      </c>
      <c r="G1405" s="2">
        <v>0.1</v>
      </c>
      <c r="H1405" s="2" t="s">
        <v>40</v>
      </c>
      <c r="I1405" s="2">
        <v>5.03</v>
      </c>
      <c r="J1405" s="2" t="s">
        <v>769</v>
      </c>
      <c r="K1405" s="2" t="s">
        <v>101</v>
      </c>
      <c r="L1405" s="2" t="s">
        <v>21</v>
      </c>
      <c r="M1405" s="2" t="str">
        <f>VLOOKUP(L1405,Users!$A$1:$B$6,2,0)</f>
        <v>Chris</v>
      </c>
      <c r="N1405" s="2" t="str">
        <f>VLOOKUP(L1405,Users!$A$2:$B$6,2,0)</f>
        <v>Chris</v>
      </c>
      <c r="O1405" s="2" t="s">
        <v>42</v>
      </c>
      <c r="P1405" s="2" t="s">
        <v>69</v>
      </c>
      <c r="Q1405" s="2" t="s">
        <v>70</v>
      </c>
      <c r="R1405" s="2" t="s">
        <v>1251</v>
      </c>
      <c r="S1405" s="2" t="s">
        <v>92</v>
      </c>
      <c r="T1405" s="13">
        <v>0.6</v>
      </c>
      <c r="U1405" s="6">
        <v>40068</v>
      </c>
    </row>
    <row r="1406" spans="1:21" ht="12.75" customHeight="1">
      <c r="A1406" s="2">
        <v>56901</v>
      </c>
      <c r="B1406" s="6">
        <v>40067</v>
      </c>
      <c r="C1406" s="2" t="s">
        <v>45</v>
      </c>
      <c r="D1406" s="2">
        <v>36</v>
      </c>
      <c r="E1406" s="2">
        <v>93.600000000000009</v>
      </c>
      <c r="F1406" s="2" t="str">
        <f>VLOOKUP(A1406,Returns!$A:$B,2,0)</f>
        <v>Returned</v>
      </c>
      <c r="G1406" s="2">
        <v>0</v>
      </c>
      <c r="H1406" s="2" t="s">
        <v>40</v>
      </c>
      <c r="I1406" s="2">
        <v>2.4</v>
      </c>
      <c r="J1406" s="2" t="s">
        <v>1431</v>
      </c>
      <c r="K1406" s="2" t="s">
        <v>47</v>
      </c>
      <c r="L1406" s="2" t="s">
        <v>23</v>
      </c>
      <c r="M1406" s="2" t="str">
        <f>VLOOKUP(L1406,Users!$A$1:$B$6,2,0)</f>
        <v>Erin</v>
      </c>
      <c r="N1406" s="2" t="str">
        <f>VLOOKUP(L1406,Users!$A$2:$B$6,2,0)</f>
        <v>Erin</v>
      </c>
      <c r="O1406" s="2" t="s">
        <v>55</v>
      </c>
      <c r="P1406" s="2" t="s">
        <v>35</v>
      </c>
      <c r="Q1406" s="2" t="s">
        <v>87</v>
      </c>
      <c r="R1406" s="2" t="s">
        <v>176</v>
      </c>
      <c r="S1406" s="2" t="s">
        <v>65</v>
      </c>
      <c r="T1406" s="13">
        <v>0.57999999999999996</v>
      </c>
      <c r="U1406" s="6">
        <v>40069</v>
      </c>
    </row>
    <row r="1407" spans="1:21" ht="12.75" customHeight="1">
      <c r="A1407" s="2">
        <v>10629</v>
      </c>
      <c r="B1407" s="6">
        <v>40067</v>
      </c>
      <c r="C1407" s="2" t="s">
        <v>45</v>
      </c>
      <c r="D1407" s="2">
        <v>39</v>
      </c>
      <c r="E1407" s="2">
        <v>324.08999999999997</v>
      </c>
      <c r="F1407" s="2" t="s">
        <v>2029</v>
      </c>
      <c r="G1407" s="2">
        <v>0.06</v>
      </c>
      <c r="H1407" s="2" t="s">
        <v>40</v>
      </c>
      <c r="I1407" s="2">
        <v>10.16</v>
      </c>
      <c r="J1407" s="2" t="s">
        <v>456</v>
      </c>
      <c r="K1407" s="2" t="s">
        <v>33</v>
      </c>
      <c r="L1407" s="2" t="s">
        <v>21</v>
      </c>
      <c r="M1407" s="2" t="str">
        <f>VLOOKUP(L1407,Users!$A$1:$B$6,2,0)</f>
        <v>Chris</v>
      </c>
      <c r="N1407" s="2" t="str">
        <f>VLOOKUP(L1407,Users!$A$2:$B$6,2,0)</f>
        <v>Chris</v>
      </c>
      <c r="O1407" s="2" t="s">
        <v>55</v>
      </c>
      <c r="P1407" s="2" t="s">
        <v>56</v>
      </c>
      <c r="Q1407" s="2" t="s">
        <v>90</v>
      </c>
      <c r="R1407" s="2" t="s">
        <v>1179</v>
      </c>
      <c r="S1407" s="2" t="s">
        <v>38</v>
      </c>
      <c r="T1407" s="13">
        <v>0.59</v>
      </c>
      <c r="U1407" s="6">
        <v>40069</v>
      </c>
    </row>
    <row r="1408" spans="1:21" ht="12.75" customHeight="1">
      <c r="A1408" s="2">
        <v>10629</v>
      </c>
      <c r="B1408" s="6">
        <v>40067</v>
      </c>
      <c r="C1408" s="2" t="s">
        <v>45</v>
      </c>
      <c r="D1408" s="2">
        <v>14</v>
      </c>
      <c r="E1408" s="2">
        <v>89.460000000000008</v>
      </c>
      <c r="F1408" s="2" t="s">
        <v>2029</v>
      </c>
      <c r="G1408" s="2">
        <v>0.09</v>
      </c>
      <c r="H1408" s="2" t="s">
        <v>31</v>
      </c>
      <c r="I1408" s="2">
        <v>9.17</v>
      </c>
      <c r="J1408" s="2" t="s">
        <v>456</v>
      </c>
      <c r="K1408" s="2" t="s">
        <v>33</v>
      </c>
      <c r="L1408" s="2" t="s">
        <v>21</v>
      </c>
      <c r="M1408" s="2" t="str">
        <f>VLOOKUP(L1408,Users!$A$1:$B$6,2,0)</f>
        <v>Chris</v>
      </c>
      <c r="N1408" s="2" t="str">
        <f>VLOOKUP(L1408,Users!$A$2:$B$6,2,0)</f>
        <v>Chris</v>
      </c>
      <c r="O1408" s="2" t="s">
        <v>55</v>
      </c>
      <c r="P1408" s="2" t="s">
        <v>35</v>
      </c>
      <c r="Q1408" s="2" t="s">
        <v>63</v>
      </c>
      <c r="R1408" s="2" t="s">
        <v>206</v>
      </c>
      <c r="S1408" s="2" t="s">
        <v>44</v>
      </c>
      <c r="T1408" s="13">
        <v>0.37</v>
      </c>
      <c r="U1408" s="6">
        <v>40069</v>
      </c>
    </row>
    <row r="1409" spans="1:21" ht="12.75" customHeight="1">
      <c r="A1409" s="2">
        <v>44487</v>
      </c>
      <c r="B1409" s="6">
        <v>40067</v>
      </c>
      <c r="C1409" s="2" t="s">
        <v>45</v>
      </c>
      <c r="D1409" s="2">
        <v>4</v>
      </c>
      <c r="E1409" s="2">
        <v>24.76</v>
      </c>
      <c r="F1409" s="2" t="s">
        <v>2029</v>
      </c>
      <c r="G1409" s="2">
        <v>0.09</v>
      </c>
      <c r="H1409" s="2" t="s">
        <v>40</v>
      </c>
      <c r="I1409" s="2">
        <v>5.29</v>
      </c>
      <c r="J1409" s="2" t="s">
        <v>456</v>
      </c>
      <c r="K1409" s="2" t="s">
        <v>33</v>
      </c>
      <c r="L1409" s="2" t="s">
        <v>21</v>
      </c>
      <c r="M1409" s="2" t="str">
        <f>VLOOKUP(L1409,Users!$A$1:$B$6,2,0)</f>
        <v>Chris</v>
      </c>
      <c r="N1409" s="2" t="str">
        <f>VLOOKUP(L1409,Users!$A$2:$B$6,2,0)</f>
        <v>Chris</v>
      </c>
      <c r="O1409" s="2" t="s">
        <v>55</v>
      </c>
      <c r="P1409" s="2" t="s">
        <v>56</v>
      </c>
      <c r="Q1409" s="2" t="s">
        <v>90</v>
      </c>
      <c r="R1409" s="2" t="s">
        <v>956</v>
      </c>
      <c r="S1409" s="2" t="s">
        <v>44</v>
      </c>
      <c r="T1409" s="13">
        <v>0.43</v>
      </c>
      <c r="U1409" s="6">
        <v>40068</v>
      </c>
    </row>
    <row r="1410" spans="1:21" ht="12.75" customHeight="1">
      <c r="A1410" s="2">
        <v>44487</v>
      </c>
      <c r="B1410" s="6">
        <v>40067</v>
      </c>
      <c r="C1410" s="2" t="s">
        <v>45</v>
      </c>
      <c r="D1410" s="2">
        <v>37</v>
      </c>
      <c r="E1410" s="2">
        <v>559.07000000000005</v>
      </c>
      <c r="F1410" s="2" t="s">
        <v>2029</v>
      </c>
      <c r="G1410" s="2">
        <v>0.03</v>
      </c>
      <c r="H1410" s="2" t="s">
        <v>40</v>
      </c>
      <c r="I1410" s="2">
        <v>4.53</v>
      </c>
      <c r="J1410" s="2" t="s">
        <v>456</v>
      </c>
      <c r="K1410" s="2" t="s">
        <v>33</v>
      </c>
      <c r="L1410" s="2" t="s">
        <v>21</v>
      </c>
      <c r="M1410" s="2" t="str">
        <f>VLOOKUP(L1410,Users!$A$1:$B$6,2,0)</f>
        <v>Chris</v>
      </c>
      <c r="N1410" s="2" t="str">
        <f>VLOOKUP(L1410,Users!$A$2:$B$6,2,0)</f>
        <v>Chris</v>
      </c>
      <c r="O1410" s="2" t="s">
        <v>55</v>
      </c>
      <c r="P1410" s="2" t="s">
        <v>35</v>
      </c>
      <c r="Q1410" s="2" t="s">
        <v>36</v>
      </c>
      <c r="R1410" s="2" t="s">
        <v>717</v>
      </c>
      <c r="S1410" s="2" t="s">
        <v>44</v>
      </c>
      <c r="T1410" s="13">
        <v>0.81</v>
      </c>
      <c r="U1410" s="6">
        <v>40069</v>
      </c>
    </row>
    <row r="1411" spans="1:21" ht="12.75" customHeight="1">
      <c r="A1411" s="2">
        <v>12099</v>
      </c>
      <c r="B1411" s="6">
        <v>40067</v>
      </c>
      <c r="C1411" s="2" t="s">
        <v>45</v>
      </c>
      <c r="D1411" s="2">
        <v>1</v>
      </c>
      <c r="E1411" s="2">
        <v>2.5499999999999998</v>
      </c>
      <c r="F1411" s="2" t="s">
        <v>2029</v>
      </c>
      <c r="G1411" s="2">
        <v>0.06</v>
      </c>
      <c r="H1411" s="2" t="s">
        <v>31</v>
      </c>
      <c r="I1411" s="2">
        <v>0.5</v>
      </c>
      <c r="J1411" s="2" t="s">
        <v>1104</v>
      </c>
      <c r="K1411" s="2" t="s">
        <v>148</v>
      </c>
      <c r="L1411" s="2" t="s">
        <v>23</v>
      </c>
      <c r="M1411" s="2" t="str">
        <f>VLOOKUP(L1411,Users!$A$1:$B$6,2,0)</f>
        <v>Erin</v>
      </c>
      <c r="N1411" s="2" t="str">
        <f>VLOOKUP(L1411,Users!$A$2:$B$6,2,0)</f>
        <v>Erin</v>
      </c>
      <c r="O1411" s="2" t="s">
        <v>55</v>
      </c>
      <c r="P1411" s="2" t="s">
        <v>35</v>
      </c>
      <c r="Q1411" s="2" t="s">
        <v>165</v>
      </c>
      <c r="R1411" s="2" t="s">
        <v>696</v>
      </c>
      <c r="S1411" s="2" t="s">
        <v>44</v>
      </c>
      <c r="T1411" s="13">
        <v>0.39</v>
      </c>
      <c r="U1411" s="6">
        <v>40067</v>
      </c>
    </row>
    <row r="1412" spans="1:21" ht="12.75" customHeight="1">
      <c r="A1412" s="2">
        <v>12099</v>
      </c>
      <c r="B1412" s="6">
        <v>40067</v>
      </c>
      <c r="C1412" s="2" t="s">
        <v>45</v>
      </c>
      <c r="D1412" s="2">
        <v>48</v>
      </c>
      <c r="E1412" s="2">
        <v>304.32</v>
      </c>
      <c r="F1412" s="2" t="s">
        <v>2029</v>
      </c>
      <c r="G1412" s="2">
        <v>0.01</v>
      </c>
      <c r="H1412" s="2" t="s">
        <v>40</v>
      </c>
      <c r="I1412" s="2">
        <v>1.02</v>
      </c>
      <c r="J1412" s="2" t="s">
        <v>1104</v>
      </c>
      <c r="K1412" s="2" t="s">
        <v>148</v>
      </c>
      <c r="L1412" s="2" t="s">
        <v>23</v>
      </c>
      <c r="M1412" s="2" t="str">
        <f>VLOOKUP(L1412,Users!$A$1:$B$6,2,0)</f>
        <v>Erin</v>
      </c>
      <c r="N1412" s="2" t="str">
        <f>VLOOKUP(L1412,Users!$A$2:$B$6,2,0)</f>
        <v>Erin</v>
      </c>
      <c r="O1412" s="2" t="s">
        <v>55</v>
      </c>
      <c r="P1412" s="2" t="s">
        <v>35</v>
      </c>
      <c r="Q1412" s="2" t="s">
        <v>63</v>
      </c>
      <c r="R1412" s="2" t="s">
        <v>251</v>
      </c>
      <c r="S1412" s="2" t="s">
        <v>65</v>
      </c>
      <c r="T1412" s="13">
        <v>0.39</v>
      </c>
      <c r="U1412" s="6">
        <v>40069</v>
      </c>
    </row>
    <row r="1413" spans="1:21" ht="12.75" customHeight="1">
      <c r="A1413" s="2">
        <v>44836</v>
      </c>
      <c r="B1413" s="6">
        <v>40067</v>
      </c>
      <c r="C1413" s="2" t="s">
        <v>121</v>
      </c>
      <c r="D1413" s="2">
        <v>21</v>
      </c>
      <c r="E1413" s="2">
        <v>125.16000000000003</v>
      </c>
      <c r="F1413" s="2" t="s">
        <v>2029</v>
      </c>
      <c r="G1413" s="2">
        <v>0.02</v>
      </c>
      <c r="H1413" s="2" t="s">
        <v>40</v>
      </c>
      <c r="I1413" s="2">
        <v>1.49</v>
      </c>
      <c r="J1413" s="2" t="s">
        <v>1097</v>
      </c>
      <c r="K1413" s="2" t="s">
        <v>54</v>
      </c>
      <c r="L1413" s="2" t="s">
        <v>2014</v>
      </c>
      <c r="M1413" s="2" t="str">
        <f>VLOOKUP(L1413,Users!$A$1:$B$6,2,0)</f>
        <v>Pat</v>
      </c>
      <c r="N1413" s="2" t="str">
        <f>VLOOKUP(L1413,Users!$A$2:$B$6,2,0)</f>
        <v>Pat</v>
      </c>
      <c r="O1413" s="2" t="s">
        <v>55</v>
      </c>
      <c r="P1413" s="2" t="s">
        <v>35</v>
      </c>
      <c r="Q1413" s="2" t="s">
        <v>49</v>
      </c>
      <c r="R1413" s="2" t="s">
        <v>1142</v>
      </c>
      <c r="S1413" s="2" t="s">
        <v>44</v>
      </c>
      <c r="T1413" s="13">
        <v>0.39</v>
      </c>
      <c r="U1413" s="6">
        <v>40068</v>
      </c>
    </row>
    <row r="1414" spans="1:21" ht="12.75" customHeight="1">
      <c r="A1414" s="2">
        <v>1313</v>
      </c>
      <c r="B1414" s="6">
        <v>40068</v>
      </c>
      <c r="C1414" s="2" t="s">
        <v>45</v>
      </c>
      <c r="D1414" s="2">
        <v>34</v>
      </c>
      <c r="E1414" s="2">
        <v>776.56</v>
      </c>
      <c r="F1414" s="2" t="s">
        <v>2029</v>
      </c>
      <c r="G1414" s="2">
        <v>0</v>
      </c>
      <c r="H1414" s="2" t="s">
        <v>40</v>
      </c>
      <c r="I1414" s="2">
        <v>16.920000000000002</v>
      </c>
      <c r="J1414" s="2" t="s">
        <v>328</v>
      </c>
      <c r="K1414" s="2" t="s">
        <v>47</v>
      </c>
      <c r="L1414" s="2" t="s">
        <v>23</v>
      </c>
      <c r="M1414" s="2" t="str">
        <f>VLOOKUP(L1414,Users!$A$1:$B$6,2,0)</f>
        <v>Erin</v>
      </c>
      <c r="N1414" s="2" t="str">
        <f>VLOOKUP(L1414,Users!$A$2:$B$6,2,0)</f>
        <v>Erin</v>
      </c>
      <c r="O1414" s="2" t="s">
        <v>34</v>
      </c>
      <c r="P1414" s="2" t="s">
        <v>35</v>
      </c>
      <c r="Q1414" s="2" t="s">
        <v>63</v>
      </c>
      <c r="R1414" s="2" t="s">
        <v>1432</v>
      </c>
      <c r="S1414" s="2" t="s">
        <v>44</v>
      </c>
      <c r="T1414" s="13">
        <v>0.39</v>
      </c>
      <c r="U1414" s="6">
        <v>40070</v>
      </c>
    </row>
    <row r="1415" spans="1:21" ht="12.75" customHeight="1">
      <c r="A1415" s="2">
        <v>38145</v>
      </c>
      <c r="B1415" s="6">
        <v>40068</v>
      </c>
      <c r="C1415" s="2" t="s">
        <v>30</v>
      </c>
      <c r="D1415" s="2">
        <v>33</v>
      </c>
      <c r="E1415" s="2">
        <v>59.73</v>
      </c>
      <c r="F1415" s="2" t="s">
        <v>2029</v>
      </c>
      <c r="G1415" s="2">
        <v>7.0000000000000007E-2</v>
      </c>
      <c r="H1415" s="2" t="s">
        <v>40</v>
      </c>
      <c r="I1415" s="2">
        <v>1.49</v>
      </c>
      <c r="J1415" s="2" t="s">
        <v>254</v>
      </c>
      <c r="K1415" s="2" t="s">
        <v>2013</v>
      </c>
      <c r="L1415" s="2" t="s">
        <v>27</v>
      </c>
      <c r="M1415" s="2" t="str">
        <f>VLOOKUP(L1415,Users!$A$1:$B$6,2,0)</f>
        <v>William</v>
      </c>
      <c r="N1415" s="2" t="str">
        <f>VLOOKUP(L1415,Users!$A$2:$B$6,2,0)</f>
        <v>William</v>
      </c>
      <c r="O1415" s="2" t="s">
        <v>42</v>
      </c>
      <c r="P1415" s="2" t="s">
        <v>35</v>
      </c>
      <c r="Q1415" s="2" t="s">
        <v>49</v>
      </c>
      <c r="R1415" s="2" t="s">
        <v>864</v>
      </c>
      <c r="S1415" s="2" t="s">
        <v>44</v>
      </c>
      <c r="T1415" s="13">
        <v>0.37</v>
      </c>
      <c r="U1415" s="6">
        <v>40070</v>
      </c>
    </row>
    <row r="1416" spans="1:21" ht="12.75" customHeight="1">
      <c r="A1416" s="2">
        <v>38145</v>
      </c>
      <c r="B1416" s="6">
        <v>40068</v>
      </c>
      <c r="C1416" s="2" t="s">
        <v>30</v>
      </c>
      <c r="D1416" s="2">
        <v>8</v>
      </c>
      <c r="E1416" s="2">
        <v>367.76</v>
      </c>
      <c r="F1416" s="2" t="s">
        <v>2029</v>
      </c>
      <c r="G1416" s="2">
        <v>0.01</v>
      </c>
      <c r="H1416" s="2" t="s">
        <v>40</v>
      </c>
      <c r="I1416" s="2">
        <v>4.8</v>
      </c>
      <c r="J1416" s="2" t="s">
        <v>254</v>
      </c>
      <c r="K1416" s="2" t="s">
        <v>2013</v>
      </c>
      <c r="L1416" s="2" t="s">
        <v>27</v>
      </c>
      <c r="M1416" s="2" t="str">
        <f>VLOOKUP(L1416,Users!$A$1:$B$6,2,0)</f>
        <v>William</v>
      </c>
      <c r="N1416" s="2" t="str">
        <f>VLOOKUP(L1416,Users!$A$2:$B$6,2,0)</f>
        <v>William</v>
      </c>
      <c r="O1416" s="2" t="s">
        <v>42</v>
      </c>
      <c r="P1416" s="2" t="s">
        <v>56</v>
      </c>
      <c r="Q1416" s="2" t="s">
        <v>90</v>
      </c>
      <c r="R1416" s="2" t="s">
        <v>1109</v>
      </c>
      <c r="S1416" s="2" t="s">
        <v>65</v>
      </c>
      <c r="T1416" s="13">
        <v>0.68</v>
      </c>
      <c r="U1416" s="6">
        <v>40069</v>
      </c>
    </row>
    <row r="1417" spans="1:21" ht="12.75" customHeight="1">
      <c r="A1417" s="2">
        <v>41221</v>
      </c>
      <c r="B1417" s="6">
        <v>40068</v>
      </c>
      <c r="C1417" s="2" t="s">
        <v>45</v>
      </c>
      <c r="D1417" s="2">
        <v>4</v>
      </c>
      <c r="E1417" s="2">
        <v>323.68</v>
      </c>
      <c r="F1417" s="2" t="s">
        <v>2029</v>
      </c>
      <c r="G1417" s="2">
        <v>0.06</v>
      </c>
      <c r="H1417" s="2" t="s">
        <v>40</v>
      </c>
      <c r="I1417" s="2">
        <v>35</v>
      </c>
      <c r="J1417" s="2" t="s">
        <v>908</v>
      </c>
      <c r="K1417" s="2" t="s">
        <v>2013</v>
      </c>
      <c r="L1417" s="2" t="s">
        <v>27</v>
      </c>
      <c r="M1417" s="2" t="str">
        <f>VLOOKUP(L1417,Users!$A$1:$B$6,2,0)</f>
        <v>William</v>
      </c>
      <c r="N1417" s="2" t="str">
        <f>VLOOKUP(L1417,Users!$A$2:$B$6,2,0)</f>
        <v>William</v>
      </c>
      <c r="O1417" s="2" t="s">
        <v>34</v>
      </c>
      <c r="P1417" s="2" t="s">
        <v>35</v>
      </c>
      <c r="Q1417" s="2" t="s">
        <v>36</v>
      </c>
      <c r="R1417" s="2" t="s">
        <v>1224</v>
      </c>
      <c r="S1417" s="2" t="s">
        <v>38</v>
      </c>
      <c r="T1417" s="13">
        <v>0.81</v>
      </c>
      <c r="U1417" s="6">
        <v>40069</v>
      </c>
    </row>
    <row r="1418" spans="1:21" ht="12.75" customHeight="1">
      <c r="A1418" s="2">
        <v>49891</v>
      </c>
      <c r="B1418" s="6">
        <v>40068</v>
      </c>
      <c r="C1418" s="2" t="s">
        <v>30</v>
      </c>
      <c r="D1418" s="2">
        <v>40</v>
      </c>
      <c r="E1418" s="2">
        <v>239.20000000000002</v>
      </c>
      <c r="F1418" s="2" t="s">
        <v>2029</v>
      </c>
      <c r="G1418" s="2">
        <v>0</v>
      </c>
      <c r="H1418" s="2" t="s">
        <v>40</v>
      </c>
      <c r="I1418" s="2">
        <v>1.49</v>
      </c>
      <c r="J1418" s="2" t="s">
        <v>1433</v>
      </c>
      <c r="K1418" s="2" t="s">
        <v>47</v>
      </c>
      <c r="L1418" s="2" t="s">
        <v>23</v>
      </c>
      <c r="M1418" s="2" t="str">
        <f>VLOOKUP(L1418,Users!$A$1:$B$6,2,0)</f>
        <v>Erin</v>
      </c>
      <c r="N1418" s="2" t="str">
        <f>VLOOKUP(L1418,Users!$A$2:$B$6,2,0)</f>
        <v>Erin</v>
      </c>
      <c r="O1418" s="2" t="s">
        <v>48</v>
      </c>
      <c r="P1418" s="2" t="s">
        <v>35</v>
      </c>
      <c r="Q1418" s="2" t="s">
        <v>49</v>
      </c>
      <c r="R1418" s="2" t="s">
        <v>1142</v>
      </c>
      <c r="S1418" s="2" t="s">
        <v>44</v>
      </c>
      <c r="T1418" s="13">
        <v>0.39</v>
      </c>
      <c r="U1418" s="6">
        <v>40070</v>
      </c>
    </row>
    <row r="1419" spans="1:21" ht="12.75" customHeight="1">
      <c r="A1419" s="2">
        <v>49891</v>
      </c>
      <c r="B1419" s="6">
        <v>40068</v>
      </c>
      <c r="C1419" s="2" t="s">
        <v>30</v>
      </c>
      <c r="D1419" s="2">
        <v>19</v>
      </c>
      <c r="E1419" s="2">
        <v>91.77</v>
      </c>
      <c r="F1419" s="2" t="s">
        <v>2029</v>
      </c>
      <c r="G1419" s="2">
        <v>0.08</v>
      </c>
      <c r="H1419" s="2" t="s">
        <v>40</v>
      </c>
      <c r="I1419" s="2">
        <v>0.5</v>
      </c>
      <c r="J1419" s="2" t="s">
        <v>1433</v>
      </c>
      <c r="K1419" s="2" t="s">
        <v>47</v>
      </c>
      <c r="L1419" s="2" t="s">
        <v>23</v>
      </c>
      <c r="M1419" s="2" t="str">
        <f>VLOOKUP(L1419,Users!$A$1:$B$6,2,0)</f>
        <v>Erin</v>
      </c>
      <c r="N1419" s="2" t="str">
        <f>VLOOKUP(L1419,Users!$A$2:$B$6,2,0)</f>
        <v>Erin</v>
      </c>
      <c r="O1419" s="2" t="s">
        <v>48</v>
      </c>
      <c r="P1419" s="2" t="s">
        <v>35</v>
      </c>
      <c r="Q1419" s="2" t="s">
        <v>165</v>
      </c>
      <c r="R1419" s="2" t="s">
        <v>319</v>
      </c>
      <c r="S1419" s="2" t="s">
        <v>44</v>
      </c>
      <c r="T1419" s="13">
        <v>0.36</v>
      </c>
      <c r="U1419" s="6">
        <v>40068</v>
      </c>
    </row>
    <row r="1420" spans="1:21" ht="12.75" customHeight="1">
      <c r="A1420" s="2">
        <v>40928</v>
      </c>
      <c r="B1420" s="6">
        <v>40068</v>
      </c>
      <c r="C1420" s="2" t="s">
        <v>51</v>
      </c>
      <c r="D1420" s="2">
        <v>4</v>
      </c>
      <c r="E1420" s="2">
        <v>343.91999999999996</v>
      </c>
      <c r="F1420" s="2" t="s">
        <v>2029</v>
      </c>
      <c r="G1420" s="2">
        <v>0.01</v>
      </c>
      <c r="H1420" s="2" t="s">
        <v>40</v>
      </c>
      <c r="I1420" s="2">
        <v>0.99</v>
      </c>
      <c r="J1420" s="2" t="s">
        <v>875</v>
      </c>
      <c r="K1420" s="2" t="s">
        <v>79</v>
      </c>
      <c r="L1420" s="2" t="s">
        <v>23</v>
      </c>
      <c r="M1420" s="2" t="str">
        <f>VLOOKUP(L1420,Users!$A$1:$B$6,2,0)</f>
        <v>Erin</v>
      </c>
      <c r="N1420" s="2" t="str">
        <f>VLOOKUP(L1420,Users!$A$2:$B$6,2,0)</f>
        <v>Erin</v>
      </c>
      <c r="O1420" s="2" t="s">
        <v>55</v>
      </c>
      <c r="P1420" s="2" t="s">
        <v>69</v>
      </c>
      <c r="Q1420" s="2" t="s">
        <v>70</v>
      </c>
      <c r="R1420" s="2" t="s">
        <v>658</v>
      </c>
      <c r="S1420" s="2" t="s">
        <v>65</v>
      </c>
      <c r="T1420" s="13">
        <v>0.85</v>
      </c>
      <c r="U1420" s="6">
        <v>40073</v>
      </c>
    </row>
    <row r="1421" spans="1:21" ht="12.75" customHeight="1">
      <c r="A1421" s="2">
        <v>9888</v>
      </c>
      <c r="B1421" s="6">
        <v>40068</v>
      </c>
      <c r="C1421" s="2" t="s">
        <v>51</v>
      </c>
      <c r="D1421" s="2">
        <v>48</v>
      </c>
      <c r="E1421" s="2">
        <v>9884.64</v>
      </c>
      <c r="F1421" s="2" t="s">
        <v>2029</v>
      </c>
      <c r="G1421" s="2">
        <v>0.06</v>
      </c>
      <c r="H1421" s="2" t="s">
        <v>40</v>
      </c>
      <c r="I1421" s="2">
        <v>8.99</v>
      </c>
      <c r="J1421" s="2" t="s">
        <v>546</v>
      </c>
      <c r="K1421" s="2" t="s">
        <v>86</v>
      </c>
      <c r="L1421" s="2" t="s">
        <v>23</v>
      </c>
      <c r="M1421" s="2" t="str">
        <f>VLOOKUP(L1421,Users!$A$1:$B$6,2,0)</f>
        <v>Erin</v>
      </c>
      <c r="N1421" s="2" t="str">
        <f>VLOOKUP(L1421,Users!$A$2:$B$6,2,0)</f>
        <v>Erin</v>
      </c>
      <c r="O1421" s="2" t="s">
        <v>55</v>
      </c>
      <c r="P1421" s="2" t="s">
        <v>69</v>
      </c>
      <c r="Q1421" s="2" t="s">
        <v>70</v>
      </c>
      <c r="R1421" s="2" t="s">
        <v>474</v>
      </c>
      <c r="S1421" s="2" t="s">
        <v>44</v>
      </c>
      <c r="T1421" s="13">
        <v>0.56000000000000005</v>
      </c>
      <c r="U1421" s="6">
        <v>40075</v>
      </c>
    </row>
    <row r="1422" spans="1:21" ht="12.75" customHeight="1">
      <c r="A1422" s="2">
        <v>29860</v>
      </c>
      <c r="B1422" s="6">
        <v>40069</v>
      </c>
      <c r="C1422" s="2" t="s">
        <v>45</v>
      </c>
      <c r="D1422" s="2">
        <v>48</v>
      </c>
      <c r="E1422" s="2">
        <v>8562.7199999999993</v>
      </c>
      <c r="F1422" s="2" t="s">
        <v>2029</v>
      </c>
      <c r="G1422" s="2">
        <v>0.08</v>
      </c>
      <c r="H1422" s="2" t="s">
        <v>40</v>
      </c>
      <c r="I1422" s="2">
        <v>19.989999999999998</v>
      </c>
      <c r="J1422" s="2" t="s">
        <v>248</v>
      </c>
      <c r="K1422" s="2" t="s">
        <v>2013</v>
      </c>
      <c r="L1422" s="2" t="s">
        <v>27</v>
      </c>
      <c r="M1422" s="2" t="str">
        <f>VLOOKUP(L1422,Users!$A$1:$B$6,2,0)</f>
        <v>William</v>
      </c>
      <c r="N1422" s="2" t="str">
        <f>VLOOKUP(L1422,Users!$A$2:$B$6,2,0)</f>
        <v>William</v>
      </c>
      <c r="O1422" s="2" t="s">
        <v>34</v>
      </c>
      <c r="P1422" s="2" t="s">
        <v>35</v>
      </c>
      <c r="Q1422" s="2" t="s">
        <v>36</v>
      </c>
      <c r="R1422" s="2" t="s">
        <v>440</v>
      </c>
      <c r="S1422" s="2" t="s">
        <v>44</v>
      </c>
      <c r="T1422" s="13">
        <v>0.55000000000000004</v>
      </c>
      <c r="U1422" s="6">
        <v>40072</v>
      </c>
    </row>
    <row r="1423" spans="1:21" ht="12.75" customHeight="1">
      <c r="A1423" s="2">
        <v>46721</v>
      </c>
      <c r="B1423" s="6">
        <v>40069</v>
      </c>
      <c r="C1423" s="2" t="s">
        <v>121</v>
      </c>
      <c r="D1423" s="2">
        <v>17</v>
      </c>
      <c r="E1423" s="2">
        <v>124.94999999999999</v>
      </c>
      <c r="F1423" s="2" t="s">
        <v>2029</v>
      </c>
      <c r="G1423" s="2">
        <v>0.03</v>
      </c>
      <c r="H1423" s="2" t="s">
        <v>40</v>
      </c>
      <c r="I1423" s="2">
        <v>11.51</v>
      </c>
      <c r="J1423" s="2" t="s">
        <v>1434</v>
      </c>
      <c r="K1423" s="2" t="s">
        <v>123</v>
      </c>
      <c r="L1423" s="2" t="s">
        <v>25</v>
      </c>
      <c r="M1423" s="2" t="str">
        <f>VLOOKUP(L1423,Users!$A$1:$B$6,2,0)</f>
        <v>Sam</v>
      </c>
      <c r="N1423" s="2" t="str">
        <f>VLOOKUP(L1423,Users!$A$2:$B$6,2,0)</f>
        <v>Sam</v>
      </c>
      <c r="O1423" s="2" t="s">
        <v>55</v>
      </c>
      <c r="P1423" s="2" t="s">
        <v>35</v>
      </c>
      <c r="Q1423" s="2" t="s">
        <v>49</v>
      </c>
      <c r="R1423" s="2" t="s">
        <v>793</v>
      </c>
      <c r="S1423" s="2" t="s">
        <v>44</v>
      </c>
      <c r="T1423" s="13">
        <v>0.36</v>
      </c>
      <c r="U1423" s="6">
        <v>40070</v>
      </c>
    </row>
    <row r="1424" spans="1:21" ht="12.75" customHeight="1">
      <c r="A1424" s="2">
        <v>46721</v>
      </c>
      <c r="B1424" s="6">
        <v>40069</v>
      </c>
      <c r="C1424" s="2" t="s">
        <v>121</v>
      </c>
      <c r="D1424" s="2">
        <v>35</v>
      </c>
      <c r="E1424" s="2">
        <v>225.05</v>
      </c>
      <c r="F1424" s="2" t="s">
        <v>2029</v>
      </c>
      <c r="G1424" s="2">
        <v>0.05</v>
      </c>
      <c r="H1424" s="2" t="s">
        <v>40</v>
      </c>
      <c r="I1424" s="2">
        <v>7.91</v>
      </c>
      <c r="J1424" s="2" t="s">
        <v>1434</v>
      </c>
      <c r="K1424" s="2" t="s">
        <v>123</v>
      </c>
      <c r="L1424" s="2" t="s">
        <v>25</v>
      </c>
      <c r="M1424" s="2" t="str">
        <f>VLOOKUP(L1424,Users!$A$1:$B$6,2,0)</f>
        <v>Sam</v>
      </c>
      <c r="N1424" s="2" t="str">
        <f>VLOOKUP(L1424,Users!$A$2:$B$6,2,0)</f>
        <v>Sam</v>
      </c>
      <c r="O1424" s="2" t="s">
        <v>55</v>
      </c>
      <c r="P1424" s="2" t="s">
        <v>35</v>
      </c>
      <c r="Q1424" s="2" t="s">
        <v>63</v>
      </c>
      <c r="R1424" s="2" t="s">
        <v>1076</v>
      </c>
      <c r="S1424" s="2" t="s">
        <v>44</v>
      </c>
      <c r="T1424" s="13">
        <v>0.37</v>
      </c>
      <c r="U1424" s="6">
        <v>40070</v>
      </c>
    </row>
    <row r="1425" spans="1:21" ht="12.75" customHeight="1">
      <c r="A1425" s="2">
        <v>46721</v>
      </c>
      <c r="B1425" s="6">
        <v>40069</v>
      </c>
      <c r="C1425" s="2" t="s">
        <v>121</v>
      </c>
      <c r="D1425" s="2">
        <v>17</v>
      </c>
      <c r="E1425" s="2">
        <v>1887</v>
      </c>
      <c r="F1425" s="2" t="s">
        <v>2029</v>
      </c>
      <c r="G1425" s="2">
        <v>0.03</v>
      </c>
      <c r="H1425" s="2" t="s">
        <v>40</v>
      </c>
      <c r="I1425" s="2">
        <v>8.64</v>
      </c>
      <c r="J1425" s="2" t="s">
        <v>1434</v>
      </c>
      <c r="K1425" s="2" t="s">
        <v>123</v>
      </c>
      <c r="L1425" s="2" t="s">
        <v>25</v>
      </c>
      <c r="M1425" s="2" t="str">
        <f>VLOOKUP(L1425,Users!$A$1:$B$6,2,0)</f>
        <v>Sam</v>
      </c>
      <c r="N1425" s="2" t="str">
        <f>VLOOKUP(L1425,Users!$A$2:$B$6,2,0)</f>
        <v>Sam</v>
      </c>
      <c r="O1425" s="2" t="s">
        <v>55</v>
      </c>
      <c r="P1425" s="2" t="s">
        <v>35</v>
      </c>
      <c r="Q1425" s="2" t="s">
        <v>36</v>
      </c>
      <c r="R1425" s="2" t="s">
        <v>1435</v>
      </c>
      <c r="S1425" s="2" t="s">
        <v>44</v>
      </c>
      <c r="T1425" s="13">
        <v>0.78</v>
      </c>
      <c r="U1425" s="6">
        <v>40070</v>
      </c>
    </row>
    <row r="1426" spans="1:21" ht="12.75" customHeight="1">
      <c r="A1426" s="2">
        <v>4772</v>
      </c>
      <c r="B1426" s="6">
        <v>40069</v>
      </c>
      <c r="C1426" s="2" t="s">
        <v>45</v>
      </c>
      <c r="D1426" s="2">
        <v>28</v>
      </c>
      <c r="E1426" s="2">
        <v>1846.5999999999997</v>
      </c>
      <c r="F1426" s="2" t="s">
        <v>2029</v>
      </c>
      <c r="G1426" s="2">
        <v>0.04</v>
      </c>
      <c r="H1426" s="2" t="s">
        <v>40</v>
      </c>
      <c r="I1426" s="2">
        <v>8.99</v>
      </c>
      <c r="J1426" s="2" t="s">
        <v>926</v>
      </c>
      <c r="K1426" s="2" t="s">
        <v>79</v>
      </c>
      <c r="L1426" s="2" t="s">
        <v>23</v>
      </c>
      <c r="M1426" s="2" t="str">
        <f>VLOOKUP(L1426,Users!$A$1:$B$6,2,0)</f>
        <v>Erin</v>
      </c>
      <c r="N1426" s="2" t="str">
        <f>VLOOKUP(L1426,Users!$A$2:$B$6,2,0)</f>
        <v>Erin</v>
      </c>
      <c r="O1426" s="2" t="s">
        <v>55</v>
      </c>
      <c r="P1426" s="2" t="s">
        <v>69</v>
      </c>
      <c r="Q1426" s="2" t="s">
        <v>70</v>
      </c>
      <c r="R1426" s="2" t="s">
        <v>974</v>
      </c>
      <c r="S1426" s="2" t="s">
        <v>44</v>
      </c>
      <c r="T1426" s="13">
        <v>0.55000000000000004</v>
      </c>
      <c r="U1426" s="6">
        <v>40070</v>
      </c>
    </row>
    <row r="1427" spans="1:21" ht="12.75" customHeight="1">
      <c r="A1427" s="2">
        <v>10528</v>
      </c>
      <c r="B1427" s="6">
        <v>40069</v>
      </c>
      <c r="C1427" s="2" t="s">
        <v>121</v>
      </c>
      <c r="D1427" s="2">
        <v>47</v>
      </c>
      <c r="E1427" s="2">
        <v>830.96</v>
      </c>
      <c r="F1427" s="2" t="s">
        <v>2029</v>
      </c>
      <c r="G1427" s="2">
        <v>0.02</v>
      </c>
      <c r="H1427" s="2" t="s">
        <v>31</v>
      </c>
      <c r="I1427" s="2">
        <v>9.4700000000000006</v>
      </c>
      <c r="J1427" s="2" t="s">
        <v>424</v>
      </c>
      <c r="K1427" s="2" t="s">
        <v>79</v>
      </c>
      <c r="L1427" s="2" t="s">
        <v>23</v>
      </c>
      <c r="M1427" s="2" t="str">
        <f>VLOOKUP(L1427,Users!$A$1:$B$6,2,0)</f>
        <v>Erin</v>
      </c>
      <c r="N1427" s="2" t="str">
        <f>VLOOKUP(L1427,Users!$A$2:$B$6,2,0)</f>
        <v>Erin</v>
      </c>
      <c r="O1427" s="2" t="s">
        <v>55</v>
      </c>
      <c r="P1427" s="2" t="s">
        <v>35</v>
      </c>
      <c r="Q1427" s="2" t="s">
        <v>36</v>
      </c>
      <c r="R1427" s="2" t="s">
        <v>450</v>
      </c>
      <c r="S1427" s="2" t="s">
        <v>44</v>
      </c>
      <c r="T1427" s="13">
        <v>0.59</v>
      </c>
      <c r="U1427" s="6">
        <v>40071</v>
      </c>
    </row>
    <row r="1428" spans="1:21" ht="12.75" customHeight="1">
      <c r="A1428" s="2">
        <v>38080</v>
      </c>
      <c r="B1428" s="6">
        <v>40070</v>
      </c>
      <c r="C1428" s="2" t="s">
        <v>30</v>
      </c>
      <c r="D1428" s="2">
        <v>26</v>
      </c>
      <c r="E1428" s="2">
        <v>127.4</v>
      </c>
      <c r="F1428" s="2" t="s">
        <v>2029</v>
      </c>
      <c r="G1428" s="2">
        <v>0.08</v>
      </c>
      <c r="H1428" s="2" t="s">
        <v>40</v>
      </c>
      <c r="I1428" s="2">
        <v>4.7</v>
      </c>
      <c r="J1428" s="2" t="s">
        <v>1345</v>
      </c>
      <c r="K1428" s="2" t="s">
        <v>2013</v>
      </c>
      <c r="L1428" s="2" t="s">
        <v>27</v>
      </c>
      <c r="M1428" s="2" t="str">
        <f>VLOOKUP(L1428,Users!$A$1:$B$6,2,0)</f>
        <v>William</v>
      </c>
      <c r="N1428" s="2" t="str">
        <f>VLOOKUP(L1428,Users!$A$2:$B$6,2,0)</f>
        <v>William</v>
      </c>
      <c r="O1428" s="2" t="s">
        <v>48</v>
      </c>
      <c r="P1428" s="2" t="s">
        <v>35</v>
      </c>
      <c r="Q1428" s="2" t="s">
        <v>63</v>
      </c>
      <c r="R1428" s="2" t="s">
        <v>1361</v>
      </c>
      <c r="S1428" s="2" t="s">
        <v>44</v>
      </c>
      <c r="T1428" s="13">
        <v>0.38</v>
      </c>
      <c r="U1428" s="6">
        <v>40071</v>
      </c>
    </row>
    <row r="1429" spans="1:21" ht="12.75" customHeight="1">
      <c r="A1429" s="2">
        <v>7297</v>
      </c>
      <c r="B1429" s="6">
        <v>40070</v>
      </c>
      <c r="C1429" s="2" t="s">
        <v>39</v>
      </c>
      <c r="D1429" s="2">
        <v>4</v>
      </c>
      <c r="E1429" s="2">
        <v>1603.52</v>
      </c>
      <c r="F1429" s="2" t="s">
        <v>2029</v>
      </c>
      <c r="G1429" s="2">
        <v>0.1</v>
      </c>
      <c r="H1429" s="2" t="s">
        <v>52</v>
      </c>
      <c r="I1429" s="2">
        <v>76.37</v>
      </c>
      <c r="J1429" s="2" t="s">
        <v>350</v>
      </c>
      <c r="K1429" s="2" t="s">
        <v>47</v>
      </c>
      <c r="L1429" s="2" t="s">
        <v>23</v>
      </c>
      <c r="M1429" s="2" t="str">
        <f>VLOOKUP(L1429,Users!$A$1:$B$6,2,0)</f>
        <v>Erin</v>
      </c>
      <c r="N1429" s="2" t="str">
        <f>VLOOKUP(L1429,Users!$A$2:$B$6,2,0)</f>
        <v>Erin</v>
      </c>
      <c r="O1429" s="2" t="s">
        <v>42</v>
      </c>
      <c r="P1429" s="2" t="s">
        <v>56</v>
      </c>
      <c r="Q1429" s="2" t="s">
        <v>75</v>
      </c>
      <c r="R1429" s="2" t="s">
        <v>856</v>
      </c>
      <c r="S1429" s="2" t="s">
        <v>77</v>
      </c>
      <c r="T1429" s="13">
        <v>0.6</v>
      </c>
      <c r="U1429" s="6">
        <v>40071</v>
      </c>
    </row>
    <row r="1430" spans="1:21" ht="12.75" customHeight="1">
      <c r="A1430" s="2">
        <v>7297</v>
      </c>
      <c r="B1430" s="6">
        <v>40070</v>
      </c>
      <c r="C1430" s="2" t="s">
        <v>39</v>
      </c>
      <c r="D1430" s="2">
        <v>7</v>
      </c>
      <c r="E1430" s="2">
        <v>315.77</v>
      </c>
      <c r="F1430" s="2" t="s">
        <v>2029</v>
      </c>
      <c r="G1430" s="2">
        <v>0.08</v>
      </c>
      <c r="H1430" s="2" t="s">
        <v>40</v>
      </c>
      <c r="I1430" s="2">
        <v>1.99</v>
      </c>
      <c r="J1430" s="2" t="s">
        <v>350</v>
      </c>
      <c r="K1430" s="2" t="s">
        <v>33</v>
      </c>
      <c r="L1430" s="2" t="s">
        <v>21</v>
      </c>
      <c r="M1430" s="2" t="str">
        <f>VLOOKUP(L1430,Users!$A$1:$B$6,2,0)</f>
        <v>Chris</v>
      </c>
      <c r="N1430" s="2" t="str">
        <f>VLOOKUP(L1430,Users!$A$2:$B$6,2,0)</f>
        <v>Chris</v>
      </c>
      <c r="O1430" s="2" t="s">
        <v>42</v>
      </c>
      <c r="P1430" s="2" t="s">
        <v>69</v>
      </c>
      <c r="Q1430" s="2" t="s">
        <v>80</v>
      </c>
      <c r="R1430" s="2" t="s">
        <v>401</v>
      </c>
      <c r="S1430" s="2" t="s">
        <v>105</v>
      </c>
      <c r="T1430" s="13">
        <v>0.55000000000000004</v>
      </c>
      <c r="U1430" s="6">
        <v>40071</v>
      </c>
    </row>
    <row r="1431" spans="1:21" ht="12.75" customHeight="1">
      <c r="A1431" s="2">
        <v>7297</v>
      </c>
      <c r="B1431" s="6">
        <v>40070</v>
      </c>
      <c r="C1431" s="2" t="s">
        <v>39</v>
      </c>
      <c r="D1431" s="2">
        <v>26</v>
      </c>
      <c r="E1431" s="2">
        <v>882.69999999999993</v>
      </c>
      <c r="F1431" s="2" t="s">
        <v>2029</v>
      </c>
      <c r="G1431" s="2">
        <v>0.03</v>
      </c>
      <c r="H1431" s="2" t="s">
        <v>40</v>
      </c>
      <c r="I1431" s="2">
        <v>19.989999999999998</v>
      </c>
      <c r="J1431" s="2" t="s">
        <v>350</v>
      </c>
      <c r="K1431" s="2" t="s">
        <v>2013</v>
      </c>
      <c r="L1431" s="2" t="s">
        <v>27</v>
      </c>
      <c r="M1431" s="2" t="str">
        <f>VLOOKUP(L1431,Users!$A$1:$B$6,2,0)</f>
        <v>William</v>
      </c>
      <c r="N1431" s="2" t="str">
        <f>VLOOKUP(L1431,Users!$A$2:$B$6,2,0)</f>
        <v>William</v>
      </c>
      <c r="O1431" s="2" t="s">
        <v>42</v>
      </c>
      <c r="P1431" s="2" t="s">
        <v>56</v>
      </c>
      <c r="Q1431" s="2" t="s">
        <v>90</v>
      </c>
      <c r="R1431" s="2" t="s">
        <v>1436</v>
      </c>
      <c r="S1431" s="2" t="s">
        <v>44</v>
      </c>
      <c r="T1431" s="13">
        <v>0.55000000000000004</v>
      </c>
      <c r="U1431" s="6">
        <v>40071</v>
      </c>
    </row>
    <row r="1432" spans="1:21" ht="12.75" customHeight="1">
      <c r="A1432" s="2">
        <v>25831</v>
      </c>
      <c r="B1432" s="6">
        <v>40070</v>
      </c>
      <c r="C1432" s="2" t="s">
        <v>121</v>
      </c>
      <c r="D1432" s="2">
        <v>6</v>
      </c>
      <c r="E1432" s="2">
        <v>275.88</v>
      </c>
      <c r="F1432" s="2" t="s">
        <v>2029</v>
      </c>
      <c r="G1432" s="2">
        <v>0.01</v>
      </c>
      <c r="H1432" s="2" t="s">
        <v>40</v>
      </c>
      <c r="I1432" s="2">
        <v>4.99</v>
      </c>
      <c r="J1432" s="2" t="s">
        <v>814</v>
      </c>
      <c r="K1432" s="2" t="s">
        <v>79</v>
      </c>
      <c r="L1432" s="2" t="s">
        <v>23</v>
      </c>
      <c r="M1432" s="2" t="str">
        <f>VLOOKUP(L1432,Users!$A$1:$B$6,2,0)</f>
        <v>Erin</v>
      </c>
      <c r="N1432" s="2" t="str">
        <f>VLOOKUP(L1432,Users!$A$2:$B$6,2,0)</f>
        <v>Erin</v>
      </c>
      <c r="O1432" s="2" t="s">
        <v>34</v>
      </c>
      <c r="P1432" s="2" t="s">
        <v>69</v>
      </c>
      <c r="Q1432" s="2" t="s">
        <v>70</v>
      </c>
      <c r="R1432" s="2" t="s">
        <v>593</v>
      </c>
      <c r="S1432" s="2" t="s">
        <v>44</v>
      </c>
      <c r="T1432" s="13">
        <v>0.56000000000000005</v>
      </c>
      <c r="U1432" s="6">
        <v>40072</v>
      </c>
    </row>
    <row r="1433" spans="1:21" ht="12.75" customHeight="1">
      <c r="A1433" s="2">
        <v>7269</v>
      </c>
      <c r="B1433" s="6">
        <v>40070</v>
      </c>
      <c r="C1433" s="2" t="s">
        <v>121</v>
      </c>
      <c r="D1433" s="2">
        <v>29</v>
      </c>
      <c r="E1433" s="2">
        <v>1913.7099999999998</v>
      </c>
      <c r="F1433" s="2" t="str">
        <f>VLOOKUP(A1433,Returns!$A:$B,2,0)</f>
        <v>Returned</v>
      </c>
      <c r="G1433" s="2">
        <v>0</v>
      </c>
      <c r="H1433" s="2" t="s">
        <v>40</v>
      </c>
      <c r="I1433" s="2">
        <v>3.99</v>
      </c>
      <c r="J1433" s="2" t="s">
        <v>139</v>
      </c>
      <c r="K1433" s="2" t="s">
        <v>73</v>
      </c>
      <c r="L1433" s="2" t="s">
        <v>27</v>
      </c>
      <c r="M1433" s="2" t="str">
        <f>VLOOKUP(L1433,Users!$A$1:$B$6,2,0)</f>
        <v>William</v>
      </c>
      <c r="N1433" s="2" t="str">
        <f>VLOOKUP(L1433,Users!$A$2:$B$6,2,0)</f>
        <v>William</v>
      </c>
      <c r="O1433" s="2" t="s">
        <v>48</v>
      </c>
      <c r="P1433" s="2" t="s">
        <v>69</v>
      </c>
      <c r="Q1433" s="2" t="s">
        <v>70</v>
      </c>
      <c r="R1433" s="2" t="s">
        <v>441</v>
      </c>
      <c r="S1433" s="2" t="s">
        <v>44</v>
      </c>
      <c r="T1433" s="13">
        <v>0.59</v>
      </c>
      <c r="U1433" s="6">
        <v>40071</v>
      </c>
    </row>
    <row r="1434" spans="1:21" ht="12.75" customHeight="1">
      <c r="A1434" s="2">
        <v>35558</v>
      </c>
      <c r="B1434" s="6">
        <v>40071</v>
      </c>
      <c r="C1434" s="2" t="s">
        <v>45</v>
      </c>
      <c r="D1434" s="2">
        <v>2</v>
      </c>
      <c r="E1434" s="2">
        <v>27.4</v>
      </c>
      <c r="F1434" s="2" t="s">
        <v>2029</v>
      </c>
      <c r="G1434" s="2">
        <v>0.09</v>
      </c>
      <c r="H1434" s="2" t="s">
        <v>40</v>
      </c>
      <c r="I1434" s="2">
        <v>8.7799999999999994</v>
      </c>
      <c r="J1434" s="2" t="s">
        <v>274</v>
      </c>
      <c r="K1434" s="2" t="s">
        <v>291</v>
      </c>
      <c r="L1434" s="2" t="s">
        <v>21</v>
      </c>
      <c r="M1434" s="2" t="str">
        <f>VLOOKUP(L1434,Users!$A$1:$B$6,2,0)</f>
        <v>Chris</v>
      </c>
      <c r="N1434" s="2" t="str">
        <f>VLOOKUP(L1434,Users!$A$2:$B$6,2,0)</f>
        <v>Chris</v>
      </c>
      <c r="O1434" s="2" t="s">
        <v>48</v>
      </c>
      <c r="P1434" s="2" t="s">
        <v>56</v>
      </c>
      <c r="Q1434" s="2" t="s">
        <v>90</v>
      </c>
      <c r="R1434" s="2" t="s">
        <v>551</v>
      </c>
      <c r="S1434" s="2" t="s">
        <v>44</v>
      </c>
      <c r="T1434" s="13">
        <v>0.43</v>
      </c>
      <c r="U1434" s="6">
        <v>40073</v>
      </c>
    </row>
    <row r="1435" spans="1:21" ht="12.75" customHeight="1">
      <c r="A1435" s="2">
        <v>44352</v>
      </c>
      <c r="B1435" s="6">
        <v>40071</v>
      </c>
      <c r="C1435" s="2" t="s">
        <v>30</v>
      </c>
      <c r="D1435" s="2">
        <v>25</v>
      </c>
      <c r="E1435" s="2">
        <v>80.75</v>
      </c>
      <c r="F1435" s="2" t="s">
        <v>2029</v>
      </c>
      <c r="G1435" s="2">
        <v>0.06</v>
      </c>
      <c r="H1435" s="2" t="s">
        <v>40</v>
      </c>
      <c r="I1435" s="2">
        <v>1.35</v>
      </c>
      <c r="J1435" s="2" t="s">
        <v>1437</v>
      </c>
      <c r="K1435" s="2" t="s">
        <v>33</v>
      </c>
      <c r="L1435" s="2" t="s">
        <v>21</v>
      </c>
      <c r="M1435" s="2" t="str">
        <f>VLOOKUP(L1435,Users!$A$1:$B$6,2,0)</f>
        <v>Chris</v>
      </c>
      <c r="N1435" s="2" t="str">
        <f>VLOOKUP(L1435,Users!$A$2:$B$6,2,0)</f>
        <v>Chris</v>
      </c>
      <c r="O1435" s="2" t="s">
        <v>42</v>
      </c>
      <c r="P1435" s="2" t="s">
        <v>35</v>
      </c>
      <c r="Q1435" s="2" t="s">
        <v>180</v>
      </c>
      <c r="R1435" s="2" t="s">
        <v>181</v>
      </c>
      <c r="S1435" s="2" t="s">
        <v>65</v>
      </c>
      <c r="T1435" s="13">
        <v>0.4</v>
      </c>
      <c r="U1435" s="6">
        <v>40073</v>
      </c>
    </row>
    <row r="1436" spans="1:21" ht="12.75" customHeight="1">
      <c r="A1436" s="2">
        <v>53412</v>
      </c>
      <c r="B1436" s="6">
        <v>40071</v>
      </c>
      <c r="C1436" s="2" t="s">
        <v>45</v>
      </c>
      <c r="D1436" s="2">
        <v>45</v>
      </c>
      <c r="E1436" s="2">
        <v>2438.1</v>
      </c>
      <c r="F1436" s="2" t="s">
        <v>2029</v>
      </c>
      <c r="G1436" s="2">
        <v>0.02</v>
      </c>
      <c r="H1436" s="2" t="s">
        <v>40</v>
      </c>
      <c r="I1436" s="2">
        <v>11.1</v>
      </c>
      <c r="J1436" s="2" t="s">
        <v>1438</v>
      </c>
      <c r="K1436" s="2" t="s">
        <v>123</v>
      </c>
      <c r="L1436" s="2" t="s">
        <v>25</v>
      </c>
      <c r="M1436" s="2" t="str">
        <f>VLOOKUP(L1436,Users!$A$1:$B$6,2,0)</f>
        <v>Sam</v>
      </c>
      <c r="N1436" s="2" t="str">
        <f>VLOOKUP(L1436,Users!$A$2:$B$6,2,0)</f>
        <v>Sam</v>
      </c>
      <c r="O1436" s="2" t="s">
        <v>42</v>
      </c>
      <c r="P1436" s="2" t="s">
        <v>56</v>
      </c>
      <c r="Q1436" s="2" t="s">
        <v>90</v>
      </c>
      <c r="R1436" s="2" t="s">
        <v>1439</v>
      </c>
      <c r="S1436" s="2" t="s">
        <v>92</v>
      </c>
      <c r="T1436" s="13">
        <v>0.64</v>
      </c>
      <c r="U1436" s="6">
        <v>40072</v>
      </c>
    </row>
    <row r="1437" spans="1:21" ht="12.75" customHeight="1">
      <c r="A1437" s="2">
        <v>18855</v>
      </c>
      <c r="B1437" s="6">
        <v>40071</v>
      </c>
      <c r="C1437" s="2" t="s">
        <v>39</v>
      </c>
      <c r="D1437" s="2">
        <v>31</v>
      </c>
      <c r="E1437" s="2">
        <v>225.36999999999998</v>
      </c>
      <c r="F1437" s="2" t="s">
        <v>2029</v>
      </c>
      <c r="G1437" s="2">
        <v>0.03</v>
      </c>
      <c r="H1437" s="2" t="s">
        <v>40</v>
      </c>
      <c r="I1437" s="2">
        <v>7.72</v>
      </c>
      <c r="J1437" s="2" t="s">
        <v>1440</v>
      </c>
      <c r="K1437" s="2" t="s">
        <v>148</v>
      </c>
      <c r="L1437" s="2" t="s">
        <v>23</v>
      </c>
      <c r="M1437" s="2" t="str">
        <f>VLOOKUP(L1437,Users!$A$1:$B$6,2,0)</f>
        <v>Erin</v>
      </c>
      <c r="N1437" s="2" t="str">
        <f>VLOOKUP(L1437,Users!$A$2:$B$6,2,0)</f>
        <v>Erin</v>
      </c>
      <c r="O1437" s="2" t="s">
        <v>42</v>
      </c>
      <c r="P1437" s="2" t="s">
        <v>35</v>
      </c>
      <c r="Q1437" s="2" t="s">
        <v>49</v>
      </c>
      <c r="R1437" s="2" t="s">
        <v>1441</v>
      </c>
      <c r="S1437" s="2" t="s">
        <v>44</v>
      </c>
      <c r="T1437" s="13">
        <v>0.38</v>
      </c>
      <c r="U1437" s="6">
        <v>40074</v>
      </c>
    </row>
    <row r="1438" spans="1:21" ht="12.75" customHeight="1">
      <c r="A1438" s="2">
        <v>46437</v>
      </c>
      <c r="B1438" s="6">
        <v>40071</v>
      </c>
      <c r="C1438" s="2" t="s">
        <v>121</v>
      </c>
      <c r="D1438" s="2">
        <v>49</v>
      </c>
      <c r="E1438" s="2">
        <v>1437.66</v>
      </c>
      <c r="F1438" s="2" t="s">
        <v>2029</v>
      </c>
      <c r="G1438" s="2">
        <v>0</v>
      </c>
      <c r="H1438" s="2" t="s">
        <v>40</v>
      </c>
      <c r="I1438" s="2">
        <v>7.87</v>
      </c>
      <c r="J1438" s="2" t="s">
        <v>509</v>
      </c>
      <c r="K1438" s="2" t="s">
        <v>86</v>
      </c>
      <c r="L1438" s="2" t="s">
        <v>23</v>
      </c>
      <c r="M1438" s="2" t="str">
        <f>VLOOKUP(L1438,Users!$A$1:$B$6,2,0)</f>
        <v>Erin</v>
      </c>
      <c r="N1438" s="2" t="str">
        <f>VLOOKUP(L1438,Users!$A$2:$B$6,2,0)</f>
        <v>Erin</v>
      </c>
      <c r="O1438" s="2" t="s">
        <v>48</v>
      </c>
      <c r="P1438" s="2" t="s">
        <v>56</v>
      </c>
      <c r="Q1438" s="2" t="s">
        <v>90</v>
      </c>
      <c r="R1438" s="2" t="s">
        <v>971</v>
      </c>
      <c r="S1438" s="2" t="s">
        <v>44</v>
      </c>
      <c r="T1438" s="13">
        <v>0.54</v>
      </c>
      <c r="U1438" s="6">
        <v>40073</v>
      </c>
    </row>
    <row r="1439" spans="1:21" ht="12.75" customHeight="1">
      <c r="A1439" s="2">
        <v>17764</v>
      </c>
      <c r="B1439" s="6">
        <v>40072</v>
      </c>
      <c r="C1439" s="2" t="s">
        <v>51</v>
      </c>
      <c r="D1439" s="2">
        <v>27</v>
      </c>
      <c r="E1439" s="2">
        <v>615.6</v>
      </c>
      <c r="F1439" s="2" t="s">
        <v>2029</v>
      </c>
      <c r="G1439" s="2">
        <v>0.04</v>
      </c>
      <c r="H1439" s="2" t="s">
        <v>40</v>
      </c>
      <c r="I1439" s="2">
        <v>16.87</v>
      </c>
      <c r="J1439" s="2" t="s">
        <v>1442</v>
      </c>
      <c r="K1439" s="2" t="s">
        <v>101</v>
      </c>
      <c r="L1439" s="2" t="s">
        <v>21</v>
      </c>
      <c r="M1439" s="2" t="str">
        <f>VLOOKUP(L1439,Users!$A$1:$B$6,2,0)</f>
        <v>Chris</v>
      </c>
      <c r="N1439" s="2" t="str">
        <f>VLOOKUP(L1439,Users!$A$2:$B$6,2,0)</f>
        <v>Chris</v>
      </c>
      <c r="O1439" s="2" t="s">
        <v>34</v>
      </c>
      <c r="P1439" s="2" t="s">
        <v>35</v>
      </c>
      <c r="Q1439" s="2" t="s">
        <v>63</v>
      </c>
      <c r="R1439" s="2" t="s">
        <v>1274</v>
      </c>
      <c r="S1439" s="2" t="s">
        <v>44</v>
      </c>
      <c r="T1439" s="13">
        <v>0.39</v>
      </c>
      <c r="U1439" s="6">
        <v>40072</v>
      </c>
    </row>
    <row r="1440" spans="1:21" ht="12.75" customHeight="1">
      <c r="A1440" s="2">
        <v>34880</v>
      </c>
      <c r="B1440" s="6">
        <v>40072</v>
      </c>
      <c r="C1440" s="2" t="s">
        <v>39</v>
      </c>
      <c r="D1440" s="2">
        <v>44</v>
      </c>
      <c r="E1440" s="2">
        <v>283.36</v>
      </c>
      <c r="F1440" s="2" t="s">
        <v>2029</v>
      </c>
      <c r="G1440" s="2">
        <v>0.04</v>
      </c>
      <c r="H1440" s="2" t="s">
        <v>40</v>
      </c>
      <c r="I1440" s="2">
        <v>5.19</v>
      </c>
      <c r="J1440" s="2" t="s">
        <v>763</v>
      </c>
      <c r="K1440" s="2" t="s">
        <v>291</v>
      </c>
      <c r="L1440" s="2" t="s">
        <v>21</v>
      </c>
      <c r="M1440" s="2" t="str">
        <f>VLOOKUP(L1440,Users!$A$1:$B$6,2,0)</f>
        <v>Chris</v>
      </c>
      <c r="N1440" s="2" t="str">
        <f>VLOOKUP(L1440,Users!$A$2:$B$6,2,0)</f>
        <v>Chris</v>
      </c>
      <c r="O1440" s="2" t="s">
        <v>34</v>
      </c>
      <c r="P1440" s="2" t="s">
        <v>35</v>
      </c>
      <c r="Q1440" s="2" t="s">
        <v>63</v>
      </c>
      <c r="R1440" s="2" t="s">
        <v>1323</v>
      </c>
      <c r="S1440" s="2" t="s">
        <v>44</v>
      </c>
      <c r="T1440" s="13">
        <v>0.37</v>
      </c>
      <c r="U1440" s="6">
        <v>40073</v>
      </c>
    </row>
    <row r="1441" spans="1:21" ht="12.75" customHeight="1">
      <c r="A1441" s="2">
        <v>27330</v>
      </c>
      <c r="B1441" s="6">
        <v>40072</v>
      </c>
      <c r="C1441" s="2" t="s">
        <v>51</v>
      </c>
      <c r="D1441" s="2">
        <v>8</v>
      </c>
      <c r="E1441" s="2">
        <v>443.6</v>
      </c>
      <c r="F1441" s="2" t="s">
        <v>2029</v>
      </c>
      <c r="G1441" s="2">
        <v>0.05</v>
      </c>
      <c r="H1441" s="2" t="s">
        <v>40</v>
      </c>
      <c r="I1441" s="2">
        <v>52.2</v>
      </c>
      <c r="J1441" s="2" t="s">
        <v>1443</v>
      </c>
      <c r="K1441" s="2" t="s">
        <v>54</v>
      </c>
      <c r="L1441" s="2" t="s">
        <v>2014</v>
      </c>
      <c r="M1441" s="2" t="str">
        <f>VLOOKUP(L1441,Users!$A$1:$B$6,2,0)</f>
        <v>Pat</v>
      </c>
      <c r="N1441" s="2" t="str">
        <f>VLOOKUP(L1441,Users!$A$2:$B$6,2,0)</f>
        <v>Pat</v>
      </c>
      <c r="O1441" s="2" t="s">
        <v>34</v>
      </c>
      <c r="P1441" s="2" t="s">
        <v>56</v>
      </c>
      <c r="Q1441" s="2" t="s">
        <v>90</v>
      </c>
      <c r="R1441" s="2" t="s">
        <v>990</v>
      </c>
      <c r="S1441" s="2" t="s">
        <v>92</v>
      </c>
      <c r="T1441" s="13">
        <v>0.72</v>
      </c>
      <c r="U1441" s="6">
        <v>40072</v>
      </c>
    </row>
    <row r="1442" spans="1:21" ht="12.75" customHeight="1">
      <c r="A1442" s="2">
        <v>27330</v>
      </c>
      <c r="B1442" s="6">
        <v>40072</v>
      </c>
      <c r="C1442" s="2" t="s">
        <v>51</v>
      </c>
      <c r="D1442" s="2">
        <v>30</v>
      </c>
      <c r="E1442" s="2">
        <v>13262.699999999999</v>
      </c>
      <c r="F1442" s="2" t="s">
        <v>2029</v>
      </c>
      <c r="G1442" s="2">
        <v>0.05</v>
      </c>
      <c r="H1442" s="2" t="s">
        <v>52</v>
      </c>
      <c r="I1442" s="2">
        <v>14.7</v>
      </c>
      <c r="J1442" s="2" t="s">
        <v>1443</v>
      </c>
      <c r="K1442" s="2" t="s">
        <v>54</v>
      </c>
      <c r="L1442" s="2" t="s">
        <v>2014</v>
      </c>
      <c r="M1442" s="2" t="str">
        <f>VLOOKUP(L1442,Users!$A$1:$B$6,2,0)</f>
        <v>Pat</v>
      </c>
      <c r="N1442" s="2" t="str">
        <f>VLOOKUP(L1442,Users!$A$2:$B$6,2,0)</f>
        <v>Pat</v>
      </c>
      <c r="O1442" s="2" t="s">
        <v>34</v>
      </c>
      <c r="P1442" s="2" t="s">
        <v>69</v>
      </c>
      <c r="Q1442" s="2" t="s">
        <v>82</v>
      </c>
      <c r="R1442" s="2" t="s">
        <v>545</v>
      </c>
      <c r="S1442" s="2" t="s">
        <v>59</v>
      </c>
      <c r="T1442" s="13">
        <v>0.56000000000000005</v>
      </c>
      <c r="U1442" s="6">
        <v>40081</v>
      </c>
    </row>
    <row r="1443" spans="1:21" ht="12.75" customHeight="1">
      <c r="A1443" s="2">
        <v>10371</v>
      </c>
      <c r="B1443" s="6">
        <v>40072</v>
      </c>
      <c r="C1443" s="2" t="s">
        <v>39</v>
      </c>
      <c r="D1443" s="2">
        <v>10</v>
      </c>
      <c r="E1443" s="2">
        <v>156.5</v>
      </c>
      <c r="F1443" s="2" t="s">
        <v>2029</v>
      </c>
      <c r="G1443" s="2">
        <v>0.08</v>
      </c>
      <c r="H1443" s="2" t="s">
        <v>31</v>
      </c>
      <c r="I1443" s="2">
        <v>7.42</v>
      </c>
      <c r="J1443" s="2" t="s">
        <v>958</v>
      </c>
      <c r="K1443" s="2" t="s">
        <v>2013</v>
      </c>
      <c r="L1443" s="2" t="s">
        <v>27</v>
      </c>
      <c r="M1443" s="2" t="str">
        <f>VLOOKUP(L1443,Users!$A$1:$B$6,2,0)</f>
        <v>William</v>
      </c>
      <c r="N1443" s="2" t="str">
        <f>VLOOKUP(L1443,Users!$A$2:$B$6,2,0)</f>
        <v>William</v>
      </c>
      <c r="O1443" s="2" t="s">
        <v>55</v>
      </c>
      <c r="P1443" s="2" t="s">
        <v>35</v>
      </c>
      <c r="Q1443" s="2" t="s">
        <v>341</v>
      </c>
      <c r="R1443" s="2" t="s">
        <v>1318</v>
      </c>
      <c r="S1443" s="2" t="s">
        <v>105</v>
      </c>
      <c r="T1443" s="13">
        <v>0.56000000000000005</v>
      </c>
      <c r="U1443" s="6">
        <v>40074</v>
      </c>
    </row>
    <row r="1444" spans="1:21" ht="12.75" customHeight="1">
      <c r="A1444" s="2">
        <v>54243</v>
      </c>
      <c r="B1444" s="6">
        <v>40072</v>
      </c>
      <c r="C1444" s="2" t="s">
        <v>51</v>
      </c>
      <c r="D1444" s="2">
        <v>6</v>
      </c>
      <c r="E1444" s="2">
        <v>924.36</v>
      </c>
      <c r="F1444" s="2" t="str">
        <f>VLOOKUP(A1444,Returns!$A:$B,2,0)</f>
        <v>Returned</v>
      </c>
      <c r="G1444" s="2">
        <v>7.0000000000000007E-2</v>
      </c>
      <c r="H1444" s="2" t="s">
        <v>31</v>
      </c>
      <c r="I1444" s="2">
        <v>69</v>
      </c>
      <c r="J1444" s="2" t="s">
        <v>254</v>
      </c>
      <c r="K1444" s="2" t="s">
        <v>2013</v>
      </c>
      <c r="L1444" s="2" t="s">
        <v>27</v>
      </c>
      <c r="M1444" s="2" t="str">
        <f>VLOOKUP(L1444,Users!$A$1:$B$6,2,0)</f>
        <v>William</v>
      </c>
      <c r="N1444" s="2" t="str">
        <f>VLOOKUP(L1444,Users!$A$2:$B$6,2,0)</f>
        <v>William</v>
      </c>
      <c r="O1444" s="2" t="s">
        <v>34</v>
      </c>
      <c r="P1444" s="2" t="s">
        <v>56</v>
      </c>
      <c r="Q1444" s="2" t="s">
        <v>75</v>
      </c>
      <c r="R1444" s="2" t="s">
        <v>406</v>
      </c>
      <c r="S1444" s="2" t="s">
        <v>38</v>
      </c>
      <c r="T1444" s="13">
        <v>0.68</v>
      </c>
      <c r="U1444" s="6">
        <v>40072</v>
      </c>
    </row>
    <row r="1445" spans="1:21" ht="12.75" customHeight="1">
      <c r="A1445" s="2">
        <v>21121</v>
      </c>
      <c r="B1445" s="6">
        <v>40072</v>
      </c>
      <c r="C1445" s="2" t="s">
        <v>30</v>
      </c>
      <c r="D1445" s="2">
        <v>50</v>
      </c>
      <c r="E1445" s="2">
        <v>19399.5</v>
      </c>
      <c r="F1445" s="2" t="s">
        <v>2029</v>
      </c>
      <c r="G1445" s="2">
        <v>0</v>
      </c>
      <c r="H1445" s="2" t="s">
        <v>40</v>
      </c>
      <c r="I1445" s="2">
        <v>19.989999999999998</v>
      </c>
      <c r="J1445" s="2" t="s">
        <v>1444</v>
      </c>
      <c r="K1445" s="2" t="s">
        <v>73</v>
      </c>
      <c r="L1445" s="2" t="s">
        <v>27</v>
      </c>
      <c r="M1445" s="2" t="str">
        <f>VLOOKUP(L1445,Users!$A$1:$B$6,2,0)</f>
        <v>William</v>
      </c>
      <c r="N1445" s="2" t="str">
        <f>VLOOKUP(L1445,Users!$A$2:$B$6,2,0)</f>
        <v>William</v>
      </c>
      <c r="O1445" s="2" t="s">
        <v>55</v>
      </c>
      <c r="P1445" s="2" t="s">
        <v>35</v>
      </c>
      <c r="Q1445" s="2" t="s">
        <v>49</v>
      </c>
      <c r="R1445" s="2" t="s">
        <v>1445</v>
      </c>
      <c r="S1445" s="2" t="s">
        <v>44</v>
      </c>
      <c r="T1445" s="13">
        <v>0.38</v>
      </c>
      <c r="U1445" s="6">
        <v>40073</v>
      </c>
    </row>
    <row r="1446" spans="1:21" ht="12.75" customHeight="1">
      <c r="A1446" s="2">
        <v>43974</v>
      </c>
      <c r="B1446" s="6">
        <v>40072</v>
      </c>
      <c r="C1446" s="2" t="s">
        <v>30</v>
      </c>
      <c r="D1446" s="2">
        <v>8</v>
      </c>
      <c r="E1446" s="2">
        <v>60.879999999999995</v>
      </c>
      <c r="F1446" s="2" t="s">
        <v>2029</v>
      </c>
      <c r="G1446" s="2">
        <v>0.03</v>
      </c>
      <c r="H1446" s="2" t="s">
        <v>40</v>
      </c>
      <c r="I1446" s="2">
        <v>1.39</v>
      </c>
      <c r="J1446" s="2" t="s">
        <v>802</v>
      </c>
      <c r="K1446" s="2" t="s">
        <v>54</v>
      </c>
      <c r="L1446" s="2" t="s">
        <v>2014</v>
      </c>
      <c r="M1446" s="2" t="str">
        <f>VLOOKUP(L1446,Users!$A$1:$B$6,2,0)</f>
        <v>Pat</v>
      </c>
      <c r="N1446" s="2" t="str">
        <f>VLOOKUP(L1446,Users!$A$2:$B$6,2,0)</f>
        <v>Pat</v>
      </c>
      <c r="O1446" s="2" t="s">
        <v>55</v>
      </c>
      <c r="P1446" s="2" t="s">
        <v>35</v>
      </c>
      <c r="Q1446" s="2" t="s">
        <v>192</v>
      </c>
      <c r="R1446" s="2" t="s">
        <v>628</v>
      </c>
      <c r="S1446" s="2" t="s">
        <v>44</v>
      </c>
      <c r="T1446" s="13">
        <v>0.36</v>
      </c>
      <c r="U1446" s="6">
        <v>40073</v>
      </c>
    </row>
    <row r="1447" spans="1:21" ht="12.75" customHeight="1">
      <c r="A1447" s="2">
        <v>57734</v>
      </c>
      <c r="B1447" s="6">
        <v>40072</v>
      </c>
      <c r="C1447" s="2" t="s">
        <v>39</v>
      </c>
      <c r="D1447" s="2">
        <v>26</v>
      </c>
      <c r="E1447" s="2">
        <v>108.94000000000001</v>
      </c>
      <c r="F1447" s="2" t="s">
        <v>2029</v>
      </c>
      <c r="G1447" s="2">
        <v>0.05</v>
      </c>
      <c r="H1447" s="2" t="s">
        <v>40</v>
      </c>
      <c r="I1447" s="2">
        <v>5.41</v>
      </c>
      <c r="J1447" s="2" t="s">
        <v>564</v>
      </c>
      <c r="K1447" s="2" t="s">
        <v>54</v>
      </c>
      <c r="L1447" s="2" t="s">
        <v>2014</v>
      </c>
      <c r="M1447" s="2" t="str">
        <f>VLOOKUP(L1447,Users!$A$1:$B$6,2,0)</f>
        <v>Pat</v>
      </c>
      <c r="N1447" s="2" t="str">
        <f>VLOOKUP(L1447,Users!$A$2:$B$6,2,0)</f>
        <v>Pat</v>
      </c>
      <c r="O1447" s="2" t="s">
        <v>42</v>
      </c>
      <c r="P1447" s="2" t="s">
        <v>35</v>
      </c>
      <c r="Q1447" s="2" t="s">
        <v>49</v>
      </c>
      <c r="R1447" s="2" t="s">
        <v>1144</v>
      </c>
      <c r="S1447" s="2" t="s">
        <v>44</v>
      </c>
      <c r="T1447" s="13">
        <v>0.35</v>
      </c>
      <c r="U1447" s="6">
        <v>40074</v>
      </c>
    </row>
    <row r="1448" spans="1:21" ht="12.75" customHeight="1">
      <c r="A1448" s="2">
        <v>57734</v>
      </c>
      <c r="B1448" s="6">
        <v>40072</v>
      </c>
      <c r="C1448" s="2" t="s">
        <v>39</v>
      </c>
      <c r="D1448" s="2">
        <v>27</v>
      </c>
      <c r="E1448" s="2">
        <v>455.76</v>
      </c>
      <c r="F1448" s="2" t="s">
        <v>2029</v>
      </c>
      <c r="G1448" s="2">
        <v>0.1</v>
      </c>
      <c r="H1448" s="2" t="s">
        <v>40</v>
      </c>
      <c r="I1448" s="2">
        <v>12.39</v>
      </c>
      <c r="J1448" s="2" t="s">
        <v>564</v>
      </c>
      <c r="K1448" s="2" t="s">
        <v>54</v>
      </c>
      <c r="L1448" s="2" t="s">
        <v>2014</v>
      </c>
      <c r="M1448" s="2" t="str">
        <f>VLOOKUP(L1448,Users!$A$1:$B$6,2,0)</f>
        <v>Pat</v>
      </c>
      <c r="N1448" s="2" t="str">
        <f>VLOOKUP(L1448,Users!$A$2:$B$6,2,0)</f>
        <v>Pat</v>
      </c>
      <c r="O1448" s="2" t="s">
        <v>42</v>
      </c>
      <c r="P1448" s="2" t="s">
        <v>35</v>
      </c>
      <c r="Q1448" s="2" t="s">
        <v>192</v>
      </c>
      <c r="R1448" s="2" t="s">
        <v>970</v>
      </c>
      <c r="S1448" s="2" t="s">
        <v>44</v>
      </c>
      <c r="T1448" s="13">
        <v>0.35</v>
      </c>
      <c r="U1448" s="6">
        <v>40074</v>
      </c>
    </row>
    <row r="1449" spans="1:21" ht="12.75" customHeight="1">
      <c r="A1449" s="2">
        <v>41412</v>
      </c>
      <c r="B1449" s="6">
        <v>40073</v>
      </c>
      <c r="C1449" s="2" t="s">
        <v>30</v>
      </c>
      <c r="D1449" s="2">
        <v>47</v>
      </c>
      <c r="E1449" s="2">
        <v>252.39000000000001</v>
      </c>
      <c r="F1449" s="2" t="s">
        <v>2029</v>
      </c>
      <c r="G1449" s="2">
        <v>0.03</v>
      </c>
      <c r="H1449" s="2" t="s">
        <v>40</v>
      </c>
      <c r="I1449" s="2">
        <v>7.78</v>
      </c>
      <c r="J1449" s="2" t="s">
        <v>846</v>
      </c>
      <c r="K1449" s="2" t="s">
        <v>54</v>
      </c>
      <c r="L1449" s="2" t="s">
        <v>2014</v>
      </c>
      <c r="M1449" s="2" t="str">
        <f>VLOOKUP(L1449,Users!$A$1:$B$6,2,0)</f>
        <v>Pat</v>
      </c>
      <c r="N1449" s="2" t="str">
        <f>VLOOKUP(L1449,Users!$A$2:$B$6,2,0)</f>
        <v>Pat</v>
      </c>
      <c r="O1449" s="2" t="s">
        <v>48</v>
      </c>
      <c r="P1449" s="2" t="s">
        <v>35</v>
      </c>
      <c r="Q1449" s="2" t="s">
        <v>49</v>
      </c>
      <c r="R1449" s="2" t="s">
        <v>1007</v>
      </c>
      <c r="S1449" s="2" t="s">
        <v>44</v>
      </c>
      <c r="T1449" s="13">
        <v>0.37</v>
      </c>
      <c r="U1449" s="6">
        <v>40075</v>
      </c>
    </row>
    <row r="1450" spans="1:21" ht="12.75" customHeight="1">
      <c r="A1450" s="2">
        <v>29410</v>
      </c>
      <c r="B1450" s="6">
        <v>40073</v>
      </c>
      <c r="C1450" s="2" t="s">
        <v>45</v>
      </c>
      <c r="D1450" s="2">
        <v>35</v>
      </c>
      <c r="E1450" s="2">
        <v>4232.55</v>
      </c>
      <c r="F1450" s="2" t="str">
        <f>VLOOKUP(A1450,Returns!$A:$B,2,0)</f>
        <v>Returned</v>
      </c>
      <c r="G1450" s="2">
        <v>0.04</v>
      </c>
      <c r="H1450" s="2" t="s">
        <v>40</v>
      </c>
      <c r="I1450" s="2">
        <v>7.11</v>
      </c>
      <c r="J1450" s="2" t="s">
        <v>1446</v>
      </c>
      <c r="K1450" s="2" t="s">
        <v>2013</v>
      </c>
      <c r="L1450" s="2" t="s">
        <v>27</v>
      </c>
      <c r="M1450" s="2" t="str">
        <f>VLOOKUP(L1450,Users!$A$1:$B$6,2,0)</f>
        <v>William</v>
      </c>
      <c r="N1450" s="2" t="str">
        <f>VLOOKUP(L1450,Users!$A$2:$B$6,2,0)</f>
        <v>William</v>
      </c>
      <c r="O1450" s="2" t="s">
        <v>55</v>
      </c>
      <c r="P1450" s="2" t="s">
        <v>69</v>
      </c>
      <c r="Q1450" s="2" t="s">
        <v>82</v>
      </c>
      <c r="R1450" s="2" t="s">
        <v>1447</v>
      </c>
      <c r="S1450" s="2" t="s">
        <v>92</v>
      </c>
      <c r="T1450" s="13">
        <v>0.36</v>
      </c>
      <c r="U1450" s="6">
        <v>40073</v>
      </c>
    </row>
    <row r="1451" spans="1:21" ht="12.75" customHeight="1">
      <c r="A1451" s="2">
        <v>29410</v>
      </c>
      <c r="B1451" s="6">
        <v>40073</v>
      </c>
      <c r="C1451" s="2" t="s">
        <v>45</v>
      </c>
      <c r="D1451" s="2">
        <v>36</v>
      </c>
      <c r="E1451" s="2">
        <v>7055.64</v>
      </c>
      <c r="F1451" s="2" t="str">
        <f>VLOOKUP(A1451,Returns!$A:$B,2,0)</f>
        <v>Returned</v>
      </c>
      <c r="G1451" s="2">
        <v>0</v>
      </c>
      <c r="H1451" s="2" t="s">
        <v>40</v>
      </c>
      <c r="I1451" s="2">
        <v>4.2</v>
      </c>
      <c r="J1451" s="2" t="s">
        <v>1446</v>
      </c>
      <c r="K1451" s="2" t="s">
        <v>2013</v>
      </c>
      <c r="L1451" s="2" t="s">
        <v>27</v>
      </c>
      <c r="M1451" s="2" t="str">
        <f>VLOOKUP(L1451,Users!$A$1:$B$6,2,0)</f>
        <v>William</v>
      </c>
      <c r="N1451" s="2" t="str">
        <f>VLOOKUP(L1451,Users!$A$2:$B$6,2,0)</f>
        <v>William</v>
      </c>
      <c r="O1451" s="2" t="s">
        <v>55</v>
      </c>
      <c r="P1451" s="2" t="s">
        <v>69</v>
      </c>
      <c r="Q1451" s="2" t="s">
        <v>70</v>
      </c>
      <c r="R1451" s="2" t="s">
        <v>1448</v>
      </c>
      <c r="S1451" s="2" t="s">
        <v>44</v>
      </c>
      <c r="T1451" s="13">
        <v>0.6</v>
      </c>
      <c r="U1451" s="6">
        <v>40075</v>
      </c>
    </row>
    <row r="1452" spans="1:21" ht="12.75" customHeight="1">
      <c r="A1452" s="2">
        <v>38915</v>
      </c>
      <c r="B1452" s="6">
        <v>40073</v>
      </c>
      <c r="C1452" s="2" t="s">
        <v>121</v>
      </c>
      <c r="D1452" s="2">
        <v>12</v>
      </c>
      <c r="E1452" s="2">
        <v>92.28</v>
      </c>
      <c r="F1452" s="2" t="s">
        <v>2029</v>
      </c>
      <c r="G1452" s="2">
        <v>0.08</v>
      </c>
      <c r="H1452" s="2" t="s">
        <v>40</v>
      </c>
      <c r="I1452" s="2">
        <v>9.23</v>
      </c>
      <c r="J1452" s="2" t="s">
        <v>1449</v>
      </c>
      <c r="K1452" s="2" t="s">
        <v>2013</v>
      </c>
      <c r="L1452" s="2" t="s">
        <v>27</v>
      </c>
      <c r="M1452" s="2" t="str">
        <f>VLOOKUP(L1452,Users!$A$1:$B$6,2,0)</f>
        <v>William</v>
      </c>
      <c r="N1452" s="2" t="str">
        <f>VLOOKUP(L1452,Users!$A$2:$B$6,2,0)</f>
        <v>William</v>
      </c>
      <c r="O1452" s="2" t="s">
        <v>55</v>
      </c>
      <c r="P1452" s="2" t="s">
        <v>35</v>
      </c>
      <c r="Q1452" s="2" t="s">
        <v>169</v>
      </c>
      <c r="R1452" s="2" t="s">
        <v>235</v>
      </c>
      <c r="S1452" s="2" t="s">
        <v>44</v>
      </c>
      <c r="T1452" s="13">
        <v>0.57999999999999996</v>
      </c>
      <c r="U1452" s="6">
        <v>40074</v>
      </c>
    </row>
    <row r="1453" spans="1:21" ht="12.75" customHeight="1">
      <c r="A1453" s="2">
        <v>38915</v>
      </c>
      <c r="B1453" s="6">
        <v>40073</v>
      </c>
      <c r="C1453" s="2" t="s">
        <v>121</v>
      </c>
      <c r="D1453" s="2">
        <v>34</v>
      </c>
      <c r="E1453" s="2">
        <v>255.67999999999998</v>
      </c>
      <c r="F1453" s="2" t="s">
        <v>2029</v>
      </c>
      <c r="G1453" s="2">
        <v>7.0000000000000007E-2</v>
      </c>
      <c r="H1453" s="2" t="s">
        <v>40</v>
      </c>
      <c r="I1453" s="2">
        <v>4</v>
      </c>
      <c r="J1453" s="2" t="s">
        <v>1449</v>
      </c>
      <c r="K1453" s="2" t="s">
        <v>2013</v>
      </c>
      <c r="L1453" s="2" t="s">
        <v>27</v>
      </c>
      <c r="M1453" s="2" t="str">
        <f>VLOOKUP(L1453,Users!$A$1:$B$6,2,0)</f>
        <v>William</v>
      </c>
      <c r="N1453" s="2" t="str">
        <f>VLOOKUP(L1453,Users!$A$2:$B$6,2,0)</f>
        <v>William</v>
      </c>
      <c r="O1453" s="2" t="s">
        <v>55</v>
      </c>
      <c r="P1453" s="2" t="s">
        <v>56</v>
      </c>
      <c r="Q1453" s="2" t="s">
        <v>90</v>
      </c>
      <c r="R1453" s="2" t="s">
        <v>669</v>
      </c>
      <c r="S1453" s="2" t="s">
        <v>65</v>
      </c>
      <c r="T1453" s="13">
        <v>0.42</v>
      </c>
      <c r="U1453" s="6">
        <v>40075</v>
      </c>
    </row>
    <row r="1454" spans="1:21" ht="12.75" customHeight="1">
      <c r="A1454" s="2">
        <v>31619</v>
      </c>
      <c r="B1454" s="6">
        <v>40073</v>
      </c>
      <c r="C1454" s="2" t="s">
        <v>51</v>
      </c>
      <c r="D1454" s="2">
        <v>11</v>
      </c>
      <c r="E1454" s="2">
        <v>119.68</v>
      </c>
      <c r="F1454" s="2" t="s">
        <v>2029</v>
      </c>
      <c r="G1454" s="2">
        <v>0.1</v>
      </c>
      <c r="H1454" s="2" t="s">
        <v>40</v>
      </c>
      <c r="I1454" s="2">
        <v>3.99</v>
      </c>
      <c r="J1454" s="2" t="s">
        <v>1450</v>
      </c>
      <c r="K1454" s="2" t="s">
        <v>148</v>
      </c>
      <c r="L1454" s="2" t="s">
        <v>23</v>
      </c>
      <c r="M1454" s="2" t="str">
        <f>VLOOKUP(L1454,Users!$A$1:$B$6,2,0)</f>
        <v>Erin</v>
      </c>
      <c r="N1454" s="2" t="str">
        <f>VLOOKUP(L1454,Users!$A$2:$B$6,2,0)</f>
        <v>Erin</v>
      </c>
      <c r="O1454" s="2" t="s">
        <v>55</v>
      </c>
      <c r="P1454" s="2" t="s">
        <v>35</v>
      </c>
      <c r="Q1454" s="2" t="s">
        <v>169</v>
      </c>
      <c r="R1454" s="2" t="s">
        <v>1017</v>
      </c>
      <c r="S1454" s="2" t="s">
        <v>44</v>
      </c>
      <c r="T1454" s="13">
        <v>0.57999999999999996</v>
      </c>
      <c r="U1454" s="6">
        <v>40080</v>
      </c>
    </row>
    <row r="1455" spans="1:21" ht="12.75" customHeight="1">
      <c r="A1455" s="2">
        <v>31619</v>
      </c>
      <c r="B1455" s="6">
        <v>40073</v>
      </c>
      <c r="C1455" s="2" t="s">
        <v>51</v>
      </c>
      <c r="D1455" s="2">
        <v>9</v>
      </c>
      <c r="E1455" s="2">
        <v>359.73</v>
      </c>
      <c r="F1455" s="2" t="s">
        <v>2029</v>
      </c>
      <c r="G1455" s="2">
        <v>0.01</v>
      </c>
      <c r="H1455" s="2" t="s">
        <v>40</v>
      </c>
      <c r="I1455" s="2">
        <v>9.1999999999999993</v>
      </c>
      <c r="J1455" s="2" t="s">
        <v>1450</v>
      </c>
      <c r="K1455" s="2" t="s">
        <v>54</v>
      </c>
      <c r="L1455" s="2" t="s">
        <v>2014</v>
      </c>
      <c r="M1455" s="2" t="str">
        <f>VLOOKUP(L1455,Users!$A$1:$B$6,2,0)</f>
        <v>Pat</v>
      </c>
      <c r="N1455" s="2" t="str">
        <f>VLOOKUP(L1455,Users!$A$2:$B$6,2,0)</f>
        <v>Pat</v>
      </c>
      <c r="O1455" s="2" t="s">
        <v>55</v>
      </c>
      <c r="P1455" s="2" t="s">
        <v>56</v>
      </c>
      <c r="Q1455" s="2" t="s">
        <v>90</v>
      </c>
      <c r="R1455" s="2" t="s">
        <v>1451</v>
      </c>
      <c r="S1455" s="2" t="s">
        <v>65</v>
      </c>
      <c r="T1455" s="13">
        <v>0.65</v>
      </c>
      <c r="U1455" s="6">
        <v>40075</v>
      </c>
    </row>
    <row r="1456" spans="1:21" ht="12.75" customHeight="1">
      <c r="A1456" s="2">
        <v>19204</v>
      </c>
      <c r="B1456" s="6">
        <v>40074</v>
      </c>
      <c r="C1456" s="2" t="s">
        <v>121</v>
      </c>
      <c r="D1456" s="2">
        <v>27</v>
      </c>
      <c r="E1456" s="2">
        <v>233.55</v>
      </c>
      <c r="F1456" s="2" t="s">
        <v>2029</v>
      </c>
      <c r="G1456" s="2">
        <v>0.1</v>
      </c>
      <c r="H1456" s="2" t="s">
        <v>40</v>
      </c>
      <c r="I1456" s="2">
        <v>8.5399999999999991</v>
      </c>
      <c r="J1456" s="2" t="s">
        <v>1446</v>
      </c>
      <c r="K1456" s="2" t="s">
        <v>2013</v>
      </c>
      <c r="L1456" s="2" t="s">
        <v>27</v>
      </c>
      <c r="M1456" s="2" t="str">
        <f>VLOOKUP(L1456,Users!$A$1:$B$6,2,0)</f>
        <v>William</v>
      </c>
      <c r="N1456" s="2" t="str">
        <f>VLOOKUP(L1456,Users!$A$2:$B$6,2,0)</f>
        <v>William</v>
      </c>
      <c r="O1456" s="2" t="s">
        <v>55</v>
      </c>
      <c r="P1456" s="2" t="s">
        <v>56</v>
      </c>
      <c r="Q1456" s="2" t="s">
        <v>90</v>
      </c>
      <c r="R1456" s="2" t="s">
        <v>1452</v>
      </c>
      <c r="S1456" s="2" t="s">
        <v>105</v>
      </c>
      <c r="T1456" s="13">
        <v>0.43</v>
      </c>
      <c r="U1456" s="6">
        <v>40075</v>
      </c>
    </row>
    <row r="1457" spans="1:21" ht="12.75" customHeight="1">
      <c r="A1457" s="2">
        <v>19204</v>
      </c>
      <c r="B1457" s="6">
        <v>40074</v>
      </c>
      <c r="C1457" s="2" t="s">
        <v>121</v>
      </c>
      <c r="D1457" s="2">
        <v>28</v>
      </c>
      <c r="E1457" s="2">
        <v>1566.6</v>
      </c>
      <c r="F1457" s="2" t="s">
        <v>2029</v>
      </c>
      <c r="G1457" s="2">
        <v>0.03</v>
      </c>
      <c r="H1457" s="2" t="s">
        <v>40</v>
      </c>
      <c r="I1457" s="2">
        <v>4.8600000000000003</v>
      </c>
      <c r="J1457" s="2" t="s">
        <v>1446</v>
      </c>
      <c r="K1457" s="2" t="s">
        <v>2013</v>
      </c>
      <c r="L1457" s="2" t="s">
        <v>27</v>
      </c>
      <c r="M1457" s="2" t="str">
        <f>VLOOKUP(L1457,Users!$A$1:$B$6,2,0)</f>
        <v>William</v>
      </c>
      <c r="N1457" s="2" t="str">
        <f>VLOOKUP(L1457,Users!$A$2:$B$6,2,0)</f>
        <v>William</v>
      </c>
      <c r="O1457" s="2" t="s">
        <v>55</v>
      </c>
      <c r="P1457" s="2" t="s">
        <v>35</v>
      </c>
      <c r="Q1457" s="2" t="s">
        <v>63</v>
      </c>
      <c r="R1457" s="2" t="s">
        <v>1219</v>
      </c>
      <c r="S1457" s="2" t="s">
        <v>44</v>
      </c>
      <c r="T1457" s="13">
        <v>0.36</v>
      </c>
      <c r="U1457" s="6">
        <v>40076</v>
      </c>
    </row>
    <row r="1458" spans="1:21" ht="12.75" customHeight="1">
      <c r="A1458" s="2">
        <v>37254</v>
      </c>
      <c r="B1458" s="6">
        <v>40074</v>
      </c>
      <c r="C1458" s="2" t="s">
        <v>39</v>
      </c>
      <c r="D1458" s="2">
        <v>28</v>
      </c>
      <c r="E1458" s="2">
        <v>732.48</v>
      </c>
      <c r="F1458" s="2" t="s">
        <v>2029</v>
      </c>
      <c r="G1458" s="2">
        <v>0.01</v>
      </c>
      <c r="H1458" s="2" t="s">
        <v>40</v>
      </c>
      <c r="I1458" s="2">
        <v>1.39</v>
      </c>
      <c r="J1458" s="2" t="s">
        <v>555</v>
      </c>
      <c r="K1458" s="2" t="s">
        <v>2013</v>
      </c>
      <c r="L1458" s="2" t="s">
        <v>27</v>
      </c>
      <c r="M1458" s="2" t="str">
        <f>VLOOKUP(L1458,Users!$A$1:$B$6,2,0)</f>
        <v>William</v>
      </c>
      <c r="N1458" s="2" t="str">
        <f>VLOOKUP(L1458,Users!$A$2:$B$6,2,0)</f>
        <v>William</v>
      </c>
      <c r="O1458" s="2" t="s">
        <v>48</v>
      </c>
      <c r="P1458" s="2" t="s">
        <v>35</v>
      </c>
      <c r="Q1458" s="2" t="s">
        <v>192</v>
      </c>
      <c r="R1458" s="2" t="s">
        <v>1453</v>
      </c>
      <c r="S1458" s="2" t="s">
        <v>44</v>
      </c>
      <c r="T1458" s="13">
        <v>0.38</v>
      </c>
      <c r="U1458" s="6">
        <v>40075</v>
      </c>
    </row>
    <row r="1459" spans="1:21" ht="12.75" customHeight="1">
      <c r="A1459" s="2">
        <v>18371</v>
      </c>
      <c r="B1459" s="6">
        <v>40074</v>
      </c>
      <c r="C1459" s="2" t="s">
        <v>121</v>
      </c>
      <c r="D1459" s="2">
        <v>30</v>
      </c>
      <c r="E1459" s="2">
        <v>1319.3999999999999</v>
      </c>
      <c r="F1459" s="2" t="s">
        <v>2029</v>
      </c>
      <c r="G1459" s="2">
        <v>0</v>
      </c>
      <c r="H1459" s="2" t="s">
        <v>40</v>
      </c>
      <c r="I1459" s="2">
        <v>8.99</v>
      </c>
      <c r="J1459" s="2" t="s">
        <v>592</v>
      </c>
      <c r="K1459" s="2" t="s">
        <v>79</v>
      </c>
      <c r="L1459" s="2" t="s">
        <v>23</v>
      </c>
      <c r="M1459" s="2" t="str">
        <f>VLOOKUP(L1459,Users!$A$1:$B$6,2,0)</f>
        <v>Erin</v>
      </c>
      <c r="N1459" s="2" t="str">
        <f>VLOOKUP(L1459,Users!$A$2:$B$6,2,0)</f>
        <v>Erin</v>
      </c>
      <c r="O1459" s="2" t="s">
        <v>34</v>
      </c>
      <c r="P1459" s="2" t="s">
        <v>35</v>
      </c>
      <c r="Q1459" s="2" t="s">
        <v>87</v>
      </c>
      <c r="R1459" s="2" t="s">
        <v>370</v>
      </c>
      <c r="S1459" s="2" t="s">
        <v>105</v>
      </c>
      <c r="T1459" s="13">
        <v>0.57999999999999996</v>
      </c>
      <c r="U1459" s="6">
        <v>40074</v>
      </c>
    </row>
    <row r="1460" spans="1:21" ht="12.75" customHeight="1">
      <c r="A1460" s="2">
        <v>48385</v>
      </c>
      <c r="B1460" s="6">
        <v>40074</v>
      </c>
      <c r="C1460" s="2" t="s">
        <v>121</v>
      </c>
      <c r="D1460" s="2">
        <v>16</v>
      </c>
      <c r="E1460" s="2">
        <v>79.52000000000001</v>
      </c>
      <c r="F1460" s="2" t="s">
        <v>2029</v>
      </c>
      <c r="G1460" s="2">
        <v>0.01</v>
      </c>
      <c r="H1460" s="2" t="s">
        <v>40</v>
      </c>
      <c r="I1460" s="2">
        <v>4.62</v>
      </c>
      <c r="J1460" s="2" t="s">
        <v>1454</v>
      </c>
      <c r="K1460" s="2" t="s">
        <v>86</v>
      </c>
      <c r="L1460" s="2" t="s">
        <v>23</v>
      </c>
      <c r="M1460" s="2" t="str">
        <f>VLOOKUP(L1460,Users!$A$1:$B$6,2,0)</f>
        <v>Erin</v>
      </c>
      <c r="N1460" s="2" t="str">
        <f>VLOOKUP(L1460,Users!$A$2:$B$6,2,0)</f>
        <v>Erin</v>
      </c>
      <c r="O1460" s="2" t="s">
        <v>42</v>
      </c>
      <c r="P1460" s="2" t="s">
        <v>69</v>
      </c>
      <c r="Q1460" s="2" t="s">
        <v>80</v>
      </c>
      <c r="R1460" s="2" t="s">
        <v>514</v>
      </c>
      <c r="S1460" s="2" t="s">
        <v>105</v>
      </c>
      <c r="T1460" s="13">
        <v>0.64</v>
      </c>
      <c r="U1460" s="6">
        <v>40076</v>
      </c>
    </row>
    <row r="1461" spans="1:21" ht="12.75" customHeight="1">
      <c r="A1461" s="2">
        <v>54694</v>
      </c>
      <c r="B1461" s="6">
        <v>40075</v>
      </c>
      <c r="C1461" s="2" t="s">
        <v>45</v>
      </c>
      <c r="D1461" s="2">
        <v>43</v>
      </c>
      <c r="E1461" s="2">
        <v>110.94</v>
      </c>
      <c r="F1461" s="2" t="s">
        <v>2029</v>
      </c>
      <c r="G1461" s="2">
        <v>0.08</v>
      </c>
      <c r="H1461" s="2" t="s">
        <v>40</v>
      </c>
      <c r="I1461" s="2">
        <v>6.35</v>
      </c>
      <c r="J1461" s="2" t="s">
        <v>1340</v>
      </c>
      <c r="K1461" s="2" t="s">
        <v>2013</v>
      </c>
      <c r="L1461" s="2" t="s">
        <v>27</v>
      </c>
      <c r="M1461" s="2" t="str">
        <f>VLOOKUP(L1461,Users!$A$1:$B$6,2,0)</f>
        <v>William</v>
      </c>
      <c r="N1461" s="2" t="str">
        <f>VLOOKUP(L1461,Users!$A$2:$B$6,2,0)</f>
        <v>William</v>
      </c>
      <c r="O1461" s="2" t="s">
        <v>48</v>
      </c>
      <c r="P1461" s="2" t="s">
        <v>35</v>
      </c>
      <c r="Q1461" s="2" t="s">
        <v>192</v>
      </c>
      <c r="R1461" s="2" t="s">
        <v>1455</v>
      </c>
      <c r="S1461" s="2" t="s">
        <v>44</v>
      </c>
      <c r="T1461" s="13">
        <v>0.36</v>
      </c>
      <c r="U1461" s="6">
        <v>40075</v>
      </c>
    </row>
    <row r="1462" spans="1:21" ht="12.75" customHeight="1">
      <c r="A1462" s="2">
        <v>8320</v>
      </c>
      <c r="B1462" s="6">
        <v>40075</v>
      </c>
      <c r="C1462" s="2" t="s">
        <v>30</v>
      </c>
      <c r="D1462" s="2">
        <v>35</v>
      </c>
      <c r="E1462" s="2">
        <v>1074.8500000000001</v>
      </c>
      <c r="F1462" s="2" t="s">
        <v>2029</v>
      </c>
      <c r="G1462" s="2">
        <v>0.02</v>
      </c>
      <c r="H1462" s="2" t="s">
        <v>40</v>
      </c>
      <c r="I1462" s="2">
        <v>4</v>
      </c>
      <c r="J1462" s="2" t="s">
        <v>1141</v>
      </c>
      <c r="K1462" s="2" t="s">
        <v>130</v>
      </c>
      <c r="L1462" s="2" t="s">
        <v>2014</v>
      </c>
      <c r="M1462" s="2" t="str">
        <f>VLOOKUP(L1462,Users!$A$1:$B$6,2,0)</f>
        <v>Pat</v>
      </c>
      <c r="N1462" s="2" t="str">
        <f>VLOOKUP(L1462,Users!$A$2:$B$6,2,0)</f>
        <v>Pat</v>
      </c>
      <c r="O1462" s="2" t="s">
        <v>34</v>
      </c>
      <c r="P1462" s="2" t="s">
        <v>69</v>
      </c>
      <c r="Q1462" s="2" t="s">
        <v>80</v>
      </c>
      <c r="R1462" s="2" t="s">
        <v>594</v>
      </c>
      <c r="S1462" s="2" t="s">
        <v>44</v>
      </c>
      <c r="T1462" s="13">
        <v>0.75</v>
      </c>
      <c r="U1462" s="6">
        <v>40078</v>
      </c>
    </row>
    <row r="1463" spans="1:21" ht="12.75" customHeight="1">
      <c r="A1463" s="2">
        <v>2816</v>
      </c>
      <c r="B1463" s="6">
        <v>40075</v>
      </c>
      <c r="C1463" s="2" t="s">
        <v>39</v>
      </c>
      <c r="D1463" s="2">
        <v>35</v>
      </c>
      <c r="E1463" s="2">
        <v>769.30000000000007</v>
      </c>
      <c r="F1463" s="2" t="s">
        <v>2029</v>
      </c>
      <c r="G1463" s="2">
        <v>0</v>
      </c>
      <c r="H1463" s="2" t="s">
        <v>40</v>
      </c>
      <c r="I1463" s="2">
        <v>2.87</v>
      </c>
      <c r="J1463" s="2" t="s">
        <v>1456</v>
      </c>
      <c r="K1463" s="2" t="s">
        <v>123</v>
      </c>
      <c r="L1463" s="2" t="s">
        <v>25</v>
      </c>
      <c r="M1463" s="2" t="str">
        <f>VLOOKUP(L1463,Users!$A$1:$B$6,2,0)</f>
        <v>Sam</v>
      </c>
      <c r="N1463" s="2" t="str">
        <f>VLOOKUP(L1463,Users!$A$2:$B$6,2,0)</f>
        <v>Sam</v>
      </c>
      <c r="O1463" s="2" t="s">
        <v>55</v>
      </c>
      <c r="P1463" s="2" t="s">
        <v>35</v>
      </c>
      <c r="Q1463" s="2" t="s">
        <v>87</v>
      </c>
      <c r="R1463" s="2" t="s">
        <v>937</v>
      </c>
      <c r="S1463" s="2" t="s">
        <v>105</v>
      </c>
      <c r="T1463" s="13">
        <v>0.55000000000000004</v>
      </c>
      <c r="U1463" s="6">
        <v>40076</v>
      </c>
    </row>
    <row r="1464" spans="1:21" ht="12.75" customHeight="1">
      <c r="A1464" s="2">
        <v>54436</v>
      </c>
      <c r="B1464" s="6">
        <v>40075</v>
      </c>
      <c r="C1464" s="2" t="s">
        <v>39</v>
      </c>
      <c r="D1464" s="2">
        <v>17</v>
      </c>
      <c r="E1464" s="2">
        <v>670.48</v>
      </c>
      <c r="F1464" s="2" t="s">
        <v>2029</v>
      </c>
      <c r="G1464" s="2">
        <v>0.04</v>
      </c>
      <c r="H1464" s="2" t="s">
        <v>31</v>
      </c>
      <c r="I1464" s="2">
        <v>1.99</v>
      </c>
      <c r="J1464" s="2" t="s">
        <v>1457</v>
      </c>
      <c r="K1464" s="2" t="s">
        <v>123</v>
      </c>
      <c r="L1464" s="2" t="s">
        <v>25</v>
      </c>
      <c r="M1464" s="2" t="str">
        <f>VLOOKUP(L1464,Users!$A$1:$B$6,2,0)</f>
        <v>Sam</v>
      </c>
      <c r="N1464" s="2" t="str">
        <f>VLOOKUP(L1464,Users!$A$2:$B$6,2,0)</f>
        <v>Sam</v>
      </c>
      <c r="O1464" s="2" t="s">
        <v>55</v>
      </c>
      <c r="P1464" s="2" t="s">
        <v>69</v>
      </c>
      <c r="Q1464" s="2" t="s">
        <v>80</v>
      </c>
      <c r="R1464" s="2" t="s">
        <v>532</v>
      </c>
      <c r="S1464" s="2" t="s">
        <v>105</v>
      </c>
      <c r="T1464" s="13">
        <v>0.54</v>
      </c>
      <c r="U1464" s="6">
        <v>40075</v>
      </c>
    </row>
    <row r="1465" spans="1:21" ht="12.75" customHeight="1">
      <c r="A1465" s="2">
        <v>54436</v>
      </c>
      <c r="B1465" s="6">
        <v>40075</v>
      </c>
      <c r="C1465" s="2" t="s">
        <v>39</v>
      </c>
      <c r="D1465" s="2">
        <v>37</v>
      </c>
      <c r="E1465" s="2">
        <v>300.44</v>
      </c>
      <c r="F1465" s="2" t="s">
        <v>2029</v>
      </c>
      <c r="G1465" s="2">
        <v>0</v>
      </c>
      <c r="H1465" s="2" t="s">
        <v>40</v>
      </c>
      <c r="I1465" s="2">
        <v>2.83</v>
      </c>
      <c r="J1465" s="2" t="s">
        <v>1457</v>
      </c>
      <c r="K1465" s="2" t="s">
        <v>123</v>
      </c>
      <c r="L1465" s="2" t="s">
        <v>25</v>
      </c>
      <c r="M1465" s="2" t="str">
        <f>VLOOKUP(L1465,Users!$A$1:$B$6,2,0)</f>
        <v>Sam</v>
      </c>
      <c r="N1465" s="2" t="str">
        <f>VLOOKUP(L1465,Users!$A$2:$B$6,2,0)</f>
        <v>Sam</v>
      </c>
      <c r="O1465" s="2" t="s">
        <v>55</v>
      </c>
      <c r="P1465" s="2" t="s">
        <v>69</v>
      </c>
      <c r="Q1465" s="2" t="s">
        <v>80</v>
      </c>
      <c r="R1465" s="2" t="s">
        <v>675</v>
      </c>
      <c r="S1465" s="2" t="s">
        <v>105</v>
      </c>
      <c r="T1465" s="13">
        <v>0.77</v>
      </c>
      <c r="U1465" s="6">
        <v>40076</v>
      </c>
    </row>
    <row r="1466" spans="1:21" ht="12.75" customHeight="1">
      <c r="A1466" s="2">
        <v>59238</v>
      </c>
      <c r="B1466" s="6">
        <v>40075</v>
      </c>
      <c r="C1466" s="2" t="s">
        <v>39</v>
      </c>
      <c r="D1466" s="2">
        <v>11</v>
      </c>
      <c r="E1466" s="2">
        <v>450.34</v>
      </c>
      <c r="F1466" s="2" t="s">
        <v>2029</v>
      </c>
      <c r="G1466" s="2">
        <v>0.03</v>
      </c>
      <c r="H1466" s="2" t="s">
        <v>31</v>
      </c>
      <c r="I1466" s="2">
        <v>8.99</v>
      </c>
      <c r="J1466" s="2" t="s">
        <v>277</v>
      </c>
      <c r="K1466" s="2" t="s">
        <v>79</v>
      </c>
      <c r="L1466" s="2" t="s">
        <v>23</v>
      </c>
      <c r="M1466" s="2" t="str">
        <f>VLOOKUP(L1466,Users!$A$1:$B$6,2,0)</f>
        <v>Erin</v>
      </c>
      <c r="N1466" s="2" t="str">
        <f>VLOOKUP(L1466,Users!$A$2:$B$6,2,0)</f>
        <v>Erin</v>
      </c>
      <c r="O1466" s="2" t="s">
        <v>55</v>
      </c>
      <c r="P1466" s="2" t="s">
        <v>35</v>
      </c>
      <c r="Q1466" s="2" t="s">
        <v>87</v>
      </c>
      <c r="R1466" s="2" t="s">
        <v>1458</v>
      </c>
      <c r="S1466" s="2" t="s">
        <v>105</v>
      </c>
      <c r="T1466" s="13">
        <v>0.59</v>
      </c>
      <c r="U1466" s="6">
        <v>40076</v>
      </c>
    </row>
    <row r="1467" spans="1:21" ht="12.75" customHeight="1">
      <c r="A1467" s="2">
        <v>8320</v>
      </c>
      <c r="B1467" s="6">
        <v>40075</v>
      </c>
      <c r="C1467" s="2" t="s">
        <v>30</v>
      </c>
      <c r="D1467" s="2">
        <v>22</v>
      </c>
      <c r="E1467" s="2">
        <v>141.24</v>
      </c>
      <c r="F1467" s="2" t="s">
        <v>2029</v>
      </c>
      <c r="G1467" s="2">
        <v>0.06</v>
      </c>
      <c r="H1467" s="2" t="s">
        <v>31</v>
      </c>
      <c r="I1467" s="2">
        <v>5.14</v>
      </c>
      <c r="J1467" s="2" t="s">
        <v>1141</v>
      </c>
      <c r="K1467" s="2" t="s">
        <v>148</v>
      </c>
      <c r="L1467" s="2" t="s">
        <v>23</v>
      </c>
      <c r="M1467" s="2" t="str">
        <f>VLOOKUP(L1467,Users!$A$1:$B$6,2,0)</f>
        <v>Erin</v>
      </c>
      <c r="N1467" s="2" t="str">
        <f>VLOOKUP(L1467,Users!$A$2:$B$6,2,0)</f>
        <v>Erin</v>
      </c>
      <c r="O1467" s="2" t="s">
        <v>34</v>
      </c>
      <c r="P1467" s="2" t="s">
        <v>35</v>
      </c>
      <c r="Q1467" s="2" t="s">
        <v>63</v>
      </c>
      <c r="R1467" s="2" t="s">
        <v>1103</v>
      </c>
      <c r="S1467" s="2" t="s">
        <v>44</v>
      </c>
      <c r="T1467" s="13">
        <v>0.37</v>
      </c>
      <c r="U1467" s="6">
        <v>40077</v>
      </c>
    </row>
    <row r="1468" spans="1:21" ht="12.75" customHeight="1">
      <c r="A1468" s="2">
        <v>21831</v>
      </c>
      <c r="B1468" s="6">
        <v>40075</v>
      </c>
      <c r="C1468" s="2" t="s">
        <v>30</v>
      </c>
      <c r="D1468" s="2">
        <v>6</v>
      </c>
      <c r="E1468" s="2">
        <v>29.580000000000005</v>
      </c>
      <c r="F1468" s="2" t="s">
        <v>2029</v>
      </c>
      <c r="G1468" s="2">
        <v>0.05</v>
      </c>
      <c r="H1468" s="2" t="s">
        <v>40</v>
      </c>
      <c r="I1468" s="2">
        <v>0.49</v>
      </c>
      <c r="J1468" s="2" t="s">
        <v>1115</v>
      </c>
      <c r="K1468" s="2" t="s">
        <v>86</v>
      </c>
      <c r="L1468" s="2" t="s">
        <v>23</v>
      </c>
      <c r="M1468" s="2" t="str">
        <f>VLOOKUP(L1468,Users!$A$1:$B$6,2,0)</f>
        <v>Erin</v>
      </c>
      <c r="N1468" s="2" t="str">
        <f>VLOOKUP(L1468,Users!$A$2:$B$6,2,0)</f>
        <v>Erin</v>
      </c>
      <c r="O1468" s="2" t="s">
        <v>48</v>
      </c>
      <c r="P1468" s="2" t="s">
        <v>35</v>
      </c>
      <c r="Q1468" s="2" t="s">
        <v>165</v>
      </c>
      <c r="R1468" s="2" t="s">
        <v>1337</v>
      </c>
      <c r="S1468" s="2" t="s">
        <v>44</v>
      </c>
      <c r="T1468" s="13">
        <v>0.39</v>
      </c>
      <c r="U1468" s="6">
        <v>40075</v>
      </c>
    </row>
    <row r="1469" spans="1:21" ht="12.75" customHeight="1">
      <c r="A1469" s="2">
        <v>4645</v>
      </c>
      <c r="B1469" s="6">
        <v>40075</v>
      </c>
      <c r="C1469" s="2" t="s">
        <v>45</v>
      </c>
      <c r="D1469" s="2">
        <v>30</v>
      </c>
      <c r="E1469" s="2">
        <v>919.50000000000011</v>
      </c>
      <c r="F1469" s="2" t="s">
        <v>2029</v>
      </c>
      <c r="G1469" s="2">
        <v>0.08</v>
      </c>
      <c r="H1469" s="2" t="s">
        <v>40</v>
      </c>
      <c r="I1469" s="2">
        <v>4</v>
      </c>
      <c r="J1469" s="2" t="s">
        <v>234</v>
      </c>
      <c r="K1469" s="2" t="s">
        <v>86</v>
      </c>
      <c r="L1469" s="2" t="s">
        <v>23</v>
      </c>
      <c r="M1469" s="2" t="str">
        <f>VLOOKUP(L1469,Users!$A$1:$B$6,2,0)</f>
        <v>Erin</v>
      </c>
      <c r="N1469" s="2" t="str">
        <f>VLOOKUP(L1469,Users!$A$2:$B$6,2,0)</f>
        <v>Erin</v>
      </c>
      <c r="O1469" s="2" t="s">
        <v>42</v>
      </c>
      <c r="P1469" s="2" t="s">
        <v>69</v>
      </c>
      <c r="Q1469" s="2" t="s">
        <v>80</v>
      </c>
      <c r="R1469" s="2" t="s">
        <v>594</v>
      </c>
      <c r="S1469" s="2" t="s">
        <v>44</v>
      </c>
      <c r="T1469" s="13">
        <v>0.75</v>
      </c>
      <c r="U1469" s="6">
        <v>40075</v>
      </c>
    </row>
    <row r="1470" spans="1:21" ht="12.75" customHeight="1">
      <c r="A1470" s="2">
        <v>4645</v>
      </c>
      <c r="B1470" s="6">
        <v>40075</v>
      </c>
      <c r="C1470" s="2" t="s">
        <v>45</v>
      </c>
      <c r="D1470" s="2">
        <v>7</v>
      </c>
      <c r="E1470" s="2">
        <v>101.57</v>
      </c>
      <c r="F1470" s="2" t="s">
        <v>2029</v>
      </c>
      <c r="G1470" s="2">
        <v>0.05</v>
      </c>
      <c r="H1470" s="2" t="s">
        <v>40</v>
      </c>
      <c r="I1470" s="2">
        <v>3.5</v>
      </c>
      <c r="J1470" s="2" t="s">
        <v>234</v>
      </c>
      <c r="K1470" s="2" t="s">
        <v>86</v>
      </c>
      <c r="L1470" s="2" t="s">
        <v>23</v>
      </c>
      <c r="M1470" s="2" t="str">
        <f>VLOOKUP(L1470,Users!$A$1:$B$6,2,0)</f>
        <v>Erin</v>
      </c>
      <c r="N1470" s="2" t="str">
        <f>VLOOKUP(L1470,Users!$A$2:$B$6,2,0)</f>
        <v>Erin</v>
      </c>
      <c r="O1470" s="2" t="s">
        <v>42</v>
      </c>
      <c r="P1470" s="2" t="s">
        <v>35</v>
      </c>
      <c r="Q1470" s="2" t="s">
        <v>169</v>
      </c>
      <c r="R1470" s="2" t="s">
        <v>170</v>
      </c>
      <c r="S1470" s="2" t="s">
        <v>44</v>
      </c>
      <c r="T1470" s="13">
        <v>0.57999999999999996</v>
      </c>
      <c r="U1470" s="6">
        <v>40077</v>
      </c>
    </row>
    <row r="1471" spans="1:21" ht="12.75" customHeight="1">
      <c r="A1471" s="2">
        <v>4645</v>
      </c>
      <c r="B1471" s="6">
        <v>40075</v>
      </c>
      <c r="C1471" s="2" t="s">
        <v>45</v>
      </c>
      <c r="D1471" s="2">
        <v>11</v>
      </c>
      <c r="E1471" s="2">
        <v>3299.8900000000003</v>
      </c>
      <c r="F1471" s="2" t="s">
        <v>2029</v>
      </c>
      <c r="G1471" s="2">
        <v>0</v>
      </c>
      <c r="H1471" s="2" t="s">
        <v>40</v>
      </c>
      <c r="I1471" s="2">
        <v>11.64</v>
      </c>
      <c r="J1471" s="2" t="s">
        <v>234</v>
      </c>
      <c r="K1471" s="2" t="s">
        <v>86</v>
      </c>
      <c r="L1471" s="2" t="s">
        <v>23</v>
      </c>
      <c r="M1471" s="2" t="str">
        <f>VLOOKUP(L1471,Users!$A$1:$B$6,2,0)</f>
        <v>Erin</v>
      </c>
      <c r="N1471" s="2" t="str">
        <f>VLOOKUP(L1471,Users!$A$2:$B$6,2,0)</f>
        <v>Erin</v>
      </c>
      <c r="O1471" s="2" t="s">
        <v>42</v>
      </c>
      <c r="P1471" s="2" t="s">
        <v>69</v>
      </c>
      <c r="Q1471" s="2" t="s">
        <v>158</v>
      </c>
      <c r="R1471" s="2" t="s">
        <v>1459</v>
      </c>
      <c r="S1471" s="2" t="s">
        <v>38</v>
      </c>
      <c r="T1471" s="13">
        <v>0.5</v>
      </c>
      <c r="U1471" s="6">
        <v>40077</v>
      </c>
    </row>
    <row r="1472" spans="1:21" ht="12.75" customHeight="1">
      <c r="A1472" s="2">
        <v>49059</v>
      </c>
      <c r="B1472" s="6">
        <v>40076</v>
      </c>
      <c r="C1472" s="2" t="s">
        <v>121</v>
      </c>
      <c r="D1472" s="2">
        <v>48</v>
      </c>
      <c r="E1472" s="2">
        <v>134.4</v>
      </c>
      <c r="F1472" s="2" t="s">
        <v>2029</v>
      </c>
      <c r="G1472" s="2">
        <v>0.09</v>
      </c>
      <c r="H1472" s="2" t="s">
        <v>40</v>
      </c>
      <c r="I1472" s="2">
        <v>0.5</v>
      </c>
      <c r="J1472" s="2" t="s">
        <v>611</v>
      </c>
      <c r="K1472" s="2" t="s">
        <v>54</v>
      </c>
      <c r="L1472" s="2" t="s">
        <v>2014</v>
      </c>
      <c r="M1472" s="2" t="str">
        <f>VLOOKUP(L1472,Users!$A$1:$B$6,2,0)</f>
        <v>Pat</v>
      </c>
      <c r="N1472" s="2" t="str">
        <f>VLOOKUP(L1472,Users!$A$2:$B$6,2,0)</f>
        <v>Pat</v>
      </c>
      <c r="O1472" s="2" t="s">
        <v>34</v>
      </c>
      <c r="P1472" s="2" t="s">
        <v>35</v>
      </c>
      <c r="Q1472" s="2" t="s">
        <v>165</v>
      </c>
      <c r="R1472" s="2" t="s">
        <v>337</v>
      </c>
      <c r="S1472" s="2" t="s">
        <v>44</v>
      </c>
      <c r="T1472" s="13">
        <v>0.38</v>
      </c>
      <c r="U1472" s="6">
        <v>40078</v>
      </c>
    </row>
    <row r="1473" spans="1:21" ht="12.75" customHeight="1">
      <c r="A1473" s="2">
        <v>49059</v>
      </c>
      <c r="B1473" s="6">
        <v>40076</v>
      </c>
      <c r="C1473" s="2" t="s">
        <v>121</v>
      </c>
      <c r="D1473" s="2">
        <v>5</v>
      </c>
      <c r="E1473" s="2">
        <v>244.44999999999996</v>
      </c>
      <c r="F1473" s="2" t="s">
        <v>2029</v>
      </c>
      <c r="G1473" s="2">
        <v>0.02</v>
      </c>
      <c r="H1473" s="2" t="s">
        <v>40</v>
      </c>
      <c r="I1473" s="2">
        <v>5.81</v>
      </c>
      <c r="J1473" s="2" t="s">
        <v>611</v>
      </c>
      <c r="K1473" s="2" t="s">
        <v>54</v>
      </c>
      <c r="L1473" s="2" t="s">
        <v>2014</v>
      </c>
      <c r="M1473" s="2" t="str">
        <f>VLOOKUP(L1473,Users!$A$1:$B$6,2,0)</f>
        <v>Pat</v>
      </c>
      <c r="N1473" s="2" t="str">
        <f>VLOOKUP(L1473,Users!$A$2:$B$6,2,0)</f>
        <v>Pat</v>
      </c>
      <c r="O1473" s="2" t="s">
        <v>34</v>
      </c>
      <c r="P1473" s="2" t="s">
        <v>35</v>
      </c>
      <c r="Q1473" s="2" t="s">
        <v>63</v>
      </c>
      <c r="R1473" s="2" t="s">
        <v>298</v>
      </c>
      <c r="S1473" s="2" t="s">
        <v>44</v>
      </c>
      <c r="T1473" s="13">
        <v>0.38</v>
      </c>
      <c r="U1473" s="6">
        <v>40077</v>
      </c>
    </row>
    <row r="1474" spans="1:21" ht="12.75" customHeight="1">
      <c r="A1474" s="2">
        <v>960</v>
      </c>
      <c r="B1474" s="6">
        <v>40076</v>
      </c>
      <c r="C1474" s="2" t="s">
        <v>121</v>
      </c>
      <c r="D1474" s="2">
        <v>46</v>
      </c>
      <c r="E1474" s="2">
        <v>628.36</v>
      </c>
      <c r="F1474" s="2" t="s">
        <v>2029</v>
      </c>
      <c r="G1474" s="2">
        <v>7.0000000000000007E-2</v>
      </c>
      <c r="H1474" s="2" t="s">
        <v>40</v>
      </c>
      <c r="I1474" s="2">
        <v>6.85</v>
      </c>
      <c r="J1474" s="2" t="s">
        <v>947</v>
      </c>
      <c r="K1474" s="2" t="s">
        <v>2013</v>
      </c>
      <c r="L1474" s="2" t="s">
        <v>27</v>
      </c>
      <c r="M1474" s="2" t="str">
        <f>VLOOKUP(L1474,Users!$A$1:$B$6,2,0)</f>
        <v>William</v>
      </c>
      <c r="N1474" s="2" t="str">
        <f>VLOOKUP(L1474,Users!$A$2:$B$6,2,0)</f>
        <v>William</v>
      </c>
      <c r="O1474" s="2" t="s">
        <v>48</v>
      </c>
      <c r="P1474" s="2" t="s">
        <v>56</v>
      </c>
      <c r="Q1474" s="2" t="s">
        <v>90</v>
      </c>
      <c r="R1474" s="2" t="s">
        <v>1460</v>
      </c>
      <c r="S1474" s="2" t="s">
        <v>65</v>
      </c>
      <c r="T1474" s="13">
        <v>0.54</v>
      </c>
      <c r="U1474" s="6">
        <v>40077</v>
      </c>
    </row>
    <row r="1475" spans="1:21" ht="12.75" customHeight="1">
      <c r="A1475" s="2">
        <v>548</v>
      </c>
      <c r="B1475" s="6">
        <v>40076</v>
      </c>
      <c r="C1475" s="2" t="s">
        <v>45</v>
      </c>
      <c r="D1475" s="2">
        <v>41</v>
      </c>
      <c r="E1475" s="2">
        <v>124.64</v>
      </c>
      <c r="F1475" s="2" t="s">
        <v>2029</v>
      </c>
      <c r="G1475" s="2">
        <v>0.04</v>
      </c>
      <c r="H1475" s="2" t="s">
        <v>40</v>
      </c>
      <c r="I1475" s="2">
        <v>0.99</v>
      </c>
      <c r="J1475" s="2" t="s">
        <v>1461</v>
      </c>
      <c r="K1475" s="2" t="s">
        <v>79</v>
      </c>
      <c r="L1475" s="2" t="s">
        <v>23</v>
      </c>
      <c r="M1475" s="2" t="str">
        <f>VLOOKUP(L1475,Users!$A$1:$B$6,2,0)</f>
        <v>Erin</v>
      </c>
      <c r="N1475" s="2" t="str">
        <f>VLOOKUP(L1475,Users!$A$2:$B$6,2,0)</f>
        <v>Erin</v>
      </c>
      <c r="O1475" s="2" t="s">
        <v>34</v>
      </c>
      <c r="P1475" s="2" t="s">
        <v>35</v>
      </c>
      <c r="Q1475" s="2" t="s">
        <v>165</v>
      </c>
      <c r="R1475" s="2" t="s">
        <v>1161</v>
      </c>
      <c r="S1475" s="2" t="s">
        <v>44</v>
      </c>
      <c r="T1475" s="13">
        <v>0.37</v>
      </c>
      <c r="U1475" s="6">
        <v>40077</v>
      </c>
    </row>
    <row r="1476" spans="1:21" ht="12.75" customHeight="1">
      <c r="A1476" s="2">
        <v>548</v>
      </c>
      <c r="B1476" s="6">
        <v>40076</v>
      </c>
      <c r="C1476" s="2" t="s">
        <v>45</v>
      </c>
      <c r="D1476" s="2">
        <v>29</v>
      </c>
      <c r="E1476" s="2">
        <v>187.34000000000003</v>
      </c>
      <c r="F1476" s="2" t="s">
        <v>2029</v>
      </c>
      <c r="G1476" s="2">
        <v>0.02</v>
      </c>
      <c r="H1476" s="2" t="s">
        <v>40</v>
      </c>
      <c r="I1476" s="2">
        <v>5.9</v>
      </c>
      <c r="J1476" s="2" t="s">
        <v>1461</v>
      </c>
      <c r="K1476" s="2" t="s">
        <v>79</v>
      </c>
      <c r="L1476" s="2" t="s">
        <v>23</v>
      </c>
      <c r="M1476" s="2" t="str">
        <f>VLOOKUP(L1476,Users!$A$1:$B$6,2,0)</f>
        <v>Erin</v>
      </c>
      <c r="N1476" s="2" t="str">
        <f>VLOOKUP(L1476,Users!$A$2:$B$6,2,0)</f>
        <v>Erin</v>
      </c>
      <c r="O1476" s="2" t="s">
        <v>34</v>
      </c>
      <c r="P1476" s="2" t="s">
        <v>35</v>
      </c>
      <c r="Q1476" s="2" t="s">
        <v>63</v>
      </c>
      <c r="R1476" s="2" t="s">
        <v>1462</v>
      </c>
      <c r="S1476" s="2" t="s">
        <v>44</v>
      </c>
      <c r="T1476" s="13">
        <v>0.37</v>
      </c>
      <c r="U1476" s="6">
        <v>40077</v>
      </c>
    </row>
    <row r="1477" spans="1:21" ht="12.75" customHeight="1">
      <c r="A1477" s="2">
        <v>548</v>
      </c>
      <c r="B1477" s="6">
        <v>40076</v>
      </c>
      <c r="C1477" s="2" t="s">
        <v>45</v>
      </c>
      <c r="D1477" s="2">
        <v>26</v>
      </c>
      <c r="E1477" s="2">
        <v>3274.7</v>
      </c>
      <c r="F1477" s="2" t="s">
        <v>2029</v>
      </c>
      <c r="G1477" s="2">
        <v>0.04</v>
      </c>
      <c r="H1477" s="2" t="s">
        <v>40</v>
      </c>
      <c r="I1477" s="2">
        <v>4.2</v>
      </c>
      <c r="J1477" s="2" t="s">
        <v>1461</v>
      </c>
      <c r="K1477" s="2" t="s">
        <v>79</v>
      </c>
      <c r="L1477" s="2" t="s">
        <v>23</v>
      </c>
      <c r="M1477" s="2" t="str">
        <f>VLOOKUP(L1477,Users!$A$1:$B$6,2,0)</f>
        <v>Erin</v>
      </c>
      <c r="N1477" s="2" t="str">
        <f>VLOOKUP(L1477,Users!$A$2:$B$6,2,0)</f>
        <v>Erin</v>
      </c>
      <c r="O1477" s="2" t="s">
        <v>34</v>
      </c>
      <c r="P1477" s="2" t="s">
        <v>69</v>
      </c>
      <c r="Q1477" s="2" t="s">
        <v>70</v>
      </c>
      <c r="R1477" s="2" t="s">
        <v>587</v>
      </c>
      <c r="S1477" s="2" t="s">
        <v>44</v>
      </c>
      <c r="T1477" s="13">
        <v>0.59</v>
      </c>
      <c r="U1477" s="6">
        <v>40078</v>
      </c>
    </row>
    <row r="1478" spans="1:21" ht="12.75" customHeight="1">
      <c r="A1478" s="2">
        <v>13378</v>
      </c>
      <c r="B1478" s="6">
        <v>40077</v>
      </c>
      <c r="C1478" s="2" t="s">
        <v>51</v>
      </c>
      <c r="D1478" s="2">
        <v>16</v>
      </c>
      <c r="E1478" s="2">
        <v>91.04</v>
      </c>
      <c r="F1478" s="2" t="s">
        <v>2029</v>
      </c>
      <c r="G1478" s="2">
        <v>0.05</v>
      </c>
      <c r="H1478" s="2" t="s">
        <v>40</v>
      </c>
      <c r="I1478" s="2">
        <v>5.3</v>
      </c>
      <c r="J1478" s="2" t="s">
        <v>1463</v>
      </c>
      <c r="K1478" s="2" t="s">
        <v>33</v>
      </c>
      <c r="L1478" s="2" t="s">
        <v>21</v>
      </c>
      <c r="M1478" s="2" t="str">
        <f>VLOOKUP(L1478,Users!$A$1:$B$6,2,0)</f>
        <v>Chris</v>
      </c>
      <c r="N1478" s="2" t="str">
        <f>VLOOKUP(L1478,Users!$A$2:$B$6,2,0)</f>
        <v>Chris</v>
      </c>
      <c r="O1478" s="2" t="s">
        <v>55</v>
      </c>
      <c r="P1478" s="2" t="s">
        <v>35</v>
      </c>
      <c r="Q1478" s="2" t="s">
        <v>341</v>
      </c>
      <c r="R1478" s="2" t="s">
        <v>1464</v>
      </c>
      <c r="S1478" s="2" t="s">
        <v>105</v>
      </c>
      <c r="T1478" s="13">
        <v>0.55000000000000004</v>
      </c>
      <c r="U1478" s="6">
        <v>40082</v>
      </c>
    </row>
    <row r="1479" spans="1:21" ht="12.75" customHeight="1">
      <c r="A1479" s="2">
        <v>6020</v>
      </c>
      <c r="B1479" s="6">
        <v>40077</v>
      </c>
      <c r="C1479" s="2" t="s">
        <v>121</v>
      </c>
      <c r="D1479" s="2">
        <v>23</v>
      </c>
      <c r="E1479" s="2">
        <v>64.17</v>
      </c>
      <c r="F1479" s="2" t="s">
        <v>2029</v>
      </c>
      <c r="G1479" s="2">
        <v>0.09</v>
      </c>
      <c r="H1479" s="2" t="s">
        <v>40</v>
      </c>
      <c r="I1479" s="2">
        <v>0.99</v>
      </c>
      <c r="J1479" s="2" t="s">
        <v>1380</v>
      </c>
      <c r="K1479" s="2" t="s">
        <v>79</v>
      </c>
      <c r="L1479" s="2" t="s">
        <v>23</v>
      </c>
      <c r="M1479" s="2" t="str">
        <f>VLOOKUP(L1479,Users!$A$1:$B$6,2,0)</f>
        <v>Erin</v>
      </c>
      <c r="N1479" s="2" t="str">
        <f>VLOOKUP(L1479,Users!$A$2:$B$6,2,0)</f>
        <v>Erin</v>
      </c>
      <c r="O1479" s="2" t="s">
        <v>55</v>
      </c>
      <c r="P1479" s="2" t="s">
        <v>35</v>
      </c>
      <c r="Q1479" s="2" t="s">
        <v>165</v>
      </c>
      <c r="R1479" s="2" t="s">
        <v>1223</v>
      </c>
      <c r="S1479" s="2" t="s">
        <v>44</v>
      </c>
      <c r="T1479" s="13">
        <v>0.36</v>
      </c>
      <c r="U1479" s="6">
        <v>40079</v>
      </c>
    </row>
    <row r="1480" spans="1:21" ht="12.75" customHeight="1">
      <c r="A1480" s="2">
        <v>41440</v>
      </c>
      <c r="B1480" s="6">
        <v>40078</v>
      </c>
      <c r="C1480" s="2" t="s">
        <v>39</v>
      </c>
      <c r="D1480" s="2">
        <v>20</v>
      </c>
      <c r="E1480" s="2">
        <v>96.4</v>
      </c>
      <c r="F1480" s="2" t="s">
        <v>2029</v>
      </c>
      <c r="G1480" s="2">
        <v>0.09</v>
      </c>
      <c r="H1480" s="2" t="s">
        <v>40</v>
      </c>
      <c r="I1480" s="2">
        <v>0.5</v>
      </c>
      <c r="J1480" s="2" t="s">
        <v>1099</v>
      </c>
      <c r="K1480" s="2" t="s">
        <v>54</v>
      </c>
      <c r="L1480" s="2" t="s">
        <v>2014</v>
      </c>
      <c r="M1480" s="2" t="str">
        <f>VLOOKUP(L1480,Users!$A$1:$B$6,2,0)</f>
        <v>Pat</v>
      </c>
      <c r="N1480" s="2" t="str">
        <f>VLOOKUP(L1480,Users!$A$2:$B$6,2,0)</f>
        <v>Pat</v>
      </c>
      <c r="O1480" s="2" t="s">
        <v>55</v>
      </c>
      <c r="P1480" s="2" t="s">
        <v>35</v>
      </c>
      <c r="Q1480" s="2" t="s">
        <v>165</v>
      </c>
      <c r="R1480" s="2" t="s">
        <v>425</v>
      </c>
      <c r="S1480" s="2" t="s">
        <v>44</v>
      </c>
      <c r="T1480" s="13">
        <v>0.36</v>
      </c>
      <c r="U1480" s="6">
        <v>40079</v>
      </c>
    </row>
    <row r="1481" spans="1:21" ht="12.75" customHeight="1">
      <c r="A1481" s="2">
        <v>41440</v>
      </c>
      <c r="B1481" s="6">
        <v>40078</v>
      </c>
      <c r="C1481" s="2" t="s">
        <v>39</v>
      </c>
      <c r="D1481" s="2">
        <v>19</v>
      </c>
      <c r="E1481" s="2">
        <v>5627.2300000000005</v>
      </c>
      <c r="F1481" s="2" t="s">
        <v>2029</v>
      </c>
      <c r="G1481" s="2">
        <v>0.01</v>
      </c>
      <c r="H1481" s="2" t="s">
        <v>52</v>
      </c>
      <c r="I1481" s="2">
        <v>54.12</v>
      </c>
      <c r="J1481" s="2" t="s">
        <v>1099</v>
      </c>
      <c r="K1481" s="2" t="s">
        <v>54</v>
      </c>
      <c r="L1481" s="2" t="s">
        <v>2014</v>
      </c>
      <c r="M1481" s="2" t="str">
        <f>VLOOKUP(L1481,Users!$A$1:$B$6,2,0)</f>
        <v>Pat</v>
      </c>
      <c r="N1481" s="2" t="str">
        <f>VLOOKUP(L1481,Users!$A$2:$B$6,2,0)</f>
        <v>Pat</v>
      </c>
      <c r="O1481" s="2" t="s">
        <v>55</v>
      </c>
      <c r="P1481" s="2" t="s">
        <v>56</v>
      </c>
      <c r="Q1481" s="2" t="s">
        <v>75</v>
      </c>
      <c r="R1481" s="2" t="s">
        <v>612</v>
      </c>
      <c r="S1481" s="2" t="s">
        <v>77</v>
      </c>
      <c r="T1481" s="13">
        <v>0.76</v>
      </c>
      <c r="U1481" s="6">
        <v>40081</v>
      </c>
    </row>
    <row r="1482" spans="1:21" ht="12.75" customHeight="1">
      <c r="A1482" s="2">
        <v>49088</v>
      </c>
      <c r="B1482" s="6">
        <v>40079</v>
      </c>
      <c r="C1482" s="2" t="s">
        <v>45</v>
      </c>
      <c r="D1482" s="2">
        <v>16</v>
      </c>
      <c r="E1482" s="2">
        <v>129.44</v>
      </c>
      <c r="F1482" s="2" t="s">
        <v>2029</v>
      </c>
      <c r="G1482" s="2">
        <v>0.03</v>
      </c>
      <c r="H1482" s="2" t="s">
        <v>40</v>
      </c>
      <c r="I1482" s="2">
        <v>2.83</v>
      </c>
      <c r="J1482" s="2" t="s">
        <v>188</v>
      </c>
      <c r="K1482" s="2" t="s">
        <v>47</v>
      </c>
      <c r="L1482" s="2" t="s">
        <v>23</v>
      </c>
      <c r="M1482" s="2" t="str">
        <f>VLOOKUP(L1482,Users!$A$1:$B$6,2,0)</f>
        <v>Erin</v>
      </c>
      <c r="N1482" s="2" t="str">
        <f>VLOOKUP(L1482,Users!$A$2:$B$6,2,0)</f>
        <v>Erin</v>
      </c>
      <c r="O1482" s="2" t="s">
        <v>48</v>
      </c>
      <c r="P1482" s="2" t="s">
        <v>69</v>
      </c>
      <c r="Q1482" s="2" t="s">
        <v>80</v>
      </c>
      <c r="R1482" s="2" t="s">
        <v>675</v>
      </c>
      <c r="S1482" s="2" t="s">
        <v>105</v>
      </c>
      <c r="T1482" s="13">
        <v>0.77</v>
      </c>
      <c r="U1482" s="6">
        <v>40080</v>
      </c>
    </row>
    <row r="1483" spans="1:21" ht="12.75" customHeight="1">
      <c r="A1483" s="2">
        <v>49088</v>
      </c>
      <c r="B1483" s="6">
        <v>40079</v>
      </c>
      <c r="C1483" s="2" t="s">
        <v>45</v>
      </c>
      <c r="D1483" s="2">
        <v>15</v>
      </c>
      <c r="E1483" s="2">
        <v>4191.45</v>
      </c>
      <c r="F1483" s="2" t="s">
        <v>2029</v>
      </c>
      <c r="G1483" s="2">
        <v>0.05</v>
      </c>
      <c r="H1483" s="2" t="s">
        <v>31</v>
      </c>
      <c r="I1483" s="2">
        <v>35</v>
      </c>
      <c r="J1483" s="2" t="s">
        <v>188</v>
      </c>
      <c r="K1483" s="2" t="s">
        <v>47</v>
      </c>
      <c r="L1483" s="2" t="s">
        <v>23</v>
      </c>
      <c r="M1483" s="2" t="str">
        <f>VLOOKUP(L1483,Users!$A$1:$B$6,2,0)</f>
        <v>Erin</v>
      </c>
      <c r="N1483" s="2" t="str">
        <f>VLOOKUP(L1483,Users!$A$2:$B$6,2,0)</f>
        <v>Erin</v>
      </c>
      <c r="O1483" s="2" t="s">
        <v>48</v>
      </c>
      <c r="P1483" s="2" t="s">
        <v>35</v>
      </c>
      <c r="Q1483" s="2" t="s">
        <v>36</v>
      </c>
      <c r="R1483" s="2" t="s">
        <v>1005</v>
      </c>
      <c r="S1483" s="2" t="s">
        <v>38</v>
      </c>
      <c r="T1483" s="13">
        <v>0.8</v>
      </c>
      <c r="U1483" s="6">
        <v>40080</v>
      </c>
    </row>
    <row r="1484" spans="1:21" ht="12.75" customHeight="1">
      <c r="A1484" s="2">
        <v>49088</v>
      </c>
      <c r="B1484" s="6">
        <v>40079</v>
      </c>
      <c r="C1484" s="2" t="s">
        <v>45</v>
      </c>
      <c r="D1484" s="2">
        <v>31</v>
      </c>
      <c r="E1484" s="2">
        <v>1268.83</v>
      </c>
      <c r="F1484" s="2" t="s">
        <v>2029</v>
      </c>
      <c r="G1484" s="2">
        <v>0.06</v>
      </c>
      <c r="H1484" s="2" t="s">
        <v>40</v>
      </c>
      <c r="I1484" s="2">
        <v>17.48</v>
      </c>
      <c r="J1484" s="2" t="s">
        <v>188</v>
      </c>
      <c r="K1484" s="2" t="s">
        <v>47</v>
      </c>
      <c r="L1484" s="2" t="s">
        <v>23</v>
      </c>
      <c r="M1484" s="2" t="str">
        <f>VLOOKUP(L1484,Users!$A$1:$B$6,2,0)</f>
        <v>Erin</v>
      </c>
      <c r="N1484" s="2" t="str">
        <f>VLOOKUP(L1484,Users!$A$2:$B$6,2,0)</f>
        <v>Erin</v>
      </c>
      <c r="O1484" s="2" t="s">
        <v>48</v>
      </c>
      <c r="P1484" s="2" t="s">
        <v>35</v>
      </c>
      <c r="Q1484" s="2" t="s">
        <v>63</v>
      </c>
      <c r="R1484" s="2" t="s">
        <v>896</v>
      </c>
      <c r="S1484" s="2" t="s">
        <v>44</v>
      </c>
      <c r="T1484" s="13">
        <v>0.36</v>
      </c>
      <c r="U1484" s="6">
        <v>40081</v>
      </c>
    </row>
    <row r="1485" spans="1:21" ht="12.75" customHeight="1">
      <c r="A1485" s="2">
        <v>55265</v>
      </c>
      <c r="B1485" s="6">
        <v>40079</v>
      </c>
      <c r="C1485" s="2" t="s">
        <v>51</v>
      </c>
      <c r="D1485" s="2">
        <v>39</v>
      </c>
      <c r="E1485" s="2">
        <v>816.27</v>
      </c>
      <c r="F1485" s="2" t="s">
        <v>2029</v>
      </c>
      <c r="G1485" s="2">
        <v>0.06</v>
      </c>
      <c r="H1485" s="2" t="s">
        <v>40</v>
      </c>
      <c r="I1485" s="2">
        <v>0.99</v>
      </c>
      <c r="J1485" s="2" t="s">
        <v>786</v>
      </c>
      <c r="K1485" s="2" t="s">
        <v>2013</v>
      </c>
      <c r="L1485" s="2" t="s">
        <v>27</v>
      </c>
      <c r="M1485" s="2" t="str">
        <f>VLOOKUP(L1485,Users!$A$1:$B$6,2,0)</f>
        <v>William</v>
      </c>
      <c r="N1485" s="2" t="str">
        <f>VLOOKUP(L1485,Users!$A$2:$B$6,2,0)</f>
        <v>William</v>
      </c>
      <c r="O1485" s="2" t="s">
        <v>55</v>
      </c>
      <c r="P1485" s="2" t="s">
        <v>69</v>
      </c>
      <c r="Q1485" s="2" t="s">
        <v>70</v>
      </c>
      <c r="R1485" s="2" t="s">
        <v>1465</v>
      </c>
      <c r="S1485" s="2" t="s">
        <v>65</v>
      </c>
      <c r="T1485" s="13">
        <v>0.37</v>
      </c>
      <c r="U1485" s="6">
        <v>40084</v>
      </c>
    </row>
    <row r="1486" spans="1:21" ht="12.75" customHeight="1">
      <c r="A1486" s="2">
        <v>49735</v>
      </c>
      <c r="B1486" s="6">
        <v>40079</v>
      </c>
      <c r="C1486" s="2" t="s">
        <v>30</v>
      </c>
      <c r="D1486" s="2">
        <v>32</v>
      </c>
      <c r="E1486" s="2">
        <v>1949.76</v>
      </c>
      <c r="F1486" s="2" t="s">
        <v>2029</v>
      </c>
      <c r="G1486" s="2">
        <v>0.04</v>
      </c>
      <c r="H1486" s="2" t="s">
        <v>40</v>
      </c>
      <c r="I1486" s="2">
        <v>4.5</v>
      </c>
      <c r="J1486" s="2" t="s">
        <v>939</v>
      </c>
      <c r="K1486" s="2" t="s">
        <v>79</v>
      </c>
      <c r="L1486" s="2" t="s">
        <v>23</v>
      </c>
      <c r="M1486" s="2" t="str">
        <f>VLOOKUP(L1486,Users!$A$1:$B$6,2,0)</f>
        <v>Erin</v>
      </c>
      <c r="N1486" s="2" t="str">
        <f>VLOOKUP(L1486,Users!$A$2:$B$6,2,0)</f>
        <v>Erin</v>
      </c>
      <c r="O1486" s="2" t="s">
        <v>55</v>
      </c>
      <c r="P1486" s="2" t="s">
        <v>35</v>
      </c>
      <c r="Q1486" s="2" t="s">
        <v>169</v>
      </c>
      <c r="R1486" s="2" t="s">
        <v>1071</v>
      </c>
      <c r="S1486" s="2" t="s">
        <v>44</v>
      </c>
      <c r="T1486" s="13">
        <v>0.56000000000000005</v>
      </c>
      <c r="U1486" s="6">
        <v>40080</v>
      </c>
    </row>
    <row r="1487" spans="1:21" ht="12.75" customHeight="1">
      <c r="A1487" s="2">
        <v>53153</v>
      </c>
      <c r="B1487" s="6">
        <v>40079</v>
      </c>
      <c r="C1487" s="2" t="s">
        <v>45</v>
      </c>
      <c r="D1487" s="2">
        <v>29</v>
      </c>
      <c r="E1487" s="2">
        <v>584.92999999999995</v>
      </c>
      <c r="F1487" s="2" t="s">
        <v>2029</v>
      </c>
      <c r="G1487" s="2">
        <v>0.1</v>
      </c>
      <c r="H1487" s="2" t="s">
        <v>40</v>
      </c>
      <c r="I1487" s="2">
        <v>3.99</v>
      </c>
      <c r="J1487" s="2" t="s">
        <v>277</v>
      </c>
      <c r="K1487" s="2" t="s">
        <v>79</v>
      </c>
      <c r="L1487" s="2" t="s">
        <v>23</v>
      </c>
      <c r="M1487" s="2" t="str">
        <f>VLOOKUP(L1487,Users!$A$1:$B$6,2,0)</f>
        <v>Erin</v>
      </c>
      <c r="N1487" s="2" t="str">
        <f>VLOOKUP(L1487,Users!$A$2:$B$6,2,0)</f>
        <v>Erin</v>
      </c>
      <c r="O1487" s="2" t="s">
        <v>55</v>
      </c>
      <c r="P1487" s="2" t="s">
        <v>35</v>
      </c>
      <c r="Q1487" s="2" t="s">
        <v>169</v>
      </c>
      <c r="R1487" s="2" t="s">
        <v>1466</v>
      </c>
      <c r="S1487" s="2" t="s">
        <v>44</v>
      </c>
      <c r="T1487" s="13">
        <v>0.56999999999999995</v>
      </c>
      <c r="U1487" s="6">
        <v>40080</v>
      </c>
    </row>
    <row r="1488" spans="1:21" ht="12.75" customHeight="1">
      <c r="A1488" s="2">
        <v>55138</v>
      </c>
      <c r="B1488" s="6">
        <v>40080</v>
      </c>
      <c r="C1488" s="2" t="s">
        <v>39</v>
      </c>
      <c r="D1488" s="2">
        <v>22</v>
      </c>
      <c r="E1488" s="2">
        <v>1076.02</v>
      </c>
      <c r="F1488" s="2" t="s">
        <v>2029</v>
      </c>
      <c r="G1488" s="2">
        <v>0</v>
      </c>
      <c r="H1488" s="2" t="s">
        <v>40</v>
      </c>
      <c r="I1488" s="2">
        <v>35</v>
      </c>
      <c r="J1488" s="2" t="s">
        <v>1285</v>
      </c>
      <c r="K1488" s="2" t="s">
        <v>123</v>
      </c>
      <c r="L1488" s="2" t="s">
        <v>25</v>
      </c>
      <c r="M1488" s="2" t="str">
        <f>VLOOKUP(L1488,Users!$A$1:$B$6,2,0)</f>
        <v>Sam</v>
      </c>
      <c r="N1488" s="2" t="str">
        <f>VLOOKUP(L1488,Users!$A$2:$B$6,2,0)</f>
        <v>Sam</v>
      </c>
      <c r="O1488" s="2" t="s">
        <v>55</v>
      </c>
      <c r="P1488" s="2" t="s">
        <v>35</v>
      </c>
      <c r="Q1488" s="2" t="s">
        <v>36</v>
      </c>
      <c r="R1488" s="2" t="s">
        <v>1374</v>
      </c>
      <c r="S1488" s="2" t="s">
        <v>38</v>
      </c>
      <c r="T1488" s="13">
        <v>0.83</v>
      </c>
      <c r="U1488" s="6">
        <v>40081</v>
      </c>
    </row>
    <row r="1489" spans="1:21" ht="12.75" customHeight="1">
      <c r="A1489" s="2">
        <v>53190</v>
      </c>
      <c r="B1489" s="6">
        <v>40080</v>
      </c>
      <c r="C1489" s="2" t="s">
        <v>121</v>
      </c>
      <c r="D1489" s="2">
        <v>10</v>
      </c>
      <c r="E1489" s="2">
        <v>284.70000000000005</v>
      </c>
      <c r="F1489" s="2" t="s">
        <v>2029</v>
      </c>
      <c r="G1489" s="2">
        <v>0.06</v>
      </c>
      <c r="H1489" s="2" t="s">
        <v>40</v>
      </c>
      <c r="I1489" s="2">
        <v>1.49</v>
      </c>
      <c r="J1489" s="2" t="s">
        <v>1467</v>
      </c>
      <c r="K1489" s="2" t="s">
        <v>54</v>
      </c>
      <c r="L1489" s="2" t="s">
        <v>2014</v>
      </c>
      <c r="M1489" s="2" t="str">
        <f>VLOOKUP(L1489,Users!$A$1:$B$6,2,0)</f>
        <v>Pat</v>
      </c>
      <c r="N1489" s="2" t="str">
        <f>VLOOKUP(L1489,Users!$A$2:$B$6,2,0)</f>
        <v>Pat</v>
      </c>
      <c r="O1489" s="2" t="s">
        <v>34</v>
      </c>
      <c r="P1489" s="2" t="s">
        <v>35</v>
      </c>
      <c r="Q1489" s="2" t="s">
        <v>49</v>
      </c>
      <c r="R1489" s="2" t="s">
        <v>751</v>
      </c>
      <c r="S1489" s="2" t="s">
        <v>44</v>
      </c>
      <c r="T1489" s="13">
        <v>0.38</v>
      </c>
      <c r="U1489" s="6">
        <v>40083</v>
      </c>
    </row>
    <row r="1490" spans="1:21" ht="12.75" customHeight="1">
      <c r="A1490" s="2">
        <v>53190</v>
      </c>
      <c r="B1490" s="6">
        <v>40080</v>
      </c>
      <c r="C1490" s="2" t="s">
        <v>121</v>
      </c>
      <c r="D1490" s="2">
        <v>9</v>
      </c>
      <c r="E1490" s="2">
        <v>593.01</v>
      </c>
      <c r="F1490" s="2" t="s">
        <v>2029</v>
      </c>
      <c r="G1490" s="2">
        <v>0.1</v>
      </c>
      <c r="H1490" s="2" t="s">
        <v>40</v>
      </c>
      <c r="I1490" s="2">
        <v>3.99</v>
      </c>
      <c r="J1490" s="2" t="s">
        <v>1467</v>
      </c>
      <c r="K1490" s="2" t="s">
        <v>54</v>
      </c>
      <c r="L1490" s="2" t="s">
        <v>2014</v>
      </c>
      <c r="M1490" s="2" t="str">
        <f>VLOOKUP(L1490,Users!$A$1:$B$6,2,0)</f>
        <v>Pat</v>
      </c>
      <c r="N1490" s="2" t="str">
        <f>VLOOKUP(L1490,Users!$A$2:$B$6,2,0)</f>
        <v>Pat</v>
      </c>
      <c r="O1490" s="2" t="s">
        <v>34</v>
      </c>
      <c r="P1490" s="2" t="s">
        <v>69</v>
      </c>
      <c r="Q1490" s="2" t="s">
        <v>70</v>
      </c>
      <c r="R1490" s="2" t="s">
        <v>441</v>
      </c>
      <c r="S1490" s="2" t="s">
        <v>44</v>
      </c>
      <c r="T1490" s="13">
        <v>0.59</v>
      </c>
      <c r="U1490" s="6">
        <v>40081</v>
      </c>
    </row>
    <row r="1491" spans="1:21" ht="12.75" customHeight="1">
      <c r="A1491" s="2">
        <v>28420</v>
      </c>
      <c r="B1491" s="6">
        <v>40080</v>
      </c>
      <c r="C1491" s="2" t="s">
        <v>51</v>
      </c>
      <c r="D1491" s="2">
        <v>2</v>
      </c>
      <c r="E1491" s="2">
        <v>30.98</v>
      </c>
      <c r="F1491" s="2" t="s">
        <v>2029</v>
      </c>
      <c r="G1491" s="2">
        <v>0.08</v>
      </c>
      <c r="H1491" s="2" t="s">
        <v>31</v>
      </c>
      <c r="I1491" s="2">
        <v>1.39</v>
      </c>
      <c r="J1491" s="2" t="s">
        <v>67</v>
      </c>
      <c r="K1491" s="2" t="s">
        <v>2013</v>
      </c>
      <c r="L1491" s="2" t="s">
        <v>27</v>
      </c>
      <c r="M1491" s="2" t="str">
        <f>VLOOKUP(L1491,Users!$A$1:$B$6,2,0)</f>
        <v>William</v>
      </c>
      <c r="N1491" s="2" t="str">
        <f>VLOOKUP(L1491,Users!$A$2:$B$6,2,0)</f>
        <v>William</v>
      </c>
      <c r="O1491" s="2" t="s">
        <v>55</v>
      </c>
      <c r="P1491" s="2" t="s">
        <v>35</v>
      </c>
      <c r="Q1491" s="2" t="s">
        <v>192</v>
      </c>
      <c r="R1491" s="2" t="s">
        <v>667</v>
      </c>
      <c r="S1491" s="2" t="s">
        <v>44</v>
      </c>
      <c r="T1491" s="13">
        <v>0.38</v>
      </c>
      <c r="U1491" s="6">
        <v>40080</v>
      </c>
    </row>
    <row r="1492" spans="1:21" ht="12.75" customHeight="1">
      <c r="A1492" s="2">
        <v>42022</v>
      </c>
      <c r="B1492" s="6">
        <v>40080</v>
      </c>
      <c r="C1492" s="2" t="s">
        <v>121</v>
      </c>
      <c r="D1492" s="2">
        <v>45</v>
      </c>
      <c r="E1492" s="2">
        <v>326.7</v>
      </c>
      <c r="F1492" s="2" t="s">
        <v>2029</v>
      </c>
      <c r="G1492" s="2">
        <v>0.04</v>
      </c>
      <c r="H1492" s="2" t="s">
        <v>40</v>
      </c>
      <c r="I1492" s="2">
        <v>7.72</v>
      </c>
      <c r="J1492" s="2" t="s">
        <v>908</v>
      </c>
      <c r="K1492" s="2" t="s">
        <v>2013</v>
      </c>
      <c r="L1492" s="2" t="s">
        <v>27</v>
      </c>
      <c r="M1492" s="2" t="str">
        <f>VLOOKUP(L1492,Users!$A$1:$B$6,2,0)</f>
        <v>William</v>
      </c>
      <c r="N1492" s="2" t="str">
        <f>VLOOKUP(L1492,Users!$A$2:$B$6,2,0)</f>
        <v>William</v>
      </c>
      <c r="O1492" s="2" t="s">
        <v>34</v>
      </c>
      <c r="P1492" s="2" t="s">
        <v>35</v>
      </c>
      <c r="Q1492" s="2" t="s">
        <v>49</v>
      </c>
      <c r="R1492" s="2" t="s">
        <v>1441</v>
      </c>
      <c r="S1492" s="2" t="s">
        <v>44</v>
      </c>
      <c r="T1492" s="13">
        <v>0.38</v>
      </c>
      <c r="U1492" s="6">
        <v>40081</v>
      </c>
    </row>
    <row r="1493" spans="1:21" ht="12.75" customHeight="1">
      <c r="A1493" s="2">
        <v>42022</v>
      </c>
      <c r="B1493" s="6">
        <v>40080</v>
      </c>
      <c r="C1493" s="2" t="s">
        <v>121</v>
      </c>
      <c r="D1493" s="2">
        <v>11</v>
      </c>
      <c r="E1493" s="2">
        <v>42.79</v>
      </c>
      <c r="F1493" s="2" t="s">
        <v>2029</v>
      </c>
      <c r="G1493" s="2">
        <v>0.06</v>
      </c>
      <c r="H1493" s="2" t="s">
        <v>40</v>
      </c>
      <c r="I1493" s="2">
        <v>2</v>
      </c>
      <c r="J1493" s="2" t="s">
        <v>908</v>
      </c>
      <c r="K1493" s="2" t="s">
        <v>2013</v>
      </c>
      <c r="L1493" s="2" t="s">
        <v>27</v>
      </c>
      <c r="M1493" s="2" t="str">
        <f>VLOOKUP(L1493,Users!$A$1:$B$6,2,0)</f>
        <v>William</v>
      </c>
      <c r="N1493" s="2" t="str">
        <f>VLOOKUP(L1493,Users!$A$2:$B$6,2,0)</f>
        <v>William</v>
      </c>
      <c r="O1493" s="2" t="s">
        <v>34</v>
      </c>
      <c r="P1493" s="2" t="s">
        <v>35</v>
      </c>
      <c r="Q1493" s="2" t="s">
        <v>180</v>
      </c>
      <c r="R1493" s="2" t="s">
        <v>1468</v>
      </c>
      <c r="S1493" s="2" t="s">
        <v>65</v>
      </c>
      <c r="T1493" s="13">
        <v>0.53</v>
      </c>
      <c r="U1493" s="6">
        <v>40081</v>
      </c>
    </row>
    <row r="1494" spans="1:21" ht="12.75" customHeight="1">
      <c r="A1494" s="2">
        <v>4583</v>
      </c>
      <c r="B1494" s="6">
        <v>40080</v>
      </c>
      <c r="C1494" s="2" t="s">
        <v>121</v>
      </c>
      <c r="D1494" s="2">
        <v>44</v>
      </c>
      <c r="E1494" s="2">
        <v>3120.0400000000004</v>
      </c>
      <c r="F1494" s="2" t="s">
        <v>2029</v>
      </c>
      <c r="G1494" s="2">
        <v>7.0000000000000007E-2</v>
      </c>
      <c r="H1494" s="2" t="s">
        <v>52</v>
      </c>
      <c r="I1494" s="2">
        <v>30</v>
      </c>
      <c r="J1494" s="2" t="s">
        <v>627</v>
      </c>
      <c r="K1494" s="2" t="s">
        <v>79</v>
      </c>
      <c r="L1494" s="2" t="s">
        <v>23</v>
      </c>
      <c r="M1494" s="2" t="str">
        <f>VLOOKUP(L1494,Users!$A$1:$B$6,2,0)</f>
        <v>Erin</v>
      </c>
      <c r="N1494" s="2" t="str">
        <f>VLOOKUP(L1494,Users!$A$2:$B$6,2,0)</f>
        <v>Erin</v>
      </c>
      <c r="O1494" s="2" t="s">
        <v>55</v>
      </c>
      <c r="P1494" s="2" t="s">
        <v>56</v>
      </c>
      <c r="Q1494" s="2" t="s">
        <v>57</v>
      </c>
      <c r="R1494" s="2" t="s">
        <v>1469</v>
      </c>
      <c r="S1494" s="2" t="s">
        <v>59</v>
      </c>
      <c r="T1494" s="13">
        <v>0.73</v>
      </c>
      <c r="U1494" s="6">
        <v>40082</v>
      </c>
    </row>
    <row r="1495" spans="1:21" ht="12.75" customHeight="1">
      <c r="A1495" s="2">
        <v>29826</v>
      </c>
      <c r="B1495" s="6">
        <v>40080</v>
      </c>
      <c r="C1495" s="2" t="s">
        <v>45</v>
      </c>
      <c r="D1495" s="2">
        <v>9</v>
      </c>
      <c r="E1495" s="2">
        <v>161.28000000000003</v>
      </c>
      <c r="F1495" s="2" t="s">
        <v>2029</v>
      </c>
      <c r="G1495" s="2">
        <v>0.06</v>
      </c>
      <c r="H1495" s="2" t="s">
        <v>40</v>
      </c>
      <c r="I1495" s="2">
        <v>4</v>
      </c>
      <c r="J1495" s="2" t="s">
        <v>477</v>
      </c>
      <c r="K1495" s="2" t="s">
        <v>54</v>
      </c>
      <c r="L1495" s="2" t="s">
        <v>2014</v>
      </c>
      <c r="M1495" s="2" t="str">
        <f>VLOOKUP(L1495,Users!$A$1:$B$6,2,0)</f>
        <v>Pat</v>
      </c>
      <c r="N1495" s="2" t="str">
        <f>VLOOKUP(L1495,Users!$A$2:$B$6,2,0)</f>
        <v>Pat</v>
      </c>
      <c r="O1495" s="2" t="s">
        <v>48</v>
      </c>
      <c r="P1495" s="2" t="s">
        <v>69</v>
      </c>
      <c r="Q1495" s="2" t="s">
        <v>80</v>
      </c>
      <c r="R1495" s="2" t="s">
        <v>664</v>
      </c>
      <c r="S1495" s="2" t="s">
        <v>44</v>
      </c>
      <c r="T1495" s="13">
        <v>0.79</v>
      </c>
      <c r="U1495" s="6">
        <v>40081</v>
      </c>
    </row>
    <row r="1496" spans="1:21" ht="12.75" customHeight="1">
      <c r="A1496" s="2">
        <v>28135</v>
      </c>
      <c r="B1496" s="6">
        <v>40081</v>
      </c>
      <c r="C1496" s="2" t="s">
        <v>45</v>
      </c>
      <c r="D1496" s="2">
        <v>37</v>
      </c>
      <c r="E1496" s="2">
        <v>1731.97</v>
      </c>
      <c r="F1496" s="2" t="s">
        <v>2029</v>
      </c>
      <c r="G1496" s="2">
        <v>0.08</v>
      </c>
      <c r="H1496" s="2" t="s">
        <v>40</v>
      </c>
      <c r="I1496" s="2">
        <v>5.0999999999999996</v>
      </c>
      <c r="J1496" s="2" t="s">
        <v>559</v>
      </c>
      <c r="K1496" s="2" t="s">
        <v>101</v>
      </c>
      <c r="L1496" s="2" t="s">
        <v>21</v>
      </c>
      <c r="M1496" s="2" t="str">
        <f>VLOOKUP(L1496,Users!$A$1:$B$6,2,0)</f>
        <v>Chris</v>
      </c>
      <c r="N1496" s="2" t="str">
        <f>VLOOKUP(L1496,Users!$A$2:$B$6,2,0)</f>
        <v>Chris</v>
      </c>
      <c r="O1496" s="2" t="s">
        <v>55</v>
      </c>
      <c r="P1496" s="2" t="s">
        <v>35</v>
      </c>
      <c r="Q1496" s="2" t="s">
        <v>169</v>
      </c>
      <c r="R1496" s="2" t="s">
        <v>909</v>
      </c>
      <c r="S1496" s="2" t="s">
        <v>92</v>
      </c>
      <c r="T1496" s="13">
        <v>0.46</v>
      </c>
      <c r="U1496" s="6">
        <v>40083</v>
      </c>
    </row>
    <row r="1497" spans="1:21" ht="12.75" customHeight="1">
      <c r="A1497" s="2">
        <v>28135</v>
      </c>
      <c r="B1497" s="6">
        <v>40081</v>
      </c>
      <c r="C1497" s="2" t="s">
        <v>45</v>
      </c>
      <c r="D1497" s="2">
        <v>40</v>
      </c>
      <c r="E1497" s="2">
        <v>517.20000000000005</v>
      </c>
      <c r="F1497" s="2" t="s">
        <v>2029</v>
      </c>
      <c r="G1497" s="2">
        <v>0.05</v>
      </c>
      <c r="H1497" s="2" t="s">
        <v>40</v>
      </c>
      <c r="I1497" s="2">
        <v>3.14</v>
      </c>
      <c r="J1497" s="2" t="s">
        <v>559</v>
      </c>
      <c r="K1497" s="2" t="s">
        <v>101</v>
      </c>
      <c r="L1497" s="2" t="s">
        <v>21</v>
      </c>
      <c r="M1497" s="2" t="str">
        <f>VLOOKUP(L1497,Users!$A$1:$B$6,2,0)</f>
        <v>Chris</v>
      </c>
      <c r="N1497" s="2" t="str">
        <f>VLOOKUP(L1497,Users!$A$2:$B$6,2,0)</f>
        <v>Chris</v>
      </c>
      <c r="O1497" s="2" t="s">
        <v>55</v>
      </c>
      <c r="P1497" s="2" t="s">
        <v>35</v>
      </c>
      <c r="Q1497" s="2" t="s">
        <v>341</v>
      </c>
      <c r="R1497" s="2" t="s">
        <v>1261</v>
      </c>
      <c r="S1497" s="2" t="s">
        <v>105</v>
      </c>
      <c r="T1497" s="13">
        <v>0.6</v>
      </c>
      <c r="U1497" s="6">
        <v>40081</v>
      </c>
    </row>
    <row r="1498" spans="1:21" ht="12.75" customHeight="1">
      <c r="A1498" s="2">
        <v>16133</v>
      </c>
      <c r="B1498" s="6">
        <v>40081</v>
      </c>
      <c r="C1498" s="2" t="s">
        <v>45</v>
      </c>
      <c r="D1498" s="2">
        <v>1</v>
      </c>
      <c r="E1498" s="2">
        <v>14.72</v>
      </c>
      <c r="F1498" s="2" t="s">
        <v>2029</v>
      </c>
      <c r="G1498" s="2">
        <v>0.17</v>
      </c>
      <c r="H1498" s="2" t="s">
        <v>40</v>
      </c>
      <c r="I1498" s="2">
        <v>13.56</v>
      </c>
      <c r="J1498" s="2" t="s">
        <v>387</v>
      </c>
      <c r="K1498" s="2" t="s">
        <v>47</v>
      </c>
      <c r="L1498" s="2" t="s">
        <v>23</v>
      </c>
      <c r="M1498" s="2" t="str">
        <f>VLOOKUP(L1498,Users!$A$1:$B$6,2,0)</f>
        <v>Erin</v>
      </c>
      <c r="N1498" s="2" t="str">
        <f>VLOOKUP(L1498,Users!$A$2:$B$6,2,0)</f>
        <v>Erin</v>
      </c>
      <c r="O1498" s="2" t="s">
        <v>42</v>
      </c>
      <c r="P1498" s="2" t="s">
        <v>56</v>
      </c>
      <c r="Q1498" s="2" t="s">
        <v>90</v>
      </c>
      <c r="R1498" s="2" t="s">
        <v>1470</v>
      </c>
      <c r="S1498" s="2" t="s">
        <v>38</v>
      </c>
      <c r="T1498" s="13">
        <v>0.57999999999999996</v>
      </c>
      <c r="U1498" s="6">
        <v>40083</v>
      </c>
    </row>
    <row r="1499" spans="1:21" ht="12.75" customHeight="1">
      <c r="A1499" s="2">
        <v>18754</v>
      </c>
      <c r="B1499" s="6">
        <v>40081</v>
      </c>
      <c r="C1499" s="2" t="s">
        <v>30</v>
      </c>
      <c r="D1499" s="2">
        <v>8</v>
      </c>
      <c r="E1499" s="2">
        <v>1127.5999999999999</v>
      </c>
      <c r="F1499" s="2" t="s">
        <v>2029</v>
      </c>
      <c r="G1499" s="2">
        <v>0.03</v>
      </c>
      <c r="H1499" s="2" t="s">
        <v>52</v>
      </c>
      <c r="I1499" s="2">
        <v>36.090000000000003</v>
      </c>
      <c r="J1499" s="2" t="s">
        <v>1471</v>
      </c>
      <c r="K1499" s="2" t="s">
        <v>47</v>
      </c>
      <c r="L1499" s="2" t="s">
        <v>23</v>
      </c>
      <c r="M1499" s="2" t="str">
        <f>VLOOKUP(L1499,Users!$A$1:$B$6,2,0)</f>
        <v>Erin</v>
      </c>
      <c r="N1499" s="2" t="str">
        <f>VLOOKUP(L1499,Users!$A$2:$B$6,2,0)</f>
        <v>Erin</v>
      </c>
      <c r="O1499" s="2" t="s">
        <v>42</v>
      </c>
      <c r="P1499" s="2" t="s">
        <v>56</v>
      </c>
      <c r="Q1499" s="2" t="s">
        <v>127</v>
      </c>
      <c r="R1499" s="2" t="s">
        <v>910</v>
      </c>
      <c r="S1499" s="2" t="s">
        <v>77</v>
      </c>
      <c r="T1499" s="13">
        <v>0.77</v>
      </c>
      <c r="U1499" s="6">
        <v>40083</v>
      </c>
    </row>
    <row r="1500" spans="1:21" ht="12.75" customHeight="1">
      <c r="A1500" s="2">
        <v>18754</v>
      </c>
      <c r="B1500" s="6">
        <v>40081</v>
      </c>
      <c r="C1500" s="2" t="s">
        <v>30</v>
      </c>
      <c r="D1500" s="2">
        <v>32</v>
      </c>
      <c r="E1500" s="2">
        <v>2109.12</v>
      </c>
      <c r="F1500" s="2" t="s">
        <v>2029</v>
      </c>
      <c r="G1500" s="2">
        <v>0.08</v>
      </c>
      <c r="H1500" s="2" t="s">
        <v>40</v>
      </c>
      <c r="I1500" s="2">
        <v>8.99</v>
      </c>
      <c r="J1500" s="2" t="s">
        <v>1471</v>
      </c>
      <c r="K1500" s="2" t="s">
        <v>47</v>
      </c>
      <c r="L1500" s="2" t="s">
        <v>23</v>
      </c>
      <c r="M1500" s="2" t="str">
        <f>VLOOKUP(L1500,Users!$A$1:$B$6,2,0)</f>
        <v>Erin</v>
      </c>
      <c r="N1500" s="2" t="str">
        <f>VLOOKUP(L1500,Users!$A$2:$B$6,2,0)</f>
        <v>Erin</v>
      </c>
      <c r="O1500" s="2" t="s">
        <v>42</v>
      </c>
      <c r="P1500" s="2" t="s">
        <v>69</v>
      </c>
      <c r="Q1500" s="2" t="s">
        <v>70</v>
      </c>
      <c r="R1500" s="2" t="s">
        <v>964</v>
      </c>
      <c r="S1500" s="2" t="s">
        <v>44</v>
      </c>
      <c r="T1500" s="13">
        <v>0.56000000000000005</v>
      </c>
      <c r="U1500" s="6">
        <v>40082</v>
      </c>
    </row>
    <row r="1501" spans="1:21" ht="12.75" customHeight="1">
      <c r="A1501" s="2">
        <v>16133</v>
      </c>
      <c r="B1501" s="6">
        <v>40081</v>
      </c>
      <c r="C1501" s="2" t="s">
        <v>45</v>
      </c>
      <c r="D1501" s="2">
        <v>16</v>
      </c>
      <c r="E1501" s="2">
        <v>3214.56</v>
      </c>
      <c r="F1501" s="2" t="s">
        <v>2029</v>
      </c>
      <c r="G1501" s="2">
        <v>0.06</v>
      </c>
      <c r="H1501" s="2" t="s">
        <v>52</v>
      </c>
      <c r="I1501" s="2">
        <v>15.59</v>
      </c>
      <c r="J1501" s="2" t="s">
        <v>1444</v>
      </c>
      <c r="K1501" s="2" t="s">
        <v>73</v>
      </c>
      <c r="L1501" s="2" t="s">
        <v>27</v>
      </c>
      <c r="M1501" s="2" t="str">
        <f>VLOOKUP(L1501,Users!$A$1:$B$6,2,0)</f>
        <v>William</v>
      </c>
      <c r="N1501" s="2" t="str">
        <f>VLOOKUP(L1501,Users!$A$2:$B$6,2,0)</f>
        <v>William</v>
      </c>
      <c r="O1501" s="2" t="s">
        <v>42</v>
      </c>
      <c r="P1501" s="2" t="s">
        <v>69</v>
      </c>
      <c r="Q1501" s="2" t="s">
        <v>82</v>
      </c>
      <c r="R1501" s="2" t="s">
        <v>1312</v>
      </c>
      <c r="S1501" s="2" t="s">
        <v>59</v>
      </c>
      <c r="T1501" s="13">
        <v>0.36</v>
      </c>
      <c r="U1501" s="6">
        <v>40081</v>
      </c>
    </row>
    <row r="1502" spans="1:21" ht="12.75" customHeight="1">
      <c r="A1502" s="2">
        <v>12903</v>
      </c>
      <c r="B1502" s="6">
        <v>40081</v>
      </c>
      <c r="C1502" s="2" t="s">
        <v>45</v>
      </c>
      <c r="D1502" s="2">
        <v>2</v>
      </c>
      <c r="E1502" s="2">
        <v>71.84</v>
      </c>
      <c r="F1502" s="2" t="str">
        <f>VLOOKUP(A1502,Returns!$A:$B,2,0)</f>
        <v>Returned</v>
      </c>
      <c r="G1502" s="2">
        <v>7.0000000000000007E-2</v>
      </c>
      <c r="H1502" s="2" t="s">
        <v>40</v>
      </c>
      <c r="I1502" s="2">
        <v>5</v>
      </c>
      <c r="J1502" s="2" t="s">
        <v>1472</v>
      </c>
      <c r="K1502" s="2" t="s">
        <v>123</v>
      </c>
      <c r="L1502" s="2" t="s">
        <v>25</v>
      </c>
      <c r="M1502" s="2" t="str">
        <f>VLOOKUP(L1502,Users!$A$1:$B$6,2,0)</f>
        <v>Sam</v>
      </c>
      <c r="N1502" s="2" t="str">
        <f>VLOOKUP(L1502,Users!$A$2:$B$6,2,0)</f>
        <v>Sam</v>
      </c>
      <c r="O1502" s="2" t="s">
        <v>48</v>
      </c>
      <c r="P1502" s="2" t="s">
        <v>69</v>
      </c>
      <c r="Q1502" s="2" t="s">
        <v>70</v>
      </c>
      <c r="R1502" s="2" t="s">
        <v>1473</v>
      </c>
      <c r="S1502" s="2" t="s">
        <v>65</v>
      </c>
      <c r="T1502" s="13">
        <v>0.82</v>
      </c>
      <c r="U1502" s="6">
        <v>40083</v>
      </c>
    </row>
    <row r="1503" spans="1:21" ht="12.75" customHeight="1">
      <c r="A1503" s="2">
        <v>3522</v>
      </c>
      <c r="B1503" s="6">
        <v>40081</v>
      </c>
      <c r="C1503" s="2" t="s">
        <v>51</v>
      </c>
      <c r="D1503" s="2">
        <v>33</v>
      </c>
      <c r="E1503" s="2">
        <v>2009.37</v>
      </c>
      <c r="F1503" s="2" t="s">
        <v>2029</v>
      </c>
      <c r="G1503" s="2">
        <v>0.09</v>
      </c>
      <c r="H1503" s="2" t="s">
        <v>40</v>
      </c>
      <c r="I1503" s="2">
        <v>49</v>
      </c>
      <c r="J1503" s="2" t="s">
        <v>871</v>
      </c>
      <c r="K1503" s="2" t="s">
        <v>73</v>
      </c>
      <c r="L1503" s="2" t="s">
        <v>27</v>
      </c>
      <c r="M1503" s="2" t="str">
        <f>VLOOKUP(L1503,Users!$A$1:$B$6,2,0)</f>
        <v>William</v>
      </c>
      <c r="N1503" s="2" t="str">
        <f>VLOOKUP(L1503,Users!$A$2:$B$6,2,0)</f>
        <v>William</v>
      </c>
      <c r="O1503" s="2" t="s">
        <v>48</v>
      </c>
      <c r="P1503" s="2" t="s">
        <v>35</v>
      </c>
      <c r="Q1503" s="2" t="s">
        <v>169</v>
      </c>
      <c r="R1503" s="2" t="s">
        <v>469</v>
      </c>
      <c r="S1503" s="2" t="s">
        <v>38</v>
      </c>
      <c r="T1503" s="13">
        <v>0.59</v>
      </c>
      <c r="U1503" s="6">
        <v>40088</v>
      </c>
    </row>
    <row r="1504" spans="1:21" ht="12.75" customHeight="1">
      <c r="A1504" s="2">
        <v>3522</v>
      </c>
      <c r="B1504" s="6">
        <v>40081</v>
      </c>
      <c r="C1504" s="2" t="s">
        <v>51</v>
      </c>
      <c r="D1504" s="2">
        <v>27</v>
      </c>
      <c r="E1504" s="2">
        <v>805.68</v>
      </c>
      <c r="F1504" s="2" t="s">
        <v>2029</v>
      </c>
      <c r="G1504" s="2">
        <v>0.05</v>
      </c>
      <c r="H1504" s="2" t="s">
        <v>40</v>
      </c>
      <c r="I1504" s="2">
        <v>1.99</v>
      </c>
      <c r="J1504" s="2" t="s">
        <v>871</v>
      </c>
      <c r="K1504" s="2" t="s">
        <v>73</v>
      </c>
      <c r="L1504" s="2" t="s">
        <v>27</v>
      </c>
      <c r="M1504" s="2" t="str">
        <f>VLOOKUP(L1504,Users!$A$1:$B$6,2,0)</f>
        <v>William</v>
      </c>
      <c r="N1504" s="2" t="str">
        <f>VLOOKUP(L1504,Users!$A$2:$B$6,2,0)</f>
        <v>William</v>
      </c>
      <c r="O1504" s="2" t="s">
        <v>48</v>
      </c>
      <c r="P1504" s="2" t="s">
        <v>69</v>
      </c>
      <c r="Q1504" s="2" t="s">
        <v>80</v>
      </c>
      <c r="R1504" s="2" t="s">
        <v>412</v>
      </c>
      <c r="S1504" s="2" t="s">
        <v>105</v>
      </c>
      <c r="T1504" s="13">
        <v>0.5</v>
      </c>
      <c r="U1504" s="6">
        <v>40083</v>
      </c>
    </row>
    <row r="1505" spans="1:21" ht="12.75" customHeight="1">
      <c r="A1505" s="2">
        <v>23136</v>
      </c>
      <c r="B1505" s="6">
        <v>40081</v>
      </c>
      <c r="C1505" s="2" t="s">
        <v>30</v>
      </c>
      <c r="D1505" s="2">
        <v>41</v>
      </c>
      <c r="E1505" s="2">
        <v>8940.8700000000008</v>
      </c>
      <c r="F1505" s="2" t="s">
        <v>2029</v>
      </c>
      <c r="G1505" s="2">
        <v>0.01</v>
      </c>
      <c r="H1505" s="2" t="s">
        <v>40</v>
      </c>
      <c r="I1505" s="2">
        <v>18.059999999999999</v>
      </c>
      <c r="J1505" s="2" t="s">
        <v>1474</v>
      </c>
      <c r="K1505" s="2" t="s">
        <v>54</v>
      </c>
      <c r="L1505" s="2" t="s">
        <v>2014</v>
      </c>
      <c r="M1505" s="2" t="str">
        <f>VLOOKUP(L1505,Users!$A$1:$B$6,2,0)</f>
        <v>Pat</v>
      </c>
      <c r="N1505" s="2" t="str">
        <f>VLOOKUP(L1505,Users!$A$2:$B$6,2,0)</f>
        <v>Pat</v>
      </c>
      <c r="O1505" s="2" t="s">
        <v>42</v>
      </c>
      <c r="P1505" s="2" t="s">
        <v>56</v>
      </c>
      <c r="Q1505" s="2" t="s">
        <v>57</v>
      </c>
      <c r="R1505" s="2" t="s">
        <v>1031</v>
      </c>
      <c r="S1505" s="2" t="s">
        <v>38</v>
      </c>
      <c r="T1505" s="13">
        <v>0.56999999999999995</v>
      </c>
      <c r="U1505" s="6">
        <v>40082</v>
      </c>
    </row>
    <row r="1506" spans="1:21" ht="12.75" customHeight="1">
      <c r="A1506" s="2">
        <v>23136</v>
      </c>
      <c r="B1506" s="6">
        <v>40081</v>
      </c>
      <c r="C1506" s="2" t="s">
        <v>30</v>
      </c>
      <c r="D1506" s="2">
        <v>43</v>
      </c>
      <c r="E1506" s="2">
        <v>212.42000000000002</v>
      </c>
      <c r="F1506" s="2" t="s">
        <v>2029</v>
      </c>
      <c r="G1506" s="2">
        <v>0.04</v>
      </c>
      <c r="H1506" s="2" t="s">
        <v>40</v>
      </c>
      <c r="I1506" s="2">
        <v>4.62</v>
      </c>
      <c r="J1506" s="2" t="s">
        <v>1474</v>
      </c>
      <c r="K1506" s="2" t="s">
        <v>54</v>
      </c>
      <c r="L1506" s="2" t="s">
        <v>2014</v>
      </c>
      <c r="M1506" s="2" t="str">
        <f>VLOOKUP(L1506,Users!$A$1:$B$6,2,0)</f>
        <v>Pat</v>
      </c>
      <c r="N1506" s="2" t="str">
        <f>VLOOKUP(L1506,Users!$A$2:$B$6,2,0)</f>
        <v>Pat</v>
      </c>
      <c r="O1506" s="2" t="s">
        <v>42</v>
      </c>
      <c r="P1506" s="2" t="s">
        <v>69</v>
      </c>
      <c r="Q1506" s="2" t="s">
        <v>80</v>
      </c>
      <c r="R1506" s="2" t="s">
        <v>514</v>
      </c>
      <c r="S1506" s="2" t="s">
        <v>105</v>
      </c>
      <c r="T1506" s="13">
        <v>0.64</v>
      </c>
      <c r="U1506" s="6">
        <v>40082</v>
      </c>
    </row>
    <row r="1507" spans="1:21" ht="12.75" customHeight="1">
      <c r="A1507" s="2">
        <v>41542</v>
      </c>
      <c r="B1507" s="6">
        <v>40082</v>
      </c>
      <c r="C1507" s="2" t="s">
        <v>39</v>
      </c>
      <c r="D1507" s="2">
        <v>47</v>
      </c>
      <c r="E1507" s="2">
        <v>5849.62</v>
      </c>
      <c r="F1507" s="2" t="s">
        <v>2029</v>
      </c>
      <c r="G1507" s="2">
        <v>0.03</v>
      </c>
      <c r="H1507" s="2" t="s">
        <v>52</v>
      </c>
      <c r="I1507" s="2">
        <v>51.94</v>
      </c>
      <c r="J1507" s="2" t="s">
        <v>402</v>
      </c>
      <c r="K1507" s="2" t="s">
        <v>123</v>
      </c>
      <c r="L1507" s="2" t="s">
        <v>25</v>
      </c>
      <c r="M1507" s="2" t="str">
        <f>VLOOKUP(L1507,Users!$A$1:$B$6,2,0)</f>
        <v>Sam</v>
      </c>
      <c r="N1507" s="2" t="str">
        <f>VLOOKUP(L1507,Users!$A$2:$B$6,2,0)</f>
        <v>Sam</v>
      </c>
      <c r="O1507" s="2" t="s">
        <v>55</v>
      </c>
      <c r="P1507" s="2" t="s">
        <v>56</v>
      </c>
      <c r="Q1507" s="2" t="s">
        <v>75</v>
      </c>
      <c r="R1507" s="2" t="s">
        <v>1343</v>
      </c>
      <c r="S1507" s="2" t="s">
        <v>77</v>
      </c>
      <c r="T1507" s="13">
        <v>0.63</v>
      </c>
      <c r="U1507" s="6">
        <v>40083</v>
      </c>
    </row>
    <row r="1508" spans="1:21" ht="12.75" customHeight="1">
      <c r="A1508" s="2">
        <v>20069</v>
      </c>
      <c r="B1508" s="6">
        <v>40082</v>
      </c>
      <c r="C1508" s="2" t="s">
        <v>45</v>
      </c>
      <c r="D1508" s="2">
        <v>6</v>
      </c>
      <c r="E1508" s="2">
        <v>244.92000000000002</v>
      </c>
      <c r="F1508" s="2" t="s">
        <v>2029</v>
      </c>
      <c r="G1508" s="2">
        <v>7.0000000000000007E-2</v>
      </c>
      <c r="H1508" s="2" t="s">
        <v>40</v>
      </c>
      <c r="I1508" s="2">
        <v>18.98</v>
      </c>
      <c r="J1508" s="2" t="s">
        <v>1475</v>
      </c>
      <c r="K1508" s="2" t="s">
        <v>123</v>
      </c>
      <c r="L1508" s="2" t="s">
        <v>25</v>
      </c>
      <c r="M1508" s="2" t="str">
        <f>VLOOKUP(L1508,Users!$A$1:$B$6,2,0)</f>
        <v>Sam</v>
      </c>
      <c r="N1508" s="2" t="str">
        <f>VLOOKUP(L1508,Users!$A$2:$B$6,2,0)</f>
        <v>Sam</v>
      </c>
      <c r="O1508" s="2" t="s">
        <v>55</v>
      </c>
      <c r="P1508" s="2" t="s">
        <v>56</v>
      </c>
      <c r="Q1508" s="2" t="s">
        <v>90</v>
      </c>
      <c r="R1508" s="2" t="s">
        <v>823</v>
      </c>
      <c r="S1508" s="2" t="s">
        <v>44</v>
      </c>
      <c r="T1508" s="13">
        <v>0.56999999999999995</v>
      </c>
      <c r="U1508" s="6">
        <v>40084</v>
      </c>
    </row>
    <row r="1509" spans="1:21" ht="12.75" customHeight="1">
      <c r="A1509" s="2">
        <v>19075</v>
      </c>
      <c r="B1509" s="6">
        <v>40082</v>
      </c>
      <c r="C1509" s="2" t="s">
        <v>45</v>
      </c>
      <c r="D1509" s="2">
        <v>36</v>
      </c>
      <c r="E1509" s="2">
        <v>1834.92</v>
      </c>
      <c r="F1509" s="2" t="s">
        <v>2029</v>
      </c>
      <c r="G1509" s="2">
        <v>0.01</v>
      </c>
      <c r="H1509" s="2" t="s">
        <v>40</v>
      </c>
      <c r="I1509" s="2">
        <v>6.5</v>
      </c>
      <c r="J1509" s="2" t="s">
        <v>1476</v>
      </c>
      <c r="K1509" s="2" t="s">
        <v>79</v>
      </c>
      <c r="L1509" s="2" t="s">
        <v>23</v>
      </c>
      <c r="M1509" s="2" t="str">
        <f>VLOOKUP(L1509,Users!$A$1:$B$6,2,0)</f>
        <v>Erin</v>
      </c>
      <c r="N1509" s="2" t="str">
        <f>VLOOKUP(L1509,Users!$A$2:$B$6,2,0)</f>
        <v>Erin</v>
      </c>
      <c r="O1509" s="2" t="s">
        <v>34</v>
      </c>
      <c r="P1509" s="2" t="s">
        <v>69</v>
      </c>
      <c r="Q1509" s="2" t="s">
        <v>80</v>
      </c>
      <c r="R1509" s="2" t="s">
        <v>1477</v>
      </c>
      <c r="S1509" s="2" t="s">
        <v>44</v>
      </c>
      <c r="T1509" s="13">
        <v>0.73</v>
      </c>
      <c r="U1509" s="6">
        <v>40083</v>
      </c>
    </row>
    <row r="1510" spans="1:21" ht="12.75" customHeight="1">
      <c r="A1510" s="2">
        <v>31175</v>
      </c>
      <c r="B1510" s="6">
        <v>40082</v>
      </c>
      <c r="C1510" s="2" t="s">
        <v>45</v>
      </c>
      <c r="D1510" s="2">
        <v>26</v>
      </c>
      <c r="E1510" s="2">
        <v>519.48</v>
      </c>
      <c r="F1510" s="2" t="s">
        <v>2029</v>
      </c>
      <c r="G1510" s="2">
        <v>0</v>
      </c>
      <c r="H1510" s="2" t="s">
        <v>31</v>
      </c>
      <c r="I1510" s="2">
        <v>5.97</v>
      </c>
      <c r="J1510" s="2" t="s">
        <v>721</v>
      </c>
      <c r="K1510" s="2" t="s">
        <v>79</v>
      </c>
      <c r="L1510" s="2" t="s">
        <v>23</v>
      </c>
      <c r="M1510" s="2" t="str">
        <f>VLOOKUP(L1510,Users!$A$1:$B$6,2,0)</f>
        <v>Erin</v>
      </c>
      <c r="N1510" s="2" t="str">
        <f>VLOOKUP(L1510,Users!$A$2:$B$6,2,0)</f>
        <v>Erin</v>
      </c>
      <c r="O1510" s="2" t="s">
        <v>55</v>
      </c>
      <c r="P1510" s="2" t="s">
        <v>35</v>
      </c>
      <c r="Q1510" s="2" t="s">
        <v>63</v>
      </c>
      <c r="R1510" s="2" t="s">
        <v>1478</v>
      </c>
      <c r="S1510" s="2" t="s">
        <v>44</v>
      </c>
      <c r="T1510" s="13">
        <v>0.38</v>
      </c>
      <c r="U1510" s="6">
        <v>40085</v>
      </c>
    </row>
    <row r="1511" spans="1:21" ht="12.75" customHeight="1">
      <c r="A1511" s="2">
        <v>49441</v>
      </c>
      <c r="B1511" s="6">
        <v>40083</v>
      </c>
      <c r="C1511" s="2" t="s">
        <v>121</v>
      </c>
      <c r="D1511" s="2">
        <v>49</v>
      </c>
      <c r="E1511" s="2">
        <v>2021.25</v>
      </c>
      <c r="F1511" s="2" t="s">
        <v>2029</v>
      </c>
      <c r="G1511" s="2">
        <v>7.0000000000000007E-2</v>
      </c>
      <c r="H1511" s="2" t="s">
        <v>31</v>
      </c>
      <c r="I1511" s="2">
        <v>8.66</v>
      </c>
      <c r="J1511" s="2" t="s">
        <v>548</v>
      </c>
      <c r="K1511" s="2" t="s">
        <v>123</v>
      </c>
      <c r="L1511" s="2" t="s">
        <v>25</v>
      </c>
      <c r="M1511" s="2" t="str">
        <f>VLOOKUP(L1511,Users!$A$1:$B$6,2,0)</f>
        <v>Sam</v>
      </c>
      <c r="N1511" s="2" t="str">
        <f>VLOOKUP(L1511,Users!$A$2:$B$6,2,0)</f>
        <v>Sam</v>
      </c>
      <c r="O1511" s="2" t="s">
        <v>34</v>
      </c>
      <c r="P1511" s="2" t="s">
        <v>56</v>
      </c>
      <c r="Q1511" s="2" t="s">
        <v>90</v>
      </c>
      <c r="R1511" s="2" t="s">
        <v>1479</v>
      </c>
      <c r="S1511" s="2" t="s">
        <v>92</v>
      </c>
      <c r="T1511" s="13">
        <v>0.76</v>
      </c>
      <c r="U1511" s="6">
        <v>40084</v>
      </c>
    </row>
    <row r="1512" spans="1:21" ht="12.75" customHeight="1">
      <c r="A1512" s="2">
        <v>25953</v>
      </c>
      <c r="B1512" s="6">
        <v>40083</v>
      </c>
      <c r="C1512" s="2" t="s">
        <v>45</v>
      </c>
      <c r="D1512" s="2">
        <v>27</v>
      </c>
      <c r="E1512" s="2">
        <v>263.25</v>
      </c>
      <c r="F1512" s="2" t="s">
        <v>2029</v>
      </c>
      <c r="G1512" s="2">
        <v>0.1</v>
      </c>
      <c r="H1512" s="2" t="s">
        <v>40</v>
      </c>
      <c r="I1512" s="2">
        <v>4.82</v>
      </c>
      <c r="J1512" s="2" t="s">
        <v>1266</v>
      </c>
      <c r="K1512" s="2" t="s">
        <v>79</v>
      </c>
      <c r="L1512" s="2" t="s">
        <v>23</v>
      </c>
      <c r="M1512" s="2" t="str">
        <f>VLOOKUP(L1512,Users!$A$1:$B$6,2,0)</f>
        <v>Erin</v>
      </c>
      <c r="N1512" s="2" t="str">
        <f>VLOOKUP(L1512,Users!$A$2:$B$6,2,0)</f>
        <v>Erin</v>
      </c>
      <c r="O1512" s="2" t="s">
        <v>55</v>
      </c>
      <c r="P1512" s="2" t="s">
        <v>35</v>
      </c>
      <c r="Q1512" s="2" t="s">
        <v>87</v>
      </c>
      <c r="R1512" s="2" t="s">
        <v>1480</v>
      </c>
      <c r="S1512" s="2" t="s">
        <v>65</v>
      </c>
      <c r="T1512" s="13">
        <v>0.47</v>
      </c>
      <c r="U1512" s="6">
        <v>40084</v>
      </c>
    </row>
    <row r="1513" spans="1:21" ht="12.75" customHeight="1">
      <c r="A1513" s="2">
        <v>25953</v>
      </c>
      <c r="B1513" s="6">
        <v>40083</v>
      </c>
      <c r="C1513" s="2" t="s">
        <v>45</v>
      </c>
      <c r="D1513" s="2">
        <v>19</v>
      </c>
      <c r="E1513" s="2">
        <v>2393.0499999999997</v>
      </c>
      <c r="F1513" s="2" t="s">
        <v>2029</v>
      </c>
      <c r="G1513" s="2">
        <v>0.04</v>
      </c>
      <c r="H1513" s="2" t="s">
        <v>40</v>
      </c>
      <c r="I1513" s="2">
        <v>7.69</v>
      </c>
      <c r="J1513" s="2" t="s">
        <v>1266</v>
      </c>
      <c r="K1513" s="2" t="s">
        <v>79</v>
      </c>
      <c r="L1513" s="2" t="s">
        <v>23</v>
      </c>
      <c r="M1513" s="2" t="str">
        <f>VLOOKUP(L1513,Users!$A$1:$B$6,2,0)</f>
        <v>Erin</v>
      </c>
      <c r="N1513" s="2" t="str">
        <f>VLOOKUP(L1513,Users!$A$2:$B$6,2,0)</f>
        <v>Erin</v>
      </c>
      <c r="O1513" s="2" t="s">
        <v>55</v>
      </c>
      <c r="P1513" s="2" t="s">
        <v>69</v>
      </c>
      <c r="Q1513" s="2" t="s">
        <v>70</v>
      </c>
      <c r="R1513" s="2" t="s">
        <v>454</v>
      </c>
      <c r="S1513" s="2" t="s">
        <v>44</v>
      </c>
      <c r="T1513" s="13">
        <v>0.57999999999999996</v>
      </c>
      <c r="U1513" s="6">
        <v>40084</v>
      </c>
    </row>
    <row r="1514" spans="1:21" ht="12.75" customHeight="1">
      <c r="A1514" s="2">
        <v>12007</v>
      </c>
      <c r="B1514" s="6">
        <v>40083</v>
      </c>
      <c r="C1514" s="2" t="s">
        <v>30</v>
      </c>
      <c r="D1514" s="2">
        <v>42</v>
      </c>
      <c r="E1514" s="2">
        <v>153.29999999999998</v>
      </c>
      <c r="F1514" s="2" t="s">
        <v>2029</v>
      </c>
      <c r="G1514" s="2">
        <v>0.04</v>
      </c>
      <c r="H1514" s="2" t="s">
        <v>40</v>
      </c>
      <c r="I1514" s="2">
        <v>0.5</v>
      </c>
      <c r="J1514" s="2" t="s">
        <v>584</v>
      </c>
      <c r="K1514" s="2" t="s">
        <v>148</v>
      </c>
      <c r="L1514" s="2" t="s">
        <v>23</v>
      </c>
      <c r="M1514" s="2" t="str">
        <f>VLOOKUP(L1514,Users!$A$1:$B$6,2,0)</f>
        <v>Erin</v>
      </c>
      <c r="N1514" s="2" t="str">
        <f>VLOOKUP(L1514,Users!$A$2:$B$6,2,0)</f>
        <v>Erin</v>
      </c>
      <c r="O1514" s="2" t="s">
        <v>55</v>
      </c>
      <c r="P1514" s="2" t="s">
        <v>35</v>
      </c>
      <c r="Q1514" s="2" t="s">
        <v>165</v>
      </c>
      <c r="R1514" s="2" t="s">
        <v>1481</v>
      </c>
      <c r="S1514" s="2" t="s">
        <v>44</v>
      </c>
      <c r="T1514" s="13">
        <v>0.38</v>
      </c>
      <c r="U1514" s="6">
        <v>40085</v>
      </c>
    </row>
    <row r="1515" spans="1:21" ht="12.75" customHeight="1">
      <c r="A1515" s="2">
        <v>55461</v>
      </c>
      <c r="B1515" s="6">
        <v>40084</v>
      </c>
      <c r="C1515" s="2" t="s">
        <v>121</v>
      </c>
      <c r="D1515" s="2">
        <v>16</v>
      </c>
      <c r="E1515" s="2">
        <v>76.160000000000011</v>
      </c>
      <c r="F1515" s="2" t="s">
        <v>2029</v>
      </c>
      <c r="G1515" s="2">
        <v>0.06</v>
      </c>
      <c r="H1515" s="2" t="s">
        <v>40</v>
      </c>
      <c r="I1515" s="2">
        <v>5.72</v>
      </c>
      <c r="J1515" s="2" t="s">
        <v>1066</v>
      </c>
      <c r="K1515" s="2" t="s">
        <v>2013</v>
      </c>
      <c r="L1515" s="2" t="s">
        <v>27</v>
      </c>
      <c r="M1515" s="2" t="str">
        <f>VLOOKUP(L1515,Users!$A$1:$B$6,2,0)</f>
        <v>William</v>
      </c>
      <c r="N1515" s="2" t="str">
        <f>VLOOKUP(L1515,Users!$A$2:$B$6,2,0)</f>
        <v>William</v>
      </c>
      <c r="O1515" s="2" t="s">
        <v>42</v>
      </c>
      <c r="P1515" s="2" t="s">
        <v>56</v>
      </c>
      <c r="Q1515" s="2" t="s">
        <v>90</v>
      </c>
      <c r="R1515" s="2" t="s">
        <v>1482</v>
      </c>
      <c r="S1515" s="2" t="s">
        <v>105</v>
      </c>
      <c r="T1515" s="13">
        <v>0.47</v>
      </c>
      <c r="U1515" s="6">
        <v>40085</v>
      </c>
    </row>
    <row r="1516" spans="1:21" ht="12.75" customHeight="1">
      <c r="A1516" s="2">
        <v>16771</v>
      </c>
      <c r="B1516" s="6">
        <v>40084</v>
      </c>
      <c r="C1516" s="2" t="s">
        <v>39</v>
      </c>
      <c r="D1516" s="2">
        <v>42</v>
      </c>
      <c r="E1516" s="2">
        <v>1678.3199999999997</v>
      </c>
      <c r="F1516" s="2" t="s">
        <v>2029</v>
      </c>
      <c r="G1516" s="2">
        <v>0.02</v>
      </c>
      <c r="H1516" s="2" t="s">
        <v>40</v>
      </c>
      <c r="I1516" s="2">
        <v>9.1999999999999993</v>
      </c>
      <c r="J1516" s="2" t="s">
        <v>1483</v>
      </c>
      <c r="K1516" s="2" t="s">
        <v>2013</v>
      </c>
      <c r="L1516" s="2" t="s">
        <v>27</v>
      </c>
      <c r="M1516" s="2" t="str">
        <f>VLOOKUP(L1516,Users!$A$1:$B$6,2,0)</f>
        <v>William</v>
      </c>
      <c r="N1516" s="2" t="str">
        <f>VLOOKUP(L1516,Users!$A$2:$B$6,2,0)</f>
        <v>William</v>
      </c>
      <c r="O1516" s="2" t="s">
        <v>55</v>
      </c>
      <c r="P1516" s="2" t="s">
        <v>56</v>
      </c>
      <c r="Q1516" s="2" t="s">
        <v>90</v>
      </c>
      <c r="R1516" s="2" t="s">
        <v>1451</v>
      </c>
      <c r="S1516" s="2" t="s">
        <v>65</v>
      </c>
      <c r="T1516" s="13">
        <v>0.65</v>
      </c>
      <c r="U1516" s="6">
        <v>40086</v>
      </c>
    </row>
    <row r="1517" spans="1:21" ht="12.75" customHeight="1">
      <c r="A1517" s="2">
        <v>231</v>
      </c>
      <c r="B1517" s="6">
        <v>40084</v>
      </c>
      <c r="C1517" s="2" t="s">
        <v>39</v>
      </c>
      <c r="D1517" s="2">
        <v>2</v>
      </c>
      <c r="E1517" s="2">
        <v>726.38</v>
      </c>
      <c r="F1517" s="2" t="s">
        <v>2029</v>
      </c>
      <c r="G1517" s="2">
        <v>0.06</v>
      </c>
      <c r="H1517" s="2" t="s">
        <v>40</v>
      </c>
      <c r="I1517" s="2">
        <v>19.989999999999998</v>
      </c>
      <c r="J1517" s="2" t="s">
        <v>1378</v>
      </c>
      <c r="K1517" s="2" t="s">
        <v>123</v>
      </c>
      <c r="L1517" s="2" t="s">
        <v>25</v>
      </c>
      <c r="M1517" s="2" t="str">
        <f>VLOOKUP(L1517,Users!$A$1:$B$6,2,0)</f>
        <v>Sam</v>
      </c>
      <c r="N1517" s="2" t="str">
        <f>VLOOKUP(L1517,Users!$A$2:$B$6,2,0)</f>
        <v>Sam</v>
      </c>
      <c r="O1517" s="2" t="s">
        <v>42</v>
      </c>
      <c r="P1517" s="2" t="s">
        <v>35</v>
      </c>
      <c r="Q1517" s="2" t="s">
        <v>169</v>
      </c>
      <c r="R1517" s="2" t="s">
        <v>900</v>
      </c>
      <c r="S1517" s="2" t="s">
        <v>44</v>
      </c>
      <c r="T1517" s="13">
        <v>0.56999999999999995</v>
      </c>
      <c r="U1517" s="6">
        <v>40086</v>
      </c>
    </row>
    <row r="1518" spans="1:21" ht="12.75" customHeight="1">
      <c r="A1518" s="2">
        <v>9219</v>
      </c>
      <c r="B1518" s="6">
        <v>40084</v>
      </c>
      <c r="C1518" s="2" t="s">
        <v>51</v>
      </c>
      <c r="D1518" s="2">
        <v>24</v>
      </c>
      <c r="E1518" s="2">
        <v>1222.56</v>
      </c>
      <c r="F1518" s="2" t="str">
        <f>VLOOKUP(A1518,Returns!$A:$B,2,0)</f>
        <v>Returned</v>
      </c>
      <c r="G1518" s="2">
        <v>0.04</v>
      </c>
      <c r="H1518" s="2" t="s">
        <v>40</v>
      </c>
      <c r="I1518" s="2">
        <v>6.5</v>
      </c>
      <c r="J1518" s="2" t="s">
        <v>135</v>
      </c>
      <c r="K1518" s="2" t="s">
        <v>86</v>
      </c>
      <c r="L1518" s="2" t="s">
        <v>23</v>
      </c>
      <c r="M1518" s="2" t="str">
        <f>VLOOKUP(L1518,Users!$A$1:$B$6,2,0)</f>
        <v>Erin</v>
      </c>
      <c r="N1518" s="2" t="str">
        <f>VLOOKUP(L1518,Users!$A$2:$B$6,2,0)</f>
        <v>Erin</v>
      </c>
      <c r="O1518" s="2" t="s">
        <v>48</v>
      </c>
      <c r="P1518" s="2" t="s">
        <v>69</v>
      </c>
      <c r="Q1518" s="2" t="s">
        <v>80</v>
      </c>
      <c r="R1518" s="2" t="s">
        <v>1477</v>
      </c>
      <c r="S1518" s="2" t="s">
        <v>44</v>
      </c>
      <c r="T1518" s="13">
        <v>0.73</v>
      </c>
      <c r="U1518" s="6">
        <v>40089</v>
      </c>
    </row>
    <row r="1519" spans="1:21" ht="12.75" customHeight="1">
      <c r="A1519" s="2">
        <v>9219</v>
      </c>
      <c r="B1519" s="6">
        <v>40084</v>
      </c>
      <c r="C1519" s="2" t="s">
        <v>51</v>
      </c>
      <c r="D1519" s="2">
        <v>41</v>
      </c>
      <c r="E1519" s="2">
        <v>264.86</v>
      </c>
      <c r="F1519" s="2" t="str">
        <f>VLOOKUP(A1519,Returns!$A:$B,2,0)</f>
        <v>Returned</v>
      </c>
      <c r="G1519" s="2">
        <v>0.02</v>
      </c>
      <c r="H1519" s="2" t="s">
        <v>40</v>
      </c>
      <c r="I1519" s="2">
        <v>5.14</v>
      </c>
      <c r="J1519" s="2" t="s">
        <v>135</v>
      </c>
      <c r="K1519" s="2" t="s">
        <v>86</v>
      </c>
      <c r="L1519" s="2" t="s">
        <v>23</v>
      </c>
      <c r="M1519" s="2" t="str">
        <f>VLOOKUP(L1519,Users!$A$1:$B$6,2,0)</f>
        <v>Erin</v>
      </c>
      <c r="N1519" s="2" t="str">
        <f>VLOOKUP(L1519,Users!$A$2:$B$6,2,0)</f>
        <v>Erin</v>
      </c>
      <c r="O1519" s="2" t="s">
        <v>48</v>
      </c>
      <c r="P1519" s="2" t="s">
        <v>35</v>
      </c>
      <c r="Q1519" s="2" t="s">
        <v>63</v>
      </c>
      <c r="R1519" s="2" t="s">
        <v>1103</v>
      </c>
      <c r="S1519" s="2" t="s">
        <v>44</v>
      </c>
      <c r="T1519" s="13">
        <v>0.37</v>
      </c>
      <c r="U1519" s="6">
        <v>40086</v>
      </c>
    </row>
    <row r="1520" spans="1:21" ht="12.75" customHeight="1">
      <c r="A1520" s="2">
        <v>4354</v>
      </c>
      <c r="B1520" s="6">
        <v>40085</v>
      </c>
      <c r="C1520" s="2" t="s">
        <v>30</v>
      </c>
      <c r="D1520" s="2">
        <v>6</v>
      </c>
      <c r="E1520" s="2">
        <v>44.160000000000004</v>
      </c>
      <c r="F1520" s="2" t="s">
        <v>2029</v>
      </c>
      <c r="G1520" s="2">
        <v>0.02</v>
      </c>
      <c r="H1520" s="2" t="s">
        <v>40</v>
      </c>
      <c r="I1520" s="2">
        <v>5.21</v>
      </c>
      <c r="J1520" s="2" t="s">
        <v>1304</v>
      </c>
      <c r="K1520" s="2" t="s">
        <v>2013</v>
      </c>
      <c r="L1520" s="2" t="s">
        <v>27</v>
      </c>
      <c r="M1520" s="2" t="str">
        <f>VLOOKUP(L1520,Users!$A$1:$B$6,2,0)</f>
        <v>William</v>
      </c>
      <c r="N1520" s="2" t="str">
        <f>VLOOKUP(L1520,Users!$A$2:$B$6,2,0)</f>
        <v>William</v>
      </c>
      <c r="O1520" s="2" t="s">
        <v>55</v>
      </c>
      <c r="P1520" s="2" t="s">
        <v>56</v>
      </c>
      <c r="Q1520" s="2" t="s">
        <v>90</v>
      </c>
      <c r="R1520" s="2" t="s">
        <v>1152</v>
      </c>
      <c r="S1520" s="2" t="s">
        <v>44</v>
      </c>
      <c r="T1520" s="13">
        <v>0.56000000000000005</v>
      </c>
      <c r="U1520" s="6">
        <v>40086</v>
      </c>
    </row>
    <row r="1521" spans="1:21" ht="12.75" customHeight="1">
      <c r="A1521" s="2">
        <v>19716</v>
      </c>
      <c r="B1521" s="6">
        <v>40085</v>
      </c>
      <c r="C1521" s="2" t="s">
        <v>51</v>
      </c>
      <c r="D1521" s="2">
        <v>5</v>
      </c>
      <c r="E1521" s="2">
        <v>704.80000000000007</v>
      </c>
      <c r="F1521" s="2" t="s">
        <v>2029</v>
      </c>
      <c r="G1521" s="2">
        <v>0.03</v>
      </c>
      <c r="H1521" s="2" t="s">
        <v>40</v>
      </c>
      <c r="I1521" s="2">
        <v>4.2</v>
      </c>
      <c r="J1521" s="2" t="s">
        <v>724</v>
      </c>
      <c r="K1521" s="2" t="s">
        <v>2013</v>
      </c>
      <c r="L1521" s="2" t="s">
        <v>27</v>
      </c>
      <c r="M1521" s="2" t="str">
        <f>VLOOKUP(L1521,Users!$A$1:$B$6,2,0)</f>
        <v>William</v>
      </c>
      <c r="N1521" s="2" t="str">
        <f>VLOOKUP(L1521,Users!$A$2:$B$6,2,0)</f>
        <v>William</v>
      </c>
      <c r="O1521" s="2" t="s">
        <v>34</v>
      </c>
      <c r="P1521" s="2" t="s">
        <v>69</v>
      </c>
      <c r="Q1521" s="2" t="s">
        <v>70</v>
      </c>
      <c r="R1521" s="2" t="s">
        <v>1484</v>
      </c>
      <c r="S1521" s="2" t="s">
        <v>44</v>
      </c>
      <c r="T1521" s="13">
        <v>0.59</v>
      </c>
      <c r="U1521" s="6">
        <v>40092</v>
      </c>
    </row>
    <row r="1522" spans="1:21" ht="12.75" customHeight="1">
      <c r="A1522" s="2">
        <v>58151</v>
      </c>
      <c r="B1522" s="6">
        <v>40085</v>
      </c>
      <c r="C1522" s="2" t="s">
        <v>39</v>
      </c>
      <c r="D1522" s="2">
        <v>33</v>
      </c>
      <c r="E1522" s="2">
        <v>219.45000000000002</v>
      </c>
      <c r="F1522" s="2" t="s">
        <v>2029</v>
      </c>
      <c r="G1522" s="2">
        <v>0.1</v>
      </c>
      <c r="H1522" s="2" t="s">
        <v>40</v>
      </c>
      <c r="I1522" s="2">
        <v>2.99</v>
      </c>
      <c r="J1522" s="2" t="s">
        <v>228</v>
      </c>
      <c r="K1522" s="2" t="s">
        <v>33</v>
      </c>
      <c r="L1522" s="2" t="s">
        <v>21</v>
      </c>
      <c r="M1522" s="2" t="str">
        <f>VLOOKUP(L1522,Users!$A$1:$B$6,2,0)</f>
        <v>Chris</v>
      </c>
      <c r="N1522" s="2" t="str">
        <f>VLOOKUP(L1522,Users!$A$2:$B$6,2,0)</f>
        <v>Chris</v>
      </c>
      <c r="O1522" s="2" t="s">
        <v>34</v>
      </c>
      <c r="P1522" s="2" t="s">
        <v>35</v>
      </c>
      <c r="Q1522" s="2" t="s">
        <v>49</v>
      </c>
      <c r="R1522" s="2" t="s">
        <v>1225</v>
      </c>
      <c r="S1522" s="2" t="s">
        <v>44</v>
      </c>
      <c r="T1522" s="13">
        <v>0.35</v>
      </c>
      <c r="U1522" s="6">
        <v>40085</v>
      </c>
    </row>
    <row r="1523" spans="1:21" ht="12.75" customHeight="1">
      <c r="A1523" s="2">
        <v>58151</v>
      </c>
      <c r="B1523" s="6">
        <v>40085</v>
      </c>
      <c r="C1523" s="2" t="s">
        <v>39</v>
      </c>
      <c r="D1523" s="2">
        <v>38</v>
      </c>
      <c r="E1523" s="2">
        <v>5427.92</v>
      </c>
      <c r="F1523" s="2" t="s">
        <v>2029</v>
      </c>
      <c r="G1523" s="2">
        <v>0.02</v>
      </c>
      <c r="H1523" s="2" t="s">
        <v>31</v>
      </c>
      <c r="I1523" s="2">
        <v>19.989999999999998</v>
      </c>
      <c r="J1523" s="2" t="s">
        <v>228</v>
      </c>
      <c r="K1523" s="2" t="s">
        <v>33</v>
      </c>
      <c r="L1523" s="2" t="s">
        <v>21</v>
      </c>
      <c r="M1523" s="2" t="str">
        <f>VLOOKUP(L1523,Users!$A$1:$B$6,2,0)</f>
        <v>Chris</v>
      </c>
      <c r="N1523" s="2" t="str">
        <f>VLOOKUP(L1523,Users!$A$2:$B$6,2,0)</f>
        <v>Chris</v>
      </c>
      <c r="O1523" s="2" t="s">
        <v>34</v>
      </c>
      <c r="P1523" s="2" t="s">
        <v>35</v>
      </c>
      <c r="Q1523" s="2" t="s">
        <v>36</v>
      </c>
      <c r="R1523" s="2" t="s">
        <v>918</v>
      </c>
      <c r="S1523" s="2" t="s">
        <v>44</v>
      </c>
      <c r="T1523" s="13">
        <v>0.56000000000000005</v>
      </c>
      <c r="U1523" s="6">
        <v>40085</v>
      </c>
    </row>
    <row r="1524" spans="1:21" ht="12.75" customHeight="1">
      <c r="A1524" s="2">
        <v>44775</v>
      </c>
      <c r="B1524" s="6">
        <v>40085</v>
      </c>
      <c r="C1524" s="2" t="s">
        <v>121</v>
      </c>
      <c r="D1524" s="2">
        <v>29</v>
      </c>
      <c r="E1524" s="2">
        <v>203.29</v>
      </c>
      <c r="F1524" s="2" t="s">
        <v>2029</v>
      </c>
      <c r="G1524" s="2">
        <v>7.0000000000000007E-2</v>
      </c>
      <c r="H1524" s="2" t="s">
        <v>31</v>
      </c>
      <c r="I1524" s="2">
        <v>2.35</v>
      </c>
      <c r="J1524" s="2" t="s">
        <v>640</v>
      </c>
      <c r="K1524" s="2" t="s">
        <v>33</v>
      </c>
      <c r="L1524" s="2" t="s">
        <v>21</v>
      </c>
      <c r="M1524" s="2" t="str">
        <f>VLOOKUP(L1524,Users!$A$1:$B$6,2,0)</f>
        <v>Chris</v>
      </c>
      <c r="N1524" s="2" t="str">
        <f>VLOOKUP(L1524,Users!$A$2:$B$6,2,0)</f>
        <v>Chris</v>
      </c>
      <c r="O1524" s="2" t="s">
        <v>42</v>
      </c>
      <c r="P1524" s="2" t="s">
        <v>35</v>
      </c>
      <c r="Q1524" s="2" t="s">
        <v>87</v>
      </c>
      <c r="R1524" s="2" t="s">
        <v>849</v>
      </c>
      <c r="S1524" s="2" t="s">
        <v>65</v>
      </c>
      <c r="T1524" s="13">
        <v>0.47</v>
      </c>
      <c r="U1524" s="6">
        <v>40086</v>
      </c>
    </row>
    <row r="1525" spans="1:21" ht="12.75" customHeight="1">
      <c r="A1525" s="2">
        <v>26913</v>
      </c>
      <c r="B1525" s="6">
        <v>40085</v>
      </c>
      <c r="C1525" s="2" t="s">
        <v>39</v>
      </c>
      <c r="D1525" s="2">
        <v>11</v>
      </c>
      <c r="E1525" s="2">
        <v>725.77999999999986</v>
      </c>
      <c r="F1525" s="2" t="s">
        <v>2029</v>
      </c>
      <c r="G1525" s="2">
        <v>0.01</v>
      </c>
      <c r="H1525" s="2" t="s">
        <v>40</v>
      </c>
      <c r="I1525" s="2">
        <v>8.99</v>
      </c>
      <c r="J1525" s="2" t="s">
        <v>258</v>
      </c>
      <c r="K1525" s="2" t="s">
        <v>79</v>
      </c>
      <c r="L1525" s="2" t="s">
        <v>23</v>
      </c>
      <c r="M1525" s="2" t="str">
        <f>VLOOKUP(L1525,Users!$A$1:$B$6,2,0)</f>
        <v>Erin</v>
      </c>
      <c r="N1525" s="2" t="str">
        <f>VLOOKUP(L1525,Users!$A$2:$B$6,2,0)</f>
        <v>Erin</v>
      </c>
      <c r="O1525" s="2" t="s">
        <v>48</v>
      </c>
      <c r="P1525" s="2" t="s">
        <v>69</v>
      </c>
      <c r="Q1525" s="2" t="s">
        <v>70</v>
      </c>
      <c r="R1525" s="2" t="s">
        <v>1485</v>
      </c>
      <c r="S1525" s="2" t="s">
        <v>44</v>
      </c>
      <c r="T1525" s="13">
        <v>0.6</v>
      </c>
      <c r="U1525" s="6">
        <v>40087</v>
      </c>
    </row>
    <row r="1526" spans="1:21" ht="12.75" customHeight="1">
      <c r="A1526" s="2">
        <v>26689</v>
      </c>
      <c r="B1526" s="6">
        <v>40085</v>
      </c>
      <c r="C1526" s="2" t="s">
        <v>39</v>
      </c>
      <c r="D1526" s="2">
        <v>2</v>
      </c>
      <c r="E1526" s="2">
        <v>198.44</v>
      </c>
      <c r="F1526" s="2" t="s">
        <v>2029</v>
      </c>
      <c r="G1526" s="2">
        <v>0.01</v>
      </c>
      <c r="H1526" s="2" t="s">
        <v>40</v>
      </c>
      <c r="I1526" s="2">
        <v>8.99</v>
      </c>
      <c r="J1526" s="2" t="s">
        <v>1097</v>
      </c>
      <c r="K1526" s="2" t="s">
        <v>148</v>
      </c>
      <c r="L1526" s="2" t="s">
        <v>23</v>
      </c>
      <c r="M1526" s="2" t="str">
        <f>VLOOKUP(L1526,Users!$A$1:$B$6,2,0)</f>
        <v>Erin</v>
      </c>
      <c r="N1526" s="2" t="str">
        <f>VLOOKUP(L1526,Users!$A$2:$B$6,2,0)</f>
        <v>Erin</v>
      </c>
      <c r="O1526" s="2" t="s">
        <v>55</v>
      </c>
      <c r="P1526" s="2" t="s">
        <v>56</v>
      </c>
      <c r="Q1526" s="2" t="s">
        <v>90</v>
      </c>
      <c r="R1526" s="2" t="s">
        <v>1206</v>
      </c>
      <c r="S1526" s="2" t="s">
        <v>105</v>
      </c>
      <c r="T1526" s="13">
        <v>0.35</v>
      </c>
      <c r="U1526" s="6">
        <v>40088</v>
      </c>
    </row>
    <row r="1527" spans="1:21" ht="12.75" customHeight="1">
      <c r="A1527" s="2">
        <v>900</v>
      </c>
      <c r="B1527" s="6">
        <v>40086</v>
      </c>
      <c r="C1527" s="2" t="s">
        <v>30</v>
      </c>
      <c r="D1527" s="2">
        <v>29</v>
      </c>
      <c r="E1527" s="2">
        <v>1186.3899999999999</v>
      </c>
      <c r="F1527" s="2" t="s">
        <v>2029</v>
      </c>
      <c r="G1527" s="2">
        <v>7.0000000000000007E-2</v>
      </c>
      <c r="H1527" s="2" t="s">
        <v>40</v>
      </c>
      <c r="I1527" s="2">
        <v>2.99</v>
      </c>
      <c r="J1527" s="2" t="s">
        <v>1486</v>
      </c>
      <c r="K1527" s="2" t="s">
        <v>47</v>
      </c>
      <c r="L1527" s="2" t="s">
        <v>23</v>
      </c>
      <c r="M1527" s="2" t="str">
        <f>VLOOKUP(L1527,Users!$A$1:$B$6,2,0)</f>
        <v>Erin</v>
      </c>
      <c r="N1527" s="2" t="str">
        <f>VLOOKUP(L1527,Users!$A$2:$B$6,2,0)</f>
        <v>Erin</v>
      </c>
      <c r="O1527" s="2" t="s">
        <v>34</v>
      </c>
      <c r="P1527" s="2" t="s">
        <v>35</v>
      </c>
      <c r="Q1527" s="2" t="s">
        <v>49</v>
      </c>
      <c r="R1527" s="2" t="s">
        <v>50</v>
      </c>
      <c r="S1527" s="2" t="s">
        <v>44</v>
      </c>
      <c r="T1527" s="13">
        <v>0.36</v>
      </c>
      <c r="U1527" s="6">
        <v>40087</v>
      </c>
    </row>
    <row r="1528" spans="1:21" ht="12.75" customHeight="1">
      <c r="A1528" s="2">
        <v>4708</v>
      </c>
      <c r="B1528" s="6">
        <v>40086</v>
      </c>
      <c r="C1528" s="2" t="s">
        <v>45</v>
      </c>
      <c r="D1528" s="2">
        <v>29</v>
      </c>
      <c r="E1528" s="2">
        <v>185.60000000000002</v>
      </c>
      <c r="F1528" s="2" t="s">
        <v>2029</v>
      </c>
      <c r="G1528" s="2">
        <v>0.08</v>
      </c>
      <c r="H1528" s="2" t="s">
        <v>40</v>
      </c>
      <c r="I1528" s="2">
        <v>7.49</v>
      </c>
      <c r="J1528" s="2" t="s">
        <v>1487</v>
      </c>
      <c r="K1528" s="2" t="s">
        <v>33</v>
      </c>
      <c r="L1528" s="2" t="s">
        <v>21</v>
      </c>
      <c r="M1528" s="2" t="str">
        <f>VLOOKUP(L1528,Users!$A$1:$B$6,2,0)</f>
        <v>Chris</v>
      </c>
      <c r="N1528" s="2" t="str">
        <f>VLOOKUP(L1528,Users!$A$2:$B$6,2,0)</f>
        <v>Chris</v>
      </c>
      <c r="O1528" s="2" t="s">
        <v>55</v>
      </c>
      <c r="P1528" s="2" t="s">
        <v>35</v>
      </c>
      <c r="Q1528" s="2" t="s">
        <v>63</v>
      </c>
      <c r="R1528" s="2" t="s">
        <v>792</v>
      </c>
      <c r="S1528" s="2" t="s">
        <v>44</v>
      </c>
      <c r="T1528" s="13">
        <v>0.37</v>
      </c>
      <c r="U1528" s="6">
        <v>40088</v>
      </c>
    </row>
    <row r="1529" spans="1:21" ht="12.75" customHeight="1">
      <c r="A1529" s="2">
        <v>41728</v>
      </c>
      <c r="B1529" s="6">
        <v>40086</v>
      </c>
      <c r="C1529" s="2" t="s">
        <v>39</v>
      </c>
      <c r="D1529" s="2">
        <v>28</v>
      </c>
      <c r="E1529" s="2">
        <v>25113.48</v>
      </c>
      <c r="F1529" s="2" t="s">
        <v>2029</v>
      </c>
      <c r="G1529" s="2">
        <v>0.08</v>
      </c>
      <c r="H1529" s="2" t="s">
        <v>40</v>
      </c>
      <c r="I1529" s="2">
        <v>19.989999999999998</v>
      </c>
      <c r="J1529" s="2" t="s">
        <v>407</v>
      </c>
      <c r="K1529" s="2" t="s">
        <v>2013</v>
      </c>
      <c r="L1529" s="2" t="s">
        <v>27</v>
      </c>
      <c r="M1529" s="2" t="str">
        <f>VLOOKUP(L1529,Users!$A$1:$B$6,2,0)</f>
        <v>William</v>
      </c>
      <c r="N1529" s="2" t="str">
        <f>VLOOKUP(L1529,Users!$A$2:$B$6,2,0)</f>
        <v>William</v>
      </c>
      <c r="O1529" s="2" t="s">
        <v>55</v>
      </c>
      <c r="P1529" s="2" t="s">
        <v>35</v>
      </c>
      <c r="Q1529" s="2" t="s">
        <v>49</v>
      </c>
      <c r="R1529" s="2" t="s">
        <v>172</v>
      </c>
      <c r="S1529" s="2" t="s">
        <v>44</v>
      </c>
      <c r="T1529" s="13">
        <v>0.38</v>
      </c>
      <c r="U1529" s="6">
        <v>40088</v>
      </c>
    </row>
    <row r="1530" spans="1:21" ht="12.75" customHeight="1">
      <c r="A1530" s="2">
        <v>41728</v>
      </c>
      <c r="B1530" s="6">
        <v>40086</v>
      </c>
      <c r="C1530" s="2" t="s">
        <v>39</v>
      </c>
      <c r="D1530" s="2">
        <v>10</v>
      </c>
      <c r="E1530" s="2">
        <v>2439.6</v>
      </c>
      <c r="F1530" s="2" t="s">
        <v>2029</v>
      </c>
      <c r="G1530" s="2">
        <v>0.02</v>
      </c>
      <c r="H1530" s="2" t="s">
        <v>52</v>
      </c>
      <c r="I1530" s="2">
        <v>62.94</v>
      </c>
      <c r="J1530" s="2" t="s">
        <v>407</v>
      </c>
      <c r="K1530" s="2" t="s">
        <v>2013</v>
      </c>
      <c r="L1530" s="2" t="s">
        <v>27</v>
      </c>
      <c r="M1530" s="2" t="str">
        <f>VLOOKUP(L1530,Users!$A$1:$B$6,2,0)</f>
        <v>William</v>
      </c>
      <c r="N1530" s="2" t="str">
        <f>VLOOKUP(L1530,Users!$A$2:$B$6,2,0)</f>
        <v>William</v>
      </c>
      <c r="O1530" s="2" t="s">
        <v>55</v>
      </c>
      <c r="P1530" s="2" t="s">
        <v>56</v>
      </c>
      <c r="Q1530" s="2" t="s">
        <v>57</v>
      </c>
      <c r="R1530" s="2" t="s">
        <v>1488</v>
      </c>
      <c r="S1530" s="2" t="s">
        <v>59</v>
      </c>
      <c r="T1530" s="13">
        <v>0.56999999999999995</v>
      </c>
      <c r="U1530" s="6">
        <v>40087</v>
      </c>
    </row>
    <row r="1531" spans="1:21" ht="12.75" customHeight="1">
      <c r="A1531" s="2">
        <v>30278</v>
      </c>
      <c r="B1531" s="6">
        <v>40086</v>
      </c>
      <c r="C1531" s="2" t="s">
        <v>51</v>
      </c>
      <c r="D1531" s="2">
        <v>50</v>
      </c>
      <c r="E1531" s="2">
        <v>3297.9999999999995</v>
      </c>
      <c r="F1531" s="2" t="s">
        <v>2029</v>
      </c>
      <c r="G1531" s="2">
        <v>0.03</v>
      </c>
      <c r="H1531" s="2" t="s">
        <v>40</v>
      </c>
      <c r="I1531" s="2">
        <v>5.26</v>
      </c>
      <c r="J1531" s="2" t="s">
        <v>464</v>
      </c>
      <c r="K1531" s="2" t="s">
        <v>73</v>
      </c>
      <c r="L1531" s="2" t="s">
        <v>27</v>
      </c>
      <c r="M1531" s="2" t="str">
        <f>VLOOKUP(L1531,Users!$A$1:$B$6,2,0)</f>
        <v>William</v>
      </c>
      <c r="N1531" s="2" t="str">
        <f>VLOOKUP(L1531,Users!$A$2:$B$6,2,0)</f>
        <v>William</v>
      </c>
      <c r="O1531" s="2" t="s">
        <v>34</v>
      </c>
      <c r="P1531" s="2" t="s">
        <v>69</v>
      </c>
      <c r="Q1531" s="2" t="s">
        <v>70</v>
      </c>
      <c r="R1531" s="2" t="s">
        <v>693</v>
      </c>
      <c r="S1531" s="2" t="s">
        <v>44</v>
      </c>
      <c r="T1531" s="13">
        <v>0.56000000000000005</v>
      </c>
      <c r="U1531" s="6">
        <v>40095</v>
      </c>
    </row>
    <row r="1532" spans="1:21" ht="12.75" customHeight="1">
      <c r="A1532" s="2">
        <v>4451</v>
      </c>
      <c r="B1532" s="6">
        <v>40086</v>
      </c>
      <c r="C1532" s="2" t="s">
        <v>45</v>
      </c>
      <c r="D1532" s="2">
        <v>47</v>
      </c>
      <c r="E1532" s="2">
        <v>1002.98</v>
      </c>
      <c r="F1532" s="2" t="s">
        <v>2029</v>
      </c>
      <c r="G1532" s="2">
        <v>0.04</v>
      </c>
      <c r="H1532" s="2" t="s">
        <v>40</v>
      </c>
      <c r="I1532" s="2">
        <v>8.99</v>
      </c>
      <c r="J1532" s="2" t="s">
        <v>309</v>
      </c>
      <c r="K1532" s="2" t="s">
        <v>123</v>
      </c>
      <c r="L1532" s="2" t="s">
        <v>25</v>
      </c>
      <c r="M1532" s="2" t="str">
        <f>VLOOKUP(L1532,Users!$A$1:$B$6,2,0)</f>
        <v>Sam</v>
      </c>
      <c r="N1532" s="2" t="str">
        <f>VLOOKUP(L1532,Users!$A$2:$B$6,2,0)</f>
        <v>Sam</v>
      </c>
      <c r="O1532" s="2" t="s">
        <v>55</v>
      </c>
      <c r="P1532" s="2" t="s">
        <v>35</v>
      </c>
      <c r="Q1532" s="2" t="s">
        <v>87</v>
      </c>
      <c r="R1532" s="2" t="s">
        <v>672</v>
      </c>
      <c r="S1532" s="2" t="s">
        <v>105</v>
      </c>
      <c r="T1532" s="13">
        <v>0.59</v>
      </c>
      <c r="U1532" s="6">
        <v>40086</v>
      </c>
    </row>
    <row r="1533" spans="1:21" ht="12.75" customHeight="1">
      <c r="A1533" s="2">
        <v>19140</v>
      </c>
      <c r="B1533" s="6">
        <v>40086</v>
      </c>
      <c r="C1533" s="2" t="s">
        <v>121</v>
      </c>
      <c r="D1533" s="2">
        <v>47</v>
      </c>
      <c r="E1533" s="2">
        <v>304.08999999999997</v>
      </c>
      <c r="F1533" s="2" t="s">
        <v>2029</v>
      </c>
      <c r="G1533" s="2">
        <v>7.0000000000000007E-2</v>
      </c>
      <c r="H1533" s="2" t="s">
        <v>40</v>
      </c>
      <c r="I1533" s="2">
        <v>5.27</v>
      </c>
      <c r="J1533" s="2" t="s">
        <v>93</v>
      </c>
      <c r="K1533" s="2" t="s">
        <v>86</v>
      </c>
      <c r="L1533" s="2" t="s">
        <v>23</v>
      </c>
      <c r="M1533" s="2" t="str">
        <f>VLOOKUP(L1533,Users!$A$1:$B$6,2,0)</f>
        <v>Erin</v>
      </c>
      <c r="N1533" s="2" t="str">
        <f>VLOOKUP(L1533,Users!$A$2:$B$6,2,0)</f>
        <v>Erin</v>
      </c>
      <c r="O1533" s="2" t="s">
        <v>55</v>
      </c>
      <c r="P1533" s="2" t="s">
        <v>35</v>
      </c>
      <c r="Q1533" s="2" t="s">
        <v>49</v>
      </c>
      <c r="R1533" s="2" t="s">
        <v>1489</v>
      </c>
      <c r="S1533" s="2" t="s">
        <v>44</v>
      </c>
      <c r="T1533" s="13">
        <v>0.36</v>
      </c>
      <c r="U1533" s="6">
        <v>40087</v>
      </c>
    </row>
    <row r="1534" spans="1:21" ht="12.75" customHeight="1">
      <c r="A1534" s="2">
        <v>19140</v>
      </c>
      <c r="B1534" s="6">
        <v>40086</v>
      </c>
      <c r="C1534" s="2" t="s">
        <v>121</v>
      </c>
      <c r="D1534" s="2">
        <v>50</v>
      </c>
      <c r="E1534" s="2">
        <v>160</v>
      </c>
      <c r="F1534" s="2" t="s">
        <v>2029</v>
      </c>
      <c r="G1534" s="2">
        <v>0.09</v>
      </c>
      <c r="H1534" s="2" t="s">
        <v>40</v>
      </c>
      <c r="I1534" s="2">
        <v>1.35</v>
      </c>
      <c r="J1534" s="2" t="s">
        <v>93</v>
      </c>
      <c r="K1534" s="2" t="s">
        <v>86</v>
      </c>
      <c r="L1534" s="2" t="s">
        <v>23</v>
      </c>
      <c r="M1534" s="2" t="str">
        <f>VLOOKUP(L1534,Users!$A$1:$B$6,2,0)</f>
        <v>Erin</v>
      </c>
      <c r="N1534" s="2" t="str">
        <f>VLOOKUP(L1534,Users!$A$2:$B$6,2,0)</f>
        <v>Erin</v>
      </c>
      <c r="O1534" s="2" t="s">
        <v>55</v>
      </c>
      <c r="P1534" s="2" t="s">
        <v>35</v>
      </c>
      <c r="Q1534" s="2" t="s">
        <v>180</v>
      </c>
      <c r="R1534" s="2" t="s">
        <v>181</v>
      </c>
      <c r="S1534" s="2" t="s">
        <v>65</v>
      </c>
      <c r="T1534" s="13">
        <v>0.4</v>
      </c>
      <c r="U1534" s="6">
        <v>40087</v>
      </c>
    </row>
    <row r="1535" spans="1:21" ht="12.75" customHeight="1">
      <c r="A1535" s="2">
        <v>53797</v>
      </c>
      <c r="B1535" s="6">
        <v>40087</v>
      </c>
      <c r="C1535" s="2" t="s">
        <v>45</v>
      </c>
      <c r="D1535" s="2">
        <v>10</v>
      </c>
      <c r="E1535" s="2">
        <v>581.30000000000007</v>
      </c>
      <c r="F1535" s="2" t="s">
        <v>2029</v>
      </c>
      <c r="G1535" s="2">
        <v>0.01</v>
      </c>
      <c r="H1535" s="2" t="s">
        <v>52</v>
      </c>
      <c r="I1535" s="2">
        <v>36.61</v>
      </c>
      <c r="J1535" s="2" t="s">
        <v>1490</v>
      </c>
      <c r="K1535" s="2" t="s">
        <v>101</v>
      </c>
      <c r="L1535" s="2" t="s">
        <v>21</v>
      </c>
      <c r="M1535" s="2" t="str">
        <f>VLOOKUP(L1535,Users!$A$1:$B$6,2,0)</f>
        <v>Chris</v>
      </c>
      <c r="N1535" s="2" t="str">
        <f>VLOOKUP(L1535,Users!$A$2:$B$6,2,0)</f>
        <v>Chris</v>
      </c>
      <c r="O1535" s="2" t="s">
        <v>42</v>
      </c>
      <c r="P1535" s="2" t="s">
        <v>56</v>
      </c>
      <c r="Q1535" s="2" t="s">
        <v>127</v>
      </c>
      <c r="R1535" s="2" t="s">
        <v>1491</v>
      </c>
      <c r="S1535" s="2" t="s">
        <v>77</v>
      </c>
      <c r="T1535" s="13">
        <v>0.61</v>
      </c>
      <c r="U1535" s="6">
        <v>40087</v>
      </c>
    </row>
    <row r="1536" spans="1:21" ht="12.75" customHeight="1">
      <c r="A1536" s="2">
        <v>37473</v>
      </c>
      <c r="B1536" s="6">
        <v>40087</v>
      </c>
      <c r="C1536" s="2" t="s">
        <v>51</v>
      </c>
      <c r="D1536" s="2">
        <v>8</v>
      </c>
      <c r="E1536" s="2">
        <v>40.96</v>
      </c>
      <c r="F1536" s="2" t="s">
        <v>2029</v>
      </c>
      <c r="G1536" s="2">
        <v>0.06</v>
      </c>
      <c r="H1536" s="2" t="s">
        <v>40</v>
      </c>
      <c r="I1536" s="2">
        <v>2.04</v>
      </c>
      <c r="J1536" s="2" t="s">
        <v>1119</v>
      </c>
      <c r="K1536" s="2" t="s">
        <v>33</v>
      </c>
      <c r="L1536" s="2" t="s">
        <v>21</v>
      </c>
      <c r="M1536" s="2" t="str">
        <f>VLOOKUP(L1536,Users!$A$1:$B$6,2,0)</f>
        <v>Chris</v>
      </c>
      <c r="N1536" s="2" t="str">
        <f>VLOOKUP(L1536,Users!$A$2:$B$6,2,0)</f>
        <v>Chris</v>
      </c>
      <c r="O1536" s="2" t="s">
        <v>42</v>
      </c>
      <c r="P1536" s="2" t="s">
        <v>35</v>
      </c>
      <c r="Q1536" s="2" t="s">
        <v>63</v>
      </c>
      <c r="R1536" s="2" t="s">
        <v>1037</v>
      </c>
      <c r="S1536" s="2" t="s">
        <v>65</v>
      </c>
      <c r="T1536" s="13">
        <v>0.36</v>
      </c>
      <c r="U1536" s="6">
        <v>40087</v>
      </c>
    </row>
    <row r="1537" spans="1:21" ht="12.75" customHeight="1">
      <c r="A1537" s="2">
        <v>49056</v>
      </c>
      <c r="B1537" s="6">
        <v>40087</v>
      </c>
      <c r="C1537" s="2" t="s">
        <v>39</v>
      </c>
      <c r="D1537" s="2">
        <v>46</v>
      </c>
      <c r="E1537" s="2">
        <v>295.78000000000003</v>
      </c>
      <c r="F1537" s="2" t="s">
        <v>2029</v>
      </c>
      <c r="G1537" s="2">
        <v>0.05</v>
      </c>
      <c r="H1537" s="2" t="s">
        <v>40</v>
      </c>
      <c r="I1537" s="2">
        <v>8.4</v>
      </c>
      <c r="J1537" s="2" t="s">
        <v>567</v>
      </c>
      <c r="K1537" s="2" t="s">
        <v>33</v>
      </c>
      <c r="L1537" s="2" t="s">
        <v>21</v>
      </c>
      <c r="M1537" s="2" t="str">
        <f>VLOOKUP(L1537,Users!$A$1:$B$6,2,0)</f>
        <v>Chris</v>
      </c>
      <c r="N1537" s="2" t="str">
        <f>VLOOKUP(L1537,Users!$A$2:$B$6,2,0)</f>
        <v>Chris</v>
      </c>
      <c r="O1537" s="2" t="s">
        <v>34</v>
      </c>
      <c r="P1537" s="2" t="s">
        <v>35</v>
      </c>
      <c r="Q1537" s="2" t="s">
        <v>63</v>
      </c>
      <c r="R1537" s="2" t="s">
        <v>966</v>
      </c>
      <c r="S1537" s="2" t="s">
        <v>44</v>
      </c>
      <c r="T1537" s="13">
        <v>0.37</v>
      </c>
      <c r="U1537" s="6">
        <v>40089</v>
      </c>
    </row>
    <row r="1538" spans="1:21" ht="12.75" customHeight="1">
      <c r="A1538" s="2">
        <v>49056</v>
      </c>
      <c r="B1538" s="6">
        <v>40087</v>
      </c>
      <c r="C1538" s="2" t="s">
        <v>39</v>
      </c>
      <c r="D1538" s="2">
        <v>5</v>
      </c>
      <c r="E1538" s="2">
        <v>279.70000000000005</v>
      </c>
      <c r="F1538" s="2" t="s">
        <v>2029</v>
      </c>
      <c r="G1538" s="2">
        <v>0.05</v>
      </c>
      <c r="H1538" s="2" t="s">
        <v>40</v>
      </c>
      <c r="I1538" s="2">
        <v>5</v>
      </c>
      <c r="J1538" s="2" t="s">
        <v>567</v>
      </c>
      <c r="K1538" s="2" t="s">
        <v>2013</v>
      </c>
      <c r="L1538" s="2" t="s">
        <v>27</v>
      </c>
      <c r="M1538" s="2" t="str">
        <f>VLOOKUP(L1538,Users!$A$1:$B$6,2,0)</f>
        <v>William</v>
      </c>
      <c r="N1538" s="2" t="str">
        <f>VLOOKUP(L1538,Users!$A$2:$B$6,2,0)</f>
        <v>William</v>
      </c>
      <c r="O1538" s="2" t="s">
        <v>34</v>
      </c>
      <c r="P1538" s="2" t="s">
        <v>69</v>
      </c>
      <c r="Q1538" s="2" t="s">
        <v>70</v>
      </c>
      <c r="R1538" s="2" t="s">
        <v>776</v>
      </c>
      <c r="S1538" s="2" t="s">
        <v>105</v>
      </c>
      <c r="T1538" s="13">
        <v>0.8</v>
      </c>
      <c r="U1538" s="6">
        <v>40087</v>
      </c>
    </row>
    <row r="1539" spans="1:21" ht="12.75" customHeight="1">
      <c r="A1539" s="2">
        <v>16321</v>
      </c>
      <c r="B1539" s="6">
        <v>40087</v>
      </c>
      <c r="C1539" s="2" t="s">
        <v>30</v>
      </c>
      <c r="D1539" s="2">
        <v>50</v>
      </c>
      <c r="E1539" s="2">
        <v>7141.5000000000009</v>
      </c>
      <c r="F1539" s="2" t="s">
        <v>2029</v>
      </c>
      <c r="G1539" s="2">
        <v>0.03</v>
      </c>
      <c r="H1539" s="2" t="s">
        <v>40</v>
      </c>
      <c r="I1539" s="2">
        <v>19.989999999999998</v>
      </c>
      <c r="J1539" s="2" t="s">
        <v>860</v>
      </c>
      <c r="K1539" s="2" t="s">
        <v>123</v>
      </c>
      <c r="L1539" s="2" t="s">
        <v>25</v>
      </c>
      <c r="M1539" s="2" t="str">
        <f>VLOOKUP(L1539,Users!$A$1:$B$6,2,0)</f>
        <v>Sam</v>
      </c>
      <c r="N1539" s="2" t="str">
        <f>VLOOKUP(L1539,Users!$A$2:$B$6,2,0)</f>
        <v>Sam</v>
      </c>
      <c r="O1539" s="2" t="s">
        <v>55</v>
      </c>
      <c r="P1539" s="2" t="s">
        <v>35</v>
      </c>
      <c r="Q1539" s="2" t="s">
        <v>36</v>
      </c>
      <c r="R1539" s="2" t="s">
        <v>918</v>
      </c>
      <c r="S1539" s="2" t="s">
        <v>44</v>
      </c>
      <c r="T1539" s="13">
        <v>0.56000000000000005</v>
      </c>
      <c r="U1539" s="6">
        <v>40089</v>
      </c>
    </row>
    <row r="1540" spans="1:21" ht="12.75" customHeight="1">
      <c r="A1540" s="2">
        <v>33701</v>
      </c>
      <c r="B1540" s="6">
        <v>40087</v>
      </c>
      <c r="C1540" s="2" t="s">
        <v>121</v>
      </c>
      <c r="D1540" s="2">
        <v>35</v>
      </c>
      <c r="E1540" s="2">
        <v>2352</v>
      </c>
      <c r="F1540" s="2" t="s">
        <v>2029</v>
      </c>
      <c r="G1540" s="2">
        <v>0.08</v>
      </c>
      <c r="H1540" s="2" t="s">
        <v>31</v>
      </c>
      <c r="I1540" s="2">
        <v>19.989999999999998</v>
      </c>
      <c r="J1540" s="2" t="s">
        <v>602</v>
      </c>
      <c r="K1540" s="2" t="s">
        <v>79</v>
      </c>
      <c r="L1540" s="2" t="s">
        <v>23</v>
      </c>
      <c r="M1540" s="2" t="str">
        <f>VLOOKUP(L1540,Users!$A$1:$B$6,2,0)</f>
        <v>Erin</v>
      </c>
      <c r="N1540" s="2" t="str">
        <f>VLOOKUP(L1540,Users!$A$2:$B$6,2,0)</f>
        <v>Erin</v>
      </c>
      <c r="O1540" s="2" t="s">
        <v>48</v>
      </c>
      <c r="P1540" s="2" t="s">
        <v>35</v>
      </c>
      <c r="Q1540" s="2" t="s">
        <v>49</v>
      </c>
      <c r="R1540" s="2" t="s">
        <v>1492</v>
      </c>
      <c r="S1540" s="2" t="s">
        <v>44</v>
      </c>
      <c r="T1540" s="13">
        <v>0.4</v>
      </c>
      <c r="U1540" s="6">
        <v>40089</v>
      </c>
    </row>
    <row r="1541" spans="1:21" ht="12.75" customHeight="1">
      <c r="A1541" s="2">
        <v>37473</v>
      </c>
      <c r="B1541" s="6">
        <v>40087</v>
      </c>
      <c r="C1541" s="2" t="s">
        <v>51</v>
      </c>
      <c r="D1541" s="2">
        <v>42</v>
      </c>
      <c r="E1541" s="2">
        <v>87.36</v>
      </c>
      <c r="F1541" s="2" t="s">
        <v>2029</v>
      </c>
      <c r="G1541" s="2">
        <v>0.1</v>
      </c>
      <c r="H1541" s="2" t="s">
        <v>40</v>
      </c>
      <c r="I1541" s="2">
        <v>5</v>
      </c>
      <c r="J1541" s="2" t="s">
        <v>1119</v>
      </c>
      <c r="K1541" s="2" t="s">
        <v>54</v>
      </c>
      <c r="L1541" s="2" t="s">
        <v>2014</v>
      </c>
      <c r="M1541" s="2" t="str">
        <f>VLOOKUP(L1541,Users!$A$1:$B$6,2,0)</f>
        <v>Pat</v>
      </c>
      <c r="N1541" s="2" t="str">
        <f>VLOOKUP(L1541,Users!$A$2:$B$6,2,0)</f>
        <v>Pat</v>
      </c>
      <c r="O1541" s="2" t="s">
        <v>42</v>
      </c>
      <c r="P1541" s="2" t="s">
        <v>35</v>
      </c>
      <c r="Q1541" s="2" t="s">
        <v>341</v>
      </c>
      <c r="R1541" s="2" t="s">
        <v>1493</v>
      </c>
      <c r="S1541" s="2" t="s">
        <v>65</v>
      </c>
      <c r="T1541" s="13">
        <v>0.81</v>
      </c>
      <c r="U1541" s="6">
        <v>40091</v>
      </c>
    </row>
    <row r="1542" spans="1:21" ht="12.75" customHeight="1">
      <c r="A1542" s="2">
        <v>18788</v>
      </c>
      <c r="B1542" s="6">
        <v>40088</v>
      </c>
      <c r="C1542" s="2" t="s">
        <v>30</v>
      </c>
      <c r="D1542" s="2">
        <v>27</v>
      </c>
      <c r="E1542" s="2">
        <v>538.91999999999996</v>
      </c>
      <c r="F1542" s="2" t="s">
        <v>2029</v>
      </c>
      <c r="G1542" s="2">
        <v>0.03</v>
      </c>
      <c r="H1542" s="2" t="s">
        <v>40</v>
      </c>
      <c r="I1542" s="2">
        <v>11.17</v>
      </c>
      <c r="J1542" s="2" t="s">
        <v>400</v>
      </c>
      <c r="K1542" s="2" t="s">
        <v>291</v>
      </c>
      <c r="L1542" s="2" t="s">
        <v>21</v>
      </c>
      <c r="M1542" s="2" t="str">
        <f>VLOOKUP(L1542,Users!$A$1:$B$6,2,0)</f>
        <v>Chris</v>
      </c>
      <c r="N1542" s="2" t="str">
        <f>VLOOKUP(L1542,Users!$A$2:$B$6,2,0)</f>
        <v>Chris</v>
      </c>
      <c r="O1542" s="2" t="s">
        <v>55</v>
      </c>
      <c r="P1542" s="2" t="s">
        <v>56</v>
      </c>
      <c r="Q1542" s="2" t="s">
        <v>90</v>
      </c>
      <c r="R1542" s="2" t="s">
        <v>116</v>
      </c>
      <c r="S1542" s="2" t="s">
        <v>38</v>
      </c>
      <c r="T1542" s="13">
        <v>0.6</v>
      </c>
      <c r="U1542" s="6">
        <v>40089</v>
      </c>
    </row>
    <row r="1543" spans="1:21" ht="12.75" customHeight="1">
      <c r="A1543" s="2">
        <v>51072</v>
      </c>
      <c r="B1543" s="6">
        <v>40088</v>
      </c>
      <c r="C1543" s="2" t="s">
        <v>45</v>
      </c>
      <c r="D1543" s="2">
        <v>43</v>
      </c>
      <c r="E1543" s="2">
        <v>6946.6500000000005</v>
      </c>
      <c r="F1543" s="2" t="s">
        <v>2029</v>
      </c>
      <c r="G1543" s="2">
        <v>0</v>
      </c>
      <c r="H1543" s="2" t="s">
        <v>40</v>
      </c>
      <c r="I1543" s="2">
        <v>19.989999999999998</v>
      </c>
      <c r="J1543" s="2" t="s">
        <v>1494</v>
      </c>
      <c r="K1543" s="2" t="s">
        <v>54</v>
      </c>
      <c r="L1543" s="2" t="s">
        <v>2014</v>
      </c>
      <c r="M1543" s="2" t="str">
        <f>VLOOKUP(L1543,Users!$A$1:$B$6,2,0)</f>
        <v>Pat</v>
      </c>
      <c r="N1543" s="2" t="str">
        <f>VLOOKUP(L1543,Users!$A$2:$B$6,2,0)</f>
        <v>Pat</v>
      </c>
      <c r="O1543" s="2" t="s">
        <v>42</v>
      </c>
      <c r="P1543" s="2" t="s">
        <v>35</v>
      </c>
      <c r="Q1543" s="2" t="s">
        <v>36</v>
      </c>
      <c r="R1543" s="2" t="s">
        <v>196</v>
      </c>
      <c r="S1543" s="2" t="s">
        <v>44</v>
      </c>
      <c r="T1543" s="13">
        <v>0.66</v>
      </c>
      <c r="U1543" s="6">
        <v>40090</v>
      </c>
    </row>
    <row r="1544" spans="1:21" ht="12.75" customHeight="1">
      <c r="A1544" s="2">
        <v>15654</v>
      </c>
      <c r="B1544" s="6">
        <v>40088</v>
      </c>
      <c r="C1544" s="2" t="s">
        <v>30</v>
      </c>
      <c r="D1544" s="2">
        <v>27</v>
      </c>
      <c r="E1544" s="2">
        <v>8125.6500000000015</v>
      </c>
      <c r="F1544" s="2" t="s">
        <v>2029</v>
      </c>
      <c r="G1544" s="2">
        <v>0.03</v>
      </c>
      <c r="H1544" s="2" t="s">
        <v>52</v>
      </c>
      <c r="I1544" s="2">
        <v>54.92</v>
      </c>
      <c r="J1544" s="2" t="s">
        <v>1495</v>
      </c>
      <c r="K1544" s="2" t="s">
        <v>148</v>
      </c>
      <c r="L1544" s="2" t="s">
        <v>23</v>
      </c>
      <c r="M1544" s="2" t="str">
        <f>VLOOKUP(L1544,Users!$A$1:$B$6,2,0)</f>
        <v>Erin</v>
      </c>
      <c r="N1544" s="2" t="str">
        <f>VLOOKUP(L1544,Users!$A$2:$B$6,2,0)</f>
        <v>Erin</v>
      </c>
      <c r="O1544" s="2" t="s">
        <v>55</v>
      </c>
      <c r="P1544" s="2" t="s">
        <v>56</v>
      </c>
      <c r="Q1544" s="2" t="s">
        <v>127</v>
      </c>
      <c r="R1544" s="2" t="s">
        <v>810</v>
      </c>
      <c r="S1544" s="2" t="s">
        <v>77</v>
      </c>
      <c r="T1544" s="13">
        <v>0.55000000000000004</v>
      </c>
      <c r="U1544" s="6">
        <v>40090</v>
      </c>
    </row>
    <row r="1545" spans="1:21" ht="12.75" customHeight="1">
      <c r="A1545" s="2">
        <v>15654</v>
      </c>
      <c r="B1545" s="6">
        <v>40088</v>
      </c>
      <c r="C1545" s="2" t="s">
        <v>30</v>
      </c>
      <c r="D1545" s="2">
        <v>4</v>
      </c>
      <c r="E1545" s="2">
        <v>10200.48</v>
      </c>
      <c r="F1545" s="2" t="s">
        <v>2029</v>
      </c>
      <c r="G1545" s="2">
        <v>0.02</v>
      </c>
      <c r="H1545" s="2" t="s">
        <v>52</v>
      </c>
      <c r="I1545" s="2">
        <v>29.7</v>
      </c>
      <c r="J1545" s="2" t="s">
        <v>1495</v>
      </c>
      <c r="K1545" s="2" t="s">
        <v>148</v>
      </c>
      <c r="L1545" s="2" t="s">
        <v>23</v>
      </c>
      <c r="M1545" s="2" t="str">
        <f>VLOOKUP(L1545,Users!$A$1:$B$6,2,0)</f>
        <v>Erin</v>
      </c>
      <c r="N1545" s="2" t="str">
        <f>VLOOKUP(L1545,Users!$A$2:$B$6,2,0)</f>
        <v>Erin</v>
      </c>
      <c r="O1545" s="2" t="s">
        <v>55</v>
      </c>
      <c r="P1545" s="2" t="s">
        <v>69</v>
      </c>
      <c r="Q1545" s="2" t="s">
        <v>82</v>
      </c>
      <c r="R1545" s="2" t="s">
        <v>863</v>
      </c>
      <c r="S1545" s="2" t="s">
        <v>59</v>
      </c>
      <c r="T1545" s="13">
        <v>0.56999999999999995</v>
      </c>
      <c r="U1545" s="6">
        <v>40090</v>
      </c>
    </row>
    <row r="1546" spans="1:21" ht="12.75" customHeight="1">
      <c r="A1546" s="2">
        <v>50051</v>
      </c>
      <c r="B1546" s="6">
        <v>40090</v>
      </c>
      <c r="C1546" s="2" t="s">
        <v>121</v>
      </c>
      <c r="D1546" s="2">
        <v>17</v>
      </c>
      <c r="E1546" s="2">
        <v>93.670000000000016</v>
      </c>
      <c r="F1546" s="2" t="s">
        <v>2029</v>
      </c>
      <c r="G1546" s="2">
        <v>0.02</v>
      </c>
      <c r="H1546" s="2" t="s">
        <v>40</v>
      </c>
      <c r="I1546" s="2">
        <v>6.98</v>
      </c>
      <c r="J1546" s="2" t="s">
        <v>1362</v>
      </c>
      <c r="K1546" s="2" t="s">
        <v>2013</v>
      </c>
      <c r="L1546" s="2" t="s">
        <v>27</v>
      </c>
      <c r="M1546" s="2" t="str">
        <f>VLOOKUP(L1546,Users!$A$1:$B$6,2,0)</f>
        <v>William</v>
      </c>
      <c r="N1546" s="2" t="str">
        <f>VLOOKUP(L1546,Users!$A$2:$B$6,2,0)</f>
        <v>William</v>
      </c>
      <c r="O1546" s="2" t="s">
        <v>55</v>
      </c>
      <c r="P1546" s="2" t="s">
        <v>35</v>
      </c>
      <c r="Q1546" s="2" t="s">
        <v>49</v>
      </c>
      <c r="R1546" s="2" t="s">
        <v>1496</v>
      </c>
      <c r="S1546" s="2" t="s">
        <v>44</v>
      </c>
      <c r="T1546" s="13">
        <v>0.39</v>
      </c>
      <c r="U1546" s="6">
        <v>40092</v>
      </c>
    </row>
    <row r="1547" spans="1:21" ht="12.75" customHeight="1">
      <c r="A1547" s="2">
        <v>50051</v>
      </c>
      <c r="B1547" s="6">
        <v>40090</v>
      </c>
      <c r="C1547" s="2" t="s">
        <v>121</v>
      </c>
      <c r="D1547" s="2">
        <v>4</v>
      </c>
      <c r="E1547" s="2">
        <v>165.51999999999998</v>
      </c>
      <c r="F1547" s="2" t="s">
        <v>2029</v>
      </c>
      <c r="G1547" s="2">
        <v>0.09</v>
      </c>
      <c r="H1547" s="2" t="s">
        <v>40</v>
      </c>
      <c r="I1547" s="2">
        <v>34.200000000000003</v>
      </c>
      <c r="J1547" s="2" t="s">
        <v>1362</v>
      </c>
      <c r="K1547" s="2" t="s">
        <v>2013</v>
      </c>
      <c r="L1547" s="2" t="s">
        <v>27</v>
      </c>
      <c r="M1547" s="2" t="str">
        <f>VLOOKUP(L1547,Users!$A$1:$B$6,2,0)</f>
        <v>William</v>
      </c>
      <c r="N1547" s="2" t="str">
        <f>VLOOKUP(L1547,Users!$A$2:$B$6,2,0)</f>
        <v>William</v>
      </c>
      <c r="O1547" s="2" t="s">
        <v>55</v>
      </c>
      <c r="P1547" s="2" t="s">
        <v>56</v>
      </c>
      <c r="Q1547" s="2" t="s">
        <v>90</v>
      </c>
      <c r="R1547" s="2" t="s">
        <v>522</v>
      </c>
      <c r="S1547" s="2" t="s">
        <v>65</v>
      </c>
      <c r="T1547" s="13">
        <v>0.73</v>
      </c>
      <c r="U1547" s="6">
        <v>40092</v>
      </c>
    </row>
    <row r="1548" spans="1:21" ht="12.75" customHeight="1">
      <c r="A1548" s="2">
        <v>44583</v>
      </c>
      <c r="B1548" s="6">
        <v>40090</v>
      </c>
      <c r="C1548" s="2" t="s">
        <v>51</v>
      </c>
      <c r="D1548" s="2">
        <v>6</v>
      </c>
      <c r="E1548" s="2">
        <v>12.72</v>
      </c>
      <c r="F1548" s="2" t="str">
        <f>VLOOKUP(A1548,Returns!$A:$B,2,0)</f>
        <v>Returned</v>
      </c>
      <c r="G1548" s="2">
        <v>0.1</v>
      </c>
      <c r="H1548" s="2" t="s">
        <v>40</v>
      </c>
      <c r="I1548" s="2">
        <v>5</v>
      </c>
      <c r="J1548" s="2" t="s">
        <v>1321</v>
      </c>
      <c r="K1548" s="2" t="s">
        <v>47</v>
      </c>
      <c r="L1548" s="2" t="s">
        <v>23</v>
      </c>
      <c r="M1548" s="2" t="str">
        <f>VLOOKUP(L1548,Users!$A$1:$B$6,2,0)</f>
        <v>Erin</v>
      </c>
      <c r="N1548" s="2" t="str">
        <f>VLOOKUP(L1548,Users!$A$2:$B$6,2,0)</f>
        <v>Erin</v>
      </c>
      <c r="O1548" s="2" t="s">
        <v>55</v>
      </c>
      <c r="P1548" s="2" t="s">
        <v>35</v>
      </c>
      <c r="Q1548" s="2" t="s">
        <v>169</v>
      </c>
      <c r="R1548" s="2" t="s">
        <v>1497</v>
      </c>
      <c r="S1548" s="2" t="s">
        <v>44</v>
      </c>
      <c r="T1548" s="13">
        <v>0.55000000000000004</v>
      </c>
      <c r="U1548" s="6">
        <v>40095</v>
      </c>
    </row>
    <row r="1549" spans="1:21" ht="12.75" customHeight="1">
      <c r="A1549" s="2">
        <v>19111</v>
      </c>
      <c r="B1549" s="6">
        <v>40090</v>
      </c>
      <c r="C1549" s="2" t="s">
        <v>51</v>
      </c>
      <c r="D1549" s="2">
        <v>24</v>
      </c>
      <c r="E1549" s="2">
        <v>198.96000000000004</v>
      </c>
      <c r="F1549" s="2" t="s">
        <v>2029</v>
      </c>
      <c r="G1549" s="2">
        <v>0.04</v>
      </c>
      <c r="H1549" s="2" t="s">
        <v>40</v>
      </c>
      <c r="I1549" s="2">
        <v>1.99</v>
      </c>
      <c r="J1549" s="2" t="s">
        <v>1498</v>
      </c>
      <c r="K1549" s="2" t="s">
        <v>33</v>
      </c>
      <c r="L1549" s="2" t="s">
        <v>21</v>
      </c>
      <c r="M1549" s="2" t="str">
        <f>VLOOKUP(L1549,Users!$A$1:$B$6,2,0)</f>
        <v>Chris</v>
      </c>
      <c r="N1549" s="2" t="str">
        <f>VLOOKUP(L1549,Users!$A$2:$B$6,2,0)</f>
        <v>Chris</v>
      </c>
      <c r="O1549" s="2" t="s">
        <v>48</v>
      </c>
      <c r="P1549" s="2" t="s">
        <v>69</v>
      </c>
      <c r="Q1549" s="2" t="s">
        <v>80</v>
      </c>
      <c r="R1549" s="2" t="s">
        <v>563</v>
      </c>
      <c r="S1549" s="2" t="s">
        <v>105</v>
      </c>
      <c r="T1549" s="13">
        <v>0.52</v>
      </c>
      <c r="U1549" s="6">
        <v>40095</v>
      </c>
    </row>
    <row r="1550" spans="1:21" ht="12.75" customHeight="1">
      <c r="A1550" s="2">
        <v>44583</v>
      </c>
      <c r="B1550" s="6">
        <v>40090</v>
      </c>
      <c r="C1550" s="2" t="s">
        <v>51</v>
      </c>
      <c r="D1550" s="2">
        <v>21</v>
      </c>
      <c r="E1550" s="2">
        <v>297.77999999999997</v>
      </c>
      <c r="F1550" s="2" t="str">
        <f>VLOOKUP(A1550,Returns!$A:$B,2,0)</f>
        <v>Returned</v>
      </c>
      <c r="G1550" s="2">
        <v>0.02</v>
      </c>
      <c r="H1550" s="2" t="s">
        <v>40</v>
      </c>
      <c r="I1550" s="2">
        <v>5.3</v>
      </c>
      <c r="J1550" s="2" t="s">
        <v>1321</v>
      </c>
      <c r="K1550" s="2" t="s">
        <v>33</v>
      </c>
      <c r="L1550" s="2" t="s">
        <v>21</v>
      </c>
      <c r="M1550" s="2" t="str">
        <f>VLOOKUP(L1550,Users!$A$1:$B$6,2,0)</f>
        <v>Chris</v>
      </c>
      <c r="N1550" s="2" t="str">
        <f>VLOOKUP(L1550,Users!$A$2:$B$6,2,0)</f>
        <v>Chris</v>
      </c>
      <c r="O1550" s="2" t="s">
        <v>55</v>
      </c>
      <c r="P1550" s="2" t="s">
        <v>56</v>
      </c>
      <c r="Q1550" s="2" t="s">
        <v>90</v>
      </c>
      <c r="R1550" s="2" t="s">
        <v>666</v>
      </c>
      <c r="S1550" s="2" t="s">
        <v>65</v>
      </c>
      <c r="T1550" s="13">
        <v>0.46</v>
      </c>
      <c r="U1550" s="6">
        <v>40092</v>
      </c>
    </row>
    <row r="1551" spans="1:21" ht="12.75" customHeight="1">
      <c r="A1551" s="2">
        <v>3841</v>
      </c>
      <c r="B1551" s="6">
        <v>40090</v>
      </c>
      <c r="C1551" s="2" t="s">
        <v>30</v>
      </c>
      <c r="D1551" s="2">
        <v>19</v>
      </c>
      <c r="E1551" s="2">
        <v>1158.2399999999998</v>
      </c>
      <c r="F1551" s="2" t="s">
        <v>2029</v>
      </c>
      <c r="G1551" s="2">
        <v>0.02</v>
      </c>
      <c r="H1551" s="2" t="s">
        <v>40</v>
      </c>
      <c r="I1551" s="2">
        <v>49</v>
      </c>
      <c r="J1551" s="2" t="s">
        <v>1499</v>
      </c>
      <c r="K1551" s="2" t="s">
        <v>33</v>
      </c>
      <c r="L1551" s="2" t="s">
        <v>21</v>
      </c>
      <c r="M1551" s="2" t="str">
        <f>VLOOKUP(L1551,Users!$A$1:$B$6,2,0)</f>
        <v>Chris</v>
      </c>
      <c r="N1551" s="2" t="str">
        <f>VLOOKUP(L1551,Users!$A$2:$B$6,2,0)</f>
        <v>Chris</v>
      </c>
      <c r="O1551" s="2" t="s">
        <v>42</v>
      </c>
      <c r="P1551" s="2" t="s">
        <v>35</v>
      </c>
      <c r="Q1551" s="2" t="s">
        <v>169</v>
      </c>
      <c r="R1551" s="2" t="s">
        <v>469</v>
      </c>
      <c r="S1551" s="2" t="s">
        <v>38</v>
      </c>
      <c r="T1551" s="13">
        <v>0.59</v>
      </c>
      <c r="U1551" s="6">
        <v>40092</v>
      </c>
    </row>
    <row r="1552" spans="1:21" ht="12.75" customHeight="1">
      <c r="A1552" s="2">
        <v>3841</v>
      </c>
      <c r="B1552" s="6">
        <v>40090</v>
      </c>
      <c r="C1552" s="2" t="s">
        <v>30</v>
      </c>
      <c r="D1552" s="2">
        <v>20</v>
      </c>
      <c r="E1552" s="2">
        <v>25419.4</v>
      </c>
      <c r="F1552" s="2" t="s">
        <v>2029</v>
      </c>
      <c r="G1552" s="2">
        <v>0.02</v>
      </c>
      <c r="H1552" s="2" t="s">
        <v>40</v>
      </c>
      <c r="I1552" s="2">
        <v>19.989999999999998</v>
      </c>
      <c r="J1552" s="2" t="s">
        <v>1499</v>
      </c>
      <c r="K1552" s="2" t="s">
        <v>33</v>
      </c>
      <c r="L1552" s="2" t="s">
        <v>21</v>
      </c>
      <c r="M1552" s="2" t="str">
        <f>VLOOKUP(L1552,Users!$A$1:$B$6,2,0)</f>
        <v>Chris</v>
      </c>
      <c r="N1552" s="2" t="str">
        <f>VLOOKUP(L1552,Users!$A$2:$B$6,2,0)</f>
        <v>Chris</v>
      </c>
      <c r="O1552" s="2" t="s">
        <v>42</v>
      </c>
      <c r="P1552" s="2" t="s">
        <v>35</v>
      </c>
      <c r="Q1552" s="2" t="s">
        <v>49</v>
      </c>
      <c r="R1552" s="2" t="s">
        <v>1108</v>
      </c>
      <c r="S1552" s="2" t="s">
        <v>44</v>
      </c>
      <c r="T1552" s="13">
        <v>0.35</v>
      </c>
      <c r="U1552" s="6">
        <v>40092</v>
      </c>
    </row>
    <row r="1553" spans="1:21" ht="12.75" customHeight="1">
      <c r="A1553" s="2">
        <v>3841</v>
      </c>
      <c r="B1553" s="6">
        <v>40090</v>
      </c>
      <c r="C1553" s="2" t="s">
        <v>30</v>
      </c>
      <c r="D1553" s="2">
        <v>43</v>
      </c>
      <c r="E1553" s="2">
        <v>8855.42</v>
      </c>
      <c r="F1553" s="2" t="s">
        <v>2029</v>
      </c>
      <c r="G1553" s="2">
        <v>0.05</v>
      </c>
      <c r="H1553" s="2" t="s">
        <v>31</v>
      </c>
      <c r="I1553" s="2">
        <v>8.99</v>
      </c>
      <c r="J1553" s="2" t="s">
        <v>1499</v>
      </c>
      <c r="K1553" s="2" t="s">
        <v>33</v>
      </c>
      <c r="L1553" s="2" t="s">
        <v>21</v>
      </c>
      <c r="M1553" s="2" t="str">
        <f>VLOOKUP(L1553,Users!$A$1:$B$6,2,0)</f>
        <v>Chris</v>
      </c>
      <c r="N1553" s="2" t="str">
        <f>VLOOKUP(L1553,Users!$A$2:$B$6,2,0)</f>
        <v>Chris</v>
      </c>
      <c r="O1553" s="2" t="s">
        <v>42</v>
      </c>
      <c r="P1553" s="2" t="s">
        <v>69</v>
      </c>
      <c r="Q1553" s="2" t="s">
        <v>70</v>
      </c>
      <c r="R1553" s="2" t="s">
        <v>446</v>
      </c>
      <c r="S1553" s="2" t="s">
        <v>44</v>
      </c>
      <c r="T1553" s="13">
        <v>0.6</v>
      </c>
      <c r="U1553" s="6">
        <v>40092</v>
      </c>
    </row>
    <row r="1554" spans="1:21" ht="12.75" customHeight="1">
      <c r="A1554" s="2">
        <v>50051</v>
      </c>
      <c r="B1554" s="6">
        <v>40090</v>
      </c>
      <c r="C1554" s="2" t="s">
        <v>121</v>
      </c>
      <c r="D1554" s="2">
        <v>15</v>
      </c>
      <c r="E1554" s="2">
        <v>285.14999999999998</v>
      </c>
      <c r="F1554" s="2" t="s">
        <v>2029</v>
      </c>
      <c r="G1554" s="2">
        <v>0.03</v>
      </c>
      <c r="H1554" s="2" t="s">
        <v>31</v>
      </c>
      <c r="I1554" s="2">
        <v>6.38</v>
      </c>
      <c r="J1554" s="2" t="s">
        <v>1362</v>
      </c>
      <c r="K1554" s="2" t="s">
        <v>2013</v>
      </c>
      <c r="L1554" s="2" t="s">
        <v>27</v>
      </c>
      <c r="M1554" s="2" t="str">
        <f>VLOOKUP(L1554,Users!$A$1:$B$6,2,0)</f>
        <v>William</v>
      </c>
      <c r="N1554" s="2" t="str">
        <f>VLOOKUP(L1554,Users!$A$2:$B$6,2,0)</f>
        <v>William</v>
      </c>
      <c r="O1554" s="2" t="s">
        <v>55</v>
      </c>
      <c r="P1554" s="2" t="s">
        <v>56</v>
      </c>
      <c r="Q1554" s="2" t="s">
        <v>90</v>
      </c>
      <c r="R1554" s="2" t="s">
        <v>1500</v>
      </c>
      <c r="S1554" s="2" t="s">
        <v>44</v>
      </c>
      <c r="T1554" s="13">
        <v>0.56000000000000005</v>
      </c>
      <c r="U1554" s="6">
        <v>40090</v>
      </c>
    </row>
    <row r="1555" spans="1:21" ht="12.75" customHeight="1">
      <c r="A1555" s="2">
        <v>49313</v>
      </c>
      <c r="B1555" s="6">
        <v>40090</v>
      </c>
      <c r="C1555" s="2" t="s">
        <v>121</v>
      </c>
      <c r="D1555" s="2">
        <v>34</v>
      </c>
      <c r="E1555" s="2">
        <v>315.52000000000004</v>
      </c>
      <c r="F1555" s="2" t="s">
        <v>2029</v>
      </c>
      <c r="G1555" s="2">
        <v>0.1</v>
      </c>
      <c r="H1555" s="2" t="s">
        <v>31</v>
      </c>
      <c r="I1555" s="2">
        <v>4.93</v>
      </c>
      <c r="J1555" s="2" t="s">
        <v>769</v>
      </c>
      <c r="K1555" s="2" t="s">
        <v>2013</v>
      </c>
      <c r="L1555" s="2" t="s">
        <v>27</v>
      </c>
      <c r="M1555" s="2" t="str">
        <f>VLOOKUP(L1555,Users!$A$1:$B$6,2,0)</f>
        <v>William</v>
      </c>
      <c r="N1555" s="2" t="str">
        <f>VLOOKUP(L1555,Users!$A$2:$B$6,2,0)</f>
        <v>William</v>
      </c>
      <c r="O1555" s="2" t="s">
        <v>42</v>
      </c>
      <c r="P1555" s="2" t="s">
        <v>56</v>
      </c>
      <c r="Q1555" s="2" t="s">
        <v>90</v>
      </c>
      <c r="R1555" s="2" t="s">
        <v>1501</v>
      </c>
      <c r="S1555" s="2" t="s">
        <v>44</v>
      </c>
      <c r="T1555" s="13">
        <v>0.56999999999999995</v>
      </c>
      <c r="U1555" s="6">
        <v>40090</v>
      </c>
    </row>
    <row r="1556" spans="1:21" ht="12.75" customHeight="1">
      <c r="A1556" s="2">
        <v>49313</v>
      </c>
      <c r="B1556" s="6">
        <v>40090</v>
      </c>
      <c r="C1556" s="2" t="s">
        <v>121</v>
      </c>
      <c r="D1556" s="2">
        <v>36</v>
      </c>
      <c r="E1556" s="2">
        <v>1293.8400000000001</v>
      </c>
      <c r="F1556" s="2" t="s">
        <v>2029</v>
      </c>
      <c r="G1556" s="2">
        <v>0.05</v>
      </c>
      <c r="H1556" s="2" t="s">
        <v>40</v>
      </c>
      <c r="I1556" s="2">
        <v>1.25</v>
      </c>
      <c r="J1556" s="2" t="s">
        <v>769</v>
      </c>
      <c r="K1556" s="2" t="s">
        <v>2013</v>
      </c>
      <c r="L1556" s="2" t="s">
        <v>27</v>
      </c>
      <c r="M1556" s="2" t="str">
        <f>VLOOKUP(L1556,Users!$A$1:$B$6,2,0)</f>
        <v>William</v>
      </c>
      <c r="N1556" s="2" t="str">
        <f>VLOOKUP(L1556,Users!$A$2:$B$6,2,0)</f>
        <v>William</v>
      </c>
      <c r="O1556" s="2" t="s">
        <v>42</v>
      </c>
      <c r="P1556" s="2" t="s">
        <v>69</v>
      </c>
      <c r="Q1556" s="2" t="s">
        <v>70</v>
      </c>
      <c r="R1556" s="2" t="s">
        <v>1303</v>
      </c>
      <c r="S1556" s="2" t="s">
        <v>105</v>
      </c>
      <c r="T1556" s="13">
        <v>0.36</v>
      </c>
      <c r="U1556" s="6">
        <v>40091</v>
      </c>
    </row>
    <row r="1557" spans="1:21" ht="12.75" customHeight="1">
      <c r="A1557" s="2">
        <v>30214</v>
      </c>
      <c r="B1557" s="6">
        <v>40090</v>
      </c>
      <c r="C1557" s="2" t="s">
        <v>51</v>
      </c>
      <c r="D1557" s="2">
        <v>38</v>
      </c>
      <c r="E1557" s="2">
        <v>392.92</v>
      </c>
      <c r="F1557" s="2" t="s">
        <v>2029</v>
      </c>
      <c r="G1557" s="2">
        <v>0.1</v>
      </c>
      <c r="H1557" s="2" t="s">
        <v>31</v>
      </c>
      <c r="I1557" s="2">
        <v>5.75</v>
      </c>
      <c r="J1557" s="2" t="s">
        <v>578</v>
      </c>
      <c r="K1557" s="2" t="s">
        <v>123</v>
      </c>
      <c r="L1557" s="2" t="s">
        <v>25</v>
      </c>
      <c r="M1557" s="2" t="str">
        <f>VLOOKUP(L1557,Users!$A$1:$B$6,2,0)</f>
        <v>Sam</v>
      </c>
      <c r="N1557" s="2" t="str">
        <f>VLOOKUP(L1557,Users!$A$2:$B$6,2,0)</f>
        <v>Sam</v>
      </c>
      <c r="O1557" s="2" t="s">
        <v>34</v>
      </c>
      <c r="P1557" s="2" t="s">
        <v>35</v>
      </c>
      <c r="Q1557" s="2" t="s">
        <v>49</v>
      </c>
      <c r="R1557" s="2" t="s">
        <v>562</v>
      </c>
      <c r="S1557" s="2" t="s">
        <v>44</v>
      </c>
      <c r="T1557" s="13">
        <v>0.39</v>
      </c>
      <c r="U1557" s="6">
        <v>40097</v>
      </c>
    </row>
    <row r="1558" spans="1:21" ht="12.75" customHeight="1">
      <c r="A1558" s="2">
        <v>15075</v>
      </c>
      <c r="B1558" s="6">
        <v>40090</v>
      </c>
      <c r="C1558" s="2" t="s">
        <v>121</v>
      </c>
      <c r="D1558" s="2">
        <v>24</v>
      </c>
      <c r="E1558" s="2">
        <v>1534.08</v>
      </c>
      <c r="F1558" s="2" t="s">
        <v>2029</v>
      </c>
      <c r="G1558" s="2">
        <v>0.02</v>
      </c>
      <c r="H1558" s="2" t="s">
        <v>40</v>
      </c>
      <c r="I1558" s="2">
        <v>14.48</v>
      </c>
      <c r="J1558" s="2" t="s">
        <v>295</v>
      </c>
      <c r="K1558" s="2" t="s">
        <v>123</v>
      </c>
      <c r="L1558" s="2" t="s">
        <v>25</v>
      </c>
      <c r="M1558" s="2" t="str">
        <f>VLOOKUP(L1558,Users!$A$1:$B$6,2,0)</f>
        <v>Sam</v>
      </c>
      <c r="N1558" s="2" t="str">
        <f>VLOOKUP(L1558,Users!$A$2:$B$6,2,0)</f>
        <v>Sam</v>
      </c>
      <c r="O1558" s="2" t="s">
        <v>48</v>
      </c>
      <c r="P1558" s="2" t="s">
        <v>56</v>
      </c>
      <c r="Q1558" s="2" t="s">
        <v>90</v>
      </c>
      <c r="R1558" s="2" t="s">
        <v>1196</v>
      </c>
      <c r="S1558" s="2" t="s">
        <v>44</v>
      </c>
      <c r="T1558" s="13">
        <v>0.46</v>
      </c>
      <c r="U1558" s="6">
        <v>40090</v>
      </c>
    </row>
    <row r="1559" spans="1:21" ht="12.75" customHeight="1">
      <c r="A1559" s="2">
        <v>15075</v>
      </c>
      <c r="B1559" s="6">
        <v>40090</v>
      </c>
      <c r="C1559" s="2" t="s">
        <v>121</v>
      </c>
      <c r="D1559" s="2">
        <v>10</v>
      </c>
      <c r="E1559" s="2">
        <v>50.099999999999994</v>
      </c>
      <c r="F1559" s="2" t="s">
        <v>2029</v>
      </c>
      <c r="G1559" s="2">
        <v>0.01</v>
      </c>
      <c r="H1559" s="2" t="s">
        <v>40</v>
      </c>
      <c r="I1559" s="2">
        <v>5.14</v>
      </c>
      <c r="J1559" s="2" t="s">
        <v>295</v>
      </c>
      <c r="K1559" s="2" t="s">
        <v>123</v>
      </c>
      <c r="L1559" s="2" t="s">
        <v>25</v>
      </c>
      <c r="M1559" s="2" t="str">
        <f>VLOOKUP(L1559,Users!$A$1:$B$6,2,0)</f>
        <v>Sam</v>
      </c>
      <c r="N1559" s="2" t="str">
        <f>VLOOKUP(L1559,Users!$A$2:$B$6,2,0)</f>
        <v>Sam</v>
      </c>
      <c r="O1559" s="2" t="s">
        <v>48</v>
      </c>
      <c r="P1559" s="2" t="s">
        <v>69</v>
      </c>
      <c r="Q1559" s="2" t="s">
        <v>80</v>
      </c>
      <c r="R1559" s="2" t="s">
        <v>200</v>
      </c>
      <c r="S1559" s="2" t="s">
        <v>105</v>
      </c>
      <c r="T1559" s="13">
        <v>0.79</v>
      </c>
      <c r="U1559" s="6">
        <v>40092</v>
      </c>
    </row>
    <row r="1560" spans="1:21" ht="12.75" customHeight="1">
      <c r="A1560" s="2">
        <v>9923</v>
      </c>
      <c r="B1560" s="6">
        <v>40091</v>
      </c>
      <c r="C1560" s="2" t="s">
        <v>39</v>
      </c>
      <c r="D1560" s="2">
        <v>27</v>
      </c>
      <c r="E1560" s="2">
        <v>55.890000000000008</v>
      </c>
      <c r="F1560" s="2" t="str">
        <f>VLOOKUP(A1560,Returns!$A:$B,2,0)</f>
        <v>Returned</v>
      </c>
      <c r="G1560" s="2">
        <v>0.01</v>
      </c>
      <c r="H1560" s="2" t="s">
        <v>40</v>
      </c>
      <c r="I1560" s="2">
        <v>5.33</v>
      </c>
      <c r="J1560" s="2" t="s">
        <v>1502</v>
      </c>
      <c r="K1560" s="2" t="s">
        <v>47</v>
      </c>
      <c r="L1560" s="2" t="s">
        <v>23</v>
      </c>
      <c r="M1560" s="2" t="str">
        <f>VLOOKUP(L1560,Users!$A$1:$B$6,2,0)</f>
        <v>Erin</v>
      </c>
      <c r="N1560" s="2" t="str">
        <f>VLOOKUP(L1560,Users!$A$2:$B$6,2,0)</f>
        <v>Erin</v>
      </c>
      <c r="O1560" s="2" t="s">
        <v>55</v>
      </c>
      <c r="P1560" s="2" t="s">
        <v>56</v>
      </c>
      <c r="Q1560" s="2" t="s">
        <v>90</v>
      </c>
      <c r="R1560" s="2" t="s">
        <v>229</v>
      </c>
      <c r="S1560" s="2" t="s">
        <v>44</v>
      </c>
      <c r="T1560" s="13">
        <v>0.43</v>
      </c>
      <c r="U1560" s="6">
        <v>40091</v>
      </c>
    </row>
    <row r="1561" spans="1:21" ht="12.75" customHeight="1">
      <c r="A1561" s="2">
        <v>9923</v>
      </c>
      <c r="B1561" s="6">
        <v>40091</v>
      </c>
      <c r="C1561" s="2" t="s">
        <v>39</v>
      </c>
      <c r="D1561" s="2">
        <v>14</v>
      </c>
      <c r="E1561" s="2">
        <v>5193.3000000000011</v>
      </c>
      <c r="F1561" s="2" t="str">
        <f>VLOOKUP(A1561,Returns!$A:$B,2,0)</f>
        <v>Returned</v>
      </c>
      <c r="G1561" s="2">
        <v>0.03</v>
      </c>
      <c r="H1561" s="2" t="s">
        <v>52</v>
      </c>
      <c r="I1561" s="2">
        <v>99</v>
      </c>
      <c r="J1561" s="2" t="s">
        <v>1502</v>
      </c>
      <c r="K1561" s="2" t="s">
        <v>47</v>
      </c>
      <c r="L1561" s="2" t="s">
        <v>23</v>
      </c>
      <c r="M1561" s="2" t="str">
        <f>VLOOKUP(L1561,Users!$A$1:$B$6,2,0)</f>
        <v>Erin</v>
      </c>
      <c r="N1561" s="2" t="str">
        <f>VLOOKUP(L1561,Users!$A$2:$B$6,2,0)</f>
        <v>Erin</v>
      </c>
      <c r="O1561" s="2" t="s">
        <v>55</v>
      </c>
      <c r="P1561" s="2" t="s">
        <v>35</v>
      </c>
      <c r="Q1561" s="2" t="s">
        <v>36</v>
      </c>
      <c r="R1561" s="2" t="s">
        <v>1503</v>
      </c>
      <c r="S1561" s="2" t="s">
        <v>59</v>
      </c>
      <c r="T1561" s="13">
        <v>0.65</v>
      </c>
      <c r="U1561" s="6">
        <v>40092</v>
      </c>
    </row>
    <row r="1562" spans="1:21" ht="12.75" customHeight="1">
      <c r="A1562" s="2">
        <v>20518</v>
      </c>
      <c r="B1562" s="6">
        <v>40091</v>
      </c>
      <c r="C1562" s="2" t="s">
        <v>45</v>
      </c>
      <c r="D1562" s="2">
        <v>49</v>
      </c>
      <c r="E1562" s="2">
        <v>9845.08</v>
      </c>
      <c r="F1562" s="2" t="s">
        <v>2029</v>
      </c>
      <c r="G1562" s="2">
        <v>7.0000000000000007E-2</v>
      </c>
      <c r="H1562" s="2" t="s">
        <v>40</v>
      </c>
      <c r="I1562" s="2">
        <v>4.2</v>
      </c>
      <c r="J1562" s="2" t="s">
        <v>1463</v>
      </c>
      <c r="K1562" s="2" t="s">
        <v>33</v>
      </c>
      <c r="L1562" s="2" t="s">
        <v>21</v>
      </c>
      <c r="M1562" s="2" t="str">
        <f>VLOOKUP(L1562,Users!$A$1:$B$6,2,0)</f>
        <v>Chris</v>
      </c>
      <c r="N1562" s="2" t="str">
        <f>VLOOKUP(L1562,Users!$A$2:$B$6,2,0)</f>
        <v>Chris</v>
      </c>
      <c r="O1562" s="2" t="s">
        <v>55</v>
      </c>
      <c r="P1562" s="2" t="s">
        <v>69</v>
      </c>
      <c r="Q1562" s="2" t="s">
        <v>70</v>
      </c>
      <c r="R1562" s="2" t="s">
        <v>1184</v>
      </c>
      <c r="S1562" s="2" t="s">
        <v>44</v>
      </c>
      <c r="T1562" s="13">
        <v>0.59</v>
      </c>
      <c r="U1562" s="6">
        <v>40092</v>
      </c>
    </row>
    <row r="1563" spans="1:21" ht="12.75" customHeight="1">
      <c r="A1563" s="2">
        <v>20518</v>
      </c>
      <c r="B1563" s="6">
        <v>40091</v>
      </c>
      <c r="C1563" s="2" t="s">
        <v>45</v>
      </c>
      <c r="D1563" s="2">
        <v>7</v>
      </c>
      <c r="E1563" s="2">
        <v>2082.29</v>
      </c>
      <c r="F1563" s="2" t="s">
        <v>2029</v>
      </c>
      <c r="G1563" s="2">
        <v>0.01</v>
      </c>
      <c r="H1563" s="2" t="s">
        <v>52</v>
      </c>
      <c r="I1563" s="2">
        <v>18.059999999999999</v>
      </c>
      <c r="J1563" s="2" t="s">
        <v>1463</v>
      </c>
      <c r="K1563" s="2" t="s">
        <v>33</v>
      </c>
      <c r="L1563" s="2" t="s">
        <v>21</v>
      </c>
      <c r="M1563" s="2" t="str">
        <f>VLOOKUP(L1563,Users!$A$1:$B$6,2,0)</f>
        <v>Chris</v>
      </c>
      <c r="N1563" s="2" t="str">
        <f>VLOOKUP(L1563,Users!$A$2:$B$6,2,0)</f>
        <v>Chris</v>
      </c>
      <c r="O1563" s="2" t="s">
        <v>55</v>
      </c>
      <c r="P1563" s="2" t="s">
        <v>69</v>
      </c>
      <c r="Q1563" s="2" t="s">
        <v>82</v>
      </c>
      <c r="R1563" s="2" t="s">
        <v>205</v>
      </c>
      <c r="S1563" s="2" t="s">
        <v>59</v>
      </c>
      <c r="T1563" s="13">
        <v>0.6</v>
      </c>
      <c r="U1563" s="6">
        <v>40092</v>
      </c>
    </row>
    <row r="1564" spans="1:21" ht="12.75" customHeight="1">
      <c r="A1564" s="2">
        <v>41764</v>
      </c>
      <c r="B1564" s="6">
        <v>40091</v>
      </c>
      <c r="C1564" s="2" t="s">
        <v>30</v>
      </c>
      <c r="D1564" s="2">
        <v>16</v>
      </c>
      <c r="E1564" s="2">
        <v>5129.76</v>
      </c>
      <c r="F1564" s="2" t="s">
        <v>2029</v>
      </c>
      <c r="G1564" s="2">
        <v>0.03</v>
      </c>
      <c r="H1564" s="2" t="s">
        <v>52</v>
      </c>
      <c r="I1564" s="2">
        <v>29.2</v>
      </c>
      <c r="J1564" s="2" t="s">
        <v>1504</v>
      </c>
      <c r="K1564" s="2" t="s">
        <v>2013</v>
      </c>
      <c r="L1564" s="2" t="s">
        <v>27</v>
      </c>
      <c r="M1564" s="2" t="str">
        <f>VLOOKUP(L1564,Users!$A$1:$B$6,2,0)</f>
        <v>William</v>
      </c>
      <c r="N1564" s="2" t="str">
        <f>VLOOKUP(L1564,Users!$A$2:$B$6,2,0)</f>
        <v>William</v>
      </c>
      <c r="O1564" s="2" t="s">
        <v>34</v>
      </c>
      <c r="P1564" s="2" t="s">
        <v>56</v>
      </c>
      <c r="Q1564" s="2" t="s">
        <v>75</v>
      </c>
      <c r="R1564" s="2" t="s">
        <v>1505</v>
      </c>
      <c r="S1564" s="2" t="s">
        <v>77</v>
      </c>
      <c r="T1564" s="13">
        <v>0.66</v>
      </c>
      <c r="U1564" s="6">
        <v>40093</v>
      </c>
    </row>
    <row r="1565" spans="1:21" ht="12.75" customHeight="1">
      <c r="A1565" s="2">
        <v>46881</v>
      </c>
      <c r="B1565" s="6">
        <v>40092</v>
      </c>
      <c r="C1565" s="2" t="s">
        <v>45</v>
      </c>
      <c r="D1565" s="2">
        <v>31</v>
      </c>
      <c r="E1565" s="2">
        <v>158.40999999999997</v>
      </c>
      <c r="F1565" s="2" t="s">
        <v>2029</v>
      </c>
      <c r="G1565" s="2">
        <v>7.0000000000000007E-2</v>
      </c>
      <c r="H1565" s="2" t="s">
        <v>31</v>
      </c>
      <c r="I1565" s="2">
        <v>5.74</v>
      </c>
      <c r="J1565" s="2" t="s">
        <v>1506</v>
      </c>
      <c r="K1565" s="2" t="s">
        <v>79</v>
      </c>
      <c r="L1565" s="2" t="s">
        <v>23</v>
      </c>
      <c r="M1565" s="2" t="str">
        <f>VLOOKUP(L1565,Users!$A$1:$B$6,2,0)</f>
        <v>Erin</v>
      </c>
      <c r="N1565" s="2" t="str">
        <f>VLOOKUP(L1565,Users!$A$2:$B$6,2,0)</f>
        <v>Erin</v>
      </c>
      <c r="O1565" s="2" t="s">
        <v>55</v>
      </c>
      <c r="P1565" s="2" t="s">
        <v>35</v>
      </c>
      <c r="Q1565" s="2" t="s">
        <v>49</v>
      </c>
      <c r="R1565" s="2" t="s">
        <v>373</v>
      </c>
      <c r="S1565" s="2" t="s">
        <v>44</v>
      </c>
      <c r="T1565" s="13">
        <v>0.36</v>
      </c>
      <c r="U1565" s="6">
        <v>40094</v>
      </c>
    </row>
    <row r="1566" spans="1:21" ht="12.75" customHeight="1">
      <c r="A1566" s="2">
        <v>57511</v>
      </c>
      <c r="B1566" s="6">
        <v>40092</v>
      </c>
      <c r="C1566" s="2" t="s">
        <v>45</v>
      </c>
      <c r="D1566" s="2">
        <v>32</v>
      </c>
      <c r="E1566" s="2">
        <v>92.160000000000011</v>
      </c>
      <c r="F1566" s="2" t="s">
        <v>2029</v>
      </c>
      <c r="G1566" s="2">
        <v>0.01</v>
      </c>
      <c r="H1566" s="2" t="s">
        <v>40</v>
      </c>
      <c r="I1566" s="2">
        <v>0.5</v>
      </c>
      <c r="J1566" s="2" t="s">
        <v>1495</v>
      </c>
      <c r="K1566" s="2" t="s">
        <v>54</v>
      </c>
      <c r="L1566" s="2" t="s">
        <v>2014</v>
      </c>
      <c r="M1566" s="2" t="str">
        <f>VLOOKUP(L1566,Users!$A$1:$B$6,2,0)</f>
        <v>Pat</v>
      </c>
      <c r="N1566" s="2" t="str">
        <f>VLOOKUP(L1566,Users!$A$2:$B$6,2,0)</f>
        <v>Pat</v>
      </c>
      <c r="O1566" s="2" t="s">
        <v>55</v>
      </c>
      <c r="P1566" s="2" t="s">
        <v>35</v>
      </c>
      <c r="Q1566" s="2" t="s">
        <v>165</v>
      </c>
      <c r="R1566" s="2" t="s">
        <v>337</v>
      </c>
      <c r="S1566" s="2" t="s">
        <v>44</v>
      </c>
      <c r="T1566" s="13">
        <v>0.38</v>
      </c>
      <c r="U1566" s="6">
        <v>40093</v>
      </c>
    </row>
    <row r="1567" spans="1:21" ht="12.75" customHeight="1">
      <c r="A1567" s="2">
        <v>57511</v>
      </c>
      <c r="B1567" s="6">
        <v>40092</v>
      </c>
      <c r="C1567" s="2" t="s">
        <v>45</v>
      </c>
      <c r="D1567" s="2">
        <v>11</v>
      </c>
      <c r="E1567" s="2">
        <v>615.89</v>
      </c>
      <c r="F1567" s="2" t="s">
        <v>2029</v>
      </c>
      <c r="G1567" s="2">
        <v>0</v>
      </c>
      <c r="H1567" s="2" t="s">
        <v>40</v>
      </c>
      <c r="I1567" s="2">
        <v>5</v>
      </c>
      <c r="J1567" s="2" t="s">
        <v>1495</v>
      </c>
      <c r="K1567" s="2" t="s">
        <v>54</v>
      </c>
      <c r="L1567" s="2" t="s">
        <v>2014</v>
      </c>
      <c r="M1567" s="2" t="str">
        <f>VLOOKUP(L1567,Users!$A$1:$B$6,2,0)</f>
        <v>Pat</v>
      </c>
      <c r="N1567" s="2" t="str">
        <f>VLOOKUP(L1567,Users!$A$2:$B$6,2,0)</f>
        <v>Pat</v>
      </c>
      <c r="O1567" s="2" t="s">
        <v>55</v>
      </c>
      <c r="P1567" s="2" t="s">
        <v>69</v>
      </c>
      <c r="Q1567" s="2" t="s">
        <v>70</v>
      </c>
      <c r="R1567" s="2" t="s">
        <v>776</v>
      </c>
      <c r="S1567" s="2" t="s">
        <v>105</v>
      </c>
      <c r="T1567" s="13">
        <v>0.8</v>
      </c>
      <c r="U1567" s="6">
        <v>40094</v>
      </c>
    </row>
    <row r="1568" spans="1:21" ht="12.75" customHeight="1">
      <c r="A1568" s="2">
        <v>47520</v>
      </c>
      <c r="B1568" s="6">
        <v>40093</v>
      </c>
      <c r="C1568" s="2" t="s">
        <v>30</v>
      </c>
      <c r="D1568" s="2">
        <v>36</v>
      </c>
      <c r="E1568" s="2">
        <v>273.24</v>
      </c>
      <c r="F1568" s="2" t="s">
        <v>2029</v>
      </c>
      <c r="G1568" s="2">
        <v>0.09</v>
      </c>
      <c r="H1568" s="2" t="s">
        <v>40</v>
      </c>
      <c r="I1568" s="2">
        <v>6.16</v>
      </c>
      <c r="J1568" s="2" t="s">
        <v>222</v>
      </c>
      <c r="K1568" s="2" t="s">
        <v>47</v>
      </c>
      <c r="L1568" s="2" t="s">
        <v>23</v>
      </c>
      <c r="M1568" s="2" t="str">
        <f>VLOOKUP(L1568,Users!$A$1:$B$6,2,0)</f>
        <v>Erin</v>
      </c>
      <c r="N1568" s="2" t="str">
        <f>VLOOKUP(L1568,Users!$A$2:$B$6,2,0)</f>
        <v>Erin</v>
      </c>
      <c r="O1568" s="2" t="s">
        <v>48</v>
      </c>
      <c r="P1568" s="2" t="s">
        <v>35</v>
      </c>
      <c r="Q1568" s="2" t="s">
        <v>49</v>
      </c>
      <c r="R1568" s="2" t="s">
        <v>133</v>
      </c>
      <c r="S1568" s="2" t="s">
        <v>44</v>
      </c>
      <c r="T1568" s="13">
        <v>0.35</v>
      </c>
      <c r="U1568" s="6">
        <v>40095</v>
      </c>
    </row>
    <row r="1569" spans="1:21" ht="12.75" customHeight="1">
      <c r="A1569" s="2">
        <v>47520</v>
      </c>
      <c r="B1569" s="6">
        <v>40093</v>
      </c>
      <c r="C1569" s="2" t="s">
        <v>30</v>
      </c>
      <c r="D1569" s="2">
        <v>13</v>
      </c>
      <c r="E1569" s="2">
        <v>3791.84</v>
      </c>
      <c r="F1569" s="2" t="s">
        <v>2029</v>
      </c>
      <c r="G1569" s="2">
        <v>0.05</v>
      </c>
      <c r="H1569" s="2" t="s">
        <v>52</v>
      </c>
      <c r="I1569" s="2">
        <v>48.8</v>
      </c>
      <c r="J1569" s="2" t="s">
        <v>222</v>
      </c>
      <c r="K1569" s="2" t="s">
        <v>47</v>
      </c>
      <c r="L1569" s="2" t="s">
        <v>23</v>
      </c>
      <c r="M1569" s="2" t="str">
        <f>VLOOKUP(L1569,Users!$A$1:$B$6,2,0)</f>
        <v>Erin</v>
      </c>
      <c r="N1569" s="2" t="str">
        <f>VLOOKUP(L1569,Users!$A$2:$B$6,2,0)</f>
        <v>Erin</v>
      </c>
      <c r="O1569" s="2" t="s">
        <v>48</v>
      </c>
      <c r="P1569" s="2" t="s">
        <v>56</v>
      </c>
      <c r="Q1569" s="2" t="s">
        <v>57</v>
      </c>
      <c r="R1569" s="2" t="s">
        <v>58</v>
      </c>
      <c r="S1569" s="2" t="s">
        <v>59</v>
      </c>
      <c r="T1569" s="13">
        <v>0.56000000000000005</v>
      </c>
      <c r="U1569" s="6">
        <v>40095</v>
      </c>
    </row>
    <row r="1570" spans="1:21" ht="12.75" customHeight="1">
      <c r="A1570" s="2">
        <v>47520</v>
      </c>
      <c r="B1570" s="6">
        <v>40093</v>
      </c>
      <c r="C1570" s="2" t="s">
        <v>30</v>
      </c>
      <c r="D1570" s="2">
        <v>47</v>
      </c>
      <c r="E1570" s="2">
        <v>937.18000000000006</v>
      </c>
      <c r="F1570" s="2" t="s">
        <v>2029</v>
      </c>
      <c r="G1570" s="2">
        <v>0.04</v>
      </c>
      <c r="H1570" s="2" t="s">
        <v>40</v>
      </c>
      <c r="I1570" s="2">
        <v>5.77</v>
      </c>
      <c r="J1570" s="2" t="s">
        <v>222</v>
      </c>
      <c r="K1570" s="2" t="s">
        <v>47</v>
      </c>
      <c r="L1570" s="2" t="s">
        <v>23</v>
      </c>
      <c r="M1570" s="2" t="str">
        <f>VLOOKUP(L1570,Users!$A$1:$B$6,2,0)</f>
        <v>Erin</v>
      </c>
      <c r="N1570" s="2" t="str">
        <f>VLOOKUP(L1570,Users!$A$2:$B$6,2,0)</f>
        <v>Erin</v>
      </c>
      <c r="O1570" s="2" t="s">
        <v>48</v>
      </c>
      <c r="P1570" s="2" t="s">
        <v>35</v>
      </c>
      <c r="Q1570" s="2" t="s">
        <v>63</v>
      </c>
      <c r="R1570" s="2" t="s">
        <v>895</v>
      </c>
      <c r="S1570" s="2" t="s">
        <v>44</v>
      </c>
      <c r="T1570" s="13">
        <v>0.38</v>
      </c>
      <c r="U1570" s="6">
        <v>40095</v>
      </c>
    </row>
    <row r="1571" spans="1:21" ht="12.75" customHeight="1">
      <c r="A1571" s="2">
        <v>26016</v>
      </c>
      <c r="B1571" s="6">
        <v>40093</v>
      </c>
      <c r="C1571" s="2" t="s">
        <v>39</v>
      </c>
      <c r="D1571" s="2">
        <v>2</v>
      </c>
      <c r="E1571" s="2">
        <v>154.84</v>
      </c>
      <c r="F1571" s="2" t="s">
        <v>2029</v>
      </c>
      <c r="G1571" s="2">
        <v>0.09</v>
      </c>
      <c r="H1571" s="2" t="s">
        <v>40</v>
      </c>
      <c r="I1571" s="2">
        <v>4</v>
      </c>
      <c r="J1571" s="2" t="s">
        <v>1507</v>
      </c>
      <c r="K1571" s="2" t="s">
        <v>123</v>
      </c>
      <c r="L1571" s="2" t="s">
        <v>25</v>
      </c>
      <c r="M1571" s="2" t="str">
        <f>VLOOKUP(L1571,Users!$A$1:$B$6,2,0)</f>
        <v>Sam</v>
      </c>
      <c r="N1571" s="2" t="str">
        <f>VLOOKUP(L1571,Users!$A$2:$B$6,2,0)</f>
        <v>Sam</v>
      </c>
      <c r="O1571" s="2" t="s">
        <v>48</v>
      </c>
      <c r="P1571" s="2" t="s">
        <v>69</v>
      </c>
      <c r="Q1571" s="2" t="s">
        <v>80</v>
      </c>
      <c r="R1571" s="2" t="s">
        <v>1048</v>
      </c>
      <c r="S1571" s="2" t="s">
        <v>44</v>
      </c>
      <c r="T1571" s="13">
        <v>0.76</v>
      </c>
      <c r="U1571" s="6">
        <v>40095</v>
      </c>
    </row>
    <row r="1572" spans="1:21" ht="12.75" customHeight="1">
      <c r="A1572" s="2">
        <v>26016</v>
      </c>
      <c r="B1572" s="6">
        <v>40093</v>
      </c>
      <c r="C1572" s="2" t="s">
        <v>39</v>
      </c>
      <c r="D1572" s="2">
        <v>44</v>
      </c>
      <c r="E1572" s="2">
        <v>2020.0400000000002</v>
      </c>
      <c r="F1572" s="2" t="s">
        <v>2029</v>
      </c>
      <c r="G1572" s="2">
        <v>0.08</v>
      </c>
      <c r="H1572" s="2" t="s">
        <v>31</v>
      </c>
      <c r="I1572" s="2">
        <v>4.99</v>
      </c>
      <c r="J1572" s="2" t="s">
        <v>1507</v>
      </c>
      <c r="K1572" s="2" t="s">
        <v>123</v>
      </c>
      <c r="L1572" s="2" t="s">
        <v>25</v>
      </c>
      <c r="M1572" s="2" t="str">
        <f>VLOOKUP(L1572,Users!$A$1:$B$6,2,0)</f>
        <v>Sam</v>
      </c>
      <c r="N1572" s="2" t="str">
        <f>VLOOKUP(L1572,Users!$A$2:$B$6,2,0)</f>
        <v>Sam</v>
      </c>
      <c r="O1572" s="2" t="s">
        <v>48</v>
      </c>
      <c r="P1572" s="2" t="s">
        <v>69</v>
      </c>
      <c r="Q1572" s="2" t="s">
        <v>70</v>
      </c>
      <c r="R1572" s="2" t="s">
        <v>593</v>
      </c>
      <c r="S1572" s="2" t="s">
        <v>44</v>
      </c>
      <c r="T1572" s="13">
        <v>0.56000000000000005</v>
      </c>
      <c r="U1572" s="6">
        <v>40095</v>
      </c>
    </row>
    <row r="1573" spans="1:21" ht="12.75" customHeight="1">
      <c r="A1573" s="2">
        <v>8162</v>
      </c>
      <c r="B1573" s="6">
        <v>40093</v>
      </c>
      <c r="C1573" s="2" t="s">
        <v>121</v>
      </c>
      <c r="D1573" s="2">
        <v>25</v>
      </c>
      <c r="E1573" s="2">
        <v>686.25</v>
      </c>
      <c r="F1573" s="2" t="s">
        <v>2029</v>
      </c>
      <c r="G1573" s="2">
        <v>0.03</v>
      </c>
      <c r="H1573" s="2" t="s">
        <v>40</v>
      </c>
      <c r="I1573" s="2">
        <v>4</v>
      </c>
      <c r="J1573" s="2" t="s">
        <v>1040</v>
      </c>
      <c r="K1573" s="2" t="s">
        <v>33</v>
      </c>
      <c r="L1573" s="2" t="s">
        <v>21</v>
      </c>
      <c r="M1573" s="2" t="str">
        <f>VLOOKUP(L1573,Users!$A$1:$B$6,2,0)</f>
        <v>Chris</v>
      </c>
      <c r="N1573" s="2" t="str">
        <f>VLOOKUP(L1573,Users!$A$2:$B$6,2,0)</f>
        <v>Chris</v>
      </c>
      <c r="O1573" s="2" t="s">
        <v>42</v>
      </c>
      <c r="P1573" s="2" t="s">
        <v>69</v>
      </c>
      <c r="Q1573" s="2" t="s">
        <v>80</v>
      </c>
      <c r="R1573" s="2" t="s">
        <v>967</v>
      </c>
      <c r="S1573" s="2" t="s">
        <v>44</v>
      </c>
      <c r="T1573" s="13">
        <v>0.75</v>
      </c>
      <c r="U1573" s="6">
        <v>40094</v>
      </c>
    </row>
    <row r="1574" spans="1:21" ht="12.75" customHeight="1">
      <c r="A1574" s="2">
        <v>8162</v>
      </c>
      <c r="B1574" s="6">
        <v>40093</v>
      </c>
      <c r="C1574" s="2" t="s">
        <v>121</v>
      </c>
      <c r="D1574" s="2">
        <v>32</v>
      </c>
      <c r="E1574" s="2">
        <v>5756.4800000000005</v>
      </c>
      <c r="F1574" s="2" t="s">
        <v>2029</v>
      </c>
      <c r="G1574" s="2">
        <v>0.1</v>
      </c>
      <c r="H1574" s="2" t="s">
        <v>40</v>
      </c>
      <c r="I1574" s="2">
        <v>19.989999999999998</v>
      </c>
      <c r="J1574" s="2" t="s">
        <v>1040</v>
      </c>
      <c r="K1574" s="2" t="s">
        <v>33</v>
      </c>
      <c r="L1574" s="2" t="s">
        <v>21</v>
      </c>
      <c r="M1574" s="2" t="str">
        <f>VLOOKUP(L1574,Users!$A$1:$B$6,2,0)</f>
        <v>Chris</v>
      </c>
      <c r="N1574" s="2" t="str">
        <f>VLOOKUP(L1574,Users!$A$2:$B$6,2,0)</f>
        <v>Chris</v>
      </c>
      <c r="O1574" s="2" t="s">
        <v>42</v>
      </c>
      <c r="P1574" s="2" t="s">
        <v>69</v>
      </c>
      <c r="Q1574" s="2" t="s">
        <v>80</v>
      </c>
      <c r="R1574" s="2" t="s">
        <v>333</v>
      </c>
      <c r="S1574" s="2" t="s">
        <v>44</v>
      </c>
      <c r="T1574" s="13">
        <v>0.48</v>
      </c>
      <c r="U1574" s="6">
        <v>40094</v>
      </c>
    </row>
    <row r="1575" spans="1:21" ht="12.75" customHeight="1">
      <c r="A1575" s="2">
        <v>8162</v>
      </c>
      <c r="B1575" s="6">
        <v>40093</v>
      </c>
      <c r="C1575" s="2" t="s">
        <v>121</v>
      </c>
      <c r="D1575" s="2">
        <v>42</v>
      </c>
      <c r="E1575" s="2">
        <v>5911.5</v>
      </c>
      <c r="F1575" s="2" t="s">
        <v>2029</v>
      </c>
      <c r="G1575" s="2">
        <v>0.1</v>
      </c>
      <c r="H1575" s="2" t="s">
        <v>40</v>
      </c>
      <c r="I1575" s="2">
        <v>19.989999999999998</v>
      </c>
      <c r="J1575" s="2" t="s">
        <v>1040</v>
      </c>
      <c r="K1575" s="2" t="s">
        <v>33</v>
      </c>
      <c r="L1575" s="2" t="s">
        <v>21</v>
      </c>
      <c r="M1575" s="2" t="str">
        <f>VLOOKUP(L1575,Users!$A$1:$B$6,2,0)</f>
        <v>Chris</v>
      </c>
      <c r="N1575" s="2" t="str">
        <f>VLOOKUP(L1575,Users!$A$2:$B$6,2,0)</f>
        <v>Chris</v>
      </c>
      <c r="O1575" s="2" t="s">
        <v>42</v>
      </c>
      <c r="P1575" s="2" t="s">
        <v>35</v>
      </c>
      <c r="Q1575" s="2" t="s">
        <v>36</v>
      </c>
      <c r="R1575" s="2" t="s">
        <v>1508</v>
      </c>
      <c r="S1575" s="2" t="s">
        <v>44</v>
      </c>
      <c r="T1575" s="13">
        <v>0.73</v>
      </c>
      <c r="U1575" s="6">
        <v>40095</v>
      </c>
    </row>
    <row r="1576" spans="1:21" ht="12.75" customHeight="1">
      <c r="A1576" s="2">
        <v>46533</v>
      </c>
      <c r="B1576" s="6">
        <v>40093</v>
      </c>
      <c r="C1576" s="2" t="s">
        <v>39</v>
      </c>
      <c r="D1576" s="2">
        <v>3</v>
      </c>
      <c r="E1576" s="2">
        <v>166.38</v>
      </c>
      <c r="F1576" s="2" t="s">
        <v>2029</v>
      </c>
      <c r="G1576" s="2">
        <v>0.04</v>
      </c>
      <c r="H1576" s="2" t="s">
        <v>40</v>
      </c>
      <c r="I1576" s="2">
        <v>52.2</v>
      </c>
      <c r="J1576" s="2" t="s">
        <v>1509</v>
      </c>
      <c r="K1576" s="2" t="s">
        <v>86</v>
      </c>
      <c r="L1576" s="2" t="s">
        <v>23</v>
      </c>
      <c r="M1576" s="2" t="str">
        <f>VLOOKUP(L1576,Users!$A$1:$B$6,2,0)</f>
        <v>Erin</v>
      </c>
      <c r="N1576" s="2" t="str">
        <f>VLOOKUP(L1576,Users!$A$2:$B$6,2,0)</f>
        <v>Erin</v>
      </c>
      <c r="O1576" s="2" t="s">
        <v>42</v>
      </c>
      <c r="P1576" s="2" t="s">
        <v>56</v>
      </c>
      <c r="Q1576" s="2" t="s">
        <v>90</v>
      </c>
      <c r="R1576" s="2" t="s">
        <v>990</v>
      </c>
      <c r="S1576" s="2" t="s">
        <v>92</v>
      </c>
      <c r="T1576" s="13">
        <v>0.72</v>
      </c>
      <c r="U1576" s="6">
        <v>40094</v>
      </c>
    </row>
    <row r="1577" spans="1:21" ht="12.75" customHeight="1">
      <c r="A1577" s="2">
        <v>46533</v>
      </c>
      <c r="B1577" s="6">
        <v>40093</v>
      </c>
      <c r="C1577" s="2" t="s">
        <v>39</v>
      </c>
      <c r="D1577" s="2">
        <v>12</v>
      </c>
      <c r="E1577" s="2">
        <v>790.68000000000006</v>
      </c>
      <c r="F1577" s="2" t="s">
        <v>2029</v>
      </c>
      <c r="G1577" s="2">
        <v>0.1</v>
      </c>
      <c r="H1577" s="2" t="s">
        <v>31</v>
      </c>
      <c r="I1577" s="2">
        <v>3.99</v>
      </c>
      <c r="J1577" s="2" t="s">
        <v>1509</v>
      </c>
      <c r="K1577" s="2" t="s">
        <v>86</v>
      </c>
      <c r="L1577" s="2" t="s">
        <v>23</v>
      </c>
      <c r="M1577" s="2" t="str">
        <f>VLOOKUP(L1577,Users!$A$1:$B$6,2,0)</f>
        <v>Erin</v>
      </c>
      <c r="N1577" s="2" t="str">
        <f>VLOOKUP(L1577,Users!$A$2:$B$6,2,0)</f>
        <v>Erin</v>
      </c>
      <c r="O1577" s="2" t="s">
        <v>42</v>
      </c>
      <c r="P1577" s="2" t="s">
        <v>69</v>
      </c>
      <c r="Q1577" s="2" t="s">
        <v>70</v>
      </c>
      <c r="R1577" s="2" t="s">
        <v>441</v>
      </c>
      <c r="S1577" s="2" t="s">
        <v>44</v>
      </c>
      <c r="T1577" s="13">
        <v>0.59</v>
      </c>
      <c r="U1577" s="6">
        <v>40095</v>
      </c>
    </row>
    <row r="1578" spans="1:21" ht="12.75" customHeight="1">
      <c r="A1578" s="2">
        <v>28675</v>
      </c>
      <c r="B1578" s="6">
        <v>40094</v>
      </c>
      <c r="C1578" s="2" t="s">
        <v>45</v>
      </c>
      <c r="D1578" s="2">
        <v>15</v>
      </c>
      <c r="E1578" s="2">
        <v>988.35</v>
      </c>
      <c r="F1578" s="2" t="s">
        <v>2029</v>
      </c>
      <c r="G1578" s="2">
        <v>0.1</v>
      </c>
      <c r="H1578" s="2" t="s">
        <v>40</v>
      </c>
      <c r="I1578" s="2">
        <v>5.92</v>
      </c>
      <c r="J1578" s="2" t="s">
        <v>1401</v>
      </c>
      <c r="K1578" s="2" t="s">
        <v>101</v>
      </c>
      <c r="L1578" s="2" t="s">
        <v>21</v>
      </c>
      <c r="M1578" s="2" t="str">
        <f>VLOOKUP(L1578,Users!$A$1:$B$6,2,0)</f>
        <v>Chris</v>
      </c>
      <c r="N1578" s="2" t="str">
        <f>VLOOKUP(L1578,Users!$A$2:$B$6,2,0)</f>
        <v>Chris</v>
      </c>
      <c r="O1578" s="2" t="s">
        <v>48</v>
      </c>
      <c r="P1578" s="2" t="s">
        <v>69</v>
      </c>
      <c r="Q1578" s="2" t="s">
        <v>70</v>
      </c>
      <c r="R1578" s="2" t="s">
        <v>1231</v>
      </c>
      <c r="S1578" s="2" t="s">
        <v>44</v>
      </c>
      <c r="T1578" s="13">
        <v>0.55000000000000004</v>
      </c>
      <c r="U1578" s="6">
        <v>40095</v>
      </c>
    </row>
    <row r="1579" spans="1:21" ht="12.75" customHeight="1">
      <c r="A1579" s="2">
        <v>36739</v>
      </c>
      <c r="B1579" s="6">
        <v>40094</v>
      </c>
      <c r="C1579" s="2" t="s">
        <v>30</v>
      </c>
      <c r="D1579" s="2">
        <v>16</v>
      </c>
      <c r="E1579" s="2">
        <v>62.56</v>
      </c>
      <c r="F1579" s="2" t="s">
        <v>2029</v>
      </c>
      <c r="G1579" s="2">
        <v>7.0000000000000007E-2</v>
      </c>
      <c r="H1579" s="2" t="s">
        <v>40</v>
      </c>
      <c r="I1579" s="2">
        <v>5.26</v>
      </c>
      <c r="J1579" s="2" t="s">
        <v>714</v>
      </c>
      <c r="K1579" s="2" t="s">
        <v>33</v>
      </c>
      <c r="L1579" s="2" t="s">
        <v>21</v>
      </c>
      <c r="M1579" s="2" t="str">
        <f>VLOOKUP(L1579,Users!$A$1:$B$6,2,0)</f>
        <v>Chris</v>
      </c>
      <c r="N1579" s="2" t="str">
        <f>VLOOKUP(L1579,Users!$A$2:$B$6,2,0)</f>
        <v>Chris</v>
      </c>
      <c r="O1579" s="2" t="s">
        <v>48</v>
      </c>
      <c r="P1579" s="2" t="s">
        <v>35</v>
      </c>
      <c r="Q1579" s="2" t="s">
        <v>49</v>
      </c>
      <c r="R1579" s="2" t="s">
        <v>734</v>
      </c>
      <c r="S1579" s="2" t="s">
        <v>44</v>
      </c>
      <c r="T1579" s="13">
        <v>0.38</v>
      </c>
      <c r="U1579" s="6">
        <v>40096</v>
      </c>
    </row>
    <row r="1580" spans="1:21" ht="12.75" customHeight="1">
      <c r="A1580" s="2">
        <v>36739</v>
      </c>
      <c r="B1580" s="6">
        <v>40094</v>
      </c>
      <c r="C1580" s="2" t="s">
        <v>30</v>
      </c>
      <c r="D1580" s="2">
        <v>27</v>
      </c>
      <c r="E1580" s="2">
        <v>328.05</v>
      </c>
      <c r="F1580" s="2" t="s">
        <v>2029</v>
      </c>
      <c r="G1580" s="2">
        <v>7.0000000000000007E-2</v>
      </c>
      <c r="H1580" s="2" t="s">
        <v>40</v>
      </c>
      <c r="I1580" s="2">
        <v>2.85</v>
      </c>
      <c r="J1580" s="2" t="s">
        <v>714</v>
      </c>
      <c r="K1580" s="2" t="s">
        <v>33</v>
      </c>
      <c r="L1580" s="2" t="s">
        <v>21</v>
      </c>
      <c r="M1580" s="2" t="str">
        <f>VLOOKUP(L1580,Users!$A$1:$B$6,2,0)</f>
        <v>Chris</v>
      </c>
      <c r="N1580" s="2" t="str">
        <f>VLOOKUP(L1580,Users!$A$2:$B$6,2,0)</f>
        <v>Chris</v>
      </c>
      <c r="O1580" s="2" t="s">
        <v>48</v>
      </c>
      <c r="P1580" s="2" t="s">
        <v>56</v>
      </c>
      <c r="Q1580" s="2" t="s">
        <v>90</v>
      </c>
      <c r="R1580" s="2" t="s">
        <v>468</v>
      </c>
      <c r="S1580" s="2" t="s">
        <v>105</v>
      </c>
      <c r="T1580" s="13">
        <v>0.55000000000000004</v>
      </c>
      <c r="U1580" s="6">
        <v>40094</v>
      </c>
    </row>
    <row r="1581" spans="1:21" ht="12.75" customHeight="1">
      <c r="A1581" s="2">
        <v>35136</v>
      </c>
      <c r="B1581" s="6">
        <v>40094</v>
      </c>
      <c r="C1581" s="2" t="s">
        <v>45</v>
      </c>
      <c r="D1581" s="2">
        <v>23</v>
      </c>
      <c r="E1581" s="2">
        <v>66.010000000000005</v>
      </c>
      <c r="F1581" s="2" t="s">
        <v>2029</v>
      </c>
      <c r="G1581" s="2">
        <v>7.0000000000000007E-2</v>
      </c>
      <c r="H1581" s="2" t="s">
        <v>40</v>
      </c>
      <c r="I1581" s="2">
        <v>0.81</v>
      </c>
      <c r="J1581" s="2" t="s">
        <v>881</v>
      </c>
      <c r="K1581" s="2" t="s">
        <v>79</v>
      </c>
      <c r="L1581" s="2" t="s">
        <v>23</v>
      </c>
      <c r="M1581" s="2" t="str">
        <f>VLOOKUP(L1581,Users!$A$1:$B$6,2,0)</f>
        <v>Erin</v>
      </c>
      <c r="N1581" s="2" t="str">
        <f>VLOOKUP(L1581,Users!$A$2:$B$6,2,0)</f>
        <v>Erin</v>
      </c>
      <c r="O1581" s="2" t="s">
        <v>55</v>
      </c>
      <c r="P1581" s="2" t="s">
        <v>35</v>
      </c>
      <c r="Q1581" s="2" t="s">
        <v>87</v>
      </c>
      <c r="R1581" s="2" t="s">
        <v>1510</v>
      </c>
      <c r="S1581" s="2" t="s">
        <v>65</v>
      </c>
      <c r="T1581" s="13">
        <v>0.4</v>
      </c>
      <c r="U1581" s="6">
        <v>40095</v>
      </c>
    </row>
    <row r="1582" spans="1:21" ht="12.75" customHeight="1">
      <c r="A1582" s="2">
        <v>50147</v>
      </c>
      <c r="B1582" s="6">
        <v>40094</v>
      </c>
      <c r="C1582" s="2" t="s">
        <v>121</v>
      </c>
      <c r="D1582" s="2">
        <v>42</v>
      </c>
      <c r="E1582" s="2">
        <v>1505.2800000000002</v>
      </c>
      <c r="F1582" s="2" t="str">
        <f>VLOOKUP(A1582,Returns!$A:$B,2,0)</f>
        <v>Returned</v>
      </c>
      <c r="G1582" s="2">
        <v>0.05</v>
      </c>
      <c r="H1582" s="2" t="s">
        <v>40</v>
      </c>
      <c r="I1582" s="2">
        <v>14.72</v>
      </c>
      <c r="J1582" s="2" t="s">
        <v>592</v>
      </c>
      <c r="K1582" s="2" t="s">
        <v>79</v>
      </c>
      <c r="L1582" s="2" t="s">
        <v>23</v>
      </c>
      <c r="M1582" s="2" t="str">
        <f>VLOOKUP(L1582,Users!$A$1:$B$6,2,0)</f>
        <v>Erin</v>
      </c>
      <c r="N1582" s="2" t="str">
        <f>VLOOKUP(L1582,Users!$A$2:$B$6,2,0)</f>
        <v>Erin</v>
      </c>
      <c r="O1582" s="2" t="s">
        <v>34</v>
      </c>
      <c r="P1582" s="2" t="s">
        <v>35</v>
      </c>
      <c r="Q1582" s="2" t="s">
        <v>192</v>
      </c>
      <c r="R1582" s="2" t="s">
        <v>1511</v>
      </c>
      <c r="S1582" s="2" t="s">
        <v>44</v>
      </c>
      <c r="T1582" s="13">
        <v>0.4</v>
      </c>
      <c r="U1582" s="6">
        <v>40095</v>
      </c>
    </row>
    <row r="1583" spans="1:21" ht="12.75" customHeight="1">
      <c r="A1583" s="2">
        <v>50147</v>
      </c>
      <c r="B1583" s="6">
        <v>40094</v>
      </c>
      <c r="C1583" s="2" t="s">
        <v>121</v>
      </c>
      <c r="D1583" s="2">
        <v>13</v>
      </c>
      <c r="E1583" s="2">
        <v>149.24</v>
      </c>
      <c r="F1583" s="2" t="str">
        <f>VLOOKUP(A1583,Returns!$A:$B,2,0)</f>
        <v>Returned</v>
      </c>
      <c r="G1583" s="2">
        <v>0</v>
      </c>
      <c r="H1583" s="2" t="s">
        <v>40</v>
      </c>
      <c r="I1583" s="2">
        <v>5.43</v>
      </c>
      <c r="J1583" s="2" t="s">
        <v>592</v>
      </c>
      <c r="K1583" s="2" t="s">
        <v>79</v>
      </c>
      <c r="L1583" s="2" t="s">
        <v>23</v>
      </c>
      <c r="M1583" s="2" t="str">
        <f>VLOOKUP(L1583,Users!$A$1:$B$6,2,0)</f>
        <v>Erin</v>
      </c>
      <c r="N1583" s="2" t="str">
        <f>VLOOKUP(L1583,Users!$A$2:$B$6,2,0)</f>
        <v>Erin</v>
      </c>
      <c r="O1583" s="2" t="s">
        <v>34</v>
      </c>
      <c r="P1583" s="2" t="s">
        <v>35</v>
      </c>
      <c r="Q1583" s="2" t="s">
        <v>63</v>
      </c>
      <c r="R1583" s="2" t="s">
        <v>1512</v>
      </c>
      <c r="S1583" s="2" t="s">
        <v>44</v>
      </c>
      <c r="T1583" s="13">
        <v>0.36</v>
      </c>
      <c r="U1583" s="6">
        <v>40094</v>
      </c>
    </row>
    <row r="1584" spans="1:21" ht="12.75" customHeight="1">
      <c r="A1584" s="2">
        <v>21541</v>
      </c>
      <c r="B1584" s="6">
        <v>40094</v>
      </c>
      <c r="C1584" s="2" t="s">
        <v>30</v>
      </c>
      <c r="D1584" s="2">
        <v>43</v>
      </c>
      <c r="E1584" s="2">
        <v>3050.42</v>
      </c>
      <c r="F1584" s="2" t="s">
        <v>2029</v>
      </c>
      <c r="G1584" s="2">
        <v>0.04</v>
      </c>
      <c r="H1584" s="2" t="s">
        <v>52</v>
      </c>
      <c r="I1584" s="2">
        <v>26.74</v>
      </c>
      <c r="J1584" s="2" t="s">
        <v>608</v>
      </c>
      <c r="K1584" s="2" t="s">
        <v>148</v>
      </c>
      <c r="L1584" s="2" t="s">
        <v>23</v>
      </c>
      <c r="M1584" s="2" t="str">
        <f>VLOOKUP(L1584,Users!$A$1:$B$6,2,0)</f>
        <v>Erin</v>
      </c>
      <c r="N1584" s="2" t="str">
        <f>VLOOKUP(L1584,Users!$A$2:$B$6,2,0)</f>
        <v>Erin</v>
      </c>
      <c r="O1584" s="2" t="s">
        <v>55</v>
      </c>
      <c r="P1584" s="2" t="s">
        <v>56</v>
      </c>
      <c r="Q1584" s="2" t="s">
        <v>127</v>
      </c>
      <c r="R1584" s="2" t="s">
        <v>1513</v>
      </c>
      <c r="S1584" s="2" t="s">
        <v>77</v>
      </c>
      <c r="T1584" s="13">
        <v>0.6</v>
      </c>
      <c r="U1584" s="6">
        <v>40096</v>
      </c>
    </row>
    <row r="1585" spans="1:21" ht="12.75" customHeight="1">
      <c r="A1585" s="2">
        <v>2791</v>
      </c>
      <c r="B1585" s="6">
        <v>40095</v>
      </c>
      <c r="C1585" s="2" t="s">
        <v>39</v>
      </c>
      <c r="D1585" s="2">
        <v>47</v>
      </c>
      <c r="E1585" s="2">
        <v>182.83</v>
      </c>
      <c r="F1585" s="2" t="s">
        <v>2029</v>
      </c>
      <c r="G1585" s="2">
        <v>0</v>
      </c>
      <c r="H1585" s="2" t="s">
        <v>40</v>
      </c>
      <c r="I1585" s="2">
        <v>7.01</v>
      </c>
      <c r="J1585" s="2" t="s">
        <v>385</v>
      </c>
      <c r="K1585" s="2" t="s">
        <v>249</v>
      </c>
      <c r="L1585" s="2" t="s">
        <v>23</v>
      </c>
      <c r="M1585" s="2" t="str">
        <f>VLOOKUP(L1585,Users!$A$1:$B$6,2,0)</f>
        <v>Erin</v>
      </c>
      <c r="N1585" s="2" t="str">
        <f>VLOOKUP(L1585,Users!$A$2:$B$6,2,0)</f>
        <v>Erin</v>
      </c>
      <c r="O1585" s="2" t="s">
        <v>55</v>
      </c>
      <c r="P1585" s="2" t="s">
        <v>35</v>
      </c>
      <c r="Q1585" s="2" t="s">
        <v>49</v>
      </c>
      <c r="R1585" s="2" t="s">
        <v>1279</v>
      </c>
      <c r="S1585" s="2" t="s">
        <v>44</v>
      </c>
      <c r="T1585" s="13">
        <v>0.37</v>
      </c>
      <c r="U1585" s="6">
        <v>40095</v>
      </c>
    </row>
    <row r="1586" spans="1:21" ht="12.75" customHeight="1">
      <c r="A1586" s="2">
        <v>2791</v>
      </c>
      <c r="B1586" s="6">
        <v>40095</v>
      </c>
      <c r="C1586" s="2" t="s">
        <v>39</v>
      </c>
      <c r="D1586" s="2">
        <v>49</v>
      </c>
      <c r="E1586" s="2">
        <v>5923.61</v>
      </c>
      <c r="F1586" s="2" t="s">
        <v>2029</v>
      </c>
      <c r="G1586" s="2">
        <v>0.09</v>
      </c>
      <c r="H1586" s="2" t="s">
        <v>52</v>
      </c>
      <c r="I1586" s="2">
        <v>30</v>
      </c>
      <c r="J1586" s="2" t="s">
        <v>385</v>
      </c>
      <c r="K1586" s="2" t="s">
        <v>249</v>
      </c>
      <c r="L1586" s="2" t="s">
        <v>23</v>
      </c>
      <c r="M1586" s="2" t="str">
        <f>VLOOKUP(L1586,Users!$A$1:$B$6,2,0)</f>
        <v>Erin</v>
      </c>
      <c r="N1586" s="2" t="str">
        <f>VLOOKUP(L1586,Users!$A$2:$B$6,2,0)</f>
        <v>Erin</v>
      </c>
      <c r="O1586" s="2" t="s">
        <v>55</v>
      </c>
      <c r="P1586" s="2" t="s">
        <v>56</v>
      </c>
      <c r="Q1586" s="2" t="s">
        <v>57</v>
      </c>
      <c r="R1586" s="2" t="s">
        <v>1079</v>
      </c>
      <c r="S1586" s="2" t="s">
        <v>59</v>
      </c>
      <c r="T1586" s="13">
        <v>0.64</v>
      </c>
      <c r="U1586" s="6">
        <v>40097</v>
      </c>
    </row>
    <row r="1587" spans="1:21" ht="12.75" customHeight="1">
      <c r="A1587" s="2">
        <v>2791</v>
      </c>
      <c r="B1587" s="6">
        <v>40095</v>
      </c>
      <c r="C1587" s="2" t="s">
        <v>39</v>
      </c>
      <c r="D1587" s="2">
        <v>18</v>
      </c>
      <c r="E1587" s="2">
        <v>555.84</v>
      </c>
      <c r="F1587" s="2" t="s">
        <v>2029</v>
      </c>
      <c r="G1587" s="2">
        <v>0.1</v>
      </c>
      <c r="H1587" s="2" t="s">
        <v>40</v>
      </c>
      <c r="I1587" s="2">
        <v>5.76</v>
      </c>
      <c r="J1587" s="2" t="s">
        <v>385</v>
      </c>
      <c r="K1587" s="2" t="s">
        <v>249</v>
      </c>
      <c r="L1587" s="2" t="s">
        <v>23</v>
      </c>
      <c r="M1587" s="2" t="str">
        <f>VLOOKUP(L1587,Users!$A$1:$B$6,2,0)</f>
        <v>Erin</v>
      </c>
      <c r="N1587" s="2" t="str">
        <f>VLOOKUP(L1587,Users!$A$2:$B$6,2,0)</f>
        <v>Erin</v>
      </c>
      <c r="O1587" s="2" t="s">
        <v>55</v>
      </c>
      <c r="P1587" s="2" t="s">
        <v>35</v>
      </c>
      <c r="Q1587" s="2" t="s">
        <v>63</v>
      </c>
      <c r="R1587" s="2" t="s">
        <v>125</v>
      </c>
      <c r="S1587" s="2" t="s">
        <v>44</v>
      </c>
      <c r="T1587" s="13">
        <v>0.4</v>
      </c>
      <c r="U1587" s="6">
        <v>40096</v>
      </c>
    </row>
    <row r="1588" spans="1:21" ht="12.75" customHeight="1">
      <c r="A1588" s="2">
        <v>18308</v>
      </c>
      <c r="B1588" s="6">
        <v>40095</v>
      </c>
      <c r="C1588" s="2" t="s">
        <v>30</v>
      </c>
      <c r="D1588" s="2">
        <v>30</v>
      </c>
      <c r="E1588" s="2">
        <v>112.5</v>
      </c>
      <c r="F1588" s="2" t="s">
        <v>2029</v>
      </c>
      <c r="G1588" s="2">
        <v>0.05</v>
      </c>
      <c r="H1588" s="2" t="s">
        <v>40</v>
      </c>
      <c r="I1588" s="2">
        <v>1.49</v>
      </c>
      <c r="J1588" s="2" t="s">
        <v>1338</v>
      </c>
      <c r="K1588" s="2" t="s">
        <v>101</v>
      </c>
      <c r="L1588" s="2" t="s">
        <v>21</v>
      </c>
      <c r="M1588" s="2" t="str">
        <f>VLOOKUP(L1588,Users!$A$1:$B$6,2,0)</f>
        <v>Chris</v>
      </c>
      <c r="N1588" s="2" t="str">
        <f>VLOOKUP(L1588,Users!$A$2:$B$6,2,0)</f>
        <v>Chris</v>
      </c>
      <c r="O1588" s="2" t="s">
        <v>55</v>
      </c>
      <c r="P1588" s="2" t="s">
        <v>35</v>
      </c>
      <c r="Q1588" s="2" t="s">
        <v>49</v>
      </c>
      <c r="R1588" s="2" t="s">
        <v>503</v>
      </c>
      <c r="S1588" s="2" t="s">
        <v>44</v>
      </c>
      <c r="T1588" s="13">
        <v>0.38</v>
      </c>
      <c r="U1588" s="6">
        <v>40097</v>
      </c>
    </row>
    <row r="1589" spans="1:21" ht="12.75" customHeight="1">
      <c r="A1589" s="2">
        <v>18308</v>
      </c>
      <c r="B1589" s="6">
        <v>40095</v>
      </c>
      <c r="C1589" s="2" t="s">
        <v>30</v>
      </c>
      <c r="D1589" s="2">
        <v>15</v>
      </c>
      <c r="E1589" s="2">
        <v>459.6</v>
      </c>
      <c r="F1589" s="2" t="s">
        <v>2029</v>
      </c>
      <c r="G1589" s="2">
        <v>0.09</v>
      </c>
      <c r="H1589" s="2" t="s">
        <v>40</v>
      </c>
      <c r="I1589" s="2">
        <v>4</v>
      </c>
      <c r="J1589" s="2" t="s">
        <v>1338</v>
      </c>
      <c r="K1589" s="2" t="s">
        <v>101</v>
      </c>
      <c r="L1589" s="2" t="s">
        <v>21</v>
      </c>
      <c r="M1589" s="2" t="str">
        <f>VLOOKUP(L1589,Users!$A$1:$B$6,2,0)</f>
        <v>Chris</v>
      </c>
      <c r="N1589" s="2" t="str">
        <f>VLOOKUP(L1589,Users!$A$2:$B$6,2,0)</f>
        <v>Chris</v>
      </c>
      <c r="O1589" s="2" t="s">
        <v>55</v>
      </c>
      <c r="P1589" s="2" t="s">
        <v>69</v>
      </c>
      <c r="Q1589" s="2" t="s">
        <v>80</v>
      </c>
      <c r="R1589" s="2" t="s">
        <v>594</v>
      </c>
      <c r="S1589" s="2" t="s">
        <v>44</v>
      </c>
      <c r="T1589" s="13">
        <v>0.75</v>
      </c>
      <c r="U1589" s="6">
        <v>40095</v>
      </c>
    </row>
    <row r="1590" spans="1:21" ht="12.75" customHeight="1">
      <c r="A1590" s="2">
        <v>18308</v>
      </c>
      <c r="B1590" s="6">
        <v>40095</v>
      </c>
      <c r="C1590" s="2" t="s">
        <v>30</v>
      </c>
      <c r="D1590" s="2">
        <v>49</v>
      </c>
      <c r="E1590" s="2">
        <v>6173.5099999999993</v>
      </c>
      <c r="F1590" s="2" t="s">
        <v>2029</v>
      </c>
      <c r="G1590" s="2">
        <v>0</v>
      </c>
      <c r="H1590" s="2" t="s">
        <v>40</v>
      </c>
      <c r="I1590" s="2">
        <v>8.08</v>
      </c>
      <c r="J1590" s="2" t="s">
        <v>1338</v>
      </c>
      <c r="K1590" s="2" t="s">
        <v>101</v>
      </c>
      <c r="L1590" s="2" t="s">
        <v>21</v>
      </c>
      <c r="M1590" s="2" t="str">
        <f>VLOOKUP(L1590,Users!$A$1:$B$6,2,0)</f>
        <v>Chris</v>
      </c>
      <c r="N1590" s="2" t="str">
        <f>VLOOKUP(L1590,Users!$A$2:$B$6,2,0)</f>
        <v>Chris</v>
      </c>
      <c r="O1590" s="2" t="s">
        <v>55</v>
      </c>
      <c r="P1590" s="2" t="s">
        <v>69</v>
      </c>
      <c r="Q1590" s="2" t="s">
        <v>70</v>
      </c>
      <c r="R1590" s="2" t="s">
        <v>1171</v>
      </c>
      <c r="S1590" s="2" t="s">
        <v>44</v>
      </c>
      <c r="T1590" s="13">
        <v>0.56999999999999995</v>
      </c>
      <c r="U1590" s="6">
        <v>40096</v>
      </c>
    </row>
    <row r="1591" spans="1:21" ht="12.75" customHeight="1">
      <c r="A1591" s="2">
        <v>23008</v>
      </c>
      <c r="B1591" s="6">
        <v>40095</v>
      </c>
      <c r="C1591" s="2" t="s">
        <v>45</v>
      </c>
      <c r="D1591" s="2">
        <v>10</v>
      </c>
      <c r="E1591" s="2">
        <v>1208.8000000000002</v>
      </c>
      <c r="F1591" s="2" t="s">
        <v>2029</v>
      </c>
      <c r="G1591" s="2">
        <v>0.1</v>
      </c>
      <c r="H1591" s="2" t="s">
        <v>31</v>
      </c>
      <c r="I1591" s="2">
        <v>9.07</v>
      </c>
      <c r="J1591" s="2" t="s">
        <v>1514</v>
      </c>
      <c r="K1591" s="2" t="s">
        <v>2013</v>
      </c>
      <c r="L1591" s="2" t="s">
        <v>27</v>
      </c>
      <c r="M1591" s="2" t="str">
        <f>VLOOKUP(L1591,Users!$A$1:$B$6,2,0)</f>
        <v>William</v>
      </c>
      <c r="N1591" s="2" t="str">
        <f>VLOOKUP(L1591,Users!$A$2:$B$6,2,0)</f>
        <v>William</v>
      </c>
      <c r="O1591" s="2" t="s">
        <v>48</v>
      </c>
      <c r="P1591" s="2" t="s">
        <v>35</v>
      </c>
      <c r="Q1591" s="2" t="s">
        <v>49</v>
      </c>
      <c r="R1591" s="2" t="s">
        <v>585</v>
      </c>
      <c r="S1591" s="2" t="s">
        <v>44</v>
      </c>
      <c r="T1591" s="13">
        <v>0.35</v>
      </c>
      <c r="U1591" s="6">
        <v>40097</v>
      </c>
    </row>
    <row r="1592" spans="1:21" ht="12.75" customHeight="1">
      <c r="A1592" s="2">
        <v>23008</v>
      </c>
      <c r="B1592" s="6">
        <v>40095</v>
      </c>
      <c r="C1592" s="2" t="s">
        <v>45</v>
      </c>
      <c r="D1592" s="2">
        <v>2</v>
      </c>
      <c r="E1592" s="2">
        <v>304.91999999999996</v>
      </c>
      <c r="F1592" s="2" t="s">
        <v>2029</v>
      </c>
      <c r="G1592" s="2">
        <v>0.02</v>
      </c>
      <c r="H1592" s="2" t="s">
        <v>31</v>
      </c>
      <c r="I1592" s="2">
        <v>6.5</v>
      </c>
      <c r="J1592" s="2" t="s">
        <v>1514</v>
      </c>
      <c r="K1592" s="2" t="s">
        <v>2013</v>
      </c>
      <c r="L1592" s="2" t="s">
        <v>27</v>
      </c>
      <c r="M1592" s="2" t="str">
        <f>VLOOKUP(L1592,Users!$A$1:$B$6,2,0)</f>
        <v>William</v>
      </c>
      <c r="N1592" s="2" t="str">
        <f>VLOOKUP(L1592,Users!$A$2:$B$6,2,0)</f>
        <v>William</v>
      </c>
      <c r="O1592" s="2" t="s">
        <v>48</v>
      </c>
      <c r="P1592" s="2" t="s">
        <v>69</v>
      </c>
      <c r="Q1592" s="2" t="s">
        <v>80</v>
      </c>
      <c r="R1592" s="2" t="s">
        <v>710</v>
      </c>
      <c r="S1592" s="2" t="s">
        <v>44</v>
      </c>
      <c r="T1592" s="13">
        <v>0.74</v>
      </c>
      <c r="U1592" s="6">
        <v>40097</v>
      </c>
    </row>
    <row r="1593" spans="1:21" ht="12.75" customHeight="1">
      <c r="A1593" s="2">
        <v>14785</v>
      </c>
      <c r="B1593" s="6">
        <v>40095</v>
      </c>
      <c r="C1593" s="2" t="s">
        <v>39</v>
      </c>
      <c r="D1593" s="2">
        <v>20</v>
      </c>
      <c r="E1593" s="2">
        <v>96.6</v>
      </c>
      <c r="F1593" s="2" t="s">
        <v>2029</v>
      </c>
      <c r="G1593" s="2">
        <v>0.08</v>
      </c>
      <c r="H1593" s="2" t="s">
        <v>40</v>
      </c>
      <c r="I1593" s="2">
        <v>0.5</v>
      </c>
      <c r="J1593" s="2" t="s">
        <v>475</v>
      </c>
      <c r="K1593" s="2" t="s">
        <v>123</v>
      </c>
      <c r="L1593" s="2" t="s">
        <v>25</v>
      </c>
      <c r="M1593" s="2" t="str">
        <f>VLOOKUP(L1593,Users!$A$1:$B$6,2,0)</f>
        <v>Sam</v>
      </c>
      <c r="N1593" s="2" t="str">
        <f>VLOOKUP(L1593,Users!$A$2:$B$6,2,0)</f>
        <v>Sam</v>
      </c>
      <c r="O1593" s="2" t="s">
        <v>48</v>
      </c>
      <c r="P1593" s="2" t="s">
        <v>35</v>
      </c>
      <c r="Q1593" s="2" t="s">
        <v>165</v>
      </c>
      <c r="R1593" s="2" t="s">
        <v>425</v>
      </c>
      <c r="S1593" s="2" t="s">
        <v>44</v>
      </c>
      <c r="T1593" s="13">
        <v>0.36</v>
      </c>
      <c r="U1593" s="6">
        <v>40095</v>
      </c>
    </row>
    <row r="1594" spans="1:21" ht="12.75" customHeight="1">
      <c r="A1594" s="2">
        <v>14785</v>
      </c>
      <c r="B1594" s="6">
        <v>40095</v>
      </c>
      <c r="C1594" s="2" t="s">
        <v>39</v>
      </c>
      <c r="D1594" s="2">
        <v>25</v>
      </c>
      <c r="E1594" s="2">
        <v>703.25</v>
      </c>
      <c r="F1594" s="2" t="s">
        <v>2029</v>
      </c>
      <c r="G1594" s="2">
        <v>0.02</v>
      </c>
      <c r="H1594" s="2" t="s">
        <v>40</v>
      </c>
      <c r="I1594" s="2">
        <v>6.17</v>
      </c>
      <c r="J1594" s="2" t="s">
        <v>475</v>
      </c>
      <c r="K1594" s="2" t="s">
        <v>123</v>
      </c>
      <c r="L1594" s="2" t="s">
        <v>25</v>
      </c>
      <c r="M1594" s="2" t="str">
        <f>VLOOKUP(L1594,Users!$A$1:$B$6,2,0)</f>
        <v>Sam</v>
      </c>
      <c r="N1594" s="2" t="str">
        <f>VLOOKUP(L1594,Users!$A$2:$B$6,2,0)</f>
        <v>Sam</v>
      </c>
      <c r="O1594" s="2" t="s">
        <v>48</v>
      </c>
      <c r="P1594" s="2" t="s">
        <v>35</v>
      </c>
      <c r="Q1594" s="2" t="s">
        <v>87</v>
      </c>
      <c r="R1594" s="2" t="s">
        <v>287</v>
      </c>
      <c r="S1594" s="2" t="s">
        <v>105</v>
      </c>
      <c r="T1594" s="13">
        <v>0.55000000000000004</v>
      </c>
      <c r="U1594" s="6">
        <v>40096</v>
      </c>
    </row>
    <row r="1595" spans="1:21" ht="12.75" customHeight="1">
      <c r="A1595" s="2">
        <v>59591</v>
      </c>
      <c r="B1595" s="6">
        <v>40095</v>
      </c>
      <c r="C1595" s="2" t="s">
        <v>30</v>
      </c>
      <c r="D1595" s="2">
        <v>34</v>
      </c>
      <c r="E1595" s="2">
        <v>3430.26</v>
      </c>
      <c r="F1595" s="2" t="s">
        <v>2029</v>
      </c>
      <c r="G1595" s="2">
        <v>0.08</v>
      </c>
      <c r="H1595" s="2" t="s">
        <v>52</v>
      </c>
      <c r="I1595" s="2">
        <v>14</v>
      </c>
      <c r="J1595" s="2" t="s">
        <v>256</v>
      </c>
      <c r="K1595" s="2" t="s">
        <v>79</v>
      </c>
      <c r="L1595" s="2" t="s">
        <v>23</v>
      </c>
      <c r="M1595" s="2" t="str">
        <f>VLOOKUP(L1595,Users!$A$1:$B$6,2,0)</f>
        <v>Erin</v>
      </c>
      <c r="N1595" s="2" t="str">
        <f>VLOOKUP(L1595,Users!$A$2:$B$6,2,0)</f>
        <v>Erin</v>
      </c>
      <c r="O1595" s="2" t="s">
        <v>34</v>
      </c>
      <c r="P1595" s="2" t="s">
        <v>69</v>
      </c>
      <c r="Q1595" s="2" t="s">
        <v>82</v>
      </c>
      <c r="R1595" s="2" t="s">
        <v>1515</v>
      </c>
      <c r="S1595" s="2" t="s">
        <v>59</v>
      </c>
      <c r="T1595" s="13">
        <v>0.37</v>
      </c>
      <c r="U1595" s="6">
        <v>40096</v>
      </c>
    </row>
    <row r="1596" spans="1:21" ht="12.75" customHeight="1">
      <c r="A1596" s="2">
        <v>59591</v>
      </c>
      <c r="B1596" s="6">
        <v>40095</v>
      </c>
      <c r="C1596" s="2" t="s">
        <v>30</v>
      </c>
      <c r="D1596" s="2">
        <v>29</v>
      </c>
      <c r="E1596" s="2">
        <v>185.89000000000001</v>
      </c>
      <c r="F1596" s="2" t="s">
        <v>2029</v>
      </c>
      <c r="G1596" s="2">
        <v>7.0000000000000007E-2</v>
      </c>
      <c r="H1596" s="2" t="s">
        <v>40</v>
      </c>
      <c r="I1596" s="2">
        <v>7.07</v>
      </c>
      <c r="J1596" s="2" t="s">
        <v>256</v>
      </c>
      <c r="K1596" s="2" t="s">
        <v>79</v>
      </c>
      <c r="L1596" s="2" t="s">
        <v>23</v>
      </c>
      <c r="M1596" s="2" t="str">
        <f>VLOOKUP(L1596,Users!$A$1:$B$6,2,0)</f>
        <v>Erin</v>
      </c>
      <c r="N1596" s="2" t="str">
        <f>VLOOKUP(L1596,Users!$A$2:$B$6,2,0)</f>
        <v>Erin</v>
      </c>
      <c r="O1596" s="2" t="s">
        <v>34</v>
      </c>
      <c r="P1596" s="2" t="s">
        <v>35</v>
      </c>
      <c r="Q1596" s="2" t="s">
        <v>63</v>
      </c>
      <c r="R1596" s="2" t="s">
        <v>1516</v>
      </c>
      <c r="S1596" s="2" t="s">
        <v>44</v>
      </c>
      <c r="T1596" s="13">
        <v>0.37</v>
      </c>
      <c r="U1596" s="6">
        <v>40097</v>
      </c>
    </row>
    <row r="1597" spans="1:21" ht="12.75" customHeight="1">
      <c r="A1597" s="2">
        <v>13920</v>
      </c>
      <c r="B1597" s="6">
        <v>40095</v>
      </c>
      <c r="C1597" s="2" t="s">
        <v>45</v>
      </c>
      <c r="D1597" s="2">
        <v>25</v>
      </c>
      <c r="E1597" s="2">
        <v>945.99999999999989</v>
      </c>
      <c r="F1597" s="2" t="s">
        <v>2029</v>
      </c>
      <c r="G1597" s="2">
        <v>0.1</v>
      </c>
      <c r="H1597" s="2" t="s">
        <v>31</v>
      </c>
      <c r="I1597" s="2">
        <v>5.08</v>
      </c>
      <c r="J1597" s="2" t="s">
        <v>1517</v>
      </c>
      <c r="K1597" s="2" t="s">
        <v>73</v>
      </c>
      <c r="L1597" s="2" t="s">
        <v>27</v>
      </c>
      <c r="M1597" s="2" t="str">
        <f>VLOOKUP(L1597,Users!$A$1:$B$6,2,0)</f>
        <v>William</v>
      </c>
      <c r="N1597" s="2" t="str">
        <f>VLOOKUP(L1597,Users!$A$2:$B$6,2,0)</f>
        <v>William</v>
      </c>
      <c r="O1597" s="2" t="s">
        <v>34</v>
      </c>
      <c r="P1597" s="2" t="s">
        <v>35</v>
      </c>
      <c r="Q1597" s="2" t="s">
        <v>63</v>
      </c>
      <c r="R1597" s="2" t="s">
        <v>787</v>
      </c>
      <c r="S1597" s="2" t="s">
        <v>65</v>
      </c>
      <c r="T1597" s="13">
        <v>0.38</v>
      </c>
      <c r="U1597" s="6">
        <v>40097</v>
      </c>
    </row>
    <row r="1598" spans="1:21" ht="12.75" customHeight="1">
      <c r="A1598" s="2">
        <v>13920</v>
      </c>
      <c r="B1598" s="6">
        <v>40095</v>
      </c>
      <c r="C1598" s="2" t="s">
        <v>45</v>
      </c>
      <c r="D1598" s="2">
        <v>24</v>
      </c>
      <c r="E1598" s="2">
        <v>204.24</v>
      </c>
      <c r="F1598" s="2" t="s">
        <v>2029</v>
      </c>
      <c r="G1598" s="2">
        <v>0.06</v>
      </c>
      <c r="H1598" s="2" t="s">
        <v>40</v>
      </c>
      <c r="I1598" s="2">
        <v>6.14</v>
      </c>
      <c r="J1598" s="2" t="s">
        <v>1517</v>
      </c>
      <c r="K1598" s="2" t="s">
        <v>73</v>
      </c>
      <c r="L1598" s="2" t="s">
        <v>27</v>
      </c>
      <c r="M1598" s="2" t="str">
        <f>VLOOKUP(L1598,Users!$A$1:$B$6,2,0)</f>
        <v>William</v>
      </c>
      <c r="N1598" s="2" t="str">
        <f>VLOOKUP(L1598,Users!$A$2:$B$6,2,0)</f>
        <v>William</v>
      </c>
      <c r="O1598" s="2" t="s">
        <v>34</v>
      </c>
      <c r="P1598" s="2" t="s">
        <v>35</v>
      </c>
      <c r="Q1598" s="2" t="s">
        <v>341</v>
      </c>
      <c r="R1598" s="2" t="s">
        <v>1518</v>
      </c>
      <c r="S1598" s="2" t="s">
        <v>105</v>
      </c>
      <c r="T1598" s="13">
        <v>0.59</v>
      </c>
      <c r="U1598" s="6">
        <v>40096</v>
      </c>
    </row>
    <row r="1599" spans="1:21" ht="12.75" customHeight="1">
      <c r="A1599" s="2">
        <v>16610</v>
      </c>
      <c r="B1599" s="6">
        <v>40096</v>
      </c>
      <c r="C1599" s="2" t="s">
        <v>39</v>
      </c>
      <c r="D1599" s="2">
        <v>19</v>
      </c>
      <c r="E1599" s="2">
        <v>681.14999999999986</v>
      </c>
      <c r="F1599" s="2" t="s">
        <v>2029</v>
      </c>
      <c r="G1599" s="2">
        <v>0.09</v>
      </c>
      <c r="H1599" s="2" t="s">
        <v>40</v>
      </c>
      <c r="I1599" s="2">
        <v>6.66</v>
      </c>
      <c r="J1599" s="2" t="s">
        <v>679</v>
      </c>
      <c r="K1599" s="2" t="s">
        <v>2013</v>
      </c>
      <c r="L1599" s="2" t="s">
        <v>27</v>
      </c>
      <c r="M1599" s="2" t="str">
        <f>VLOOKUP(L1599,Users!$A$1:$B$6,2,0)</f>
        <v>William</v>
      </c>
      <c r="N1599" s="2" t="str">
        <f>VLOOKUP(L1599,Users!$A$2:$B$6,2,0)</f>
        <v>William</v>
      </c>
      <c r="O1599" s="2" t="s">
        <v>55</v>
      </c>
      <c r="P1599" s="2" t="s">
        <v>35</v>
      </c>
      <c r="Q1599" s="2" t="s">
        <v>192</v>
      </c>
      <c r="R1599" s="2" t="s">
        <v>1073</v>
      </c>
      <c r="S1599" s="2" t="s">
        <v>44</v>
      </c>
      <c r="T1599" s="13">
        <v>0.4</v>
      </c>
      <c r="U1599" s="6">
        <v>40098</v>
      </c>
    </row>
    <row r="1600" spans="1:21" ht="12.75" customHeight="1">
      <c r="A1600" s="2">
        <v>28002</v>
      </c>
      <c r="B1600" s="6">
        <v>40096</v>
      </c>
      <c r="C1600" s="2" t="s">
        <v>45</v>
      </c>
      <c r="D1600" s="2">
        <v>5</v>
      </c>
      <c r="E1600" s="2">
        <v>45.05</v>
      </c>
      <c r="F1600" s="2" t="s">
        <v>2029</v>
      </c>
      <c r="G1600" s="2">
        <v>0.1</v>
      </c>
      <c r="H1600" s="2" t="s">
        <v>40</v>
      </c>
      <c r="I1600" s="2">
        <v>2.15</v>
      </c>
      <c r="J1600" s="2" t="s">
        <v>266</v>
      </c>
      <c r="K1600" s="2" t="s">
        <v>33</v>
      </c>
      <c r="L1600" s="2" t="s">
        <v>21</v>
      </c>
      <c r="M1600" s="2" t="str">
        <f>VLOOKUP(L1600,Users!$A$1:$B$6,2,0)</f>
        <v>Chris</v>
      </c>
      <c r="N1600" s="2" t="str">
        <f>VLOOKUP(L1600,Users!$A$2:$B$6,2,0)</f>
        <v>Chris</v>
      </c>
      <c r="O1600" s="2" t="s">
        <v>34</v>
      </c>
      <c r="P1600" s="2" t="s">
        <v>35</v>
      </c>
      <c r="Q1600" s="2" t="s">
        <v>63</v>
      </c>
      <c r="R1600" s="2" t="s">
        <v>64</v>
      </c>
      <c r="S1600" s="2" t="s">
        <v>65</v>
      </c>
      <c r="T1600" s="13">
        <v>0.4</v>
      </c>
      <c r="U1600" s="6">
        <v>40098</v>
      </c>
    </row>
    <row r="1601" spans="1:21" ht="12.75" customHeight="1">
      <c r="A1601" s="2">
        <v>54819</v>
      </c>
      <c r="B1601" s="6">
        <v>40096</v>
      </c>
      <c r="C1601" s="2" t="s">
        <v>51</v>
      </c>
      <c r="D1601" s="2">
        <v>10</v>
      </c>
      <c r="E1601" s="2">
        <v>48.999999999999993</v>
      </c>
      <c r="F1601" s="2" t="s">
        <v>2029</v>
      </c>
      <c r="G1601" s="2">
        <v>7.0000000000000007E-2</v>
      </c>
      <c r="H1601" s="2" t="s">
        <v>40</v>
      </c>
      <c r="I1601" s="2">
        <v>5.71</v>
      </c>
      <c r="J1601" s="2" t="s">
        <v>508</v>
      </c>
      <c r="K1601" s="2" t="s">
        <v>123</v>
      </c>
      <c r="L1601" s="2" t="s">
        <v>25</v>
      </c>
      <c r="M1601" s="2" t="str">
        <f>VLOOKUP(L1601,Users!$A$1:$B$6,2,0)</f>
        <v>Sam</v>
      </c>
      <c r="N1601" s="2" t="str">
        <f>VLOOKUP(L1601,Users!$A$2:$B$6,2,0)</f>
        <v>Sam</v>
      </c>
      <c r="O1601" s="2" t="s">
        <v>42</v>
      </c>
      <c r="P1601" s="2" t="s">
        <v>56</v>
      </c>
      <c r="Q1601" s="2" t="s">
        <v>90</v>
      </c>
      <c r="R1601" s="2" t="s">
        <v>1519</v>
      </c>
      <c r="S1601" s="2" t="s">
        <v>92</v>
      </c>
      <c r="T1601" s="13">
        <v>0.54</v>
      </c>
      <c r="U1601" s="6">
        <v>40101</v>
      </c>
    </row>
    <row r="1602" spans="1:21" ht="12.75" customHeight="1">
      <c r="A1602" s="2">
        <v>54819</v>
      </c>
      <c r="B1602" s="6">
        <v>40096</v>
      </c>
      <c r="C1602" s="2" t="s">
        <v>51</v>
      </c>
      <c r="D1602" s="2">
        <v>26</v>
      </c>
      <c r="E1602" s="2">
        <v>65.78</v>
      </c>
      <c r="F1602" s="2" t="s">
        <v>2029</v>
      </c>
      <c r="G1602" s="2">
        <v>0.09</v>
      </c>
      <c r="H1602" s="2" t="s">
        <v>40</v>
      </c>
      <c r="I1602" s="2">
        <v>0.8</v>
      </c>
      <c r="J1602" s="2" t="s">
        <v>508</v>
      </c>
      <c r="K1602" s="2" t="s">
        <v>123</v>
      </c>
      <c r="L1602" s="2" t="s">
        <v>25</v>
      </c>
      <c r="M1602" s="2" t="str">
        <f>VLOOKUP(L1602,Users!$A$1:$B$6,2,0)</f>
        <v>Sam</v>
      </c>
      <c r="N1602" s="2" t="str">
        <f>VLOOKUP(L1602,Users!$A$2:$B$6,2,0)</f>
        <v>Sam</v>
      </c>
      <c r="O1602" s="2" t="s">
        <v>42</v>
      </c>
      <c r="P1602" s="2" t="s">
        <v>35</v>
      </c>
      <c r="Q1602" s="2" t="s">
        <v>180</v>
      </c>
      <c r="R1602" s="2" t="s">
        <v>988</v>
      </c>
      <c r="S1602" s="2" t="s">
        <v>65</v>
      </c>
      <c r="T1602" s="13">
        <v>0.39</v>
      </c>
      <c r="U1602" s="6">
        <v>40098</v>
      </c>
    </row>
    <row r="1603" spans="1:21" ht="12.75" customHeight="1">
      <c r="A1603" s="2">
        <v>54819</v>
      </c>
      <c r="B1603" s="6">
        <v>40096</v>
      </c>
      <c r="C1603" s="2" t="s">
        <v>51</v>
      </c>
      <c r="D1603" s="2">
        <v>46</v>
      </c>
      <c r="E1603" s="2">
        <v>3034.16</v>
      </c>
      <c r="F1603" s="2" t="s">
        <v>2029</v>
      </c>
      <c r="G1603" s="2">
        <v>0.03</v>
      </c>
      <c r="H1603" s="2" t="s">
        <v>40</v>
      </c>
      <c r="I1603" s="2">
        <v>8.8000000000000007</v>
      </c>
      <c r="J1603" s="2" t="s">
        <v>508</v>
      </c>
      <c r="K1603" s="2" t="s">
        <v>123</v>
      </c>
      <c r="L1603" s="2" t="s">
        <v>25</v>
      </c>
      <c r="M1603" s="2" t="str">
        <f>VLOOKUP(L1603,Users!$A$1:$B$6,2,0)</f>
        <v>Sam</v>
      </c>
      <c r="N1603" s="2" t="str">
        <f>VLOOKUP(L1603,Users!$A$2:$B$6,2,0)</f>
        <v>Sam</v>
      </c>
      <c r="O1603" s="2" t="s">
        <v>42</v>
      </c>
      <c r="P1603" s="2" t="s">
        <v>69</v>
      </c>
      <c r="Q1603" s="2" t="s">
        <v>70</v>
      </c>
      <c r="R1603" s="2" t="s">
        <v>607</v>
      </c>
      <c r="S1603" s="2" t="s">
        <v>44</v>
      </c>
      <c r="T1603" s="13">
        <v>0.57999999999999996</v>
      </c>
      <c r="U1603" s="6">
        <v>40096</v>
      </c>
    </row>
    <row r="1604" spans="1:21" ht="12.75" customHeight="1">
      <c r="A1604" s="2">
        <v>46756</v>
      </c>
      <c r="B1604" s="6">
        <v>40097</v>
      </c>
      <c r="C1604" s="2" t="s">
        <v>121</v>
      </c>
      <c r="D1604" s="2">
        <v>3</v>
      </c>
      <c r="E1604" s="2">
        <v>21.810000000000002</v>
      </c>
      <c r="F1604" s="2" t="s">
        <v>2029</v>
      </c>
      <c r="G1604" s="2">
        <v>0.01</v>
      </c>
      <c r="H1604" s="2" t="s">
        <v>40</v>
      </c>
      <c r="I1604" s="2">
        <v>11.15</v>
      </c>
      <c r="J1604" s="2" t="s">
        <v>1177</v>
      </c>
      <c r="K1604" s="2" t="s">
        <v>291</v>
      </c>
      <c r="L1604" s="2" t="s">
        <v>21</v>
      </c>
      <c r="M1604" s="2" t="str">
        <f>VLOOKUP(L1604,Users!$A$1:$B$6,2,0)</f>
        <v>Chris</v>
      </c>
      <c r="N1604" s="2" t="str">
        <f>VLOOKUP(L1604,Users!$A$2:$B$6,2,0)</f>
        <v>Chris</v>
      </c>
      <c r="O1604" s="2" t="s">
        <v>55</v>
      </c>
      <c r="P1604" s="2" t="s">
        <v>35</v>
      </c>
      <c r="Q1604" s="2" t="s">
        <v>63</v>
      </c>
      <c r="R1604" s="2" t="s">
        <v>426</v>
      </c>
      <c r="S1604" s="2" t="s">
        <v>44</v>
      </c>
      <c r="T1604" s="13">
        <v>0.37</v>
      </c>
      <c r="U1604" s="6">
        <v>40099</v>
      </c>
    </row>
    <row r="1605" spans="1:21" ht="12.75" customHeight="1">
      <c r="A1605" s="2">
        <v>9926</v>
      </c>
      <c r="B1605" s="6">
        <v>40097</v>
      </c>
      <c r="C1605" s="2" t="s">
        <v>39</v>
      </c>
      <c r="D1605" s="2">
        <v>25</v>
      </c>
      <c r="E1605" s="2">
        <v>144.25</v>
      </c>
      <c r="F1605" s="2" t="s">
        <v>2029</v>
      </c>
      <c r="G1605" s="2">
        <v>0</v>
      </c>
      <c r="H1605" s="2" t="s">
        <v>40</v>
      </c>
      <c r="I1605" s="2">
        <v>5.92</v>
      </c>
      <c r="J1605" s="2" t="s">
        <v>1520</v>
      </c>
      <c r="K1605" s="2" t="s">
        <v>2013</v>
      </c>
      <c r="L1605" s="2" t="s">
        <v>27</v>
      </c>
      <c r="M1605" s="2" t="str">
        <f>VLOOKUP(L1605,Users!$A$1:$B$6,2,0)</f>
        <v>William</v>
      </c>
      <c r="N1605" s="2" t="str">
        <f>VLOOKUP(L1605,Users!$A$2:$B$6,2,0)</f>
        <v>William</v>
      </c>
      <c r="O1605" s="2" t="s">
        <v>34</v>
      </c>
      <c r="P1605" s="2" t="s">
        <v>56</v>
      </c>
      <c r="Q1605" s="2" t="s">
        <v>90</v>
      </c>
      <c r="R1605" s="2" t="s">
        <v>811</v>
      </c>
      <c r="S1605" s="2" t="s">
        <v>92</v>
      </c>
      <c r="T1605" s="13">
        <v>0.55000000000000004</v>
      </c>
      <c r="U1605" s="6">
        <v>40099</v>
      </c>
    </row>
    <row r="1606" spans="1:21" ht="12.75" customHeight="1">
      <c r="A1606" s="2">
        <v>26146</v>
      </c>
      <c r="B1606" s="6">
        <v>40097</v>
      </c>
      <c r="C1606" s="2" t="s">
        <v>51</v>
      </c>
      <c r="D1606" s="2">
        <v>13</v>
      </c>
      <c r="E1606" s="2">
        <v>1360.06</v>
      </c>
      <c r="F1606" s="2" t="s">
        <v>2029</v>
      </c>
      <c r="G1606" s="2">
        <v>0.03</v>
      </c>
      <c r="H1606" s="2" t="s">
        <v>40</v>
      </c>
      <c r="I1606" s="2">
        <v>18.93</v>
      </c>
      <c r="J1606" s="2" t="s">
        <v>668</v>
      </c>
      <c r="K1606" s="2" t="s">
        <v>79</v>
      </c>
      <c r="L1606" s="2" t="s">
        <v>23</v>
      </c>
      <c r="M1606" s="2" t="str">
        <f>VLOOKUP(L1606,Users!$A$1:$B$6,2,0)</f>
        <v>Erin</v>
      </c>
      <c r="N1606" s="2" t="str">
        <f>VLOOKUP(L1606,Users!$A$2:$B$6,2,0)</f>
        <v>Erin</v>
      </c>
      <c r="O1606" s="2" t="s">
        <v>55</v>
      </c>
      <c r="P1606" s="2" t="s">
        <v>35</v>
      </c>
      <c r="Q1606" s="2" t="s">
        <v>169</v>
      </c>
      <c r="R1606" s="2" t="s">
        <v>1521</v>
      </c>
      <c r="S1606" s="2" t="s">
        <v>44</v>
      </c>
      <c r="T1606" s="13">
        <v>0.57999999999999996</v>
      </c>
      <c r="U1606" s="6">
        <v>40104</v>
      </c>
    </row>
    <row r="1607" spans="1:21" ht="12.75" customHeight="1">
      <c r="A1607" s="2">
        <v>26146</v>
      </c>
      <c r="B1607" s="6">
        <v>40097</v>
      </c>
      <c r="C1607" s="2" t="s">
        <v>51</v>
      </c>
      <c r="D1607" s="2">
        <v>49</v>
      </c>
      <c r="E1607" s="2">
        <v>569.87</v>
      </c>
      <c r="F1607" s="2" t="s">
        <v>2029</v>
      </c>
      <c r="G1607" s="2">
        <v>0.03</v>
      </c>
      <c r="H1607" s="2" t="s">
        <v>40</v>
      </c>
      <c r="I1607" s="2">
        <v>7.95</v>
      </c>
      <c r="J1607" s="2" t="s">
        <v>668</v>
      </c>
      <c r="K1607" s="2" t="s">
        <v>79</v>
      </c>
      <c r="L1607" s="2" t="s">
        <v>23</v>
      </c>
      <c r="M1607" s="2" t="str">
        <f>VLOOKUP(L1607,Users!$A$1:$B$6,2,0)</f>
        <v>Erin</v>
      </c>
      <c r="N1607" s="2" t="str">
        <f>VLOOKUP(L1607,Users!$A$2:$B$6,2,0)</f>
        <v>Erin</v>
      </c>
      <c r="O1607" s="2" t="s">
        <v>55</v>
      </c>
      <c r="P1607" s="2" t="s">
        <v>35</v>
      </c>
      <c r="Q1607" s="2" t="s">
        <v>87</v>
      </c>
      <c r="R1607" s="2" t="s">
        <v>1522</v>
      </c>
      <c r="S1607" s="2" t="s">
        <v>105</v>
      </c>
      <c r="T1607" s="13">
        <v>0.57999999999999996</v>
      </c>
      <c r="U1607" s="6">
        <v>40106</v>
      </c>
    </row>
    <row r="1608" spans="1:21" ht="12.75" customHeight="1">
      <c r="A1608" s="2">
        <v>48420</v>
      </c>
      <c r="B1608" s="6">
        <v>40097</v>
      </c>
      <c r="C1608" s="2" t="s">
        <v>51</v>
      </c>
      <c r="D1608" s="2">
        <v>46</v>
      </c>
      <c r="E1608" s="2">
        <v>880.44</v>
      </c>
      <c r="F1608" s="2" t="s">
        <v>2029</v>
      </c>
      <c r="G1608" s="2">
        <v>0.09</v>
      </c>
      <c r="H1608" s="2" t="s">
        <v>31</v>
      </c>
      <c r="I1608" s="2">
        <v>6.15</v>
      </c>
      <c r="J1608" s="2" t="s">
        <v>1069</v>
      </c>
      <c r="K1608" s="2" t="s">
        <v>54</v>
      </c>
      <c r="L1608" s="2" t="s">
        <v>2014</v>
      </c>
      <c r="M1608" s="2" t="str">
        <f>VLOOKUP(L1608,Users!$A$1:$B$6,2,0)</f>
        <v>Pat</v>
      </c>
      <c r="N1608" s="2" t="str">
        <f>VLOOKUP(L1608,Users!$A$2:$B$6,2,0)</f>
        <v>Pat</v>
      </c>
      <c r="O1608" s="2" t="s">
        <v>55</v>
      </c>
      <c r="P1608" s="2" t="s">
        <v>56</v>
      </c>
      <c r="Q1608" s="2" t="s">
        <v>90</v>
      </c>
      <c r="R1608" s="2" t="s">
        <v>538</v>
      </c>
      <c r="S1608" s="2" t="s">
        <v>105</v>
      </c>
      <c r="T1608" s="13">
        <v>0.44</v>
      </c>
      <c r="U1608" s="6">
        <v>40099</v>
      </c>
    </row>
    <row r="1609" spans="1:21" ht="12.75" customHeight="1">
      <c r="A1609" s="2">
        <v>40708</v>
      </c>
      <c r="B1609" s="6">
        <v>40098</v>
      </c>
      <c r="C1609" s="2" t="s">
        <v>30</v>
      </c>
      <c r="D1609" s="2">
        <v>15</v>
      </c>
      <c r="E1609" s="2">
        <v>99.749999999999986</v>
      </c>
      <c r="F1609" s="2" t="s">
        <v>2029</v>
      </c>
      <c r="G1609" s="2">
        <v>0.03</v>
      </c>
      <c r="H1609" s="2" t="s">
        <v>40</v>
      </c>
      <c r="I1609" s="2">
        <v>1.5</v>
      </c>
      <c r="J1609" s="2" t="s">
        <v>1457</v>
      </c>
      <c r="K1609" s="2" t="s">
        <v>123</v>
      </c>
      <c r="L1609" s="2" t="s">
        <v>25</v>
      </c>
      <c r="M1609" s="2" t="str">
        <f>VLOOKUP(L1609,Users!$A$1:$B$6,2,0)</f>
        <v>Sam</v>
      </c>
      <c r="N1609" s="2" t="str">
        <f>VLOOKUP(L1609,Users!$A$2:$B$6,2,0)</f>
        <v>Sam</v>
      </c>
      <c r="O1609" s="2" t="s">
        <v>55</v>
      </c>
      <c r="P1609" s="2" t="s">
        <v>35</v>
      </c>
      <c r="Q1609" s="2" t="s">
        <v>87</v>
      </c>
      <c r="R1609" s="2" t="s">
        <v>744</v>
      </c>
      <c r="S1609" s="2" t="s">
        <v>65</v>
      </c>
      <c r="T1609" s="13">
        <v>0.48</v>
      </c>
      <c r="U1609" s="6">
        <v>40099</v>
      </c>
    </row>
    <row r="1610" spans="1:21" ht="12.75" customHeight="1">
      <c r="A1610" s="2">
        <v>50786</v>
      </c>
      <c r="B1610" s="6">
        <v>40098</v>
      </c>
      <c r="C1610" s="2" t="s">
        <v>51</v>
      </c>
      <c r="D1610" s="2">
        <v>4</v>
      </c>
      <c r="E1610" s="2">
        <v>479.71999999999997</v>
      </c>
      <c r="F1610" s="2" t="s">
        <v>2029</v>
      </c>
      <c r="G1610" s="2">
        <v>0.06</v>
      </c>
      <c r="H1610" s="2" t="s">
        <v>52</v>
      </c>
      <c r="I1610" s="2">
        <v>14</v>
      </c>
      <c r="J1610" s="2" t="s">
        <v>1104</v>
      </c>
      <c r="K1610" s="2" t="s">
        <v>148</v>
      </c>
      <c r="L1610" s="2" t="s">
        <v>23</v>
      </c>
      <c r="M1610" s="2" t="str">
        <f>VLOOKUP(L1610,Users!$A$1:$B$6,2,0)</f>
        <v>Erin</v>
      </c>
      <c r="N1610" s="2" t="str">
        <f>VLOOKUP(L1610,Users!$A$2:$B$6,2,0)</f>
        <v>Erin</v>
      </c>
      <c r="O1610" s="2" t="s">
        <v>48</v>
      </c>
      <c r="P1610" s="2" t="s">
        <v>69</v>
      </c>
      <c r="Q1610" s="2" t="s">
        <v>82</v>
      </c>
      <c r="R1610" s="2" t="s">
        <v>1167</v>
      </c>
      <c r="S1610" s="2" t="s">
        <v>59</v>
      </c>
      <c r="T1610" s="13">
        <v>0.36</v>
      </c>
      <c r="U1610" s="6">
        <v>40105</v>
      </c>
    </row>
    <row r="1611" spans="1:21" ht="12.75" customHeight="1">
      <c r="A1611" s="2">
        <v>8835</v>
      </c>
      <c r="B1611" s="6">
        <v>40099</v>
      </c>
      <c r="C1611" s="2" t="s">
        <v>45</v>
      </c>
      <c r="D1611" s="2">
        <v>12</v>
      </c>
      <c r="E1611" s="2">
        <v>145.79999999999998</v>
      </c>
      <c r="F1611" s="2" t="s">
        <v>2029</v>
      </c>
      <c r="G1611" s="2">
        <v>0.05</v>
      </c>
      <c r="H1611" s="2" t="s">
        <v>40</v>
      </c>
      <c r="I1611" s="2">
        <v>6.02</v>
      </c>
      <c r="J1611" s="2" t="s">
        <v>576</v>
      </c>
      <c r="K1611" s="2" t="s">
        <v>2013</v>
      </c>
      <c r="L1611" s="2" t="s">
        <v>27</v>
      </c>
      <c r="M1611" s="2" t="str">
        <f>VLOOKUP(L1611,Users!$A$1:$B$6,2,0)</f>
        <v>William</v>
      </c>
      <c r="N1611" s="2" t="str">
        <f>VLOOKUP(L1611,Users!$A$2:$B$6,2,0)</f>
        <v>William</v>
      </c>
      <c r="O1611" s="2" t="s">
        <v>55</v>
      </c>
      <c r="P1611" s="2" t="s">
        <v>56</v>
      </c>
      <c r="Q1611" s="2" t="s">
        <v>90</v>
      </c>
      <c r="R1611" s="2" t="s">
        <v>1523</v>
      </c>
      <c r="S1611" s="2" t="s">
        <v>105</v>
      </c>
      <c r="T1611" s="13">
        <v>0.43</v>
      </c>
      <c r="U1611" s="6">
        <v>40100</v>
      </c>
    </row>
    <row r="1612" spans="1:21" ht="12.75" customHeight="1">
      <c r="A1612" s="2">
        <v>17024</v>
      </c>
      <c r="B1612" s="6">
        <v>40099</v>
      </c>
      <c r="C1612" s="2" t="s">
        <v>121</v>
      </c>
      <c r="D1612" s="2">
        <v>31</v>
      </c>
      <c r="E1612" s="2">
        <v>1331.7599999999998</v>
      </c>
      <c r="F1612" s="2" t="s">
        <v>2029</v>
      </c>
      <c r="G1612" s="2">
        <v>0.02</v>
      </c>
      <c r="H1612" s="2" t="s">
        <v>40</v>
      </c>
      <c r="I1612" s="2">
        <v>4.62</v>
      </c>
      <c r="J1612" s="2" t="s">
        <v>95</v>
      </c>
      <c r="K1612" s="2" t="s">
        <v>2013</v>
      </c>
      <c r="L1612" s="2" t="s">
        <v>27</v>
      </c>
      <c r="M1612" s="2" t="str">
        <f>VLOOKUP(L1612,Users!$A$1:$B$6,2,0)</f>
        <v>William</v>
      </c>
      <c r="N1612" s="2" t="str">
        <f>VLOOKUP(L1612,Users!$A$2:$B$6,2,0)</f>
        <v>William</v>
      </c>
      <c r="O1612" s="2" t="s">
        <v>55</v>
      </c>
      <c r="P1612" s="2" t="s">
        <v>35</v>
      </c>
      <c r="Q1612" s="2" t="s">
        <v>169</v>
      </c>
      <c r="R1612" s="2" t="s">
        <v>828</v>
      </c>
      <c r="S1612" s="2" t="s">
        <v>44</v>
      </c>
      <c r="T1612" s="13">
        <v>0.56000000000000005</v>
      </c>
      <c r="U1612" s="6">
        <v>40101</v>
      </c>
    </row>
    <row r="1613" spans="1:21" ht="12.75" customHeight="1">
      <c r="A1613" s="2">
        <v>22208</v>
      </c>
      <c r="B1613" s="6">
        <v>40099</v>
      </c>
      <c r="C1613" s="2" t="s">
        <v>39</v>
      </c>
      <c r="D1613" s="2">
        <v>37</v>
      </c>
      <c r="E1613" s="2">
        <v>1145.52</v>
      </c>
      <c r="F1613" s="2" t="s">
        <v>2029</v>
      </c>
      <c r="G1613" s="2">
        <v>0.01</v>
      </c>
      <c r="H1613" s="2" t="s">
        <v>40</v>
      </c>
      <c r="I1613" s="2">
        <v>4</v>
      </c>
      <c r="J1613" s="2" t="s">
        <v>673</v>
      </c>
      <c r="K1613" s="2" t="s">
        <v>2013</v>
      </c>
      <c r="L1613" s="2" t="s">
        <v>27</v>
      </c>
      <c r="M1613" s="2" t="str">
        <f>VLOOKUP(L1613,Users!$A$1:$B$6,2,0)</f>
        <v>William</v>
      </c>
      <c r="N1613" s="2" t="str">
        <f>VLOOKUP(L1613,Users!$A$2:$B$6,2,0)</f>
        <v>William</v>
      </c>
      <c r="O1613" s="2" t="s">
        <v>34</v>
      </c>
      <c r="P1613" s="2" t="s">
        <v>69</v>
      </c>
      <c r="Q1613" s="2" t="s">
        <v>80</v>
      </c>
      <c r="R1613" s="2" t="s">
        <v>1524</v>
      </c>
      <c r="S1613" s="2" t="s">
        <v>44</v>
      </c>
      <c r="T1613" s="13">
        <v>0.74</v>
      </c>
      <c r="U1613" s="6">
        <v>40101</v>
      </c>
    </row>
    <row r="1614" spans="1:21" ht="12.75" customHeight="1">
      <c r="A1614" s="2">
        <v>22208</v>
      </c>
      <c r="B1614" s="6">
        <v>40099</v>
      </c>
      <c r="C1614" s="2" t="s">
        <v>39</v>
      </c>
      <c r="D1614" s="2">
        <v>50</v>
      </c>
      <c r="E1614" s="2">
        <v>6295.5</v>
      </c>
      <c r="F1614" s="2" t="s">
        <v>2029</v>
      </c>
      <c r="G1614" s="2">
        <v>0.08</v>
      </c>
      <c r="H1614" s="2" t="s">
        <v>40</v>
      </c>
      <c r="I1614" s="2">
        <v>7.69</v>
      </c>
      <c r="J1614" s="2" t="s">
        <v>673</v>
      </c>
      <c r="K1614" s="2" t="s">
        <v>2013</v>
      </c>
      <c r="L1614" s="2" t="s">
        <v>27</v>
      </c>
      <c r="M1614" s="2" t="str">
        <f>VLOOKUP(L1614,Users!$A$1:$B$6,2,0)</f>
        <v>William</v>
      </c>
      <c r="N1614" s="2" t="str">
        <f>VLOOKUP(L1614,Users!$A$2:$B$6,2,0)</f>
        <v>William</v>
      </c>
      <c r="O1614" s="2" t="s">
        <v>34</v>
      </c>
      <c r="P1614" s="2" t="s">
        <v>69</v>
      </c>
      <c r="Q1614" s="2" t="s">
        <v>70</v>
      </c>
      <c r="R1614" s="2" t="s">
        <v>454</v>
      </c>
      <c r="S1614" s="2" t="s">
        <v>44</v>
      </c>
      <c r="T1614" s="13">
        <v>0.57999999999999996</v>
      </c>
      <c r="U1614" s="6">
        <v>40101</v>
      </c>
    </row>
    <row r="1615" spans="1:21" ht="12.75" customHeight="1">
      <c r="A1615" s="2">
        <v>53766</v>
      </c>
      <c r="B1615" s="6">
        <v>40099</v>
      </c>
      <c r="C1615" s="2" t="s">
        <v>30</v>
      </c>
      <c r="D1615" s="2">
        <v>22</v>
      </c>
      <c r="E1615" s="2">
        <v>3210.02</v>
      </c>
      <c r="F1615" s="2" t="s">
        <v>2029</v>
      </c>
      <c r="G1615" s="2">
        <v>7.0000000000000007E-2</v>
      </c>
      <c r="H1615" s="2" t="s">
        <v>52</v>
      </c>
      <c r="I1615" s="2">
        <v>46.2</v>
      </c>
      <c r="J1615" s="2" t="s">
        <v>641</v>
      </c>
      <c r="K1615" s="2" t="s">
        <v>2013</v>
      </c>
      <c r="L1615" s="2" t="s">
        <v>27</v>
      </c>
      <c r="M1615" s="2" t="str">
        <f>VLOOKUP(L1615,Users!$A$1:$B$6,2,0)</f>
        <v>William</v>
      </c>
      <c r="N1615" s="2" t="str">
        <f>VLOOKUP(L1615,Users!$A$2:$B$6,2,0)</f>
        <v>William</v>
      </c>
      <c r="O1615" s="2" t="s">
        <v>55</v>
      </c>
      <c r="P1615" s="2" t="s">
        <v>56</v>
      </c>
      <c r="Q1615" s="2" t="s">
        <v>75</v>
      </c>
      <c r="R1615" s="2" t="s">
        <v>1098</v>
      </c>
      <c r="S1615" s="2" t="s">
        <v>77</v>
      </c>
      <c r="T1615" s="13">
        <v>0.69</v>
      </c>
      <c r="U1615" s="6">
        <v>40100</v>
      </c>
    </row>
    <row r="1616" spans="1:21" ht="12.75" customHeight="1">
      <c r="A1616" s="2">
        <v>43360</v>
      </c>
      <c r="B1616" s="6">
        <v>40099</v>
      </c>
      <c r="C1616" s="2" t="s">
        <v>51</v>
      </c>
      <c r="D1616" s="2">
        <v>48</v>
      </c>
      <c r="E1616" s="2">
        <v>99.84</v>
      </c>
      <c r="F1616" s="2" t="s">
        <v>2029</v>
      </c>
      <c r="G1616" s="2">
        <v>0</v>
      </c>
      <c r="H1616" s="2" t="s">
        <v>40</v>
      </c>
      <c r="I1616" s="2">
        <v>5.33</v>
      </c>
      <c r="J1616" s="2" t="s">
        <v>1291</v>
      </c>
      <c r="K1616" s="2" t="s">
        <v>2013</v>
      </c>
      <c r="L1616" s="2" t="s">
        <v>27</v>
      </c>
      <c r="M1616" s="2" t="str">
        <f>VLOOKUP(L1616,Users!$A$1:$B$6,2,0)</f>
        <v>William</v>
      </c>
      <c r="N1616" s="2" t="str">
        <f>VLOOKUP(L1616,Users!$A$2:$B$6,2,0)</f>
        <v>William</v>
      </c>
      <c r="O1616" s="2" t="s">
        <v>34</v>
      </c>
      <c r="P1616" s="2" t="s">
        <v>56</v>
      </c>
      <c r="Q1616" s="2" t="s">
        <v>90</v>
      </c>
      <c r="R1616" s="2" t="s">
        <v>229</v>
      </c>
      <c r="S1616" s="2" t="s">
        <v>44</v>
      </c>
      <c r="T1616" s="13">
        <v>0.43</v>
      </c>
      <c r="U1616" s="6">
        <v>40106</v>
      </c>
    </row>
    <row r="1617" spans="1:21" ht="12.75" customHeight="1">
      <c r="A1617" s="2">
        <v>40160</v>
      </c>
      <c r="B1617" s="6">
        <v>40101</v>
      </c>
      <c r="C1617" s="2" t="s">
        <v>45</v>
      </c>
      <c r="D1617" s="2">
        <v>23</v>
      </c>
      <c r="E1617" s="2">
        <v>1468.32</v>
      </c>
      <c r="F1617" s="2" t="str">
        <f>VLOOKUP(A1617,Returns!$A:$B,2,0)</f>
        <v>Returned</v>
      </c>
      <c r="G1617" s="2">
        <v>0.1</v>
      </c>
      <c r="H1617" s="2" t="s">
        <v>40</v>
      </c>
      <c r="I1617" s="2">
        <v>14.48</v>
      </c>
      <c r="J1617" s="2" t="s">
        <v>126</v>
      </c>
      <c r="K1617" s="2" t="s">
        <v>101</v>
      </c>
      <c r="L1617" s="2" t="s">
        <v>21</v>
      </c>
      <c r="M1617" s="2" t="str">
        <f>VLOOKUP(L1617,Users!$A$1:$B$6,2,0)</f>
        <v>Chris</v>
      </c>
      <c r="N1617" s="2" t="str">
        <f>VLOOKUP(L1617,Users!$A$2:$B$6,2,0)</f>
        <v>Chris</v>
      </c>
      <c r="O1617" s="2" t="s">
        <v>48</v>
      </c>
      <c r="P1617" s="2" t="s">
        <v>56</v>
      </c>
      <c r="Q1617" s="2" t="s">
        <v>90</v>
      </c>
      <c r="R1617" s="2" t="s">
        <v>1196</v>
      </c>
      <c r="S1617" s="2" t="s">
        <v>44</v>
      </c>
      <c r="T1617" s="13">
        <v>0.46</v>
      </c>
      <c r="U1617" s="6">
        <v>40102</v>
      </c>
    </row>
    <row r="1618" spans="1:21" ht="12.75" customHeight="1">
      <c r="A1618" s="2">
        <v>47108</v>
      </c>
      <c r="B1618" s="6">
        <v>40101</v>
      </c>
      <c r="C1618" s="2" t="s">
        <v>30</v>
      </c>
      <c r="D1618" s="2">
        <v>19</v>
      </c>
      <c r="E1618" s="2">
        <v>353.02</v>
      </c>
      <c r="F1618" s="2" t="s">
        <v>2029</v>
      </c>
      <c r="G1618" s="2">
        <v>7.0000000000000007E-2</v>
      </c>
      <c r="H1618" s="2" t="s">
        <v>40</v>
      </c>
      <c r="I1618" s="2">
        <v>3.77</v>
      </c>
      <c r="J1618" s="2" t="s">
        <v>1320</v>
      </c>
      <c r="K1618" s="2" t="s">
        <v>47</v>
      </c>
      <c r="L1618" s="2" t="s">
        <v>23</v>
      </c>
      <c r="M1618" s="2" t="str">
        <f>VLOOKUP(L1618,Users!$A$1:$B$6,2,0)</f>
        <v>Erin</v>
      </c>
      <c r="N1618" s="2" t="str">
        <f>VLOOKUP(L1618,Users!$A$2:$B$6,2,0)</f>
        <v>Erin</v>
      </c>
      <c r="O1618" s="2" t="s">
        <v>48</v>
      </c>
      <c r="P1618" s="2" t="s">
        <v>56</v>
      </c>
      <c r="Q1618" s="2" t="s">
        <v>90</v>
      </c>
      <c r="R1618" s="2" t="s">
        <v>1525</v>
      </c>
      <c r="S1618" s="2" t="s">
        <v>105</v>
      </c>
      <c r="T1618" s="13">
        <v>0.39</v>
      </c>
      <c r="U1618" s="6">
        <v>40102</v>
      </c>
    </row>
    <row r="1619" spans="1:21" ht="12.75" customHeight="1">
      <c r="A1619" s="2">
        <v>47108</v>
      </c>
      <c r="B1619" s="6">
        <v>40101</v>
      </c>
      <c r="C1619" s="2" t="s">
        <v>30</v>
      </c>
      <c r="D1619" s="2">
        <v>7</v>
      </c>
      <c r="E1619" s="2">
        <v>125.44000000000001</v>
      </c>
      <c r="F1619" s="2" t="s">
        <v>2029</v>
      </c>
      <c r="G1619" s="2">
        <v>0.06</v>
      </c>
      <c r="H1619" s="2" t="s">
        <v>40</v>
      </c>
      <c r="I1619" s="2">
        <v>8.51</v>
      </c>
      <c r="J1619" s="2" t="s">
        <v>1320</v>
      </c>
      <c r="K1619" s="2" t="s">
        <v>47</v>
      </c>
      <c r="L1619" s="2" t="s">
        <v>23</v>
      </c>
      <c r="M1619" s="2" t="str">
        <f>VLOOKUP(L1619,Users!$A$1:$B$6,2,0)</f>
        <v>Erin</v>
      </c>
      <c r="N1619" s="2" t="str">
        <f>VLOOKUP(L1619,Users!$A$2:$B$6,2,0)</f>
        <v>Erin</v>
      </c>
      <c r="O1619" s="2" t="s">
        <v>48</v>
      </c>
      <c r="P1619" s="2" t="s">
        <v>69</v>
      </c>
      <c r="Q1619" s="2" t="s">
        <v>82</v>
      </c>
      <c r="R1619" s="2" t="s">
        <v>762</v>
      </c>
      <c r="S1619" s="2" t="s">
        <v>92</v>
      </c>
      <c r="T1619" s="13">
        <v>0.4</v>
      </c>
      <c r="U1619" s="6">
        <v>40103</v>
      </c>
    </row>
    <row r="1620" spans="1:21" ht="12.75" customHeight="1">
      <c r="A1620" s="2">
        <v>47108</v>
      </c>
      <c r="B1620" s="6">
        <v>40101</v>
      </c>
      <c r="C1620" s="2" t="s">
        <v>30</v>
      </c>
      <c r="D1620" s="2">
        <v>26</v>
      </c>
      <c r="E1620" s="2">
        <v>257.14</v>
      </c>
      <c r="F1620" s="2" t="s">
        <v>2029</v>
      </c>
      <c r="G1620" s="2">
        <v>0.1</v>
      </c>
      <c r="H1620" s="2" t="s">
        <v>31</v>
      </c>
      <c r="I1620" s="2">
        <v>4.78</v>
      </c>
      <c r="J1620" s="2" t="s">
        <v>1320</v>
      </c>
      <c r="K1620" s="2" t="s">
        <v>47</v>
      </c>
      <c r="L1620" s="2" t="s">
        <v>23</v>
      </c>
      <c r="M1620" s="2" t="str">
        <f>VLOOKUP(L1620,Users!$A$1:$B$6,2,0)</f>
        <v>Erin</v>
      </c>
      <c r="N1620" s="2" t="str">
        <f>VLOOKUP(L1620,Users!$A$2:$B$6,2,0)</f>
        <v>Erin</v>
      </c>
      <c r="O1620" s="2" t="s">
        <v>48</v>
      </c>
      <c r="P1620" s="2" t="s">
        <v>35</v>
      </c>
      <c r="Q1620" s="2" t="s">
        <v>63</v>
      </c>
      <c r="R1620" s="2" t="s">
        <v>1422</v>
      </c>
      <c r="S1620" s="2" t="s">
        <v>44</v>
      </c>
      <c r="T1620" s="13">
        <v>0.4</v>
      </c>
      <c r="U1620" s="6">
        <v>40104</v>
      </c>
    </row>
    <row r="1621" spans="1:21" ht="12.75" customHeight="1">
      <c r="A1621" s="2">
        <v>47108</v>
      </c>
      <c r="B1621" s="6">
        <v>40101</v>
      </c>
      <c r="C1621" s="2" t="s">
        <v>30</v>
      </c>
      <c r="D1621" s="2">
        <v>9</v>
      </c>
      <c r="E1621" s="2">
        <v>1583.19</v>
      </c>
      <c r="F1621" s="2" t="s">
        <v>2029</v>
      </c>
      <c r="G1621" s="2">
        <v>0.08</v>
      </c>
      <c r="H1621" s="2" t="s">
        <v>31</v>
      </c>
      <c r="I1621" s="2">
        <v>8.99</v>
      </c>
      <c r="J1621" s="2" t="s">
        <v>1320</v>
      </c>
      <c r="K1621" s="2" t="s">
        <v>47</v>
      </c>
      <c r="L1621" s="2" t="s">
        <v>23</v>
      </c>
      <c r="M1621" s="2" t="str">
        <f>VLOOKUP(L1621,Users!$A$1:$B$6,2,0)</f>
        <v>Erin</v>
      </c>
      <c r="N1621" s="2" t="str">
        <f>VLOOKUP(L1621,Users!$A$2:$B$6,2,0)</f>
        <v>Erin</v>
      </c>
      <c r="O1621" s="2" t="s">
        <v>48</v>
      </c>
      <c r="P1621" s="2" t="s">
        <v>69</v>
      </c>
      <c r="Q1621" s="2" t="s">
        <v>70</v>
      </c>
      <c r="R1621" s="2" t="s">
        <v>749</v>
      </c>
      <c r="S1621" s="2" t="s">
        <v>44</v>
      </c>
      <c r="T1621" s="13">
        <v>0.56999999999999995</v>
      </c>
      <c r="U1621" s="6">
        <v>40102</v>
      </c>
    </row>
    <row r="1622" spans="1:21" ht="12.75" customHeight="1">
      <c r="A1622" s="2">
        <v>56995</v>
      </c>
      <c r="B1622" s="6">
        <v>40101</v>
      </c>
      <c r="C1622" s="2" t="s">
        <v>121</v>
      </c>
      <c r="D1622" s="2">
        <v>27</v>
      </c>
      <c r="E1622" s="2">
        <v>152.82</v>
      </c>
      <c r="F1622" s="2" t="s">
        <v>2029</v>
      </c>
      <c r="G1622" s="2">
        <v>0.08</v>
      </c>
      <c r="H1622" s="2" t="s">
        <v>31</v>
      </c>
      <c r="I1622" s="2">
        <v>5.01</v>
      </c>
      <c r="J1622" s="2" t="s">
        <v>1353</v>
      </c>
      <c r="K1622" s="2" t="s">
        <v>2013</v>
      </c>
      <c r="L1622" s="2" t="s">
        <v>27</v>
      </c>
      <c r="M1622" s="2" t="str">
        <f>VLOOKUP(L1622,Users!$A$1:$B$6,2,0)</f>
        <v>William</v>
      </c>
      <c r="N1622" s="2" t="str">
        <f>VLOOKUP(L1622,Users!$A$2:$B$6,2,0)</f>
        <v>William</v>
      </c>
      <c r="O1622" s="2" t="s">
        <v>55</v>
      </c>
      <c r="P1622" s="2" t="s">
        <v>35</v>
      </c>
      <c r="Q1622" s="2" t="s">
        <v>49</v>
      </c>
      <c r="R1622" s="2" t="s">
        <v>1205</v>
      </c>
      <c r="S1622" s="2" t="s">
        <v>44</v>
      </c>
      <c r="T1622" s="13">
        <v>0.39</v>
      </c>
      <c r="U1622" s="6">
        <v>40103</v>
      </c>
    </row>
    <row r="1623" spans="1:21" ht="12.75" customHeight="1">
      <c r="A1623" s="2">
        <v>17028</v>
      </c>
      <c r="B1623" s="6">
        <v>40101</v>
      </c>
      <c r="C1623" s="2" t="s">
        <v>39</v>
      </c>
      <c r="D1623" s="2">
        <v>19</v>
      </c>
      <c r="E1623" s="2">
        <v>493.42999999999995</v>
      </c>
      <c r="F1623" s="2" t="s">
        <v>2029</v>
      </c>
      <c r="G1623" s="2">
        <v>0.02</v>
      </c>
      <c r="H1623" s="2" t="s">
        <v>40</v>
      </c>
      <c r="I1623" s="2">
        <v>5.37</v>
      </c>
      <c r="J1623" s="2" t="s">
        <v>256</v>
      </c>
      <c r="K1623" s="2" t="s">
        <v>79</v>
      </c>
      <c r="L1623" s="2" t="s">
        <v>23</v>
      </c>
      <c r="M1623" s="2" t="str">
        <f>VLOOKUP(L1623,Users!$A$1:$B$6,2,0)</f>
        <v>Erin</v>
      </c>
      <c r="N1623" s="2" t="str">
        <f>VLOOKUP(L1623,Users!$A$2:$B$6,2,0)</f>
        <v>Erin</v>
      </c>
      <c r="O1623" s="2" t="s">
        <v>34</v>
      </c>
      <c r="P1623" s="2" t="s">
        <v>35</v>
      </c>
      <c r="Q1623" s="2" t="s">
        <v>87</v>
      </c>
      <c r="R1623" s="2" t="s">
        <v>1359</v>
      </c>
      <c r="S1623" s="2" t="s">
        <v>44</v>
      </c>
      <c r="T1623" s="13">
        <v>0.56000000000000005</v>
      </c>
      <c r="U1623" s="6">
        <v>40103</v>
      </c>
    </row>
    <row r="1624" spans="1:21" ht="12.75" customHeight="1">
      <c r="A1624" s="2">
        <v>57248</v>
      </c>
      <c r="B1624" s="6">
        <v>40101</v>
      </c>
      <c r="C1624" s="2" t="s">
        <v>45</v>
      </c>
      <c r="D1624" s="2">
        <v>34</v>
      </c>
      <c r="E1624" s="2">
        <v>167.96</v>
      </c>
      <c r="F1624" s="2" t="str">
        <f>VLOOKUP(A1624,Returns!$A:$B,2,0)</f>
        <v>Returned</v>
      </c>
      <c r="G1624" s="2">
        <v>0.04</v>
      </c>
      <c r="H1624" s="2" t="s">
        <v>40</v>
      </c>
      <c r="I1624" s="2">
        <v>4.95</v>
      </c>
      <c r="J1624" s="2" t="s">
        <v>1526</v>
      </c>
      <c r="K1624" s="2" t="s">
        <v>54</v>
      </c>
      <c r="L1624" s="2" t="s">
        <v>2014</v>
      </c>
      <c r="M1624" s="2" t="str">
        <f>VLOOKUP(L1624,Users!$A$1:$B$6,2,0)</f>
        <v>Pat</v>
      </c>
      <c r="N1624" s="2" t="str">
        <f>VLOOKUP(L1624,Users!$A$2:$B$6,2,0)</f>
        <v>Pat</v>
      </c>
      <c r="O1624" s="2" t="s">
        <v>55</v>
      </c>
      <c r="P1624" s="2" t="s">
        <v>35</v>
      </c>
      <c r="Q1624" s="2" t="s">
        <v>49</v>
      </c>
      <c r="R1624" s="2" t="s">
        <v>1042</v>
      </c>
      <c r="S1624" s="2" t="s">
        <v>44</v>
      </c>
      <c r="T1624" s="13">
        <v>0.37</v>
      </c>
      <c r="U1624" s="6">
        <v>40103</v>
      </c>
    </row>
    <row r="1625" spans="1:21" ht="12.75" customHeight="1">
      <c r="A1625" s="2">
        <v>8165</v>
      </c>
      <c r="B1625" s="6">
        <v>40101</v>
      </c>
      <c r="C1625" s="2" t="s">
        <v>51</v>
      </c>
      <c r="D1625" s="2">
        <v>35</v>
      </c>
      <c r="E1625" s="2">
        <v>173.95000000000002</v>
      </c>
      <c r="F1625" s="2" t="s">
        <v>2029</v>
      </c>
      <c r="G1625" s="2">
        <v>0.01</v>
      </c>
      <c r="H1625" s="2" t="s">
        <v>40</v>
      </c>
      <c r="I1625" s="2">
        <v>7.44</v>
      </c>
      <c r="J1625" s="2" t="s">
        <v>376</v>
      </c>
      <c r="K1625" s="2" t="s">
        <v>86</v>
      </c>
      <c r="L1625" s="2" t="s">
        <v>23</v>
      </c>
      <c r="M1625" s="2" t="str">
        <f>VLOOKUP(L1625,Users!$A$1:$B$6,2,0)</f>
        <v>Erin</v>
      </c>
      <c r="N1625" s="2" t="str">
        <f>VLOOKUP(L1625,Users!$A$2:$B$6,2,0)</f>
        <v>Erin</v>
      </c>
      <c r="O1625" s="2" t="s">
        <v>55</v>
      </c>
      <c r="P1625" s="2" t="s">
        <v>35</v>
      </c>
      <c r="Q1625" s="2" t="s">
        <v>63</v>
      </c>
      <c r="R1625" s="2" t="s">
        <v>941</v>
      </c>
      <c r="S1625" s="2" t="s">
        <v>44</v>
      </c>
      <c r="T1625" s="13">
        <v>0.36</v>
      </c>
      <c r="U1625" s="6">
        <v>40110</v>
      </c>
    </row>
    <row r="1626" spans="1:21" ht="12.75" customHeight="1">
      <c r="A1626" s="2">
        <v>7906</v>
      </c>
      <c r="B1626" s="6">
        <v>40103</v>
      </c>
      <c r="C1626" s="2" t="s">
        <v>121</v>
      </c>
      <c r="D1626" s="2">
        <v>37</v>
      </c>
      <c r="E1626" s="2">
        <v>960.15</v>
      </c>
      <c r="F1626" s="2" t="s">
        <v>2029</v>
      </c>
      <c r="G1626" s="2">
        <v>0.03</v>
      </c>
      <c r="H1626" s="2" t="s">
        <v>40</v>
      </c>
      <c r="I1626" s="2">
        <v>5.37</v>
      </c>
      <c r="J1626" s="2" t="s">
        <v>1527</v>
      </c>
      <c r="K1626" s="2" t="s">
        <v>249</v>
      </c>
      <c r="L1626" s="2" t="s">
        <v>23</v>
      </c>
      <c r="M1626" s="2" t="str">
        <f>VLOOKUP(L1626,Users!$A$1:$B$6,2,0)</f>
        <v>Erin</v>
      </c>
      <c r="N1626" s="2" t="str">
        <f>VLOOKUP(L1626,Users!$A$2:$B$6,2,0)</f>
        <v>Erin</v>
      </c>
      <c r="O1626" s="2" t="s">
        <v>48</v>
      </c>
      <c r="P1626" s="2" t="s">
        <v>35</v>
      </c>
      <c r="Q1626" s="2" t="s">
        <v>169</v>
      </c>
      <c r="R1626" s="2" t="s">
        <v>1528</v>
      </c>
      <c r="S1626" s="2" t="s">
        <v>92</v>
      </c>
      <c r="T1626" s="13">
        <v>0.5</v>
      </c>
      <c r="U1626" s="6">
        <v>40103</v>
      </c>
    </row>
    <row r="1627" spans="1:21" ht="12.75" customHeight="1">
      <c r="A1627" s="2">
        <v>13761</v>
      </c>
      <c r="B1627" s="6">
        <v>40103</v>
      </c>
      <c r="C1627" s="2" t="s">
        <v>51</v>
      </c>
      <c r="D1627" s="2">
        <v>32</v>
      </c>
      <c r="E1627" s="2">
        <v>2518.7199999999998</v>
      </c>
      <c r="F1627" s="2" t="s">
        <v>2029</v>
      </c>
      <c r="G1627" s="2">
        <v>0.09</v>
      </c>
      <c r="H1627" s="2" t="s">
        <v>40</v>
      </c>
      <c r="I1627" s="2">
        <v>35</v>
      </c>
      <c r="J1627" s="2" t="s">
        <v>1504</v>
      </c>
      <c r="K1627" s="2" t="s">
        <v>2013</v>
      </c>
      <c r="L1627" s="2" t="s">
        <v>27</v>
      </c>
      <c r="M1627" s="2" t="str">
        <f>VLOOKUP(L1627,Users!$A$1:$B$6,2,0)</f>
        <v>William</v>
      </c>
      <c r="N1627" s="2" t="str">
        <f>VLOOKUP(L1627,Users!$A$2:$B$6,2,0)</f>
        <v>William</v>
      </c>
      <c r="O1627" s="2" t="s">
        <v>34</v>
      </c>
      <c r="P1627" s="2" t="s">
        <v>35</v>
      </c>
      <c r="Q1627" s="2" t="s">
        <v>36</v>
      </c>
      <c r="R1627" s="2" t="s">
        <v>1529</v>
      </c>
      <c r="S1627" s="2" t="s">
        <v>38</v>
      </c>
      <c r="T1627" s="13">
        <v>0.83</v>
      </c>
      <c r="U1627" s="6">
        <v>40107</v>
      </c>
    </row>
    <row r="1628" spans="1:21" ht="12.75" customHeight="1">
      <c r="A1628" s="2">
        <v>31493</v>
      </c>
      <c r="B1628" s="6">
        <v>40103</v>
      </c>
      <c r="C1628" s="2" t="s">
        <v>39</v>
      </c>
      <c r="D1628" s="2">
        <v>8</v>
      </c>
      <c r="E1628" s="2">
        <v>97.6</v>
      </c>
      <c r="F1628" s="2" t="s">
        <v>2029</v>
      </c>
      <c r="G1628" s="2">
        <v>0</v>
      </c>
      <c r="H1628" s="2" t="s">
        <v>31</v>
      </c>
      <c r="I1628" s="2">
        <v>6.02</v>
      </c>
      <c r="J1628" s="2" t="s">
        <v>1296</v>
      </c>
      <c r="K1628" s="2" t="s">
        <v>123</v>
      </c>
      <c r="L1628" s="2" t="s">
        <v>25</v>
      </c>
      <c r="M1628" s="2" t="str">
        <f>VLOOKUP(L1628,Users!$A$1:$B$6,2,0)</f>
        <v>Sam</v>
      </c>
      <c r="N1628" s="2" t="str">
        <f>VLOOKUP(L1628,Users!$A$2:$B$6,2,0)</f>
        <v>Sam</v>
      </c>
      <c r="O1628" s="2" t="s">
        <v>34</v>
      </c>
      <c r="P1628" s="2" t="s">
        <v>56</v>
      </c>
      <c r="Q1628" s="2" t="s">
        <v>90</v>
      </c>
      <c r="R1628" s="2" t="s">
        <v>1523</v>
      </c>
      <c r="S1628" s="2" t="s">
        <v>105</v>
      </c>
      <c r="T1628" s="13">
        <v>0.43</v>
      </c>
      <c r="U1628" s="6">
        <v>40104</v>
      </c>
    </row>
    <row r="1629" spans="1:21" ht="12.75" customHeight="1">
      <c r="A1629" s="2">
        <v>43044</v>
      </c>
      <c r="B1629" s="6">
        <v>40103</v>
      </c>
      <c r="C1629" s="2" t="s">
        <v>121</v>
      </c>
      <c r="D1629" s="2">
        <v>23</v>
      </c>
      <c r="E1629" s="2">
        <v>96.140000000000015</v>
      </c>
      <c r="F1629" s="2" t="s">
        <v>2029</v>
      </c>
      <c r="G1629" s="2">
        <v>0.06</v>
      </c>
      <c r="H1629" s="2" t="s">
        <v>40</v>
      </c>
      <c r="I1629" s="2">
        <v>5.41</v>
      </c>
      <c r="J1629" s="2" t="s">
        <v>1530</v>
      </c>
      <c r="K1629" s="2" t="s">
        <v>86</v>
      </c>
      <c r="L1629" s="2" t="s">
        <v>23</v>
      </c>
      <c r="M1629" s="2" t="str">
        <f>VLOOKUP(L1629,Users!$A$1:$B$6,2,0)</f>
        <v>Erin</v>
      </c>
      <c r="N1629" s="2" t="str">
        <f>VLOOKUP(L1629,Users!$A$2:$B$6,2,0)</f>
        <v>Erin</v>
      </c>
      <c r="O1629" s="2" t="s">
        <v>34</v>
      </c>
      <c r="P1629" s="2" t="s">
        <v>35</v>
      </c>
      <c r="Q1629" s="2" t="s">
        <v>49</v>
      </c>
      <c r="R1629" s="2" t="s">
        <v>1144</v>
      </c>
      <c r="S1629" s="2" t="s">
        <v>44</v>
      </c>
      <c r="T1629" s="13">
        <v>0.35</v>
      </c>
      <c r="U1629" s="6">
        <v>40105</v>
      </c>
    </row>
    <row r="1630" spans="1:21" ht="12.75" customHeight="1">
      <c r="A1630" s="2">
        <v>43044</v>
      </c>
      <c r="B1630" s="6">
        <v>40103</v>
      </c>
      <c r="C1630" s="2" t="s">
        <v>121</v>
      </c>
      <c r="D1630" s="2">
        <v>3</v>
      </c>
      <c r="E1630" s="2">
        <v>20348.940000000002</v>
      </c>
      <c r="F1630" s="2" t="s">
        <v>2029</v>
      </c>
      <c r="G1630" s="2">
        <v>0.04</v>
      </c>
      <c r="H1630" s="2" t="s">
        <v>40</v>
      </c>
      <c r="I1630" s="2">
        <v>24.49</v>
      </c>
      <c r="J1630" s="2" t="s">
        <v>1530</v>
      </c>
      <c r="K1630" s="2" t="s">
        <v>86</v>
      </c>
      <c r="L1630" s="2" t="s">
        <v>23</v>
      </c>
      <c r="M1630" s="2" t="str">
        <f>VLOOKUP(L1630,Users!$A$1:$B$6,2,0)</f>
        <v>Erin</v>
      </c>
      <c r="N1630" s="2" t="str">
        <f>VLOOKUP(L1630,Users!$A$2:$B$6,2,0)</f>
        <v>Erin</v>
      </c>
      <c r="O1630" s="2" t="s">
        <v>34</v>
      </c>
      <c r="P1630" s="2" t="s">
        <v>69</v>
      </c>
      <c r="Q1630" s="2" t="s">
        <v>82</v>
      </c>
      <c r="R1630" s="2" t="s">
        <v>160</v>
      </c>
      <c r="S1630" s="2" t="s">
        <v>38</v>
      </c>
      <c r="T1630" s="13">
        <v>0.39</v>
      </c>
      <c r="U1630" s="6">
        <v>40105</v>
      </c>
    </row>
    <row r="1631" spans="1:21" ht="12.75" customHeight="1">
      <c r="A1631" s="2">
        <v>26342</v>
      </c>
      <c r="B1631" s="6">
        <v>40104</v>
      </c>
      <c r="C1631" s="2" t="s">
        <v>51</v>
      </c>
      <c r="D1631" s="2">
        <v>24</v>
      </c>
      <c r="E1631" s="2">
        <v>239.28000000000003</v>
      </c>
      <c r="F1631" s="2" t="s">
        <v>2029</v>
      </c>
      <c r="G1631" s="2">
        <v>0.02</v>
      </c>
      <c r="H1631" s="2" t="s">
        <v>40</v>
      </c>
      <c r="I1631" s="2">
        <v>11.59</v>
      </c>
      <c r="J1631" s="2" t="s">
        <v>326</v>
      </c>
      <c r="K1631" s="2" t="s">
        <v>54</v>
      </c>
      <c r="L1631" s="2" t="s">
        <v>2014</v>
      </c>
      <c r="M1631" s="2" t="str">
        <f>VLOOKUP(L1631,Users!$A$1:$B$6,2,0)</f>
        <v>Pat</v>
      </c>
      <c r="N1631" s="2" t="str">
        <f>VLOOKUP(L1631,Users!$A$2:$B$6,2,0)</f>
        <v>Pat</v>
      </c>
      <c r="O1631" s="2" t="s">
        <v>34</v>
      </c>
      <c r="P1631" s="2" t="s">
        <v>35</v>
      </c>
      <c r="Q1631" s="2" t="s">
        <v>63</v>
      </c>
      <c r="R1631" s="2" t="s">
        <v>1021</v>
      </c>
      <c r="S1631" s="2" t="s">
        <v>44</v>
      </c>
      <c r="T1631" s="13">
        <v>0.4</v>
      </c>
      <c r="U1631" s="6">
        <v>40113</v>
      </c>
    </row>
    <row r="1632" spans="1:21" ht="12.75" customHeight="1">
      <c r="A1632" s="2">
        <v>26342</v>
      </c>
      <c r="B1632" s="6">
        <v>40104</v>
      </c>
      <c r="C1632" s="2" t="s">
        <v>51</v>
      </c>
      <c r="D1632" s="2">
        <v>41</v>
      </c>
      <c r="E1632" s="2">
        <v>1968.82</v>
      </c>
      <c r="F1632" s="2" t="s">
        <v>2029</v>
      </c>
      <c r="G1632" s="2">
        <v>0.02</v>
      </c>
      <c r="H1632" s="2" t="s">
        <v>40</v>
      </c>
      <c r="I1632" s="2">
        <v>5.79</v>
      </c>
      <c r="J1632" s="2" t="s">
        <v>326</v>
      </c>
      <c r="K1632" s="2" t="s">
        <v>54</v>
      </c>
      <c r="L1632" s="2" t="s">
        <v>2014</v>
      </c>
      <c r="M1632" s="2" t="str">
        <f>VLOOKUP(L1632,Users!$A$1:$B$6,2,0)</f>
        <v>Pat</v>
      </c>
      <c r="N1632" s="2" t="str">
        <f>VLOOKUP(L1632,Users!$A$2:$B$6,2,0)</f>
        <v>Pat</v>
      </c>
      <c r="O1632" s="2" t="s">
        <v>34</v>
      </c>
      <c r="P1632" s="2" t="s">
        <v>35</v>
      </c>
      <c r="Q1632" s="2" t="s">
        <v>63</v>
      </c>
      <c r="R1632" s="2" t="s">
        <v>1110</v>
      </c>
      <c r="S1632" s="2" t="s">
        <v>44</v>
      </c>
      <c r="T1632" s="13">
        <v>0.37</v>
      </c>
      <c r="U1632" s="6">
        <v>40109</v>
      </c>
    </row>
    <row r="1633" spans="1:21" ht="12.75" customHeight="1">
      <c r="A1633" s="2">
        <v>26342</v>
      </c>
      <c r="B1633" s="6">
        <v>40104</v>
      </c>
      <c r="C1633" s="2" t="s">
        <v>51</v>
      </c>
      <c r="D1633" s="2">
        <v>3</v>
      </c>
      <c r="E1633" s="2">
        <v>19.919999999999998</v>
      </c>
      <c r="F1633" s="2" t="s">
        <v>2029</v>
      </c>
      <c r="G1633" s="2">
        <v>0.04</v>
      </c>
      <c r="H1633" s="2" t="s">
        <v>40</v>
      </c>
      <c r="I1633" s="2">
        <v>4.91</v>
      </c>
      <c r="J1633" s="2" t="s">
        <v>326</v>
      </c>
      <c r="K1633" s="2" t="s">
        <v>54</v>
      </c>
      <c r="L1633" s="2" t="s">
        <v>2014</v>
      </c>
      <c r="M1633" s="2" t="str">
        <f>VLOOKUP(L1633,Users!$A$1:$B$6,2,0)</f>
        <v>Pat</v>
      </c>
      <c r="N1633" s="2" t="str">
        <f>VLOOKUP(L1633,Users!$A$2:$B$6,2,0)</f>
        <v>Pat</v>
      </c>
      <c r="O1633" s="2" t="s">
        <v>34</v>
      </c>
      <c r="P1633" s="2" t="s">
        <v>35</v>
      </c>
      <c r="Q1633" s="2" t="s">
        <v>63</v>
      </c>
      <c r="R1633" s="2" t="s">
        <v>1234</v>
      </c>
      <c r="S1633" s="2" t="s">
        <v>44</v>
      </c>
      <c r="T1633" s="13">
        <v>0.37</v>
      </c>
      <c r="U1633" s="6">
        <v>40111</v>
      </c>
    </row>
    <row r="1634" spans="1:21" ht="12.75" customHeight="1">
      <c r="A1634" s="2">
        <v>2086</v>
      </c>
      <c r="B1634" s="6">
        <v>40104</v>
      </c>
      <c r="C1634" s="2" t="s">
        <v>45</v>
      </c>
      <c r="D1634" s="2">
        <v>24</v>
      </c>
      <c r="E1634" s="2">
        <v>1343.28</v>
      </c>
      <c r="F1634" s="2" t="s">
        <v>2029</v>
      </c>
      <c r="G1634" s="2">
        <v>0.01</v>
      </c>
      <c r="H1634" s="2" t="s">
        <v>31</v>
      </c>
      <c r="I1634" s="2">
        <v>4.8600000000000003</v>
      </c>
      <c r="J1634" s="2" t="s">
        <v>553</v>
      </c>
      <c r="K1634" s="2" t="s">
        <v>79</v>
      </c>
      <c r="L1634" s="2" t="s">
        <v>23</v>
      </c>
      <c r="M1634" s="2" t="str">
        <f>VLOOKUP(L1634,Users!$A$1:$B$6,2,0)</f>
        <v>Erin</v>
      </c>
      <c r="N1634" s="2" t="str">
        <f>VLOOKUP(L1634,Users!$A$2:$B$6,2,0)</f>
        <v>Erin</v>
      </c>
      <c r="O1634" s="2" t="s">
        <v>55</v>
      </c>
      <c r="P1634" s="2" t="s">
        <v>35</v>
      </c>
      <c r="Q1634" s="2" t="s">
        <v>63</v>
      </c>
      <c r="R1634" s="2" t="s">
        <v>1219</v>
      </c>
      <c r="S1634" s="2" t="s">
        <v>44</v>
      </c>
      <c r="T1634" s="13">
        <v>0.36</v>
      </c>
      <c r="U1634" s="6">
        <v>40106</v>
      </c>
    </row>
    <row r="1635" spans="1:21" ht="12.75" customHeight="1">
      <c r="A1635" s="2">
        <v>2086</v>
      </c>
      <c r="B1635" s="6">
        <v>40104</v>
      </c>
      <c r="C1635" s="2" t="s">
        <v>45</v>
      </c>
      <c r="D1635" s="2">
        <v>38</v>
      </c>
      <c r="E1635" s="2">
        <v>2506.0999999999995</v>
      </c>
      <c r="F1635" s="2" t="s">
        <v>2029</v>
      </c>
      <c r="G1635" s="2">
        <v>0.04</v>
      </c>
      <c r="H1635" s="2" t="s">
        <v>40</v>
      </c>
      <c r="I1635" s="2">
        <v>8.99</v>
      </c>
      <c r="J1635" s="2" t="s">
        <v>553</v>
      </c>
      <c r="K1635" s="2" t="s">
        <v>79</v>
      </c>
      <c r="L1635" s="2" t="s">
        <v>23</v>
      </c>
      <c r="M1635" s="2" t="str">
        <f>VLOOKUP(L1635,Users!$A$1:$B$6,2,0)</f>
        <v>Erin</v>
      </c>
      <c r="N1635" s="2" t="str">
        <f>VLOOKUP(L1635,Users!$A$2:$B$6,2,0)</f>
        <v>Erin</v>
      </c>
      <c r="O1635" s="2" t="s">
        <v>55</v>
      </c>
      <c r="P1635" s="2" t="s">
        <v>69</v>
      </c>
      <c r="Q1635" s="2" t="s">
        <v>70</v>
      </c>
      <c r="R1635" s="2" t="s">
        <v>964</v>
      </c>
      <c r="S1635" s="2" t="s">
        <v>44</v>
      </c>
      <c r="T1635" s="13">
        <v>0.56000000000000005</v>
      </c>
      <c r="U1635" s="6">
        <v>40105</v>
      </c>
    </row>
    <row r="1636" spans="1:21" ht="12.75" customHeight="1">
      <c r="A1636" s="2">
        <v>2086</v>
      </c>
      <c r="B1636" s="6">
        <v>40104</v>
      </c>
      <c r="C1636" s="2" t="s">
        <v>45</v>
      </c>
      <c r="D1636" s="2">
        <v>9</v>
      </c>
      <c r="E1636" s="2">
        <v>1154.0700000000002</v>
      </c>
      <c r="F1636" s="2" t="s">
        <v>2029</v>
      </c>
      <c r="G1636" s="2">
        <v>0.01</v>
      </c>
      <c r="H1636" s="2" t="s">
        <v>40</v>
      </c>
      <c r="I1636" s="2">
        <v>12.65</v>
      </c>
      <c r="J1636" s="2" t="s">
        <v>553</v>
      </c>
      <c r="K1636" s="2" t="s">
        <v>79</v>
      </c>
      <c r="L1636" s="2" t="s">
        <v>23</v>
      </c>
      <c r="M1636" s="2" t="str">
        <f>VLOOKUP(L1636,Users!$A$1:$B$6,2,0)</f>
        <v>Erin</v>
      </c>
      <c r="N1636" s="2" t="str">
        <f>VLOOKUP(L1636,Users!$A$2:$B$6,2,0)</f>
        <v>Erin</v>
      </c>
      <c r="O1636" s="2" t="s">
        <v>55</v>
      </c>
      <c r="P1636" s="2" t="s">
        <v>56</v>
      </c>
      <c r="Q1636" s="2" t="s">
        <v>57</v>
      </c>
      <c r="R1636" s="2" t="s">
        <v>984</v>
      </c>
      <c r="S1636" s="2" t="s">
        <v>92</v>
      </c>
      <c r="T1636" s="13">
        <v>0</v>
      </c>
      <c r="U1636" s="6">
        <v>40107</v>
      </c>
    </row>
    <row r="1637" spans="1:21" ht="12.75" customHeight="1">
      <c r="A1637" s="2">
        <v>41255</v>
      </c>
      <c r="B1637" s="6">
        <v>40104</v>
      </c>
      <c r="C1637" s="2" t="s">
        <v>51</v>
      </c>
      <c r="D1637" s="2">
        <v>22</v>
      </c>
      <c r="E1637" s="2">
        <v>1334.08</v>
      </c>
      <c r="F1637" s="2" t="s">
        <v>2029</v>
      </c>
      <c r="G1637" s="2">
        <v>0.01</v>
      </c>
      <c r="H1637" s="2" t="s">
        <v>40</v>
      </c>
      <c r="I1637" s="2">
        <v>12.23</v>
      </c>
      <c r="J1637" s="2" t="s">
        <v>461</v>
      </c>
      <c r="K1637" s="2" t="s">
        <v>86</v>
      </c>
      <c r="L1637" s="2" t="s">
        <v>23</v>
      </c>
      <c r="M1637" s="2" t="str">
        <f>VLOOKUP(L1637,Users!$A$1:$B$6,2,0)</f>
        <v>Erin</v>
      </c>
      <c r="N1637" s="2" t="str">
        <f>VLOOKUP(L1637,Users!$A$2:$B$6,2,0)</f>
        <v>Erin</v>
      </c>
      <c r="O1637" s="2" t="s">
        <v>55</v>
      </c>
      <c r="P1637" s="2" t="s">
        <v>56</v>
      </c>
      <c r="Q1637" s="2" t="s">
        <v>90</v>
      </c>
      <c r="R1637" s="2" t="s">
        <v>498</v>
      </c>
      <c r="S1637" s="2" t="s">
        <v>92</v>
      </c>
      <c r="T1637" s="13">
        <v>0.64</v>
      </c>
      <c r="U1637" s="6">
        <v>40111</v>
      </c>
    </row>
    <row r="1638" spans="1:21" ht="12.75" customHeight="1">
      <c r="A1638" s="2">
        <v>28614</v>
      </c>
      <c r="B1638" s="6">
        <v>40105</v>
      </c>
      <c r="C1638" s="2" t="s">
        <v>45</v>
      </c>
      <c r="D1638" s="2">
        <v>50</v>
      </c>
      <c r="E1638" s="2">
        <v>7997</v>
      </c>
      <c r="F1638" s="2" t="s">
        <v>2029</v>
      </c>
      <c r="G1638" s="2">
        <v>0.05</v>
      </c>
      <c r="H1638" s="2" t="s">
        <v>40</v>
      </c>
      <c r="I1638" s="2">
        <v>5.5</v>
      </c>
      <c r="J1638" s="2" t="s">
        <v>309</v>
      </c>
      <c r="K1638" s="2" t="s">
        <v>123</v>
      </c>
      <c r="L1638" s="2" t="s">
        <v>25</v>
      </c>
      <c r="M1638" s="2" t="str">
        <f>VLOOKUP(L1638,Users!$A$1:$B$6,2,0)</f>
        <v>Sam</v>
      </c>
      <c r="N1638" s="2" t="str">
        <f>VLOOKUP(L1638,Users!$A$2:$B$6,2,0)</f>
        <v>Sam</v>
      </c>
      <c r="O1638" s="2" t="s">
        <v>48</v>
      </c>
      <c r="P1638" s="2" t="s">
        <v>69</v>
      </c>
      <c r="Q1638" s="2" t="s">
        <v>80</v>
      </c>
      <c r="R1638" s="2" t="s">
        <v>510</v>
      </c>
      <c r="S1638" s="2" t="s">
        <v>44</v>
      </c>
      <c r="T1638" s="13">
        <v>0.49</v>
      </c>
      <c r="U1638" s="6">
        <v>40107</v>
      </c>
    </row>
    <row r="1639" spans="1:21" ht="12.75" customHeight="1">
      <c r="A1639" s="2">
        <v>52615</v>
      </c>
      <c r="B1639" s="6">
        <v>40105</v>
      </c>
      <c r="C1639" s="2" t="s">
        <v>51</v>
      </c>
      <c r="D1639" s="2">
        <v>4</v>
      </c>
      <c r="E1639" s="2">
        <v>17.720000000000002</v>
      </c>
      <c r="F1639" s="2" t="s">
        <v>2029</v>
      </c>
      <c r="G1639" s="2">
        <v>0.05</v>
      </c>
      <c r="H1639" s="2" t="s">
        <v>40</v>
      </c>
      <c r="I1639" s="2">
        <v>49</v>
      </c>
      <c r="J1639" s="2" t="s">
        <v>741</v>
      </c>
      <c r="K1639" s="2" t="s">
        <v>79</v>
      </c>
      <c r="L1639" s="2" t="s">
        <v>23</v>
      </c>
      <c r="M1639" s="2" t="str">
        <f>VLOOKUP(L1639,Users!$A$1:$B$6,2,0)</f>
        <v>Erin</v>
      </c>
      <c r="N1639" s="2" t="str">
        <f>VLOOKUP(L1639,Users!$A$2:$B$6,2,0)</f>
        <v>Erin</v>
      </c>
      <c r="O1639" s="2" t="s">
        <v>55</v>
      </c>
      <c r="P1639" s="2" t="s">
        <v>35</v>
      </c>
      <c r="Q1639" s="2" t="s">
        <v>169</v>
      </c>
      <c r="R1639" s="2" t="s">
        <v>838</v>
      </c>
      <c r="S1639" s="2" t="s">
        <v>38</v>
      </c>
      <c r="T1639" s="13">
        <v>0.6</v>
      </c>
      <c r="U1639" s="6">
        <v>40109</v>
      </c>
    </row>
    <row r="1640" spans="1:21" ht="12.75" customHeight="1">
      <c r="A1640" s="2">
        <v>52615</v>
      </c>
      <c r="B1640" s="6">
        <v>40105</v>
      </c>
      <c r="C1640" s="2" t="s">
        <v>51</v>
      </c>
      <c r="D1640" s="2">
        <v>18</v>
      </c>
      <c r="E1640" s="2">
        <v>74.52000000000001</v>
      </c>
      <c r="F1640" s="2" t="s">
        <v>2029</v>
      </c>
      <c r="G1640" s="2">
        <v>0.1</v>
      </c>
      <c r="H1640" s="2" t="s">
        <v>40</v>
      </c>
      <c r="I1640" s="2">
        <v>5.41</v>
      </c>
      <c r="J1640" s="2" t="s">
        <v>741</v>
      </c>
      <c r="K1640" s="2" t="s">
        <v>79</v>
      </c>
      <c r="L1640" s="2" t="s">
        <v>23</v>
      </c>
      <c r="M1640" s="2" t="str">
        <f>VLOOKUP(L1640,Users!$A$1:$B$6,2,0)</f>
        <v>Erin</v>
      </c>
      <c r="N1640" s="2" t="str">
        <f>VLOOKUP(L1640,Users!$A$2:$B$6,2,0)</f>
        <v>Erin</v>
      </c>
      <c r="O1640" s="2" t="s">
        <v>55</v>
      </c>
      <c r="P1640" s="2" t="s">
        <v>35</v>
      </c>
      <c r="Q1640" s="2" t="s">
        <v>49</v>
      </c>
      <c r="R1640" s="2" t="s">
        <v>1144</v>
      </c>
      <c r="S1640" s="2" t="s">
        <v>44</v>
      </c>
      <c r="T1640" s="13">
        <v>0.35</v>
      </c>
      <c r="U1640" s="6">
        <v>40109</v>
      </c>
    </row>
    <row r="1641" spans="1:21" ht="12.75" customHeight="1">
      <c r="A1641" s="2">
        <v>53222</v>
      </c>
      <c r="B1641" s="6">
        <v>40105</v>
      </c>
      <c r="C1641" s="2" t="s">
        <v>51</v>
      </c>
      <c r="D1641" s="2">
        <v>2</v>
      </c>
      <c r="E1641" s="2">
        <v>12.82</v>
      </c>
      <c r="F1641" s="2" t="s">
        <v>2029</v>
      </c>
      <c r="G1641" s="2">
        <v>7.0000000000000007E-2</v>
      </c>
      <c r="H1641" s="2" t="s">
        <v>40</v>
      </c>
      <c r="I1641" s="2">
        <v>9.5399999999999991</v>
      </c>
      <c r="J1641" s="2" t="s">
        <v>633</v>
      </c>
      <c r="K1641" s="2" t="s">
        <v>73</v>
      </c>
      <c r="L1641" s="2" t="s">
        <v>27</v>
      </c>
      <c r="M1641" s="2" t="str">
        <f>VLOOKUP(L1641,Users!$A$1:$B$6,2,0)</f>
        <v>William</v>
      </c>
      <c r="N1641" s="2" t="str">
        <f>VLOOKUP(L1641,Users!$A$2:$B$6,2,0)</f>
        <v>William</v>
      </c>
      <c r="O1641" s="2" t="s">
        <v>42</v>
      </c>
      <c r="P1641" s="2" t="s">
        <v>35</v>
      </c>
      <c r="Q1641" s="2" t="s">
        <v>63</v>
      </c>
      <c r="R1641" s="2" t="s">
        <v>1143</v>
      </c>
      <c r="S1641" s="2" t="s">
        <v>44</v>
      </c>
      <c r="T1641" s="13">
        <v>0.37</v>
      </c>
      <c r="U1641" s="6">
        <v>40105</v>
      </c>
    </row>
    <row r="1642" spans="1:21" ht="12.75" customHeight="1">
      <c r="A1642" s="2">
        <v>39649</v>
      </c>
      <c r="B1642" s="6">
        <v>40105</v>
      </c>
      <c r="C1642" s="2" t="s">
        <v>39</v>
      </c>
      <c r="D1642" s="2">
        <v>10</v>
      </c>
      <c r="E1642" s="2">
        <v>1559.8000000000002</v>
      </c>
      <c r="F1642" s="2" t="s">
        <v>2029</v>
      </c>
      <c r="G1642" s="2">
        <v>0.01</v>
      </c>
      <c r="H1642" s="2" t="s">
        <v>31</v>
      </c>
      <c r="I1642" s="2">
        <v>8.99</v>
      </c>
      <c r="J1642" s="2" t="s">
        <v>1486</v>
      </c>
      <c r="K1642" s="2" t="s">
        <v>54</v>
      </c>
      <c r="L1642" s="2" t="s">
        <v>2014</v>
      </c>
      <c r="M1642" s="2" t="str">
        <f>VLOOKUP(L1642,Users!$A$1:$B$6,2,0)</f>
        <v>Pat</v>
      </c>
      <c r="N1642" s="2" t="str">
        <f>VLOOKUP(L1642,Users!$A$2:$B$6,2,0)</f>
        <v>Pat</v>
      </c>
      <c r="O1642" s="2" t="s">
        <v>55</v>
      </c>
      <c r="P1642" s="2" t="s">
        <v>69</v>
      </c>
      <c r="Q1642" s="2" t="s">
        <v>70</v>
      </c>
      <c r="R1642" s="2" t="s">
        <v>1232</v>
      </c>
      <c r="S1642" s="2" t="s">
        <v>44</v>
      </c>
      <c r="T1642" s="13">
        <v>0.57999999999999996</v>
      </c>
      <c r="U1642" s="6">
        <v>40106</v>
      </c>
    </row>
    <row r="1643" spans="1:21" ht="12.75" customHeight="1">
      <c r="A1643" s="2">
        <v>39649</v>
      </c>
      <c r="B1643" s="6">
        <v>40105</v>
      </c>
      <c r="C1643" s="2" t="s">
        <v>39</v>
      </c>
      <c r="D1643" s="2">
        <v>9</v>
      </c>
      <c r="E1643" s="2">
        <v>53.730000000000004</v>
      </c>
      <c r="F1643" s="2" t="s">
        <v>2029</v>
      </c>
      <c r="G1643" s="2">
        <v>0.01</v>
      </c>
      <c r="H1643" s="2" t="s">
        <v>40</v>
      </c>
      <c r="I1643" s="2">
        <v>5.46</v>
      </c>
      <c r="J1643" s="2" t="s">
        <v>1486</v>
      </c>
      <c r="K1643" s="2" t="s">
        <v>54</v>
      </c>
      <c r="L1643" s="2" t="s">
        <v>2014</v>
      </c>
      <c r="M1643" s="2" t="str">
        <f>VLOOKUP(L1643,Users!$A$1:$B$6,2,0)</f>
        <v>Pat</v>
      </c>
      <c r="N1643" s="2" t="str">
        <f>VLOOKUP(L1643,Users!$A$2:$B$6,2,0)</f>
        <v>Pat</v>
      </c>
      <c r="O1643" s="2" t="s">
        <v>55</v>
      </c>
      <c r="P1643" s="2" t="s">
        <v>35</v>
      </c>
      <c r="Q1643" s="2" t="s">
        <v>63</v>
      </c>
      <c r="R1643" s="2" t="s">
        <v>528</v>
      </c>
      <c r="S1643" s="2" t="s">
        <v>44</v>
      </c>
      <c r="T1643" s="13">
        <v>0.36</v>
      </c>
      <c r="U1643" s="6">
        <v>40107</v>
      </c>
    </row>
    <row r="1644" spans="1:21" ht="12.75" customHeight="1">
      <c r="A1644" s="2">
        <v>16196</v>
      </c>
      <c r="B1644" s="6">
        <v>40106</v>
      </c>
      <c r="C1644" s="2" t="s">
        <v>39</v>
      </c>
      <c r="D1644" s="2">
        <v>44</v>
      </c>
      <c r="E1644" s="2">
        <v>14121.800000000003</v>
      </c>
      <c r="F1644" s="2" t="s">
        <v>2029</v>
      </c>
      <c r="G1644" s="2">
        <v>0.03</v>
      </c>
      <c r="H1644" s="2" t="s">
        <v>40</v>
      </c>
      <c r="I1644" s="2">
        <v>24.49</v>
      </c>
      <c r="J1644" s="2" t="s">
        <v>1531</v>
      </c>
      <c r="K1644" s="2" t="s">
        <v>2013</v>
      </c>
      <c r="L1644" s="2" t="s">
        <v>27</v>
      </c>
      <c r="M1644" s="2" t="str">
        <f>VLOOKUP(L1644,Users!$A$1:$B$6,2,0)</f>
        <v>William</v>
      </c>
      <c r="N1644" s="2" t="str">
        <f>VLOOKUP(L1644,Users!$A$2:$B$6,2,0)</f>
        <v>William</v>
      </c>
      <c r="O1644" s="2" t="s">
        <v>34</v>
      </c>
      <c r="P1644" s="2" t="s">
        <v>56</v>
      </c>
      <c r="Q1644" s="2" t="s">
        <v>57</v>
      </c>
      <c r="R1644" s="2" t="s">
        <v>1532</v>
      </c>
      <c r="S1644" s="2" t="s">
        <v>38</v>
      </c>
      <c r="T1644" s="13">
        <v>0.55000000000000004</v>
      </c>
      <c r="U1644" s="6">
        <v>40108</v>
      </c>
    </row>
    <row r="1645" spans="1:21" ht="12.75" customHeight="1">
      <c r="A1645" s="2">
        <v>16196</v>
      </c>
      <c r="B1645" s="6">
        <v>40106</v>
      </c>
      <c r="C1645" s="2" t="s">
        <v>39</v>
      </c>
      <c r="D1645" s="2">
        <v>39</v>
      </c>
      <c r="E1645" s="2">
        <v>4911.2699999999995</v>
      </c>
      <c r="F1645" s="2" t="s">
        <v>2029</v>
      </c>
      <c r="G1645" s="2">
        <v>0.06</v>
      </c>
      <c r="H1645" s="2" t="s">
        <v>40</v>
      </c>
      <c r="I1645" s="2">
        <v>8.8000000000000007</v>
      </c>
      <c r="J1645" s="2" t="s">
        <v>1531</v>
      </c>
      <c r="K1645" s="2" t="s">
        <v>2013</v>
      </c>
      <c r="L1645" s="2" t="s">
        <v>27</v>
      </c>
      <c r="M1645" s="2" t="str">
        <f>VLOOKUP(L1645,Users!$A$1:$B$6,2,0)</f>
        <v>William</v>
      </c>
      <c r="N1645" s="2" t="str">
        <f>VLOOKUP(L1645,Users!$A$2:$B$6,2,0)</f>
        <v>William</v>
      </c>
      <c r="O1645" s="2" t="s">
        <v>34</v>
      </c>
      <c r="P1645" s="2" t="s">
        <v>69</v>
      </c>
      <c r="Q1645" s="2" t="s">
        <v>70</v>
      </c>
      <c r="R1645" s="2" t="s">
        <v>581</v>
      </c>
      <c r="S1645" s="2" t="s">
        <v>44</v>
      </c>
      <c r="T1645" s="13">
        <v>0.59</v>
      </c>
      <c r="U1645" s="6">
        <v>40107</v>
      </c>
    </row>
    <row r="1646" spans="1:21" ht="12.75" customHeight="1">
      <c r="A1646" s="2">
        <v>19522</v>
      </c>
      <c r="B1646" s="6">
        <v>40106</v>
      </c>
      <c r="C1646" s="2" t="s">
        <v>121</v>
      </c>
      <c r="D1646" s="2">
        <v>44</v>
      </c>
      <c r="E1646" s="2">
        <v>164.56</v>
      </c>
      <c r="F1646" s="2" t="s">
        <v>2029</v>
      </c>
      <c r="G1646" s="2">
        <v>0.06</v>
      </c>
      <c r="H1646" s="2" t="s">
        <v>40</v>
      </c>
      <c r="I1646" s="2">
        <v>1.49</v>
      </c>
      <c r="J1646" s="2" t="s">
        <v>1533</v>
      </c>
      <c r="K1646" s="2" t="s">
        <v>33</v>
      </c>
      <c r="L1646" s="2" t="s">
        <v>21</v>
      </c>
      <c r="M1646" s="2" t="str">
        <f>VLOOKUP(L1646,Users!$A$1:$B$6,2,0)</f>
        <v>Chris</v>
      </c>
      <c r="N1646" s="2" t="str">
        <f>VLOOKUP(L1646,Users!$A$2:$B$6,2,0)</f>
        <v>Chris</v>
      </c>
      <c r="O1646" s="2" t="s">
        <v>48</v>
      </c>
      <c r="P1646" s="2" t="s">
        <v>35</v>
      </c>
      <c r="Q1646" s="2" t="s">
        <v>49</v>
      </c>
      <c r="R1646" s="2" t="s">
        <v>503</v>
      </c>
      <c r="S1646" s="2" t="s">
        <v>44</v>
      </c>
      <c r="T1646" s="13">
        <v>0.38</v>
      </c>
      <c r="U1646" s="6">
        <v>40107</v>
      </c>
    </row>
    <row r="1647" spans="1:21" ht="12.75" customHeight="1">
      <c r="A1647" s="2">
        <v>19522</v>
      </c>
      <c r="B1647" s="6">
        <v>40106</v>
      </c>
      <c r="C1647" s="2" t="s">
        <v>121</v>
      </c>
      <c r="D1647" s="2">
        <v>37</v>
      </c>
      <c r="E1647" s="2">
        <v>62.9</v>
      </c>
      <c r="F1647" s="2" t="s">
        <v>2029</v>
      </c>
      <c r="G1647" s="2">
        <v>0.06</v>
      </c>
      <c r="H1647" s="2" t="s">
        <v>40</v>
      </c>
      <c r="I1647" s="2">
        <v>0.7</v>
      </c>
      <c r="J1647" s="2" t="s">
        <v>1533</v>
      </c>
      <c r="K1647" s="2" t="s">
        <v>33</v>
      </c>
      <c r="L1647" s="2" t="s">
        <v>21</v>
      </c>
      <c r="M1647" s="2" t="str">
        <f>VLOOKUP(L1647,Users!$A$1:$B$6,2,0)</f>
        <v>Chris</v>
      </c>
      <c r="N1647" s="2" t="str">
        <f>VLOOKUP(L1647,Users!$A$2:$B$6,2,0)</f>
        <v>Chris</v>
      </c>
      <c r="O1647" s="2" t="s">
        <v>48</v>
      </c>
      <c r="P1647" s="2" t="s">
        <v>35</v>
      </c>
      <c r="Q1647" s="2" t="s">
        <v>87</v>
      </c>
      <c r="R1647" s="2" t="s">
        <v>155</v>
      </c>
      <c r="S1647" s="2" t="s">
        <v>65</v>
      </c>
      <c r="T1647" s="13">
        <v>0.56000000000000005</v>
      </c>
      <c r="U1647" s="6">
        <v>40107</v>
      </c>
    </row>
    <row r="1648" spans="1:21" ht="12.75" customHeight="1">
      <c r="A1648" s="2">
        <v>36835</v>
      </c>
      <c r="B1648" s="6">
        <v>40106</v>
      </c>
      <c r="C1648" s="2" t="s">
        <v>45</v>
      </c>
      <c r="D1648" s="2">
        <v>39</v>
      </c>
      <c r="E1648" s="2">
        <v>12322.050000000001</v>
      </c>
      <c r="F1648" s="2" t="s">
        <v>2029</v>
      </c>
      <c r="G1648" s="2">
        <v>0.03</v>
      </c>
      <c r="H1648" s="2" t="s">
        <v>40</v>
      </c>
      <c r="I1648" s="2">
        <v>19.989999999999998</v>
      </c>
      <c r="J1648" s="2" t="s">
        <v>721</v>
      </c>
      <c r="K1648" s="2" t="s">
        <v>79</v>
      </c>
      <c r="L1648" s="2" t="s">
        <v>23</v>
      </c>
      <c r="M1648" s="2" t="str">
        <f>VLOOKUP(L1648,Users!$A$1:$B$6,2,0)</f>
        <v>Erin</v>
      </c>
      <c r="N1648" s="2" t="str">
        <f>VLOOKUP(L1648,Users!$A$2:$B$6,2,0)</f>
        <v>Erin</v>
      </c>
      <c r="O1648" s="2" t="s">
        <v>34</v>
      </c>
      <c r="P1648" s="2" t="s">
        <v>35</v>
      </c>
      <c r="Q1648" s="2" t="s">
        <v>49</v>
      </c>
      <c r="R1648" s="2" t="s">
        <v>1140</v>
      </c>
      <c r="S1648" s="2" t="s">
        <v>44</v>
      </c>
      <c r="T1648" s="13">
        <v>0.38</v>
      </c>
      <c r="U1648" s="6">
        <v>40108</v>
      </c>
    </row>
    <row r="1649" spans="1:21" ht="12.75" customHeight="1">
      <c r="A1649" s="2">
        <v>36835</v>
      </c>
      <c r="B1649" s="6">
        <v>40106</v>
      </c>
      <c r="C1649" s="2" t="s">
        <v>45</v>
      </c>
      <c r="D1649" s="2">
        <v>25</v>
      </c>
      <c r="E1649" s="2">
        <v>6902.75</v>
      </c>
      <c r="F1649" s="2" t="s">
        <v>2029</v>
      </c>
      <c r="G1649" s="2">
        <v>0.09</v>
      </c>
      <c r="H1649" s="2" t="s">
        <v>40</v>
      </c>
      <c r="I1649" s="2">
        <v>24.49</v>
      </c>
      <c r="J1649" s="2" t="s">
        <v>721</v>
      </c>
      <c r="K1649" s="2" t="s">
        <v>79</v>
      </c>
      <c r="L1649" s="2" t="s">
        <v>23</v>
      </c>
      <c r="M1649" s="2" t="str">
        <f>VLOOKUP(L1649,Users!$A$1:$B$6,2,0)</f>
        <v>Erin</v>
      </c>
      <c r="N1649" s="2" t="str">
        <f>VLOOKUP(L1649,Users!$A$2:$B$6,2,0)</f>
        <v>Erin</v>
      </c>
      <c r="O1649" s="2" t="s">
        <v>34</v>
      </c>
      <c r="P1649" s="2" t="s">
        <v>56</v>
      </c>
      <c r="Q1649" s="2" t="s">
        <v>57</v>
      </c>
      <c r="R1649" s="2" t="s">
        <v>955</v>
      </c>
      <c r="S1649" s="2" t="s">
        <v>38</v>
      </c>
      <c r="T1649" s="13">
        <v>0</v>
      </c>
      <c r="U1649" s="6">
        <v>40107</v>
      </c>
    </row>
    <row r="1650" spans="1:21" ht="12.75" customHeight="1">
      <c r="A1650" s="2">
        <v>36835</v>
      </c>
      <c r="B1650" s="6">
        <v>40106</v>
      </c>
      <c r="C1650" s="2" t="s">
        <v>45</v>
      </c>
      <c r="D1650" s="2">
        <v>18</v>
      </c>
      <c r="E1650" s="2">
        <v>1150.3799999999999</v>
      </c>
      <c r="F1650" s="2" t="s">
        <v>2029</v>
      </c>
      <c r="G1650" s="2">
        <v>0.03</v>
      </c>
      <c r="H1650" s="2" t="s">
        <v>40</v>
      </c>
      <c r="I1650" s="2">
        <v>14.48</v>
      </c>
      <c r="J1650" s="2" t="s">
        <v>721</v>
      </c>
      <c r="K1650" s="2" t="s">
        <v>79</v>
      </c>
      <c r="L1650" s="2" t="s">
        <v>23</v>
      </c>
      <c r="M1650" s="2" t="str">
        <f>VLOOKUP(L1650,Users!$A$1:$B$6,2,0)</f>
        <v>Erin</v>
      </c>
      <c r="N1650" s="2" t="str">
        <f>VLOOKUP(L1650,Users!$A$2:$B$6,2,0)</f>
        <v>Erin</v>
      </c>
      <c r="O1650" s="2" t="s">
        <v>34</v>
      </c>
      <c r="P1650" s="2" t="s">
        <v>56</v>
      </c>
      <c r="Q1650" s="2" t="s">
        <v>90</v>
      </c>
      <c r="R1650" s="2" t="s">
        <v>1196</v>
      </c>
      <c r="S1650" s="2" t="s">
        <v>44</v>
      </c>
      <c r="T1650" s="13">
        <v>0.46</v>
      </c>
      <c r="U1650" s="6">
        <v>40107</v>
      </c>
    </row>
    <row r="1651" spans="1:21" ht="12.75" customHeight="1">
      <c r="A1651" s="2">
        <v>50626</v>
      </c>
      <c r="B1651" s="6">
        <v>40106</v>
      </c>
      <c r="C1651" s="2" t="s">
        <v>121</v>
      </c>
      <c r="D1651" s="2">
        <v>18</v>
      </c>
      <c r="E1651" s="2">
        <v>3077.64</v>
      </c>
      <c r="F1651" s="2" t="s">
        <v>2029</v>
      </c>
      <c r="G1651" s="2">
        <v>0</v>
      </c>
      <c r="H1651" s="2" t="s">
        <v>52</v>
      </c>
      <c r="I1651" s="2">
        <v>35.89</v>
      </c>
      <c r="J1651" s="2" t="s">
        <v>1534</v>
      </c>
      <c r="K1651" s="2" t="s">
        <v>73</v>
      </c>
      <c r="L1651" s="2" t="s">
        <v>27</v>
      </c>
      <c r="M1651" s="2" t="str">
        <f>VLOOKUP(L1651,Users!$A$1:$B$6,2,0)</f>
        <v>William</v>
      </c>
      <c r="N1651" s="2" t="str">
        <f>VLOOKUP(L1651,Users!$A$2:$B$6,2,0)</f>
        <v>William</v>
      </c>
      <c r="O1651" s="2" t="s">
        <v>48</v>
      </c>
      <c r="P1651" s="2" t="s">
        <v>56</v>
      </c>
      <c r="Q1651" s="2" t="s">
        <v>127</v>
      </c>
      <c r="R1651" s="2" t="s">
        <v>596</v>
      </c>
      <c r="S1651" s="2" t="s">
        <v>77</v>
      </c>
      <c r="T1651" s="13">
        <v>0.66</v>
      </c>
      <c r="U1651" s="6">
        <v>40107</v>
      </c>
    </row>
    <row r="1652" spans="1:21" ht="12.75" customHeight="1">
      <c r="A1652" s="2">
        <v>50626</v>
      </c>
      <c r="B1652" s="6">
        <v>40106</v>
      </c>
      <c r="C1652" s="2" t="s">
        <v>121</v>
      </c>
      <c r="D1652" s="2">
        <v>42</v>
      </c>
      <c r="E1652" s="2">
        <v>25197.9</v>
      </c>
      <c r="F1652" s="2" t="s">
        <v>2029</v>
      </c>
      <c r="G1652" s="2">
        <v>0.04</v>
      </c>
      <c r="H1652" s="2" t="s">
        <v>40</v>
      </c>
      <c r="I1652" s="2">
        <v>24.49</v>
      </c>
      <c r="J1652" s="2" t="s">
        <v>1534</v>
      </c>
      <c r="K1652" s="2" t="s">
        <v>73</v>
      </c>
      <c r="L1652" s="2" t="s">
        <v>27</v>
      </c>
      <c r="M1652" s="2" t="str">
        <f>VLOOKUP(L1652,Users!$A$1:$B$6,2,0)</f>
        <v>William</v>
      </c>
      <c r="N1652" s="2" t="str">
        <f>VLOOKUP(L1652,Users!$A$2:$B$6,2,0)</f>
        <v>William</v>
      </c>
      <c r="O1652" s="2" t="s">
        <v>48</v>
      </c>
      <c r="P1652" s="2" t="s">
        <v>69</v>
      </c>
      <c r="Q1652" s="2" t="s">
        <v>158</v>
      </c>
      <c r="R1652" s="2" t="s">
        <v>722</v>
      </c>
      <c r="S1652" s="2" t="s">
        <v>38</v>
      </c>
      <c r="T1652" s="13">
        <v>0.5</v>
      </c>
      <c r="U1652" s="6">
        <v>40108</v>
      </c>
    </row>
    <row r="1653" spans="1:21" ht="12.75" customHeight="1">
      <c r="A1653" s="2">
        <v>12581</v>
      </c>
      <c r="B1653" s="6">
        <v>40106</v>
      </c>
      <c r="C1653" s="2" t="s">
        <v>39</v>
      </c>
      <c r="D1653" s="2">
        <v>31</v>
      </c>
      <c r="E1653" s="2">
        <v>2045.6899999999998</v>
      </c>
      <c r="F1653" s="2" t="s">
        <v>2029</v>
      </c>
      <c r="G1653" s="2">
        <v>0</v>
      </c>
      <c r="H1653" s="2" t="s">
        <v>31</v>
      </c>
      <c r="I1653" s="2">
        <v>5.99</v>
      </c>
      <c r="J1653" s="2" t="s">
        <v>1535</v>
      </c>
      <c r="K1653" s="2" t="s">
        <v>86</v>
      </c>
      <c r="L1653" s="2" t="s">
        <v>23</v>
      </c>
      <c r="M1653" s="2" t="str">
        <f>VLOOKUP(L1653,Users!$A$1:$B$6,2,0)</f>
        <v>Erin</v>
      </c>
      <c r="N1653" s="2" t="str">
        <f>VLOOKUP(L1653,Users!$A$2:$B$6,2,0)</f>
        <v>Erin</v>
      </c>
      <c r="O1653" s="2" t="s">
        <v>42</v>
      </c>
      <c r="P1653" s="2" t="s">
        <v>69</v>
      </c>
      <c r="Q1653" s="2" t="s">
        <v>70</v>
      </c>
      <c r="R1653" s="2" t="s">
        <v>150</v>
      </c>
      <c r="S1653" s="2" t="s">
        <v>44</v>
      </c>
      <c r="T1653" s="13">
        <v>0.57999999999999996</v>
      </c>
      <c r="U1653" s="6">
        <v>40108</v>
      </c>
    </row>
    <row r="1654" spans="1:21" ht="12.75" customHeight="1">
      <c r="A1654" s="2">
        <v>6246</v>
      </c>
      <c r="B1654" s="6">
        <v>40107</v>
      </c>
      <c r="C1654" s="2" t="s">
        <v>30</v>
      </c>
      <c r="D1654" s="2">
        <v>13</v>
      </c>
      <c r="E1654" s="2">
        <v>50.31</v>
      </c>
      <c r="F1654" s="2" t="s">
        <v>2029</v>
      </c>
      <c r="G1654" s="2">
        <v>0.06</v>
      </c>
      <c r="H1654" s="2" t="s">
        <v>40</v>
      </c>
      <c r="I1654" s="2">
        <v>0.99</v>
      </c>
      <c r="J1654" s="2" t="s">
        <v>763</v>
      </c>
      <c r="K1654" s="2" t="s">
        <v>2013</v>
      </c>
      <c r="L1654" s="2" t="s">
        <v>27</v>
      </c>
      <c r="M1654" s="2" t="str">
        <f>VLOOKUP(L1654,Users!$A$1:$B$6,2,0)</f>
        <v>William</v>
      </c>
      <c r="N1654" s="2" t="str">
        <f>VLOOKUP(L1654,Users!$A$2:$B$6,2,0)</f>
        <v>William</v>
      </c>
      <c r="O1654" s="2" t="s">
        <v>34</v>
      </c>
      <c r="P1654" s="2" t="s">
        <v>35</v>
      </c>
      <c r="Q1654" s="2" t="s">
        <v>180</v>
      </c>
      <c r="R1654" s="2" t="s">
        <v>1536</v>
      </c>
      <c r="S1654" s="2" t="s">
        <v>65</v>
      </c>
      <c r="T1654" s="13">
        <v>0.39</v>
      </c>
      <c r="U1654" s="6">
        <v>40109</v>
      </c>
    </row>
    <row r="1655" spans="1:21" ht="12.75" customHeight="1">
      <c r="A1655" s="2">
        <v>26565</v>
      </c>
      <c r="B1655" s="6">
        <v>40107</v>
      </c>
      <c r="C1655" s="2" t="s">
        <v>121</v>
      </c>
      <c r="D1655" s="2">
        <v>49</v>
      </c>
      <c r="E1655" s="2">
        <v>20539.330000000002</v>
      </c>
      <c r="F1655" s="2" t="s">
        <v>2029</v>
      </c>
      <c r="G1655" s="2">
        <v>0.02</v>
      </c>
      <c r="H1655" s="2" t="s">
        <v>40</v>
      </c>
      <c r="I1655" s="2">
        <v>19.989999999999998</v>
      </c>
      <c r="J1655" s="2" t="s">
        <v>1537</v>
      </c>
      <c r="K1655" s="2" t="s">
        <v>2013</v>
      </c>
      <c r="L1655" s="2" t="s">
        <v>27</v>
      </c>
      <c r="M1655" s="2" t="str">
        <f>VLOOKUP(L1655,Users!$A$1:$B$6,2,0)</f>
        <v>William</v>
      </c>
      <c r="N1655" s="2" t="str">
        <f>VLOOKUP(L1655,Users!$A$2:$B$6,2,0)</f>
        <v>William</v>
      </c>
      <c r="O1655" s="2" t="s">
        <v>55</v>
      </c>
      <c r="P1655" s="2" t="s">
        <v>35</v>
      </c>
      <c r="Q1655" s="2" t="s">
        <v>36</v>
      </c>
      <c r="R1655" s="2" t="s">
        <v>876</v>
      </c>
      <c r="S1655" s="2" t="s">
        <v>44</v>
      </c>
      <c r="T1655" s="13">
        <v>0.57999999999999996</v>
      </c>
      <c r="U1655" s="6">
        <v>40108</v>
      </c>
    </row>
    <row r="1656" spans="1:21" ht="12.75" customHeight="1">
      <c r="A1656" s="2">
        <v>11335</v>
      </c>
      <c r="B1656" s="6">
        <v>40107</v>
      </c>
      <c r="C1656" s="2" t="s">
        <v>39</v>
      </c>
      <c r="D1656" s="2">
        <v>3</v>
      </c>
      <c r="E1656" s="2">
        <v>14.700000000000001</v>
      </c>
      <c r="F1656" s="2" t="s">
        <v>2029</v>
      </c>
      <c r="G1656" s="2">
        <v>0.08</v>
      </c>
      <c r="H1656" s="2" t="s">
        <v>40</v>
      </c>
      <c r="I1656" s="2">
        <v>0.49</v>
      </c>
      <c r="J1656" s="2" t="s">
        <v>1355</v>
      </c>
      <c r="K1656" s="2" t="s">
        <v>79</v>
      </c>
      <c r="L1656" s="2" t="s">
        <v>23</v>
      </c>
      <c r="M1656" s="2" t="str">
        <f>VLOOKUP(L1656,Users!$A$1:$B$6,2,0)</f>
        <v>Erin</v>
      </c>
      <c r="N1656" s="2" t="str">
        <f>VLOOKUP(L1656,Users!$A$2:$B$6,2,0)</f>
        <v>Erin</v>
      </c>
      <c r="O1656" s="2" t="s">
        <v>55</v>
      </c>
      <c r="P1656" s="2" t="s">
        <v>35</v>
      </c>
      <c r="Q1656" s="2" t="s">
        <v>165</v>
      </c>
      <c r="R1656" s="2" t="s">
        <v>1337</v>
      </c>
      <c r="S1656" s="2" t="s">
        <v>44</v>
      </c>
      <c r="T1656" s="13">
        <v>0.39</v>
      </c>
      <c r="U1656" s="6">
        <v>40108</v>
      </c>
    </row>
    <row r="1657" spans="1:21" ht="12.75" customHeight="1">
      <c r="A1657" s="2">
        <v>11335</v>
      </c>
      <c r="B1657" s="6">
        <v>40107</v>
      </c>
      <c r="C1657" s="2" t="s">
        <v>39</v>
      </c>
      <c r="D1657" s="2">
        <v>8</v>
      </c>
      <c r="E1657" s="2">
        <v>959.19999999999993</v>
      </c>
      <c r="F1657" s="2" t="s">
        <v>2029</v>
      </c>
      <c r="G1657" s="2">
        <v>0.09</v>
      </c>
      <c r="H1657" s="2" t="s">
        <v>52</v>
      </c>
      <c r="I1657" s="2">
        <v>14</v>
      </c>
      <c r="J1657" s="2" t="s">
        <v>1355</v>
      </c>
      <c r="K1657" s="2" t="s">
        <v>79</v>
      </c>
      <c r="L1657" s="2" t="s">
        <v>23</v>
      </c>
      <c r="M1657" s="2" t="str">
        <f>VLOOKUP(L1657,Users!$A$1:$B$6,2,0)</f>
        <v>Erin</v>
      </c>
      <c r="N1657" s="2" t="str">
        <f>VLOOKUP(L1657,Users!$A$2:$B$6,2,0)</f>
        <v>Erin</v>
      </c>
      <c r="O1657" s="2" t="s">
        <v>55</v>
      </c>
      <c r="P1657" s="2" t="s">
        <v>69</v>
      </c>
      <c r="Q1657" s="2" t="s">
        <v>82</v>
      </c>
      <c r="R1657" s="2" t="s">
        <v>1167</v>
      </c>
      <c r="S1657" s="2" t="s">
        <v>59</v>
      </c>
      <c r="T1657" s="13">
        <v>0.36</v>
      </c>
      <c r="U1657" s="6">
        <v>40109</v>
      </c>
    </row>
    <row r="1658" spans="1:21" ht="12.75" customHeight="1">
      <c r="A1658" s="2">
        <v>58693</v>
      </c>
      <c r="B1658" s="6">
        <v>40107</v>
      </c>
      <c r="C1658" s="2" t="s">
        <v>51</v>
      </c>
      <c r="D1658" s="2">
        <v>50</v>
      </c>
      <c r="E1658" s="2">
        <v>799.5</v>
      </c>
      <c r="F1658" s="2" t="s">
        <v>2029</v>
      </c>
      <c r="G1658" s="2">
        <v>0</v>
      </c>
      <c r="H1658" s="2" t="s">
        <v>40</v>
      </c>
      <c r="I1658" s="2">
        <v>13.18</v>
      </c>
      <c r="J1658" s="2" t="s">
        <v>1538</v>
      </c>
      <c r="K1658" s="2" t="s">
        <v>73</v>
      </c>
      <c r="L1658" s="2" t="s">
        <v>27</v>
      </c>
      <c r="M1658" s="2" t="str">
        <f>VLOOKUP(L1658,Users!$A$1:$B$6,2,0)</f>
        <v>William</v>
      </c>
      <c r="N1658" s="2" t="str">
        <f>VLOOKUP(L1658,Users!$A$2:$B$6,2,0)</f>
        <v>William</v>
      </c>
      <c r="O1658" s="2" t="s">
        <v>55</v>
      </c>
      <c r="P1658" s="2" t="s">
        <v>35</v>
      </c>
      <c r="Q1658" s="2" t="s">
        <v>49</v>
      </c>
      <c r="R1658" s="2" t="s">
        <v>163</v>
      </c>
      <c r="S1658" s="2" t="s">
        <v>44</v>
      </c>
      <c r="T1658" s="13">
        <v>0.37</v>
      </c>
      <c r="U1658" s="6">
        <v>40111</v>
      </c>
    </row>
    <row r="1659" spans="1:21" ht="12.75" customHeight="1">
      <c r="A1659" s="2">
        <v>48929</v>
      </c>
      <c r="B1659" s="6">
        <v>40108</v>
      </c>
      <c r="C1659" s="2" t="s">
        <v>39</v>
      </c>
      <c r="D1659" s="2">
        <v>1</v>
      </c>
      <c r="E1659" s="2">
        <v>35.43</v>
      </c>
      <c r="F1659" s="2" t="s">
        <v>2029</v>
      </c>
      <c r="G1659" s="2">
        <v>0.01</v>
      </c>
      <c r="H1659" s="2" t="s">
        <v>40</v>
      </c>
      <c r="I1659" s="2">
        <v>19.989999999999998</v>
      </c>
      <c r="J1659" s="2" t="s">
        <v>975</v>
      </c>
      <c r="K1659" s="2" t="s">
        <v>130</v>
      </c>
      <c r="L1659" s="2" t="s">
        <v>2014</v>
      </c>
      <c r="M1659" s="2" t="str">
        <f>VLOOKUP(L1659,Users!$A$1:$B$6,2,0)</f>
        <v>Pat</v>
      </c>
      <c r="N1659" s="2" t="str">
        <f>VLOOKUP(L1659,Users!$A$2:$B$6,2,0)</f>
        <v>Pat</v>
      </c>
      <c r="O1659" s="2" t="s">
        <v>42</v>
      </c>
      <c r="P1659" s="2" t="s">
        <v>35</v>
      </c>
      <c r="Q1659" s="2" t="s">
        <v>63</v>
      </c>
      <c r="R1659" s="2" t="s">
        <v>1539</v>
      </c>
      <c r="S1659" s="2" t="s">
        <v>44</v>
      </c>
      <c r="T1659" s="13">
        <v>0.38</v>
      </c>
      <c r="U1659" s="6">
        <v>40109</v>
      </c>
    </row>
    <row r="1660" spans="1:21" ht="12.75" customHeight="1">
      <c r="A1660" s="2">
        <v>48929</v>
      </c>
      <c r="B1660" s="6">
        <v>40108</v>
      </c>
      <c r="C1660" s="2" t="s">
        <v>39</v>
      </c>
      <c r="D1660" s="2">
        <v>45</v>
      </c>
      <c r="E1660" s="2">
        <v>2154.15</v>
      </c>
      <c r="F1660" s="2" t="s">
        <v>2029</v>
      </c>
      <c r="G1660" s="2">
        <v>0.03</v>
      </c>
      <c r="H1660" s="2" t="s">
        <v>40</v>
      </c>
      <c r="I1660" s="2">
        <v>5.86</v>
      </c>
      <c r="J1660" s="2" t="s">
        <v>975</v>
      </c>
      <c r="K1660" s="2" t="s">
        <v>47</v>
      </c>
      <c r="L1660" s="2" t="s">
        <v>23</v>
      </c>
      <c r="M1660" s="2" t="str">
        <f>VLOOKUP(L1660,Users!$A$1:$B$6,2,0)</f>
        <v>Erin</v>
      </c>
      <c r="N1660" s="2" t="str">
        <f>VLOOKUP(L1660,Users!$A$2:$B$6,2,0)</f>
        <v>Erin</v>
      </c>
      <c r="O1660" s="2" t="s">
        <v>42</v>
      </c>
      <c r="P1660" s="2" t="s">
        <v>35</v>
      </c>
      <c r="Q1660" s="2" t="s">
        <v>63</v>
      </c>
      <c r="R1660" s="2" t="s">
        <v>789</v>
      </c>
      <c r="S1660" s="2" t="s">
        <v>44</v>
      </c>
      <c r="T1660" s="13">
        <v>0.37</v>
      </c>
      <c r="U1660" s="6">
        <v>40111</v>
      </c>
    </row>
    <row r="1661" spans="1:21" ht="12.75" customHeight="1">
      <c r="A1661" s="2">
        <v>34631</v>
      </c>
      <c r="B1661" s="6">
        <v>40109</v>
      </c>
      <c r="C1661" s="2" t="s">
        <v>30</v>
      </c>
      <c r="D1661" s="2">
        <v>5</v>
      </c>
      <c r="E1661" s="2">
        <v>16.5</v>
      </c>
      <c r="F1661" s="2" t="s">
        <v>2029</v>
      </c>
      <c r="G1661" s="2">
        <v>0.06</v>
      </c>
      <c r="H1661" s="2" t="s">
        <v>40</v>
      </c>
      <c r="I1661" s="2">
        <v>6.27</v>
      </c>
      <c r="J1661" s="2" t="s">
        <v>1293</v>
      </c>
      <c r="K1661" s="2" t="s">
        <v>101</v>
      </c>
      <c r="L1661" s="2" t="s">
        <v>21</v>
      </c>
      <c r="M1661" s="2" t="str">
        <f>VLOOKUP(L1661,Users!$A$1:$B$6,2,0)</f>
        <v>Chris</v>
      </c>
      <c r="N1661" s="2" t="str">
        <f>VLOOKUP(L1661,Users!$A$2:$B$6,2,0)</f>
        <v>Chris</v>
      </c>
      <c r="O1661" s="2" t="s">
        <v>55</v>
      </c>
      <c r="P1661" s="2" t="s">
        <v>35</v>
      </c>
      <c r="Q1661" s="2" t="s">
        <v>49</v>
      </c>
      <c r="R1661" s="2" t="s">
        <v>96</v>
      </c>
      <c r="S1661" s="2" t="s">
        <v>44</v>
      </c>
      <c r="T1661" s="13">
        <v>0.4</v>
      </c>
      <c r="U1661" s="6">
        <v>40110</v>
      </c>
    </row>
    <row r="1662" spans="1:21" ht="12.75" customHeight="1">
      <c r="A1662" s="2">
        <v>34631</v>
      </c>
      <c r="B1662" s="6">
        <v>40109</v>
      </c>
      <c r="C1662" s="2" t="s">
        <v>30</v>
      </c>
      <c r="D1662" s="2">
        <v>19</v>
      </c>
      <c r="E1662" s="2">
        <v>13298.48</v>
      </c>
      <c r="F1662" s="2" t="s">
        <v>2029</v>
      </c>
      <c r="G1662" s="2">
        <v>7.0000000000000007E-2</v>
      </c>
      <c r="H1662" s="2" t="s">
        <v>40</v>
      </c>
      <c r="I1662" s="2">
        <v>24.49</v>
      </c>
      <c r="J1662" s="2" t="s">
        <v>1293</v>
      </c>
      <c r="K1662" s="2" t="s">
        <v>101</v>
      </c>
      <c r="L1662" s="2" t="s">
        <v>21</v>
      </c>
      <c r="M1662" s="2" t="str">
        <f>VLOOKUP(L1662,Users!$A$1:$B$6,2,0)</f>
        <v>Chris</v>
      </c>
      <c r="N1662" s="2" t="str">
        <f>VLOOKUP(L1662,Users!$A$2:$B$6,2,0)</f>
        <v>Chris</v>
      </c>
      <c r="O1662" s="2" t="s">
        <v>55</v>
      </c>
      <c r="P1662" s="2" t="s">
        <v>69</v>
      </c>
      <c r="Q1662" s="2" t="s">
        <v>158</v>
      </c>
      <c r="R1662" s="2" t="s">
        <v>159</v>
      </c>
      <c r="S1662" s="2" t="s">
        <v>38</v>
      </c>
      <c r="T1662" s="13">
        <v>0.41</v>
      </c>
      <c r="U1662" s="6">
        <v>40111</v>
      </c>
    </row>
    <row r="1663" spans="1:21" ht="12.75" customHeight="1">
      <c r="A1663" s="2">
        <v>34918</v>
      </c>
      <c r="B1663" s="6">
        <v>40109</v>
      </c>
      <c r="C1663" s="2" t="s">
        <v>121</v>
      </c>
      <c r="D1663" s="2">
        <v>12</v>
      </c>
      <c r="E1663" s="2">
        <v>2171.04</v>
      </c>
      <c r="F1663" s="2" t="s">
        <v>2029</v>
      </c>
      <c r="G1663" s="2">
        <v>0.06</v>
      </c>
      <c r="H1663" s="2" t="s">
        <v>52</v>
      </c>
      <c r="I1663" s="2">
        <v>26.2</v>
      </c>
      <c r="J1663" s="2" t="s">
        <v>254</v>
      </c>
      <c r="K1663" s="2" t="s">
        <v>2013</v>
      </c>
      <c r="L1663" s="2" t="s">
        <v>27</v>
      </c>
      <c r="M1663" s="2" t="str">
        <f>VLOOKUP(L1663,Users!$A$1:$B$6,2,0)</f>
        <v>William</v>
      </c>
      <c r="N1663" s="2" t="str">
        <f>VLOOKUP(L1663,Users!$A$2:$B$6,2,0)</f>
        <v>William</v>
      </c>
      <c r="O1663" s="2" t="s">
        <v>55</v>
      </c>
      <c r="P1663" s="2" t="s">
        <v>56</v>
      </c>
      <c r="Q1663" s="2" t="s">
        <v>57</v>
      </c>
      <c r="R1663" s="2" t="s">
        <v>921</v>
      </c>
      <c r="S1663" s="2" t="s">
        <v>59</v>
      </c>
      <c r="T1663" s="13">
        <v>0.59</v>
      </c>
      <c r="U1663" s="6">
        <v>40110</v>
      </c>
    </row>
    <row r="1664" spans="1:21" ht="12.75" customHeight="1">
      <c r="A1664" s="2">
        <v>34918</v>
      </c>
      <c r="B1664" s="6">
        <v>40109</v>
      </c>
      <c r="C1664" s="2" t="s">
        <v>121</v>
      </c>
      <c r="D1664" s="2">
        <v>25</v>
      </c>
      <c r="E1664" s="2">
        <v>181.75</v>
      </c>
      <c r="F1664" s="2" t="s">
        <v>2029</v>
      </c>
      <c r="G1664" s="2">
        <v>0.01</v>
      </c>
      <c r="H1664" s="2" t="s">
        <v>40</v>
      </c>
      <c r="I1664" s="2">
        <v>7.98</v>
      </c>
      <c r="J1664" s="2" t="s">
        <v>254</v>
      </c>
      <c r="K1664" s="2" t="s">
        <v>2013</v>
      </c>
      <c r="L1664" s="2" t="s">
        <v>27</v>
      </c>
      <c r="M1664" s="2" t="str">
        <f>VLOOKUP(L1664,Users!$A$1:$B$6,2,0)</f>
        <v>William</v>
      </c>
      <c r="N1664" s="2" t="str">
        <f>VLOOKUP(L1664,Users!$A$2:$B$6,2,0)</f>
        <v>William</v>
      </c>
      <c r="O1664" s="2" t="s">
        <v>55</v>
      </c>
      <c r="P1664" s="2" t="s">
        <v>56</v>
      </c>
      <c r="Q1664" s="2" t="s">
        <v>90</v>
      </c>
      <c r="R1664" s="2" t="s">
        <v>1033</v>
      </c>
      <c r="S1664" s="2" t="s">
        <v>65</v>
      </c>
      <c r="T1664" s="13">
        <v>0.42</v>
      </c>
      <c r="U1664" s="6">
        <v>40111</v>
      </c>
    </row>
    <row r="1665" spans="1:21" ht="12.75" customHeight="1">
      <c r="A1665" s="2">
        <v>4835</v>
      </c>
      <c r="B1665" s="6">
        <v>40110</v>
      </c>
      <c r="C1665" s="2" t="s">
        <v>45</v>
      </c>
      <c r="D1665" s="2">
        <v>3</v>
      </c>
      <c r="E1665" s="2">
        <v>7.4399999999999995</v>
      </c>
      <c r="F1665" s="2" t="s">
        <v>2029</v>
      </c>
      <c r="G1665" s="2">
        <v>0.04</v>
      </c>
      <c r="H1665" s="2" t="s">
        <v>40</v>
      </c>
      <c r="I1665" s="2">
        <v>1.92</v>
      </c>
      <c r="J1665" s="2" t="s">
        <v>891</v>
      </c>
      <c r="K1665" s="2" t="s">
        <v>54</v>
      </c>
      <c r="L1665" s="2" t="s">
        <v>2014</v>
      </c>
      <c r="M1665" s="2" t="str">
        <f>VLOOKUP(L1665,Users!$A$1:$B$6,2,0)</f>
        <v>Pat</v>
      </c>
      <c r="N1665" s="2" t="str">
        <f>VLOOKUP(L1665,Users!$A$2:$B$6,2,0)</f>
        <v>Pat</v>
      </c>
      <c r="O1665" s="2" t="s">
        <v>34</v>
      </c>
      <c r="P1665" s="2" t="s">
        <v>35</v>
      </c>
      <c r="Q1665" s="2" t="s">
        <v>341</v>
      </c>
      <c r="R1665" s="2" t="s">
        <v>1540</v>
      </c>
      <c r="S1665" s="2" t="s">
        <v>65</v>
      </c>
      <c r="T1665" s="13">
        <v>0.82</v>
      </c>
      <c r="U1665" s="6">
        <v>40110</v>
      </c>
    </row>
    <row r="1666" spans="1:21" ht="12.75" customHeight="1">
      <c r="A1666" s="2">
        <v>38887</v>
      </c>
      <c r="B1666" s="6">
        <v>40110</v>
      </c>
      <c r="C1666" s="2" t="s">
        <v>45</v>
      </c>
      <c r="D1666" s="2">
        <v>25</v>
      </c>
      <c r="E1666" s="2">
        <v>360.75</v>
      </c>
      <c r="F1666" s="2" t="s">
        <v>2029</v>
      </c>
      <c r="G1666" s="2">
        <v>0.02</v>
      </c>
      <c r="H1666" s="2" t="s">
        <v>40</v>
      </c>
      <c r="I1666" s="2">
        <v>7.17</v>
      </c>
      <c r="J1666" s="2" t="s">
        <v>490</v>
      </c>
      <c r="K1666" s="2" t="s">
        <v>86</v>
      </c>
      <c r="L1666" s="2" t="s">
        <v>23</v>
      </c>
      <c r="M1666" s="2" t="str">
        <f>VLOOKUP(L1666,Users!$A$1:$B$6,2,0)</f>
        <v>Erin</v>
      </c>
      <c r="N1666" s="2" t="str">
        <f>VLOOKUP(L1666,Users!$A$2:$B$6,2,0)</f>
        <v>Erin</v>
      </c>
      <c r="O1666" s="2" t="s">
        <v>48</v>
      </c>
      <c r="P1666" s="2" t="s">
        <v>35</v>
      </c>
      <c r="Q1666" s="2" t="s">
        <v>49</v>
      </c>
      <c r="R1666" s="2" t="s">
        <v>1541</v>
      </c>
      <c r="S1666" s="2" t="s">
        <v>44</v>
      </c>
      <c r="T1666" s="13">
        <v>0.38</v>
      </c>
      <c r="U1666" s="6">
        <v>40111</v>
      </c>
    </row>
    <row r="1667" spans="1:21" ht="12.75" customHeight="1">
      <c r="A1667" s="2">
        <v>38887</v>
      </c>
      <c r="B1667" s="6">
        <v>40110</v>
      </c>
      <c r="C1667" s="2" t="s">
        <v>45</v>
      </c>
      <c r="D1667" s="2">
        <v>50</v>
      </c>
      <c r="E1667" s="2">
        <v>275.5</v>
      </c>
      <c r="F1667" s="2" t="s">
        <v>2029</v>
      </c>
      <c r="G1667" s="2">
        <v>7.0000000000000007E-2</v>
      </c>
      <c r="H1667" s="2" t="s">
        <v>40</v>
      </c>
      <c r="I1667" s="2">
        <v>1.99</v>
      </c>
      <c r="J1667" s="2" t="s">
        <v>490</v>
      </c>
      <c r="K1667" s="2" t="s">
        <v>86</v>
      </c>
      <c r="L1667" s="2" t="s">
        <v>23</v>
      </c>
      <c r="M1667" s="2" t="str">
        <f>VLOOKUP(L1667,Users!$A$1:$B$6,2,0)</f>
        <v>Erin</v>
      </c>
      <c r="N1667" s="2" t="str">
        <f>VLOOKUP(L1667,Users!$A$2:$B$6,2,0)</f>
        <v>Erin</v>
      </c>
      <c r="O1667" s="2" t="s">
        <v>48</v>
      </c>
      <c r="P1667" s="2" t="s">
        <v>35</v>
      </c>
      <c r="Q1667" s="2" t="s">
        <v>87</v>
      </c>
      <c r="R1667" s="2" t="s">
        <v>1542</v>
      </c>
      <c r="S1667" s="2" t="s">
        <v>65</v>
      </c>
      <c r="T1667" s="13">
        <v>0.46</v>
      </c>
      <c r="U1667" s="6">
        <v>40112</v>
      </c>
    </row>
    <row r="1668" spans="1:21" ht="12.75" customHeight="1">
      <c r="A1668" s="2">
        <v>17124</v>
      </c>
      <c r="B1668" s="6">
        <v>40111</v>
      </c>
      <c r="C1668" s="2" t="s">
        <v>45</v>
      </c>
      <c r="D1668" s="2">
        <v>39</v>
      </c>
      <c r="E1668" s="2">
        <v>120.51</v>
      </c>
      <c r="F1668" s="2" t="s">
        <v>2029</v>
      </c>
      <c r="G1668" s="2">
        <v>0.05</v>
      </c>
      <c r="H1668" s="2" t="s">
        <v>31</v>
      </c>
      <c r="I1668" s="2">
        <v>1.92</v>
      </c>
      <c r="J1668" s="2" t="s">
        <v>721</v>
      </c>
      <c r="K1668" s="2" t="s">
        <v>79</v>
      </c>
      <c r="L1668" s="2" t="s">
        <v>23</v>
      </c>
      <c r="M1668" s="2" t="str">
        <f>VLOOKUP(L1668,Users!$A$1:$B$6,2,0)</f>
        <v>Erin</v>
      </c>
      <c r="N1668" s="2" t="str">
        <f>VLOOKUP(L1668,Users!$A$2:$B$6,2,0)</f>
        <v>Erin</v>
      </c>
      <c r="O1668" s="2" t="s">
        <v>34</v>
      </c>
      <c r="P1668" s="2" t="s">
        <v>35</v>
      </c>
      <c r="Q1668" s="2" t="s">
        <v>341</v>
      </c>
      <c r="R1668" s="2" t="s">
        <v>1397</v>
      </c>
      <c r="S1668" s="2" t="s">
        <v>65</v>
      </c>
      <c r="T1668" s="13">
        <v>0.84</v>
      </c>
      <c r="U1668" s="6">
        <v>40112</v>
      </c>
    </row>
    <row r="1669" spans="1:21" ht="12.75" customHeight="1">
      <c r="A1669" s="2">
        <v>50656</v>
      </c>
      <c r="B1669" s="6">
        <v>40111</v>
      </c>
      <c r="C1669" s="2" t="s">
        <v>45</v>
      </c>
      <c r="D1669" s="2">
        <v>42</v>
      </c>
      <c r="E1669" s="2">
        <v>183.54</v>
      </c>
      <c r="F1669" s="2" t="s">
        <v>2029</v>
      </c>
      <c r="G1669" s="2">
        <v>0</v>
      </c>
      <c r="H1669" s="2" t="s">
        <v>40</v>
      </c>
      <c r="I1669" s="2">
        <v>5.15</v>
      </c>
      <c r="J1669" s="2" t="s">
        <v>1543</v>
      </c>
      <c r="K1669" s="2" t="s">
        <v>54</v>
      </c>
      <c r="L1669" s="2" t="s">
        <v>2014</v>
      </c>
      <c r="M1669" s="2" t="str">
        <f>VLOOKUP(L1669,Users!$A$1:$B$6,2,0)</f>
        <v>Pat</v>
      </c>
      <c r="N1669" s="2" t="str">
        <f>VLOOKUP(L1669,Users!$A$2:$B$6,2,0)</f>
        <v>Pat</v>
      </c>
      <c r="O1669" s="2" t="s">
        <v>48</v>
      </c>
      <c r="P1669" s="2" t="s">
        <v>35</v>
      </c>
      <c r="Q1669" s="2" t="s">
        <v>169</v>
      </c>
      <c r="R1669" s="2" t="s">
        <v>1376</v>
      </c>
      <c r="S1669" s="2" t="s">
        <v>44</v>
      </c>
      <c r="T1669" s="13">
        <v>0.59</v>
      </c>
      <c r="U1669" s="6">
        <v>40113</v>
      </c>
    </row>
    <row r="1670" spans="1:21" ht="12.75" customHeight="1">
      <c r="A1670" s="2">
        <v>50656</v>
      </c>
      <c r="B1670" s="6">
        <v>40111</v>
      </c>
      <c r="C1670" s="2" t="s">
        <v>45</v>
      </c>
      <c r="D1670" s="2">
        <v>31</v>
      </c>
      <c r="E1670" s="2">
        <v>15530.070000000002</v>
      </c>
      <c r="F1670" s="2" t="s">
        <v>2029</v>
      </c>
      <c r="G1670" s="2">
        <v>0.01</v>
      </c>
      <c r="H1670" s="2" t="s">
        <v>52</v>
      </c>
      <c r="I1670" s="2">
        <v>56</v>
      </c>
      <c r="J1670" s="2" t="s">
        <v>1543</v>
      </c>
      <c r="K1670" s="2" t="s">
        <v>54</v>
      </c>
      <c r="L1670" s="2" t="s">
        <v>2014</v>
      </c>
      <c r="M1670" s="2" t="str">
        <f>VLOOKUP(L1670,Users!$A$1:$B$6,2,0)</f>
        <v>Pat</v>
      </c>
      <c r="N1670" s="2" t="str">
        <f>VLOOKUP(L1670,Users!$A$2:$B$6,2,0)</f>
        <v>Pat</v>
      </c>
      <c r="O1670" s="2" t="s">
        <v>48</v>
      </c>
      <c r="P1670" s="2" t="s">
        <v>56</v>
      </c>
      <c r="Q1670" s="2" t="s">
        <v>57</v>
      </c>
      <c r="R1670" s="2" t="s">
        <v>1292</v>
      </c>
      <c r="S1670" s="2" t="s">
        <v>59</v>
      </c>
      <c r="T1670" s="13">
        <v>0.6</v>
      </c>
      <c r="U1670" s="6">
        <v>40112</v>
      </c>
    </row>
    <row r="1671" spans="1:21" ht="12.75" customHeight="1">
      <c r="A1671" s="2">
        <v>50656</v>
      </c>
      <c r="B1671" s="6">
        <v>40111</v>
      </c>
      <c r="C1671" s="2" t="s">
        <v>45</v>
      </c>
      <c r="D1671" s="2">
        <v>39</v>
      </c>
      <c r="E1671" s="2">
        <v>489.84000000000003</v>
      </c>
      <c r="F1671" s="2" t="s">
        <v>2029</v>
      </c>
      <c r="G1671" s="2">
        <v>0.02</v>
      </c>
      <c r="H1671" s="2" t="s">
        <v>40</v>
      </c>
      <c r="I1671" s="2">
        <v>5.16</v>
      </c>
      <c r="J1671" s="2" t="s">
        <v>1543</v>
      </c>
      <c r="K1671" s="2" t="s">
        <v>54</v>
      </c>
      <c r="L1671" s="2" t="s">
        <v>2014</v>
      </c>
      <c r="M1671" s="2" t="str">
        <f>VLOOKUP(L1671,Users!$A$1:$B$6,2,0)</f>
        <v>Pat</v>
      </c>
      <c r="N1671" s="2" t="str">
        <f>VLOOKUP(L1671,Users!$A$2:$B$6,2,0)</f>
        <v>Pat</v>
      </c>
      <c r="O1671" s="2" t="s">
        <v>48</v>
      </c>
      <c r="P1671" s="2" t="s">
        <v>56</v>
      </c>
      <c r="Q1671" s="2" t="s">
        <v>90</v>
      </c>
      <c r="R1671" s="2" t="s">
        <v>1342</v>
      </c>
      <c r="S1671" s="2" t="s">
        <v>44</v>
      </c>
      <c r="T1671" s="13">
        <v>0.43</v>
      </c>
      <c r="U1671" s="6">
        <v>40111</v>
      </c>
    </row>
    <row r="1672" spans="1:21" ht="12.75" customHeight="1">
      <c r="A1672" s="2">
        <v>50656</v>
      </c>
      <c r="B1672" s="6">
        <v>40111</v>
      </c>
      <c r="C1672" s="2" t="s">
        <v>45</v>
      </c>
      <c r="D1672" s="2">
        <v>15</v>
      </c>
      <c r="E1672" s="2">
        <v>114.00000000000001</v>
      </c>
      <c r="F1672" s="2" t="s">
        <v>2029</v>
      </c>
      <c r="G1672" s="2">
        <v>0.1</v>
      </c>
      <c r="H1672" s="2" t="s">
        <v>40</v>
      </c>
      <c r="I1672" s="2">
        <v>3.68</v>
      </c>
      <c r="J1672" s="2" t="s">
        <v>1543</v>
      </c>
      <c r="K1672" s="2" t="s">
        <v>54</v>
      </c>
      <c r="L1672" s="2" t="s">
        <v>2014</v>
      </c>
      <c r="M1672" s="2" t="str">
        <f>VLOOKUP(L1672,Users!$A$1:$B$6,2,0)</f>
        <v>Pat</v>
      </c>
      <c r="N1672" s="2" t="str">
        <f>VLOOKUP(L1672,Users!$A$2:$B$6,2,0)</f>
        <v>Pat</v>
      </c>
      <c r="O1672" s="2" t="s">
        <v>48</v>
      </c>
      <c r="P1672" s="2" t="s">
        <v>56</v>
      </c>
      <c r="Q1672" s="2" t="s">
        <v>90</v>
      </c>
      <c r="R1672" s="2" t="s">
        <v>1544</v>
      </c>
      <c r="S1672" s="2" t="s">
        <v>65</v>
      </c>
      <c r="T1672" s="13">
        <v>0.52</v>
      </c>
      <c r="U1672" s="6">
        <v>40112</v>
      </c>
    </row>
    <row r="1673" spans="1:21" ht="12.75" customHeight="1">
      <c r="A1673" s="2">
        <v>38599</v>
      </c>
      <c r="B1673" s="6">
        <v>40112</v>
      </c>
      <c r="C1673" s="2" t="s">
        <v>39</v>
      </c>
      <c r="D1673" s="2">
        <v>27</v>
      </c>
      <c r="E1673" s="2">
        <v>2735.64</v>
      </c>
      <c r="F1673" s="2" t="s">
        <v>2029</v>
      </c>
      <c r="G1673" s="2">
        <v>0.09</v>
      </c>
      <c r="H1673" s="2" t="s">
        <v>40</v>
      </c>
      <c r="I1673" s="2">
        <v>35</v>
      </c>
      <c r="J1673" s="2" t="s">
        <v>662</v>
      </c>
      <c r="K1673" s="2" t="s">
        <v>47</v>
      </c>
      <c r="L1673" s="2" t="s">
        <v>23</v>
      </c>
      <c r="M1673" s="2" t="str">
        <f>VLOOKUP(L1673,Users!$A$1:$B$6,2,0)</f>
        <v>Erin</v>
      </c>
      <c r="N1673" s="2" t="str">
        <f>VLOOKUP(L1673,Users!$A$2:$B$6,2,0)</f>
        <v>Erin</v>
      </c>
      <c r="O1673" s="2" t="s">
        <v>48</v>
      </c>
      <c r="P1673" s="2" t="s">
        <v>35</v>
      </c>
      <c r="Q1673" s="2" t="s">
        <v>36</v>
      </c>
      <c r="R1673" s="2" t="s">
        <v>1288</v>
      </c>
      <c r="S1673" s="2" t="s">
        <v>38</v>
      </c>
      <c r="T1673" s="13">
        <v>0.82</v>
      </c>
      <c r="U1673" s="6">
        <v>40113</v>
      </c>
    </row>
    <row r="1674" spans="1:21" ht="12.75" customHeight="1">
      <c r="A1674" s="2">
        <v>15904</v>
      </c>
      <c r="B1674" s="6">
        <v>40113</v>
      </c>
      <c r="C1674" s="2" t="s">
        <v>30</v>
      </c>
      <c r="D1674" s="2">
        <v>39</v>
      </c>
      <c r="E1674" s="2">
        <v>124.79999999999998</v>
      </c>
      <c r="F1674" s="2" t="str">
        <f>VLOOKUP(A1674,Returns!$A:$B,2,0)</f>
        <v>Returned</v>
      </c>
      <c r="G1674" s="2">
        <v>0.08</v>
      </c>
      <c r="H1674" s="2" t="s">
        <v>40</v>
      </c>
      <c r="I1674" s="2">
        <v>3.97</v>
      </c>
      <c r="J1674" s="2" t="s">
        <v>1545</v>
      </c>
      <c r="K1674" s="2" t="s">
        <v>79</v>
      </c>
      <c r="L1674" s="2" t="s">
        <v>23</v>
      </c>
      <c r="M1674" s="2" t="str">
        <f>VLOOKUP(L1674,Users!$A$1:$B$6,2,0)</f>
        <v>Erin</v>
      </c>
      <c r="N1674" s="2" t="str">
        <f>VLOOKUP(L1674,Users!$A$2:$B$6,2,0)</f>
        <v>Erin</v>
      </c>
      <c r="O1674" s="2" t="s">
        <v>42</v>
      </c>
      <c r="P1674" s="2" t="s">
        <v>35</v>
      </c>
      <c r="Q1674" s="2" t="s">
        <v>87</v>
      </c>
      <c r="R1674" s="2" t="s">
        <v>149</v>
      </c>
      <c r="S1674" s="2" t="s">
        <v>65</v>
      </c>
      <c r="T1674" s="13">
        <v>0.56000000000000005</v>
      </c>
      <c r="U1674" s="6">
        <v>40114</v>
      </c>
    </row>
    <row r="1675" spans="1:21" ht="12.75" customHeight="1">
      <c r="A1675" s="2">
        <v>15904</v>
      </c>
      <c r="B1675" s="6">
        <v>40113</v>
      </c>
      <c r="C1675" s="2" t="s">
        <v>30</v>
      </c>
      <c r="D1675" s="2">
        <v>49</v>
      </c>
      <c r="E1675" s="2">
        <v>2003.12</v>
      </c>
      <c r="F1675" s="2" t="str">
        <f>VLOOKUP(A1675,Returns!$A:$B,2,0)</f>
        <v>Returned</v>
      </c>
      <c r="G1675" s="2">
        <v>0.09</v>
      </c>
      <c r="H1675" s="2" t="s">
        <v>31</v>
      </c>
      <c r="I1675" s="2">
        <v>8.99</v>
      </c>
      <c r="J1675" s="2" t="s">
        <v>1545</v>
      </c>
      <c r="K1675" s="2" t="s">
        <v>79</v>
      </c>
      <c r="L1675" s="2" t="s">
        <v>23</v>
      </c>
      <c r="M1675" s="2" t="str">
        <f>VLOOKUP(L1675,Users!$A$1:$B$6,2,0)</f>
        <v>Erin</v>
      </c>
      <c r="N1675" s="2" t="str">
        <f>VLOOKUP(L1675,Users!$A$2:$B$6,2,0)</f>
        <v>Erin</v>
      </c>
      <c r="O1675" s="2" t="s">
        <v>42</v>
      </c>
      <c r="P1675" s="2" t="s">
        <v>35</v>
      </c>
      <c r="Q1675" s="2" t="s">
        <v>87</v>
      </c>
      <c r="R1675" s="2" t="s">
        <v>1458</v>
      </c>
      <c r="S1675" s="2" t="s">
        <v>105</v>
      </c>
      <c r="T1675" s="13">
        <v>0.59</v>
      </c>
      <c r="U1675" s="6">
        <v>40115</v>
      </c>
    </row>
    <row r="1676" spans="1:21" ht="12.75" customHeight="1">
      <c r="A1676" s="2">
        <v>17251</v>
      </c>
      <c r="B1676" s="6">
        <v>40113</v>
      </c>
      <c r="C1676" s="2" t="s">
        <v>30</v>
      </c>
      <c r="D1676" s="2">
        <v>26</v>
      </c>
      <c r="E1676" s="2">
        <v>3275.74</v>
      </c>
      <c r="F1676" s="2" t="s">
        <v>2029</v>
      </c>
      <c r="G1676" s="2">
        <v>0</v>
      </c>
      <c r="H1676" s="2" t="s">
        <v>40</v>
      </c>
      <c r="I1676" s="2">
        <v>8.99</v>
      </c>
      <c r="J1676" s="2" t="s">
        <v>1546</v>
      </c>
      <c r="K1676" s="2" t="s">
        <v>86</v>
      </c>
      <c r="L1676" s="2" t="s">
        <v>23</v>
      </c>
      <c r="M1676" s="2" t="str">
        <f>VLOOKUP(L1676,Users!$A$1:$B$6,2,0)</f>
        <v>Erin</v>
      </c>
      <c r="N1676" s="2" t="str">
        <f>VLOOKUP(L1676,Users!$A$2:$B$6,2,0)</f>
        <v>Erin</v>
      </c>
      <c r="O1676" s="2" t="s">
        <v>42</v>
      </c>
      <c r="P1676" s="2" t="s">
        <v>69</v>
      </c>
      <c r="Q1676" s="2" t="s">
        <v>70</v>
      </c>
      <c r="R1676" s="2" t="s">
        <v>354</v>
      </c>
      <c r="S1676" s="2" t="s">
        <v>44</v>
      </c>
      <c r="T1676" s="13">
        <v>0.56999999999999995</v>
      </c>
      <c r="U1676" s="6">
        <v>40115</v>
      </c>
    </row>
    <row r="1677" spans="1:21" ht="12.75" customHeight="1">
      <c r="A1677" s="2">
        <v>32737</v>
      </c>
      <c r="B1677" s="6">
        <v>40114</v>
      </c>
      <c r="C1677" s="2" t="s">
        <v>39</v>
      </c>
      <c r="D1677" s="2">
        <v>14</v>
      </c>
      <c r="E1677" s="2">
        <v>398.16</v>
      </c>
      <c r="F1677" s="2" t="s">
        <v>2029</v>
      </c>
      <c r="G1677" s="2">
        <v>0.09</v>
      </c>
      <c r="H1677" s="2" t="s">
        <v>40</v>
      </c>
      <c r="I1677" s="2">
        <v>1.49</v>
      </c>
      <c r="J1677" s="2" t="s">
        <v>697</v>
      </c>
      <c r="K1677" s="2" t="s">
        <v>2013</v>
      </c>
      <c r="L1677" s="2" t="s">
        <v>27</v>
      </c>
      <c r="M1677" s="2" t="str">
        <f>VLOOKUP(L1677,Users!$A$1:$B$6,2,0)</f>
        <v>William</v>
      </c>
      <c r="N1677" s="2" t="str">
        <f>VLOOKUP(L1677,Users!$A$2:$B$6,2,0)</f>
        <v>William</v>
      </c>
      <c r="O1677" s="2" t="s">
        <v>34</v>
      </c>
      <c r="P1677" s="2" t="s">
        <v>35</v>
      </c>
      <c r="Q1677" s="2" t="s">
        <v>49</v>
      </c>
      <c r="R1677" s="2" t="s">
        <v>751</v>
      </c>
      <c r="S1677" s="2" t="s">
        <v>44</v>
      </c>
      <c r="T1677" s="13">
        <v>0.38</v>
      </c>
      <c r="U1677" s="6">
        <v>40116</v>
      </c>
    </row>
    <row r="1678" spans="1:21" ht="12.75" customHeight="1">
      <c r="A1678" s="2">
        <v>7623</v>
      </c>
      <c r="B1678" s="6">
        <v>40114</v>
      </c>
      <c r="C1678" s="2" t="s">
        <v>45</v>
      </c>
      <c r="D1678" s="2">
        <v>18</v>
      </c>
      <c r="E1678" s="2">
        <v>5411.16</v>
      </c>
      <c r="F1678" s="2" t="s">
        <v>2029</v>
      </c>
      <c r="G1678" s="2">
        <v>0.03</v>
      </c>
      <c r="H1678" s="2" t="s">
        <v>40</v>
      </c>
      <c r="I1678" s="2">
        <v>24.49</v>
      </c>
      <c r="J1678" s="2" t="s">
        <v>1074</v>
      </c>
      <c r="K1678" s="2" t="s">
        <v>33</v>
      </c>
      <c r="L1678" s="2" t="s">
        <v>21</v>
      </c>
      <c r="M1678" s="2" t="str">
        <f>VLOOKUP(L1678,Users!$A$1:$B$6,2,0)</f>
        <v>Chris</v>
      </c>
      <c r="N1678" s="2" t="str">
        <f>VLOOKUP(L1678,Users!$A$2:$B$6,2,0)</f>
        <v>Chris</v>
      </c>
      <c r="O1678" s="2" t="s">
        <v>55</v>
      </c>
      <c r="P1678" s="2" t="s">
        <v>35</v>
      </c>
      <c r="Q1678" s="2" t="s">
        <v>169</v>
      </c>
      <c r="R1678" s="2" t="s">
        <v>1547</v>
      </c>
      <c r="S1678" s="2" t="s">
        <v>38</v>
      </c>
      <c r="T1678" s="13">
        <v>0.52</v>
      </c>
      <c r="U1678" s="6">
        <v>40116</v>
      </c>
    </row>
    <row r="1679" spans="1:21" ht="12.75" customHeight="1">
      <c r="A1679" s="2">
        <v>7623</v>
      </c>
      <c r="B1679" s="6">
        <v>40114</v>
      </c>
      <c r="C1679" s="2" t="s">
        <v>45</v>
      </c>
      <c r="D1679" s="2">
        <v>37</v>
      </c>
      <c r="E1679" s="2">
        <v>1847.41</v>
      </c>
      <c r="F1679" s="2" t="s">
        <v>2029</v>
      </c>
      <c r="G1679" s="2">
        <v>0.06</v>
      </c>
      <c r="H1679" s="2" t="s">
        <v>40</v>
      </c>
      <c r="I1679" s="2">
        <v>19.989999999999998</v>
      </c>
      <c r="J1679" s="2" t="s">
        <v>1074</v>
      </c>
      <c r="K1679" s="2" t="s">
        <v>33</v>
      </c>
      <c r="L1679" s="2" t="s">
        <v>21</v>
      </c>
      <c r="M1679" s="2" t="str">
        <f>VLOOKUP(L1679,Users!$A$1:$B$6,2,0)</f>
        <v>Chris</v>
      </c>
      <c r="N1679" s="2" t="str">
        <f>VLOOKUP(L1679,Users!$A$2:$B$6,2,0)</f>
        <v>Chris</v>
      </c>
      <c r="O1679" s="2" t="s">
        <v>55</v>
      </c>
      <c r="P1679" s="2" t="s">
        <v>69</v>
      </c>
      <c r="Q1679" s="2" t="s">
        <v>80</v>
      </c>
      <c r="R1679" s="2" t="s">
        <v>396</v>
      </c>
      <c r="S1679" s="2" t="s">
        <v>44</v>
      </c>
      <c r="T1679" s="13">
        <v>0.45</v>
      </c>
      <c r="U1679" s="6">
        <v>40116</v>
      </c>
    </row>
    <row r="1680" spans="1:21" ht="12.75" customHeight="1">
      <c r="A1680" s="2">
        <v>7623</v>
      </c>
      <c r="B1680" s="6">
        <v>40114</v>
      </c>
      <c r="C1680" s="2" t="s">
        <v>45</v>
      </c>
      <c r="D1680" s="2">
        <v>32</v>
      </c>
      <c r="E1680" s="2">
        <v>3352</v>
      </c>
      <c r="F1680" s="2" t="s">
        <v>2029</v>
      </c>
      <c r="G1680" s="2">
        <v>0.1</v>
      </c>
      <c r="H1680" s="2" t="s">
        <v>40</v>
      </c>
      <c r="I1680" s="2">
        <v>4.6500000000000004</v>
      </c>
      <c r="J1680" s="2" t="s">
        <v>1074</v>
      </c>
      <c r="K1680" s="2" t="s">
        <v>33</v>
      </c>
      <c r="L1680" s="2" t="s">
        <v>21</v>
      </c>
      <c r="M1680" s="2" t="str">
        <f>VLOOKUP(L1680,Users!$A$1:$B$6,2,0)</f>
        <v>Chris</v>
      </c>
      <c r="N1680" s="2" t="str">
        <f>VLOOKUP(L1680,Users!$A$2:$B$6,2,0)</f>
        <v>Chris</v>
      </c>
      <c r="O1680" s="2" t="s">
        <v>55</v>
      </c>
      <c r="P1680" s="2" t="s">
        <v>35</v>
      </c>
      <c r="Q1680" s="2" t="s">
        <v>63</v>
      </c>
      <c r="R1680" s="2" t="s">
        <v>1548</v>
      </c>
      <c r="S1680" s="2" t="s">
        <v>44</v>
      </c>
      <c r="T1680" s="13">
        <v>0.37</v>
      </c>
      <c r="U1680" s="6">
        <v>40115</v>
      </c>
    </row>
    <row r="1681" spans="1:21" ht="12.75" customHeight="1">
      <c r="A1681" s="2">
        <v>48896</v>
      </c>
      <c r="B1681" s="6">
        <v>40114</v>
      </c>
      <c r="C1681" s="2" t="s">
        <v>45</v>
      </c>
      <c r="D1681" s="2">
        <v>43</v>
      </c>
      <c r="E1681" s="2">
        <v>814.85</v>
      </c>
      <c r="F1681" s="2" t="s">
        <v>2029</v>
      </c>
      <c r="G1681" s="2">
        <v>0.02</v>
      </c>
      <c r="H1681" s="2" t="s">
        <v>40</v>
      </c>
      <c r="I1681" s="2">
        <v>9.5399999999999991</v>
      </c>
      <c r="J1681" s="2" t="s">
        <v>72</v>
      </c>
      <c r="K1681" s="2" t="s">
        <v>73</v>
      </c>
      <c r="L1681" s="2" t="s">
        <v>27</v>
      </c>
      <c r="M1681" s="2" t="str">
        <f>VLOOKUP(L1681,Users!$A$1:$B$6,2,0)</f>
        <v>William</v>
      </c>
      <c r="N1681" s="2" t="str">
        <f>VLOOKUP(L1681,Users!$A$2:$B$6,2,0)</f>
        <v>William</v>
      </c>
      <c r="O1681" s="2" t="s">
        <v>34</v>
      </c>
      <c r="P1681" s="2" t="s">
        <v>35</v>
      </c>
      <c r="Q1681" s="2" t="s">
        <v>63</v>
      </c>
      <c r="R1681" s="2" t="s">
        <v>237</v>
      </c>
      <c r="S1681" s="2" t="s">
        <v>44</v>
      </c>
      <c r="T1681" s="13">
        <v>0.37</v>
      </c>
      <c r="U1681" s="6">
        <v>40116</v>
      </c>
    </row>
    <row r="1682" spans="1:21" ht="12.75" customHeight="1">
      <c r="A1682" s="2">
        <v>19105</v>
      </c>
      <c r="B1682" s="6">
        <v>40114</v>
      </c>
      <c r="C1682" s="2" t="s">
        <v>39</v>
      </c>
      <c r="D1682" s="2">
        <v>31</v>
      </c>
      <c r="E1682" s="2">
        <v>1513.11</v>
      </c>
      <c r="F1682" s="2" t="s">
        <v>2029</v>
      </c>
      <c r="G1682" s="2">
        <v>0.1</v>
      </c>
      <c r="H1682" s="2" t="s">
        <v>40</v>
      </c>
      <c r="I1682" s="2">
        <v>5.97</v>
      </c>
      <c r="J1682" s="2" t="s">
        <v>1298</v>
      </c>
      <c r="K1682" s="2" t="s">
        <v>79</v>
      </c>
      <c r="L1682" s="2" t="s">
        <v>23</v>
      </c>
      <c r="M1682" s="2" t="str">
        <f>VLOOKUP(L1682,Users!$A$1:$B$6,2,0)</f>
        <v>Erin</v>
      </c>
      <c r="N1682" s="2" t="str">
        <f>VLOOKUP(L1682,Users!$A$2:$B$6,2,0)</f>
        <v>Erin</v>
      </c>
      <c r="O1682" s="2" t="s">
        <v>55</v>
      </c>
      <c r="P1682" s="2" t="s">
        <v>35</v>
      </c>
      <c r="Q1682" s="2" t="s">
        <v>63</v>
      </c>
      <c r="R1682" s="2" t="s">
        <v>1549</v>
      </c>
      <c r="S1682" s="2" t="s">
        <v>44</v>
      </c>
      <c r="T1682" s="13">
        <v>0.38</v>
      </c>
      <c r="U1682" s="6">
        <v>40116</v>
      </c>
    </row>
    <row r="1683" spans="1:21" ht="12.75" customHeight="1">
      <c r="A1683" s="2">
        <v>19105</v>
      </c>
      <c r="B1683" s="6">
        <v>40114</v>
      </c>
      <c r="C1683" s="2" t="s">
        <v>39</v>
      </c>
      <c r="D1683" s="2">
        <v>29</v>
      </c>
      <c r="E1683" s="2">
        <v>171.10000000000002</v>
      </c>
      <c r="F1683" s="2" t="s">
        <v>2029</v>
      </c>
      <c r="G1683" s="2">
        <v>0.08</v>
      </c>
      <c r="H1683" s="2" t="s">
        <v>40</v>
      </c>
      <c r="I1683" s="2">
        <v>5.46</v>
      </c>
      <c r="J1683" s="2" t="s">
        <v>1298</v>
      </c>
      <c r="K1683" s="2" t="s">
        <v>79</v>
      </c>
      <c r="L1683" s="2" t="s">
        <v>23</v>
      </c>
      <c r="M1683" s="2" t="str">
        <f>VLOOKUP(L1683,Users!$A$1:$B$6,2,0)</f>
        <v>Erin</v>
      </c>
      <c r="N1683" s="2" t="str">
        <f>VLOOKUP(L1683,Users!$A$2:$B$6,2,0)</f>
        <v>Erin</v>
      </c>
      <c r="O1683" s="2" t="s">
        <v>55</v>
      </c>
      <c r="P1683" s="2" t="s">
        <v>35</v>
      </c>
      <c r="Q1683" s="2" t="s">
        <v>63</v>
      </c>
      <c r="R1683" s="2" t="s">
        <v>528</v>
      </c>
      <c r="S1683" s="2" t="s">
        <v>44</v>
      </c>
      <c r="T1683" s="13">
        <v>0.36</v>
      </c>
      <c r="U1683" s="6">
        <v>40114</v>
      </c>
    </row>
    <row r="1684" spans="1:21" ht="12.75" customHeight="1">
      <c r="A1684" s="2">
        <v>52291</v>
      </c>
      <c r="B1684" s="6">
        <v>40115</v>
      </c>
      <c r="C1684" s="2" t="s">
        <v>45</v>
      </c>
      <c r="D1684" s="2">
        <v>48</v>
      </c>
      <c r="E1684" s="2">
        <v>285.12</v>
      </c>
      <c r="F1684" s="2" t="s">
        <v>2029</v>
      </c>
      <c r="G1684" s="2">
        <v>0.04</v>
      </c>
      <c r="H1684" s="2" t="s">
        <v>40</v>
      </c>
      <c r="I1684" s="2">
        <v>0.96</v>
      </c>
      <c r="J1684" s="2" t="s">
        <v>1487</v>
      </c>
      <c r="K1684" s="2" t="s">
        <v>33</v>
      </c>
      <c r="L1684" s="2" t="s">
        <v>21</v>
      </c>
      <c r="M1684" s="2" t="str">
        <f>VLOOKUP(L1684,Users!$A$1:$B$6,2,0)</f>
        <v>Chris</v>
      </c>
      <c r="N1684" s="2" t="str">
        <f>VLOOKUP(L1684,Users!$A$2:$B$6,2,0)</f>
        <v>Chris</v>
      </c>
      <c r="O1684" s="2" t="s">
        <v>55</v>
      </c>
      <c r="P1684" s="2" t="s">
        <v>35</v>
      </c>
      <c r="Q1684" s="2" t="s">
        <v>87</v>
      </c>
      <c r="R1684" s="2" t="s">
        <v>526</v>
      </c>
      <c r="S1684" s="2" t="s">
        <v>65</v>
      </c>
      <c r="T1684" s="13">
        <v>0.6</v>
      </c>
      <c r="U1684" s="6">
        <v>40117</v>
      </c>
    </row>
    <row r="1685" spans="1:21" ht="12.75" customHeight="1">
      <c r="A1685" s="2">
        <v>52291</v>
      </c>
      <c r="B1685" s="6">
        <v>40115</v>
      </c>
      <c r="C1685" s="2" t="s">
        <v>45</v>
      </c>
      <c r="D1685" s="2">
        <v>5</v>
      </c>
      <c r="E1685" s="2">
        <v>104.89999999999998</v>
      </c>
      <c r="F1685" s="2" t="s">
        <v>2029</v>
      </c>
      <c r="G1685" s="2">
        <v>0.01</v>
      </c>
      <c r="H1685" s="2" t="s">
        <v>40</v>
      </c>
      <c r="I1685" s="2">
        <v>0.99</v>
      </c>
      <c r="J1685" s="2" t="s">
        <v>1487</v>
      </c>
      <c r="K1685" s="2" t="s">
        <v>33</v>
      </c>
      <c r="L1685" s="2" t="s">
        <v>21</v>
      </c>
      <c r="M1685" s="2" t="str">
        <f>VLOOKUP(L1685,Users!$A$1:$B$6,2,0)</f>
        <v>Chris</v>
      </c>
      <c r="N1685" s="2" t="str">
        <f>VLOOKUP(L1685,Users!$A$2:$B$6,2,0)</f>
        <v>Chris</v>
      </c>
      <c r="O1685" s="2" t="s">
        <v>55</v>
      </c>
      <c r="P1685" s="2" t="s">
        <v>69</v>
      </c>
      <c r="Q1685" s="2" t="s">
        <v>70</v>
      </c>
      <c r="R1685" s="2" t="s">
        <v>1016</v>
      </c>
      <c r="S1685" s="2" t="s">
        <v>65</v>
      </c>
      <c r="T1685" s="13">
        <v>0.56999999999999995</v>
      </c>
      <c r="U1685" s="6">
        <v>40116</v>
      </c>
    </row>
    <row r="1686" spans="1:21" ht="12.75" customHeight="1">
      <c r="A1686" s="2">
        <v>31910</v>
      </c>
      <c r="B1686" s="6">
        <v>40115</v>
      </c>
      <c r="C1686" s="2" t="s">
        <v>121</v>
      </c>
      <c r="D1686" s="2">
        <v>6</v>
      </c>
      <c r="E1686" s="2">
        <v>215.76</v>
      </c>
      <c r="F1686" s="2" t="s">
        <v>2029</v>
      </c>
      <c r="G1686" s="2">
        <v>0.03</v>
      </c>
      <c r="H1686" s="2" t="s">
        <v>40</v>
      </c>
      <c r="I1686" s="2">
        <v>5</v>
      </c>
      <c r="J1686" s="2" t="s">
        <v>1550</v>
      </c>
      <c r="K1686" s="2" t="s">
        <v>123</v>
      </c>
      <c r="L1686" s="2" t="s">
        <v>25</v>
      </c>
      <c r="M1686" s="2" t="str">
        <f>VLOOKUP(L1686,Users!$A$1:$B$6,2,0)</f>
        <v>Sam</v>
      </c>
      <c r="N1686" s="2" t="str">
        <f>VLOOKUP(L1686,Users!$A$2:$B$6,2,0)</f>
        <v>Sam</v>
      </c>
      <c r="O1686" s="2" t="s">
        <v>42</v>
      </c>
      <c r="P1686" s="2" t="s">
        <v>69</v>
      </c>
      <c r="Q1686" s="2" t="s">
        <v>70</v>
      </c>
      <c r="R1686" s="2" t="s">
        <v>411</v>
      </c>
      <c r="S1686" s="2" t="s">
        <v>44</v>
      </c>
      <c r="T1686" s="13">
        <v>0.85</v>
      </c>
      <c r="U1686" s="6">
        <v>40116</v>
      </c>
    </row>
    <row r="1687" spans="1:21" ht="12.75" customHeight="1">
      <c r="A1687" s="2">
        <v>56064</v>
      </c>
      <c r="B1687" s="6">
        <v>40115</v>
      </c>
      <c r="C1687" s="2" t="s">
        <v>121</v>
      </c>
      <c r="D1687" s="2">
        <v>41</v>
      </c>
      <c r="E1687" s="2">
        <v>1168.9100000000001</v>
      </c>
      <c r="F1687" s="2" t="s">
        <v>2029</v>
      </c>
      <c r="G1687" s="2">
        <v>0.02</v>
      </c>
      <c r="H1687" s="2" t="s">
        <v>40</v>
      </c>
      <c r="I1687" s="2">
        <v>1.49</v>
      </c>
      <c r="J1687" s="2" t="s">
        <v>721</v>
      </c>
      <c r="K1687" s="2" t="s">
        <v>79</v>
      </c>
      <c r="L1687" s="2" t="s">
        <v>23</v>
      </c>
      <c r="M1687" s="2" t="str">
        <f>VLOOKUP(L1687,Users!$A$1:$B$6,2,0)</f>
        <v>Erin</v>
      </c>
      <c r="N1687" s="2" t="str">
        <f>VLOOKUP(L1687,Users!$A$2:$B$6,2,0)</f>
        <v>Erin</v>
      </c>
      <c r="O1687" s="2" t="s">
        <v>34</v>
      </c>
      <c r="P1687" s="2" t="s">
        <v>35</v>
      </c>
      <c r="Q1687" s="2" t="s">
        <v>49</v>
      </c>
      <c r="R1687" s="2" t="s">
        <v>751</v>
      </c>
      <c r="S1687" s="2" t="s">
        <v>44</v>
      </c>
      <c r="T1687" s="13">
        <v>0.38</v>
      </c>
      <c r="U1687" s="6">
        <v>40115</v>
      </c>
    </row>
    <row r="1688" spans="1:21" ht="12.75" customHeight="1">
      <c r="A1688" s="2">
        <v>22628</v>
      </c>
      <c r="B1688" s="6">
        <v>40115</v>
      </c>
      <c r="C1688" s="2" t="s">
        <v>121</v>
      </c>
      <c r="D1688" s="2">
        <v>30</v>
      </c>
      <c r="E1688" s="2">
        <v>2877.9</v>
      </c>
      <c r="F1688" s="2" t="s">
        <v>2029</v>
      </c>
      <c r="G1688" s="2">
        <v>0.02</v>
      </c>
      <c r="H1688" s="2" t="s">
        <v>52</v>
      </c>
      <c r="I1688" s="2">
        <v>74.349999999999994</v>
      </c>
      <c r="J1688" s="2" t="s">
        <v>743</v>
      </c>
      <c r="K1688" s="2" t="s">
        <v>73</v>
      </c>
      <c r="L1688" s="2" t="s">
        <v>27</v>
      </c>
      <c r="M1688" s="2" t="str">
        <f>VLOOKUP(L1688,Users!$A$1:$B$6,2,0)</f>
        <v>William</v>
      </c>
      <c r="N1688" s="2" t="str">
        <f>VLOOKUP(L1688,Users!$A$2:$B$6,2,0)</f>
        <v>William</v>
      </c>
      <c r="O1688" s="2" t="s">
        <v>55</v>
      </c>
      <c r="P1688" s="2" t="s">
        <v>56</v>
      </c>
      <c r="Q1688" s="2" t="s">
        <v>57</v>
      </c>
      <c r="R1688" s="2" t="s">
        <v>1551</v>
      </c>
      <c r="S1688" s="2" t="s">
        <v>59</v>
      </c>
      <c r="T1688" s="13">
        <v>0.56999999999999995</v>
      </c>
      <c r="U1688" s="6">
        <v>40118</v>
      </c>
    </row>
    <row r="1689" spans="1:21" ht="12.75" customHeight="1">
      <c r="A1689" s="2">
        <v>3395</v>
      </c>
      <c r="B1689" s="6">
        <v>40115</v>
      </c>
      <c r="C1689" s="2" t="s">
        <v>30</v>
      </c>
      <c r="D1689" s="2">
        <v>31</v>
      </c>
      <c r="E1689" s="2">
        <v>164.92000000000002</v>
      </c>
      <c r="F1689" s="2" t="s">
        <v>2029</v>
      </c>
      <c r="G1689" s="2">
        <v>0.06</v>
      </c>
      <c r="H1689" s="2" t="s">
        <v>31</v>
      </c>
      <c r="I1689" s="2">
        <v>5.24</v>
      </c>
      <c r="J1689" s="2" t="s">
        <v>477</v>
      </c>
      <c r="K1689" s="2" t="s">
        <v>54</v>
      </c>
      <c r="L1689" s="2" t="s">
        <v>2014</v>
      </c>
      <c r="M1689" s="2" t="str">
        <f>VLOOKUP(L1689,Users!$A$1:$B$6,2,0)</f>
        <v>Pat</v>
      </c>
      <c r="N1689" s="2" t="str">
        <f>VLOOKUP(L1689,Users!$A$2:$B$6,2,0)</f>
        <v>Pat</v>
      </c>
      <c r="O1689" s="2" t="s">
        <v>48</v>
      </c>
      <c r="P1689" s="2" t="s">
        <v>35</v>
      </c>
      <c r="Q1689" s="2" t="s">
        <v>49</v>
      </c>
      <c r="R1689" s="2" t="s">
        <v>1552</v>
      </c>
      <c r="S1689" s="2" t="s">
        <v>44</v>
      </c>
      <c r="T1689" s="13">
        <v>0.36</v>
      </c>
      <c r="U1689" s="6">
        <v>40117</v>
      </c>
    </row>
    <row r="1690" spans="1:21" ht="12.75" customHeight="1">
      <c r="A1690" s="2">
        <v>3395</v>
      </c>
      <c r="B1690" s="6">
        <v>40115</v>
      </c>
      <c r="C1690" s="2" t="s">
        <v>30</v>
      </c>
      <c r="D1690" s="2">
        <v>1</v>
      </c>
      <c r="E1690" s="2">
        <v>7.3199999999999994</v>
      </c>
      <c r="F1690" s="2" t="s">
        <v>2029</v>
      </c>
      <c r="G1690" s="2">
        <v>0.03</v>
      </c>
      <c r="H1690" s="2" t="s">
        <v>40</v>
      </c>
      <c r="I1690" s="2">
        <v>5.96</v>
      </c>
      <c r="J1690" s="2" t="s">
        <v>477</v>
      </c>
      <c r="K1690" s="2" t="s">
        <v>54</v>
      </c>
      <c r="L1690" s="2" t="s">
        <v>2014</v>
      </c>
      <c r="M1690" s="2" t="str">
        <f>VLOOKUP(L1690,Users!$A$1:$B$6,2,0)</f>
        <v>Pat</v>
      </c>
      <c r="N1690" s="2" t="str">
        <f>VLOOKUP(L1690,Users!$A$2:$B$6,2,0)</f>
        <v>Pat</v>
      </c>
      <c r="O1690" s="2" t="s">
        <v>48</v>
      </c>
      <c r="P1690" s="2" t="s">
        <v>35</v>
      </c>
      <c r="Q1690" s="2" t="s">
        <v>63</v>
      </c>
      <c r="R1690" s="2" t="s">
        <v>1553</v>
      </c>
      <c r="S1690" s="2" t="s">
        <v>44</v>
      </c>
      <c r="T1690" s="13">
        <v>0.38</v>
      </c>
      <c r="U1690" s="6">
        <v>40117</v>
      </c>
    </row>
    <row r="1691" spans="1:21" ht="12.75" customHeight="1">
      <c r="A1691" s="2">
        <v>3395</v>
      </c>
      <c r="B1691" s="6">
        <v>40115</v>
      </c>
      <c r="C1691" s="2" t="s">
        <v>30</v>
      </c>
      <c r="D1691" s="2">
        <v>7</v>
      </c>
      <c r="E1691" s="2">
        <v>108.85000000000001</v>
      </c>
      <c r="F1691" s="2" t="s">
        <v>2029</v>
      </c>
      <c r="G1691" s="2">
        <v>0.02</v>
      </c>
      <c r="H1691" s="2" t="s">
        <v>40</v>
      </c>
      <c r="I1691" s="2">
        <v>1.39</v>
      </c>
      <c r="J1691" s="2" t="s">
        <v>477</v>
      </c>
      <c r="K1691" s="2" t="s">
        <v>54</v>
      </c>
      <c r="L1691" s="2" t="s">
        <v>2014</v>
      </c>
      <c r="M1691" s="2" t="str">
        <f>VLOOKUP(L1691,Users!$A$1:$B$6,2,0)</f>
        <v>Pat</v>
      </c>
      <c r="N1691" s="2" t="str">
        <f>VLOOKUP(L1691,Users!$A$2:$B$6,2,0)</f>
        <v>Pat</v>
      </c>
      <c r="O1691" s="2" t="s">
        <v>48</v>
      </c>
      <c r="P1691" s="2" t="s">
        <v>35</v>
      </c>
      <c r="Q1691" s="2" t="s">
        <v>192</v>
      </c>
      <c r="R1691" s="2" t="s">
        <v>667</v>
      </c>
      <c r="S1691" s="2" t="s">
        <v>44</v>
      </c>
      <c r="T1691" s="13">
        <v>0.38</v>
      </c>
      <c r="U1691" s="6">
        <v>40116</v>
      </c>
    </row>
    <row r="1692" spans="1:21" ht="12.75" customHeight="1">
      <c r="A1692" s="2">
        <v>3395</v>
      </c>
      <c r="B1692" s="6">
        <v>40115</v>
      </c>
      <c r="C1692" s="2" t="s">
        <v>30</v>
      </c>
      <c r="D1692" s="2">
        <v>29</v>
      </c>
      <c r="E1692" s="2">
        <v>605.23</v>
      </c>
      <c r="F1692" s="2" t="s">
        <v>2029</v>
      </c>
      <c r="G1692" s="2">
        <v>0.02</v>
      </c>
      <c r="H1692" s="2" t="s">
        <v>40</v>
      </c>
      <c r="I1692" s="2">
        <v>11.52</v>
      </c>
      <c r="J1692" s="2" t="s">
        <v>477</v>
      </c>
      <c r="K1692" s="2" t="s">
        <v>54</v>
      </c>
      <c r="L1692" s="2" t="s">
        <v>2014</v>
      </c>
      <c r="M1692" s="2" t="str">
        <f>VLOOKUP(L1692,Users!$A$1:$B$6,2,0)</f>
        <v>Pat</v>
      </c>
      <c r="N1692" s="2" t="str">
        <f>VLOOKUP(L1692,Users!$A$2:$B$6,2,0)</f>
        <v>Pat</v>
      </c>
      <c r="O1692" s="2" t="s">
        <v>48</v>
      </c>
      <c r="P1692" s="2" t="s">
        <v>35</v>
      </c>
      <c r="Q1692" s="2" t="s">
        <v>36</v>
      </c>
      <c r="R1692" s="2" t="s">
        <v>742</v>
      </c>
      <c r="S1692" s="2" t="s">
        <v>44</v>
      </c>
      <c r="T1692" s="13">
        <v>0.83</v>
      </c>
      <c r="U1692" s="6">
        <v>40116</v>
      </c>
    </row>
    <row r="1693" spans="1:21" ht="12.75" customHeight="1">
      <c r="A1693" s="2">
        <v>44134</v>
      </c>
      <c r="B1693" s="6">
        <v>40116</v>
      </c>
      <c r="C1693" s="2" t="s">
        <v>39</v>
      </c>
      <c r="D1693" s="2">
        <v>35</v>
      </c>
      <c r="E1693" s="2">
        <v>616.70000000000005</v>
      </c>
      <c r="F1693" s="2" t="s">
        <v>2029</v>
      </c>
      <c r="G1693" s="2">
        <v>0.05</v>
      </c>
      <c r="H1693" s="2" t="s">
        <v>40</v>
      </c>
      <c r="I1693" s="2">
        <v>8.99</v>
      </c>
      <c r="J1693" s="2" t="s">
        <v>1296</v>
      </c>
      <c r="K1693" s="2" t="s">
        <v>33</v>
      </c>
      <c r="L1693" s="2" t="s">
        <v>21</v>
      </c>
      <c r="M1693" s="2" t="str">
        <f>VLOOKUP(L1693,Users!$A$1:$B$6,2,0)</f>
        <v>Chris</v>
      </c>
      <c r="N1693" s="2" t="str">
        <f>VLOOKUP(L1693,Users!$A$2:$B$6,2,0)</f>
        <v>Chris</v>
      </c>
      <c r="O1693" s="2" t="s">
        <v>34</v>
      </c>
      <c r="P1693" s="2" t="s">
        <v>56</v>
      </c>
      <c r="Q1693" s="2" t="s">
        <v>90</v>
      </c>
      <c r="R1693" s="2" t="s">
        <v>819</v>
      </c>
      <c r="S1693" s="2" t="s">
        <v>105</v>
      </c>
      <c r="T1693" s="13">
        <v>0.47</v>
      </c>
      <c r="U1693" s="6">
        <v>40118</v>
      </c>
    </row>
    <row r="1694" spans="1:21" ht="12.75" customHeight="1">
      <c r="A1694" s="2">
        <v>20229</v>
      </c>
      <c r="B1694" s="6">
        <v>40116</v>
      </c>
      <c r="C1694" s="2" t="s">
        <v>51</v>
      </c>
      <c r="D1694" s="2">
        <v>47</v>
      </c>
      <c r="E1694" s="2">
        <v>118.44</v>
      </c>
      <c r="F1694" s="2" t="s">
        <v>2029</v>
      </c>
      <c r="G1694" s="2">
        <v>0.1</v>
      </c>
      <c r="H1694" s="2" t="s">
        <v>40</v>
      </c>
      <c r="I1694" s="2">
        <v>0.8</v>
      </c>
      <c r="J1694" s="2" t="s">
        <v>1554</v>
      </c>
      <c r="K1694" s="2" t="s">
        <v>123</v>
      </c>
      <c r="L1694" s="2" t="s">
        <v>25</v>
      </c>
      <c r="M1694" s="2" t="str">
        <f>VLOOKUP(L1694,Users!$A$1:$B$6,2,0)</f>
        <v>Sam</v>
      </c>
      <c r="N1694" s="2" t="str">
        <f>VLOOKUP(L1694,Users!$A$2:$B$6,2,0)</f>
        <v>Sam</v>
      </c>
      <c r="O1694" s="2" t="s">
        <v>34</v>
      </c>
      <c r="P1694" s="2" t="s">
        <v>35</v>
      </c>
      <c r="Q1694" s="2" t="s">
        <v>180</v>
      </c>
      <c r="R1694" s="2" t="s">
        <v>988</v>
      </c>
      <c r="S1694" s="2" t="s">
        <v>65</v>
      </c>
      <c r="T1694" s="13">
        <v>0.39</v>
      </c>
      <c r="U1694" s="6">
        <v>40123</v>
      </c>
    </row>
    <row r="1695" spans="1:21" ht="12.75" customHeight="1">
      <c r="A1695" s="2">
        <v>43554</v>
      </c>
      <c r="B1695" s="6">
        <v>40116</v>
      </c>
      <c r="C1695" s="2" t="s">
        <v>45</v>
      </c>
      <c r="D1695" s="2">
        <v>9</v>
      </c>
      <c r="E1695" s="2">
        <v>31.86</v>
      </c>
      <c r="F1695" s="2" t="s">
        <v>2029</v>
      </c>
      <c r="G1695" s="2">
        <v>0.06</v>
      </c>
      <c r="H1695" s="2" t="s">
        <v>40</v>
      </c>
      <c r="I1695" s="2">
        <v>2.2000000000000002</v>
      </c>
      <c r="J1695" s="2" t="s">
        <v>1555</v>
      </c>
      <c r="K1695" s="2" t="s">
        <v>123</v>
      </c>
      <c r="L1695" s="2" t="s">
        <v>25</v>
      </c>
      <c r="M1695" s="2" t="str">
        <f>VLOOKUP(L1695,Users!$A$1:$B$6,2,0)</f>
        <v>Sam</v>
      </c>
      <c r="N1695" s="2" t="str">
        <f>VLOOKUP(L1695,Users!$A$2:$B$6,2,0)</f>
        <v>Sam</v>
      </c>
      <c r="O1695" s="2" t="s">
        <v>48</v>
      </c>
      <c r="P1695" s="2" t="s">
        <v>35</v>
      </c>
      <c r="Q1695" s="2" t="s">
        <v>63</v>
      </c>
      <c r="R1695" s="2" t="s">
        <v>573</v>
      </c>
      <c r="S1695" s="2" t="s">
        <v>65</v>
      </c>
      <c r="T1695" s="13">
        <v>0.39</v>
      </c>
      <c r="U1695" s="6">
        <v>40119</v>
      </c>
    </row>
    <row r="1696" spans="1:21" ht="12.75" customHeight="1">
      <c r="A1696" s="2">
        <v>26627</v>
      </c>
      <c r="B1696" s="6">
        <v>40116</v>
      </c>
      <c r="C1696" s="2" t="s">
        <v>121</v>
      </c>
      <c r="D1696" s="2">
        <v>25</v>
      </c>
      <c r="E1696" s="2">
        <v>37.5</v>
      </c>
      <c r="F1696" s="2" t="s">
        <v>2029</v>
      </c>
      <c r="G1696" s="2">
        <v>0.1</v>
      </c>
      <c r="H1696" s="2" t="s">
        <v>40</v>
      </c>
      <c r="I1696" s="2">
        <v>1.29</v>
      </c>
      <c r="J1696" s="2" t="s">
        <v>89</v>
      </c>
      <c r="K1696" s="2" t="s">
        <v>86</v>
      </c>
      <c r="L1696" s="2" t="s">
        <v>23</v>
      </c>
      <c r="M1696" s="2" t="str">
        <f>VLOOKUP(L1696,Users!$A$1:$B$6,2,0)</f>
        <v>Erin</v>
      </c>
      <c r="N1696" s="2" t="str">
        <f>VLOOKUP(L1696,Users!$A$2:$B$6,2,0)</f>
        <v>Erin</v>
      </c>
      <c r="O1696" s="2" t="s">
        <v>34</v>
      </c>
      <c r="P1696" s="2" t="s">
        <v>35</v>
      </c>
      <c r="Q1696" s="2" t="s">
        <v>87</v>
      </c>
      <c r="R1696" s="2" t="s">
        <v>1556</v>
      </c>
      <c r="S1696" s="2" t="s">
        <v>65</v>
      </c>
      <c r="T1696" s="13">
        <v>0.42</v>
      </c>
      <c r="U1696" s="6">
        <v>40116</v>
      </c>
    </row>
    <row r="1697" spans="1:21" ht="12.75" customHeight="1">
      <c r="A1697" s="2">
        <v>24003</v>
      </c>
      <c r="B1697" s="6">
        <v>40117</v>
      </c>
      <c r="C1697" s="2" t="s">
        <v>45</v>
      </c>
      <c r="D1697" s="2">
        <v>49</v>
      </c>
      <c r="E1697" s="2">
        <v>83.3</v>
      </c>
      <c r="F1697" s="2" t="s">
        <v>2029</v>
      </c>
      <c r="G1697" s="2">
        <v>0.06</v>
      </c>
      <c r="H1697" s="2" t="s">
        <v>40</v>
      </c>
      <c r="I1697" s="2">
        <v>0.7</v>
      </c>
      <c r="J1697" s="2" t="s">
        <v>564</v>
      </c>
      <c r="K1697" s="2" t="s">
        <v>130</v>
      </c>
      <c r="L1697" s="2" t="s">
        <v>2014</v>
      </c>
      <c r="M1697" s="2" t="str">
        <f>VLOOKUP(L1697,Users!$A$1:$B$6,2,0)</f>
        <v>Pat</v>
      </c>
      <c r="N1697" s="2" t="str">
        <f>VLOOKUP(L1697,Users!$A$2:$B$6,2,0)</f>
        <v>Pat</v>
      </c>
      <c r="O1697" s="2" t="s">
        <v>55</v>
      </c>
      <c r="P1697" s="2" t="s">
        <v>35</v>
      </c>
      <c r="Q1697" s="2" t="s">
        <v>87</v>
      </c>
      <c r="R1697" s="2" t="s">
        <v>155</v>
      </c>
      <c r="S1697" s="2" t="s">
        <v>65</v>
      </c>
      <c r="T1697" s="13">
        <v>0.56000000000000005</v>
      </c>
      <c r="U1697" s="6">
        <v>40119</v>
      </c>
    </row>
    <row r="1698" spans="1:21" ht="12.75" customHeight="1">
      <c r="A1698" s="2">
        <v>24003</v>
      </c>
      <c r="B1698" s="6">
        <v>40117</v>
      </c>
      <c r="C1698" s="2" t="s">
        <v>45</v>
      </c>
      <c r="D1698" s="2">
        <v>50</v>
      </c>
      <c r="E1698" s="2">
        <v>1248</v>
      </c>
      <c r="F1698" s="2" t="s">
        <v>2029</v>
      </c>
      <c r="G1698" s="2">
        <v>0.02</v>
      </c>
      <c r="H1698" s="2" t="s">
        <v>40</v>
      </c>
      <c r="I1698" s="2">
        <v>8.7899999999999991</v>
      </c>
      <c r="J1698" s="2" t="s">
        <v>564</v>
      </c>
      <c r="K1698" s="2" t="s">
        <v>130</v>
      </c>
      <c r="L1698" s="2" t="s">
        <v>2014</v>
      </c>
      <c r="M1698" s="2" t="str">
        <f>VLOOKUP(L1698,Users!$A$1:$B$6,2,0)</f>
        <v>Pat</v>
      </c>
      <c r="N1698" s="2" t="str">
        <f>VLOOKUP(L1698,Users!$A$2:$B$6,2,0)</f>
        <v>Pat</v>
      </c>
      <c r="O1698" s="2" t="s">
        <v>55</v>
      </c>
      <c r="P1698" s="2" t="s">
        <v>35</v>
      </c>
      <c r="Q1698" s="2" t="s">
        <v>36</v>
      </c>
      <c r="R1698" s="2" t="s">
        <v>1557</v>
      </c>
      <c r="S1698" s="2" t="s">
        <v>44</v>
      </c>
      <c r="T1698" s="13">
        <v>0.66</v>
      </c>
      <c r="U1698" s="6">
        <v>40118</v>
      </c>
    </row>
    <row r="1699" spans="1:21" ht="12.75" customHeight="1">
      <c r="A1699" s="2">
        <v>24003</v>
      </c>
      <c r="B1699" s="6">
        <v>40117</v>
      </c>
      <c r="C1699" s="2" t="s">
        <v>45</v>
      </c>
      <c r="D1699" s="2">
        <v>4</v>
      </c>
      <c r="E1699" s="2">
        <v>143.76000000000002</v>
      </c>
      <c r="F1699" s="2" t="s">
        <v>2029</v>
      </c>
      <c r="G1699" s="2">
        <v>0.05</v>
      </c>
      <c r="H1699" s="2" t="s">
        <v>31</v>
      </c>
      <c r="I1699" s="2">
        <v>5.99</v>
      </c>
      <c r="J1699" s="2" t="s">
        <v>564</v>
      </c>
      <c r="K1699" s="2" t="s">
        <v>47</v>
      </c>
      <c r="L1699" s="2" t="s">
        <v>23</v>
      </c>
      <c r="M1699" s="2" t="str">
        <f>VLOOKUP(L1699,Users!$A$1:$B$6,2,0)</f>
        <v>Erin</v>
      </c>
      <c r="N1699" s="2" t="str">
        <f>VLOOKUP(L1699,Users!$A$2:$B$6,2,0)</f>
        <v>Erin</v>
      </c>
      <c r="O1699" s="2" t="s">
        <v>55</v>
      </c>
      <c r="P1699" s="2" t="s">
        <v>69</v>
      </c>
      <c r="Q1699" s="2" t="s">
        <v>70</v>
      </c>
      <c r="R1699" s="2" t="s">
        <v>571</v>
      </c>
      <c r="S1699" s="2" t="s">
        <v>65</v>
      </c>
      <c r="T1699" s="13">
        <v>0.38</v>
      </c>
      <c r="U1699" s="6">
        <v>40119</v>
      </c>
    </row>
    <row r="1700" spans="1:21" ht="12.75" customHeight="1">
      <c r="A1700" s="2">
        <v>28419</v>
      </c>
      <c r="B1700" s="6">
        <v>40117</v>
      </c>
      <c r="C1700" s="2" t="s">
        <v>51</v>
      </c>
      <c r="D1700" s="2">
        <v>9</v>
      </c>
      <c r="E1700" s="2">
        <v>121.05000000000001</v>
      </c>
      <c r="F1700" s="2" t="str">
        <f>VLOOKUP(A1700,Returns!$A:$B,2,0)</f>
        <v>Returned</v>
      </c>
      <c r="G1700" s="2">
        <v>0.03</v>
      </c>
      <c r="H1700" s="2" t="s">
        <v>31</v>
      </c>
      <c r="I1700" s="2">
        <v>4.51</v>
      </c>
      <c r="J1700" s="2" t="s">
        <v>1555</v>
      </c>
      <c r="K1700" s="2" t="s">
        <v>123</v>
      </c>
      <c r="L1700" s="2" t="s">
        <v>25</v>
      </c>
      <c r="M1700" s="2" t="str">
        <f>VLOOKUP(L1700,Users!$A$1:$B$6,2,0)</f>
        <v>Sam</v>
      </c>
      <c r="N1700" s="2" t="str">
        <f>VLOOKUP(L1700,Users!$A$2:$B$6,2,0)</f>
        <v>Sam</v>
      </c>
      <c r="O1700" s="2" t="s">
        <v>48</v>
      </c>
      <c r="P1700" s="2" t="s">
        <v>35</v>
      </c>
      <c r="Q1700" s="2" t="s">
        <v>36</v>
      </c>
      <c r="R1700" s="2" t="s">
        <v>703</v>
      </c>
      <c r="S1700" s="2" t="s">
        <v>44</v>
      </c>
      <c r="T1700" s="13">
        <v>0.59</v>
      </c>
      <c r="U1700" s="6">
        <v>40121</v>
      </c>
    </row>
    <row r="1701" spans="1:21" ht="12.75" customHeight="1">
      <c r="A1701" s="2">
        <v>24003</v>
      </c>
      <c r="B1701" s="6">
        <v>40117</v>
      </c>
      <c r="C1701" s="2" t="s">
        <v>45</v>
      </c>
      <c r="D1701" s="2">
        <v>9</v>
      </c>
      <c r="E1701" s="2">
        <v>10.799999999999999</v>
      </c>
      <c r="F1701" s="2" t="s">
        <v>2029</v>
      </c>
      <c r="G1701" s="2">
        <v>0.06</v>
      </c>
      <c r="H1701" s="2" t="s">
        <v>40</v>
      </c>
      <c r="I1701" s="2">
        <v>0.7</v>
      </c>
      <c r="J1701" s="2" t="s">
        <v>564</v>
      </c>
      <c r="K1701" s="2" t="s">
        <v>148</v>
      </c>
      <c r="L1701" s="2" t="s">
        <v>23</v>
      </c>
      <c r="M1701" s="2" t="str">
        <f>VLOOKUP(L1701,Users!$A$1:$B$6,2,0)</f>
        <v>Erin</v>
      </c>
      <c r="N1701" s="2" t="str">
        <f>VLOOKUP(L1701,Users!$A$2:$B$6,2,0)</f>
        <v>Erin</v>
      </c>
      <c r="O1701" s="2" t="s">
        <v>55</v>
      </c>
      <c r="P1701" s="2" t="s">
        <v>35</v>
      </c>
      <c r="Q1701" s="2" t="s">
        <v>180</v>
      </c>
      <c r="R1701" s="2" t="s">
        <v>1114</v>
      </c>
      <c r="S1701" s="2" t="s">
        <v>65</v>
      </c>
      <c r="T1701" s="13">
        <v>0.81</v>
      </c>
      <c r="U1701" s="6">
        <v>40117</v>
      </c>
    </row>
    <row r="1702" spans="1:21" ht="12.75" customHeight="1">
      <c r="A1702" s="2">
        <v>38852</v>
      </c>
      <c r="B1702" s="6">
        <v>40118</v>
      </c>
      <c r="C1702" s="2" t="s">
        <v>30</v>
      </c>
      <c r="D1702" s="2">
        <v>25</v>
      </c>
      <c r="E1702" s="2">
        <v>148.75</v>
      </c>
      <c r="F1702" s="2" t="s">
        <v>2029</v>
      </c>
      <c r="G1702" s="2">
        <v>0.03</v>
      </c>
      <c r="H1702" s="2" t="s">
        <v>40</v>
      </c>
      <c r="I1702" s="2">
        <v>1.49</v>
      </c>
      <c r="J1702" s="2" t="s">
        <v>681</v>
      </c>
      <c r="K1702" s="2" t="s">
        <v>123</v>
      </c>
      <c r="L1702" s="2" t="s">
        <v>25</v>
      </c>
      <c r="M1702" s="2" t="str">
        <f>VLOOKUP(L1702,Users!$A$1:$B$6,2,0)</f>
        <v>Sam</v>
      </c>
      <c r="N1702" s="2" t="str">
        <f>VLOOKUP(L1702,Users!$A$2:$B$6,2,0)</f>
        <v>Sam</v>
      </c>
      <c r="O1702" s="2" t="s">
        <v>42</v>
      </c>
      <c r="P1702" s="2" t="s">
        <v>35</v>
      </c>
      <c r="Q1702" s="2" t="s">
        <v>49</v>
      </c>
      <c r="R1702" s="2" t="s">
        <v>1142</v>
      </c>
      <c r="S1702" s="2" t="s">
        <v>44</v>
      </c>
      <c r="T1702" s="13">
        <v>0.39</v>
      </c>
      <c r="U1702" s="6">
        <v>40120</v>
      </c>
    </row>
    <row r="1703" spans="1:21" ht="12.75" customHeight="1">
      <c r="A1703" s="2">
        <v>8103</v>
      </c>
      <c r="B1703" s="6">
        <v>40119</v>
      </c>
      <c r="C1703" s="2" t="s">
        <v>51</v>
      </c>
      <c r="D1703" s="2">
        <v>16</v>
      </c>
      <c r="E1703" s="2">
        <v>465.6</v>
      </c>
      <c r="F1703" s="2" t="s">
        <v>2029</v>
      </c>
      <c r="G1703" s="2">
        <v>7.0000000000000007E-2</v>
      </c>
      <c r="H1703" s="2" t="s">
        <v>40</v>
      </c>
      <c r="I1703" s="2">
        <v>6.27</v>
      </c>
      <c r="J1703" s="2" t="s">
        <v>1558</v>
      </c>
      <c r="K1703" s="2" t="s">
        <v>2013</v>
      </c>
      <c r="L1703" s="2" t="s">
        <v>27</v>
      </c>
      <c r="M1703" s="2" t="str">
        <f>VLOOKUP(L1703,Users!$A$1:$B$6,2,0)</f>
        <v>William</v>
      </c>
      <c r="N1703" s="2" t="str">
        <f>VLOOKUP(L1703,Users!$A$2:$B$6,2,0)</f>
        <v>William</v>
      </c>
      <c r="O1703" s="2" t="s">
        <v>55</v>
      </c>
      <c r="P1703" s="2" t="s">
        <v>35</v>
      </c>
      <c r="Q1703" s="2" t="s">
        <v>49</v>
      </c>
      <c r="R1703" s="2" t="s">
        <v>1201</v>
      </c>
      <c r="S1703" s="2" t="s">
        <v>44</v>
      </c>
      <c r="T1703" s="13">
        <v>0.37</v>
      </c>
      <c r="U1703" s="6">
        <v>40123</v>
      </c>
    </row>
    <row r="1704" spans="1:21" ht="12.75" customHeight="1">
      <c r="A1704" s="2">
        <v>18178</v>
      </c>
      <c r="B1704" s="6">
        <v>40119</v>
      </c>
      <c r="C1704" s="2" t="s">
        <v>51</v>
      </c>
      <c r="D1704" s="2">
        <v>43</v>
      </c>
      <c r="E1704" s="2">
        <v>189.20000000000002</v>
      </c>
      <c r="F1704" s="2" t="s">
        <v>2029</v>
      </c>
      <c r="G1704" s="2">
        <v>0.08</v>
      </c>
      <c r="H1704" s="2" t="s">
        <v>40</v>
      </c>
      <c r="I1704" s="2">
        <v>49</v>
      </c>
      <c r="J1704" s="2" t="s">
        <v>660</v>
      </c>
      <c r="K1704" s="2" t="s">
        <v>2013</v>
      </c>
      <c r="L1704" s="2" t="s">
        <v>27</v>
      </c>
      <c r="M1704" s="2" t="str">
        <f>VLOOKUP(L1704,Users!$A$1:$B$6,2,0)</f>
        <v>William</v>
      </c>
      <c r="N1704" s="2" t="str">
        <f>VLOOKUP(L1704,Users!$A$2:$B$6,2,0)</f>
        <v>William</v>
      </c>
      <c r="O1704" s="2" t="s">
        <v>42</v>
      </c>
      <c r="P1704" s="2" t="s">
        <v>35</v>
      </c>
      <c r="Q1704" s="2" t="s">
        <v>169</v>
      </c>
      <c r="R1704" s="2" t="s">
        <v>838</v>
      </c>
      <c r="S1704" s="2" t="s">
        <v>38</v>
      </c>
      <c r="T1704" s="13">
        <v>0.6</v>
      </c>
      <c r="U1704" s="6">
        <v>40119</v>
      </c>
    </row>
    <row r="1705" spans="1:21" ht="12.75" customHeight="1">
      <c r="A1705" s="2">
        <v>18178</v>
      </c>
      <c r="B1705" s="6">
        <v>40119</v>
      </c>
      <c r="C1705" s="2" t="s">
        <v>51</v>
      </c>
      <c r="D1705" s="2">
        <v>10</v>
      </c>
      <c r="E1705" s="2">
        <v>176.70000000000002</v>
      </c>
      <c r="F1705" s="2" t="s">
        <v>2029</v>
      </c>
      <c r="G1705" s="2">
        <v>0</v>
      </c>
      <c r="H1705" s="2" t="s">
        <v>40</v>
      </c>
      <c r="I1705" s="2">
        <v>8.99</v>
      </c>
      <c r="J1705" s="2" t="s">
        <v>660</v>
      </c>
      <c r="K1705" s="2" t="s">
        <v>2013</v>
      </c>
      <c r="L1705" s="2" t="s">
        <v>27</v>
      </c>
      <c r="M1705" s="2" t="str">
        <f>VLOOKUP(L1705,Users!$A$1:$B$6,2,0)</f>
        <v>William</v>
      </c>
      <c r="N1705" s="2" t="str">
        <f>VLOOKUP(L1705,Users!$A$2:$B$6,2,0)</f>
        <v>William</v>
      </c>
      <c r="O1705" s="2" t="s">
        <v>42</v>
      </c>
      <c r="P1705" s="2" t="s">
        <v>56</v>
      </c>
      <c r="Q1705" s="2" t="s">
        <v>90</v>
      </c>
      <c r="R1705" s="2" t="s">
        <v>819</v>
      </c>
      <c r="S1705" s="2" t="s">
        <v>105</v>
      </c>
      <c r="T1705" s="13">
        <v>0.47</v>
      </c>
      <c r="U1705" s="6">
        <v>40126</v>
      </c>
    </row>
    <row r="1706" spans="1:21" ht="12.75" customHeight="1">
      <c r="A1706" s="2">
        <v>38564</v>
      </c>
      <c r="B1706" s="6">
        <v>40119</v>
      </c>
      <c r="C1706" s="2" t="s">
        <v>45</v>
      </c>
      <c r="D1706" s="2">
        <v>37</v>
      </c>
      <c r="E1706" s="2">
        <v>10392.930000000002</v>
      </c>
      <c r="F1706" s="2" t="s">
        <v>2029</v>
      </c>
      <c r="G1706" s="2">
        <v>0.09</v>
      </c>
      <c r="H1706" s="2" t="s">
        <v>52</v>
      </c>
      <c r="I1706" s="2">
        <v>57</v>
      </c>
      <c r="J1706" s="2" t="s">
        <v>260</v>
      </c>
      <c r="K1706" s="2" t="s">
        <v>33</v>
      </c>
      <c r="L1706" s="2" t="s">
        <v>21</v>
      </c>
      <c r="M1706" s="2" t="str">
        <f>VLOOKUP(L1706,Users!$A$1:$B$6,2,0)</f>
        <v>Chris</v>
      </c>
      <c r="N1706" s="2" t="str">
        <f>VLOOKUP(L1706,Users!$A$2:$B$6,2,0)</f>
        <v>Chris</v>
      </c>
      <c r="O1706" s="2" t="s">
        <v>34</v>
      </c>
      <c r="P1706" s="2" t="s">
        <v>56</v>
      </c>
      <c r="Q1706" s="2" t="s">
        <v>57</v>
      </c>
      <c r="R1706" s="2" t="s">
        <v>603</v>
      </c>
      <c r="S1706" s="2" t="s">
        <v>59</v>
      </c>
      <c r="T1706" s="13">
        <v>0.78</v>
      </c>
      <c r="U1706" s="6">
        <v>40122</v>
      </c>
    </row>
    <row r="1707" spans="1:21" ht="12.75" customHeight="1">
      <c r="A1707" s="2">
        <v>38564</v>
      </c>
      <c r="B1707" s="6">
        <v>40119</v>
      </c>
      <c r="C1707" s="2" t="s">
        <v>45</v>
      </c>
      <c r="D1707" s="2">
        <v>31</v>
      </c>
      <c r="E1707" s="2">
        <v>957.59</v>
      </c>
      <c r="F1707" s="2" t="s">
        <v>2029</v>
      </c>
      <c r="G1707" s="2">
        <v>0.08</v>
      </c>
      <c r="H1707" s="2" t="s">
        <v>40</v>
      </c>
      <c r="I1707" s="2">
        <v>4</v>
      </c>
      <c r="J1707" s="2" t="s">
        <v>488</v>
      </c>
      <c r="K1707" s="2" t="s">
        <v>2013</v>
      </c>
      <c r="L1707" s="2" t="s">
        <v>27</v>
      </c>
      <c r="M1707" s="2" t="str">
        <f>VLOOKUP(L1707,Users!$A$1:$B$6,2,0)</f>
        <v>William</v>
      </c>
      <c r="N1707" s="2" t="str">
        <f>VLOOKUP(L1707,Users!$A$2:$B$6,2,0)</f>
        <v>William</v>
      </c>
      <c r="O1707" s="2" t="s">
        <v>34</v>
      </c>
      <c r="P1707" s="2" t="s">
        <v>69</v>
      </c>
      <c r="Q1707" s="2" t="s">
        <v>80</v>
      </c>
      <c r="R1707" s="2" t="s">
        <v>1524</v>
      </c>
      <c r="S1707" s="2" t="s">
        <v>44</v>
      </c>
      <c r="T1707" s="13">
        <v>0.74</v>
      </c>
      <c r="U1707" s="6">
        <v>40120</v>
      </c>
    </row>
    <row r="1708" spans="1:21" ht="12.75" customHeight="1">
      <c r="A1708" s="2">
        <v>38564</v>
      </c>
      <c r="B1708" s="6">
        <v>40119</v>
      </c>
      <c r="C1708" s="2" t="s">
        <v>45</v>
      </c>
      <c r="D1708" s="2">
        <v>21</v>
      </c>
      <c r="E1708" s="2">
        <v>84.63000000000001</v>
      </c>
      <c r="F1708" s="2" t="s">
        <v>2029</v>
      </c>
      <c r="G1708" s="2">
        <v>0.1</v>
      </c>
      <c r="H1708" s="2" t="s">
        <v>31</v>
      </c>
      <c r="I1708" s="2">
        <v>0.5</v>
      </c>
      <c r="J1708" s="2" t="s">
        <v>488</v>
      </c>
      <c r="K1708" s="2" t="s">
        <v>2013</v>
      </c>
      <c r="L1708" s="2" t="s">
        <v>27</v>
      </c>
      <c r="M1708" s="2" t="str">
        <f>VLOOKUP(L1708,Users!$A$1:$B$6,2,0)</f>
        <v>William</v>
      </c>
      <c r="N1708" s="2" t="str">
        <f>VLOOKUP(L1708,Users!$A$2:$B$6,2,0)</f>
        <v>William</v>
      </c>
      <c r="O1708" s="2" t="s">
        <v>34</v>
      </c>
      <c r="P1708" s="2" t="s">
        <v>35</v>
      </c>
      <c r="Q1708" s="2" t="s">
        <v>165</v>
      </c>
      <c r="R1708" s="2" t="s">
        <v>1559</v>
      </c>
      <c r="S1708" s="2" t="s">
        <v>44</v>
      </c>
      <c r="T1708" s="13">
        <v>0.39</v>
      </c>
      <c r="U1708" s="6">
        <v>40121</v>
      </c>
    </row>
    <row r="1709" spans="1:21" ht="12.75" customHeight="1">
      <c r="A1709" s="2">
        <v>21314</v>
      </c>
      <c r="B1709" s="6">
        <v>40119</v>
      </c>
      <c r="C1709" s="2" t="s">
        <v>51</v>
      </c>
      <c r="D1709" s="2">
        <v>6</v>
      </c>
      <c r="E1709" s="2">
        <v>51.36</v>
      </c>
      <c r="F1709" s="2" t="s">
        <v>2029</v>
      </c>
      <c r="G1709" s="2">
        <v>0.04</v>
      </c>
      <c r="H1709" s="2" t="s">
        <v>40</v>
      </c>
      <c r="I1709" s="2">
        <v>6.19</v>
      </c>
      <c r="J1709" s="2" t="s">
        <v>72</v>
      </c>
      <c r="K1709" s="2" t="s">
        <v>73</v>
      </c>
      <c r="L1709" s="2" t="s">
        <v>27</v>
      </c>
      <c r="M1709" s="2" t="str">
        <f>VLOOKUP(L1709,Users!$A$1:$B$6,2,0)</f>
        <v>William</v>
      </c>
      <c r="N1709" s="2" t="str">
        <f>VLOOKUP(L1709,Users!$A$2:$B$6,2,0)</f>
        <v>William</v>
      </c>
      <c r="O1709" s="2" t="s">
        <v>34</v>
      </c>
      <c r="P1709" s="2" t="s">
        <v>35</v>
      </c>
      <c r="Q1709" s="2" t="s">
        <v>49</v>
      </c>
      <c r="R1709" s="2" t="s">
        <v>253</v>
      </c>
      <c r="S1709" s="2" t="s">
        <v>44</v>
      </c>
      <c r="T1709" s="13">
        <v>0.38</v>
      </c>
      <c r="U1709" s="6">
        <v>40121</v>
      </c>
    </row>
    <row r="1710" spans="1:21" ht="12.75" customHeight="1">
      <c r="A1710" s="2">
        <v>21314</v>
      </c>
      <c r="B1710" s="6">
        <v>40119</v>
      </c>
      <c r="C1710" s="2" t="s">
        <v>51</v>
      </c>
      <c r="D1710" s="2">
        <v>30</v>
      </c>
      <c r="E1710" s="2">
        <v>107.10000000000001</v>
      </c>
      <c r="F1710" s="2" t="s">
        <v>2029</v>
      </c>
      <c r="G1710" s="2">
        <v>0.01</v>
      </c>
      <c r="H1710" s="2" t="s">
        <v>40</v>
      </c>
      <c r="I1710" s="2">
        <v>1.63</v>
      </c>
      <c r="J1710" s="2" t="s">
        <v>72</v>
      </c>
      <c r="K1710" s="2" t="s">
        <v>73</v>
      </c>
      <c r="L1710" s="2" t="s">
        <v>27</v>
      </c>
      <c r="M1710" s="2" t="str">
        <f>VLOOKUP(L1710,Users!$A$1:$B$6,2,0)</f>
        <v>William</v>
      </c>
      <c r="N1710" s="2" t="str">
        <f>VLOOKUP(L1710,Users!$A$2:$B$6,2,0)</f>
        <v>William</v>
      </c>
      <c r="O1710" s="2" t="s">
        <v>34</v>
      </c>
      <c r="P1710" s="2" t="s">
        <v>35</v>
      </c>
      <c r="Q1710" s="2" t="s">
        <v>180</v>
      </c>
      <c r="R1710" s="2" t="s">
        <v>886</v>
      </c>
      <c r="S1710" s="2" t="s">
        <v>65</v>
      </c>
      <c r="T1710" s="13">
        <v>0.36</v>
      </c>
      <c r="U1710" s="6">
        <v>40123</v>
      </c>
    </row>
    <row r="1711" spans="1:21" ht="12.75" customHeight="1">
      <c r="A1711" s="2">
        <v>21314</v>
      </c>
      <c r="B1711" s="6">
        <v>40119</v>
      </c>
      <c r="C1711" s="2" t="s">
        <v>51</v>
      </c>
      <c r="D1711" s="2">
        <v>40</v>
      </c>
      <c r="E1711" s="2">
        <v>4216.3999999999996</v>
      </c>
      <c r="F1711" s="2" t="s">
        <v>2029</v>
      </c>
      <c r="G1711" s="2">
        <v>0.08</v>
      </c>
      <c r="H1711" s="2" t="s">
        <v>52</v>
      </c>
      <c r="I1711" s="2">
        <v>41.64</v>
      </c>
      <c r="J1711" s="2" t="s">
        <v>72</v>
      </c>
      <c r="K1711" s="2" t="s">
        <v>73</v>
      </c>
      <c r="L1711" s="2" t="s">
        <v>27</v>
      </c>
      <c r="M1711" s="2" t="str">
        <f>VLOOKUP(L1711,Users!$A$1:$B$6,2,0)</f>
        <v>William</v>
      </c>
      <c r="N1711" s="2" t="str">
        <f>VLOOKUP(L1711,Users!$A$2:$B$6,2,0)</f>
        <v>William</v>
      </c>
      <c r="O1711" s="2" t="s">
        <v>34</v>
      </c>
      <c r="P1711" s="2" t="s">
        <v>56</v>
      </c>
      <c r="Q1711" s="2" t="s">
        <v>75</v>
      </c>
      <c r="R1711" s="2" t="s">
        <v>1560</v>
      </c>
      <c r="S1711" s="2" t="s">
        <v>77</v>
      </c>
      <c r="T1711" s="13">
        <v>0.75</v>
      </c>
      <c r="U1711" s="6">
        <v>40126</v>
      </c>
    </row>
    <row r="1712" spans="1:21" ht="12.75" customHeight="1">
      <c r="A1712" s="2">
        <v>42338</v>
      </c>
      <c r="B1712" s="6">
        <v>40119</v>
      </c>
      <c r="C1712" s="2" t="s">
        <v>30</v>
      </c>
      <c r="D1712" s="2">
        <v>14</v>
      </c>
      <c r="E1712" s="2">
        <v>57.399999999999991</v>
      </c>
      <c r="F1712" s="2" t="s">
        <v>2029</v>
      </c>
      <c r="G1712" s="2">
        <v>0.04</v>
      </c>
      <c r="H1712" s="2" t="s">
        <v>40</v>
      </c>
      <c r="I1712" s="2">
        <v>6.6</v>
      </c>
      <c r="J1712" s="2" t="s">
        <v>374</v>
      </c>
      <c r="K1712" s="2" t="s">
        <v>54</v>
      </c>
      <c r="L1712" s="2" t="s">
        <v>2014</v>
      </c>
      <c r="M1712" s="2" t="str">
        <f>VLOOKUP(L1712,Users!$A$1:$B$6,2,0)</f>
        <v>Pat</v>
      </c>
      <c r="N1712" s="2" t="str">
        <f>VLOOKUP(L1712,Users!$A$2:$B$6,2,0)</f>
        <v>Pat</v>
      </c>
      <c r="O1712" s="2" t="s">
        <v>55</v>
      </c>
      <c r="P1712" s="2" t="s">
        <v>56</v>
      </c>
      <c r="Q1712" s="2" t="s">
        <v>90</v>
      </c>
      <c r="R1712" s="2" t="s">
        <v>212</v>
      </c>
      <c r="S1712" s="2" t="s">
        <v>44</v>
      </c>
      <c r="T1712" s="13">
        <v>0.49</v>
      </c>
      <c r="U1712" s="6">
        <v>40121</v>
      </c>
    </row>
    <row r="1713" spans="1:21" ht="12.75" customHeight="1">
      <c r="A1713" s="2">
        <v>42338</v>
      </c>
      <c r="B1713" s="6">
        <v>40119</v>
      </c>
      <c r="C1713" s="2" t="s">
        <v>30</v>
      </c>
      <c r="D1713" s="2">
        <v>32</v>
      </c>
      <c r="E1713" s="2">
        <v>2111.3599999999997</v>
      </c>
      <c r="F1713" s="2" t="s">
        <v>2029</v>
      </c>
      <c r="G1713" s="2">
        <v>0.01</v>
      </c>
      <c r="H1713" s="2" t="s">
        <v>40</v>
      </c>
      <c r="I1713" s="2">
        <v>8.99</v>
      </c>
      <c r="J1713" s="2" t="s">
        <v>374</v>
      </c>
      <c r="K1713" s="2" t="s">
        <v>54</v>
      </c>
      <c r="L1713" s="2" t="s">
        <v>2014</v>
      </c>
      <c r="M1713" s="2" t="str">
        <f>VLOOKUP(L1713,Users!$A$1:$B$6,2,0)</f>
        <v>Pat</v>
      </c>
      <c r="N1713" s="2" t="str">
        <f>VLOOKUP(L1713,Users!$A$2:$B$6,2,0)</f>
        <v>Pat</v>
      </c>
      <c r="O1713" s="2" t="s">
        <v>55</v>
      </c>
      <c r="P1713" s="2" t="s">
        <v>69</v>
      </c>
      <c r="Q1713" s="2" t="s">
        <v>70</v>
      </c>
      <c r="R1713" s="2" t="s">
        <v>1102</v>
      </c>
      <c r="S1713" s="2" t="s">
        <v>44</v>
      </c>
      <c r="T1713" s="13">
        <v>0.59</v>
      </c>
      <c r="U1713" s="6">
        <v>40121</v>
      </c>
    </row>
    <row r="1714" spans="1:21" ht="12.75" customHeight="1">
      <c r="A1714" s="2">
        <v>50081</v>
      </c>
      <c r="B1714" s="6">
        <v>40120</v>
      </c>
      <c r="C1714" s="2" t="s">
        <v>30</v>
      </c>
      <c r="D1714" s="2">
        <v>7</v>
      </c>
      <c r="E1714" s="2">
        <v>496.86</v>
      </c>
      <c r="F1714" s="2" t="str">
        <f>VLOOKUP(A1714,Returns!$A:$B,2,0)</f>
        <v>Returned</v>
      </c>
      <c r="G1714" s="2">
        <v>0</v>
      </c>
      <c r="H1714" s="2" t="s">
        <v>52</v>
      </c>
      <c r="I1714" s="2">
        <v>26.74</v>
      </c>
      <c r="J1714" s="2" t="s">
        <v>604</v>
      </c>
      <c r="K1714" s="2" t="s">
        <v>123</v>
      </c>
      <c r="L1714" s="2" t="s">
        <v>25</v>
      </c>
      <c r="M1714" s="2" t="str">
        <f>VLOOKUP(L1714,Users!$A$1:$B$6,2,0)</f>
        <v>Sam</v>
      </c>
      <c r="N1714" s="2" t="str">
        <f>VLOOKUP(L1714,Users!$A$2:$B$6,2,0)</f>
        <v>Sam</v>
      </c>
      <c r="O1714" s="2" t="s">
        <v>55</v>
      </c>
      <c r="P1714" s="2" t="s">
        <v>56</v>
      </c>
      <c r="Q1714" s="2" t="s">
        <v>127</v>
      </c>
      <c r="R1714" s="2" t="s">
        <v>1513</v>
      </c>
      <c r="S1714" s="2" t="s">
        <v>77</v>
      </c>
      <c r="T1714" s="13">
        <v>0.6</v>
      </c>
      <c r="U1714" s="6">
        <v>40121</v>
      </c>
    </row>
    <row r="1715" spans="1:21" ht="12.75" customHeight="1">
      <c r="A1715" s="2">
        <v>44231</v>
      </c>
      <c r="B1715" s="6">
        <v>40120</v>
      </c>
      <c r="C1715" s="2" t="s">
        <v>30</v>
      </c>
      <c r="D1715" s="2">
        <v>11</v>
      </c>
      <c r="E1715" s="2">
        <v>1770.34</v>
      </c>
      <c r="F1715" s="2" t="s">
        <v>2029</v>
      </c>
      <c r="G1715" s="2">
        <v>0.04</v>
      </c>
      <c r="H1715" s="2" t="s">
        <v>52</v>
      </c>
      <c r="I1715" s="2">
        <v>30</v>
      </c>
      <c r="J1715" s="2" t="s">
        <v>1561</v>
      </c>
      <c r="K1715" s="2" t="s">
        <v>54</v>
      </c>
      <c r="L1715" s="2" t="s">
        <v>2014</v>
      </c>
      <c r="M1715" s="2" t="str">
        <f>VLOOKUP(L1715,Users!$A$1:$B$6,2,0)</f>
        <v>Pat</v>
      </c>
      <c r="N1715" s="2" t="str">
        <f>VLOOKUP(L1715,Users!$A$2:$B$6,2,0)</f>
        <v>Pat</v>
      </c>
      <c r="O1715" s="2" t="s">
        <v>34</v>
      </c>
      <c r="P1715" s="2" t="s">
        <v>56</v>
      </c>
      <c r="Q1715" s="2" t="s">
        <v>57</v>
      </c>
      <c r="R1715" s="2" t="s">
        <v>388</v>
      </c>
      <c r="S1715" s="2" t="s">
        <v>59</v>
      </c>
      <c r="T1715" s="13">
        <v>0.62</v>
      </c>
      <c r="U1715" s="6">
        <v>40122</v>
      </c>
    </row>
    <row r="1716" spans="1:21" ht="12.75" customHeight="1">
      <c r="A1716" s="2">
        <v>44231</v>
      </c>
      <c r="B1716" s="6">
        <v>40120</v>
      </c>
      <c r="C1716" s="2" t="s">
        <v>30</v>
      </c>
      <c r="D1716" s="2">
        <v>43</v>
      </c>
      <c r="E1716" s="2">
        <v>772.70999999999992</v>
      </c>
      <c r="F1716" s="2" t="s">
        <v>2029</v>
      </c>
      <c r="G1716" s="2">
        <v>0.01</v>
      </c>
      <c r="H1716" s="2" t="s">
        <v>40</v>
      </c>
      <c r="I1716" s="2">
        <v>4</v>
      </c>
      <c r="J1716" s="2" t="s">
        <v>1561</v>
      </c>
      <c r="K1716" s="2" t="s">
        <v>54</v>
      </c>
      <c r="L1716" s="2" t="s">
        <v>2014</v>
      </c>
      <c r="M1716" s="2" t="str">
        <f>VLOOKUP(L1716,Users!$A$1:$B$6,2,0)</f>
        <v>Pat</v>
      </c>
      <c r="N1716" s="2" t="str">
        <f>VLOOKUP(L1716,Users!$A$2:$B$6,2,0)</f>
        <v>Pat</v>
      </c>
      <c r="O1716" s="2" t="s">
        <v>34</v>
      </c>
      <c r="P1716" s="2" t="s">
        <v>69</v>
      </c>
      <c r="Q1716" s="2" t="s">
        <v>80</v>
      </c>
      <c r="R1716" s="2" t="s">
        <v>664</v>
      </c>
      <c r="S1716" s="2" t="s">
        <v>44</v>
      </c>
      <c r="T1716" s="13">
        <v>0.79</v>
      </c>
      <c r="U1716" s="6">
        <v>40122</v>
      </c>
    </row>
    <row r="1717" spans="1:21" ht="12.75" customHeight="1">
      <c r="A1717" s="2">
        <v>44231</v>
      </c>
      <c r="B1717" s="6">
        <v>40120</v>
      </c>
      <c r="C1717" s="2" t="s">
        <v>30</v>
      </c>
      <c r="D1717" s="2">
        <v>24</v>
      </c>
      <c r="E1717" s="2">
        <v>2782.3199999999997</v>
      </c>
      <c r="F1717" s="2" t="s">
        <v>2029</v>
      </c>
      <c r="G1717" s="2">
        <v>0.06</v>
      </c>
      <c r="H1717" s="2" t="s">
        <v>40</v>
      </c>
      <c r="I1717" s="2">
        <v>8.99</v>
      </c>
      <c r="J1717" s="2" t="s">
        <v>1561</v>
      </c>
      <c r="K1717" s="2" t="s">
        <v>54</v>
      </c>
      <c r="L1717" s="2" t="s">
        <v>2014</v>
      </c>
      <c r="M1717" s="2" t="str">
        <f>VLOOKUP(L1717,Users!$A$1:$B$6,2,0)</f>
        <v>Pat</v>
      </c>
      <c r="N1717" s="2" t="str">
        <f>VLOOKUP(L1717,Users!$A$2:$B$6,2,0)</f>
        <v>Pat</v>
      </c>
      <c r="O1717" s="2" t="s">
        <v>34</v>
      </c>
      <c r="P1717" s="2" t="s">
        <v>69</v>
      </c>
      <c r="Q1717" s="2" t="s">
        <v>70</v>
      </c>
      <c r="R1717" s="2" t="s">
        <v>835</v>
      </c>
      <c r="S1717" s="2" t="s">
        <v>44</v>
      </c>
      <c r="T1717" s="13">
        <v>0.57999999999999996</v>
      </c>
      <c r="U1717" s="6">
        <v>40121</v>
      </c>
    </row>
    <row r="1718" spans="1:21" ht="12.75" customHeight="1">
      <c r="A1718" s="2">
        <v>28389</v>
      </c>
      <c r="B1718" s="6">
        <v>40120</v>
      </c>
      <c r="C1718" s="2" t="s">
        <v>39</v>
      </c>
      <c r="D1718" s="2">
        <v>22</v>
      </c>
      <c r="E1718" s="2">
        <v>678.92</v>
      </c>
      <c r="F1718" s="2" t="s">
        <v>2029</v>
      </c>
      <c r="G1718" s="2">
        <v>7.0000000000000007E-2</v>
      </c>
      <c r="H1718" s="2" t="s">
        <v>40</v>
      </c>
      <c r="I1718" s="2">
        <v>3.92</v>
      </c>
      <c r="J1718" s="2" t="s">
        <v>1443</v>
      </c>
      <c r="K1718" s="2" t="s">
        <v>54</v>
      </c>
      <c r="L1718" s="2" t="s">
        <v>2014</v>
      </c>
      <c r="M1718" s="2" t="str">
        <f>VLOOKUP(L1718,Users!$A$1:$B$6,2,0)</f>
        <v>Pat</v>
      </c>
      <c r="N1718" s="2" t="str">
        <f>VLOOKUP(L1718,Users!$A$2:$B$6,2,0)</f>
        <v>Pat</v>
      </c>
      <c r="O1718" s="2" t="s">
        <v>34</v>
      </c>
      <c r="P1718" s="2" t="s">
        <v>56</v>
      </c>
      <c r="Q1718" s="2" t="s">
        <v>90</v>
      </c>
      <c r="R1718" s="2" t="s">
        <v>661</v>
      </c>
      <c r="S1718" s="2" t="s">
        <v>105</v>
      </c>
      <c r="T1718" s="13">
        <v>0.44</v>
      </c>
      <c r="U1718" s="6">
        <v>40121</v>
      </c>
    </row>
    <row r="1719" spans="1:21" ht="12.75" customHeight="1">
      <c r="A1719" s="2">
        <v>28389</v>
      </c>
      <c r="B1719" s="6">
        <v>40120</v>
      </c>
      <c r="C1719" s="2" t="s">
        <v>39</v>
      </c>
      <c r="D1719" s="2">
        <v>16</v>
      </c>
      <c r="E1719" s="2">
        <v>4758.88</v>
      </c>
      <c r="F1719" s="2" t="s">
        <v>2029</v>
      </c>
      <c r="G1719" s="2">
        <v>0.05</v>
      </c>
      <c r="H1719" s="2" t="s">
        <v>52</v>
      </c>
      <c r="I1719" s="2">
        <v>18.059999999999999</v>
      </c>
      <c r="J1719" s="2" t="s">
        <v>1443</v>
      </c>
      <c r="K1719" s="2" t="s">
        <v>54</v>
      </c>
      <c r="L1719" s="2" t="s">
        <v>2014</v>
      </c>
      <c r="M1719" s="2" t="str">
        <f>VLOOKUP(L1719,Users!$A$1:$B$6,2,0)</f>
        <v>Pat</v>
      </c>
      <c r="N1719" s="2" t="str">
        <f>VLOOKUP(L1719,Users!$A$2:$B$6,2,0)</f>
        <v>Pat</v>
      </c>
      <c r="O1719" s="2" t="s">
        <v>34</v>
      </c>
      <c r="P1719" s="2" t="s">
        <v>69</v>
      </c>
      <c r="Q1719" s="2" t="s">
        <v>82</v>
      </c>
      <c r="R1719" s="2" t="s">
        <v>205</v>
      </c>
      <c r="S1719" s="2" t="s">
        <v>59</v>
      </c>
      <c r="T1719" s="13">
        <v>0.6</v>
      </c>
      <c r="U1719" s="6">
        <v>40121</v>
      </c>
    </row>
    <row r="1720" spans="1:21" ht="12.75" customHeight="1">
      <c r="A1720" s="2">
        <v>28389</v>
      </c>
      <c r="B1720" s="6">
        <v>40120</v>
      </c>
      <c r="C1720" s="2" t="s">
        <v>39</v>
      </c>
      <c r="D1720" s="2">
        <v>7</v>
      </c>
      <c r="E1720" s="2">
        <v>2072.77</v>
      </c>
      <c r="F1720" s="2" t="s">
        <v>2029</v>
      </c>
      <c r="G1720" s="2">
        <v>7.0000000000000007E-2</v>
      </c>
      <c r="H1720" s="2" t="s">
        <v>52</v>
      </c>
      <c r="I1720" s="2">
        <v>54.12</v>
      </c>
      <c r="J1720" s="2" t="s">
        <v>1443</v>
      </c>
      <c r="K1720" s="2" t="s">
        <v>54</v>
      </c>
      <c r="L1720" s="2" t="s">
        <v>2014</v>
      </c>
      <c r="M1720" s="2" t="str">
        <f>VLOOKUP(L1720,Users!$A$1:$B$6,2,0)</f>
        <v>Pat</v>
      </c>
      <c r="N1720" s="2" t="str">
        <f>VLOOKUP(L1720,Users!$A$2:$B$6,2,0)</f>
        <v>Pat</v>
      </c>
      <c r="O1720" s="2" t="s">
        <v>34</v>
      </c>
      <c r="P1720" s="2" t="s">
        <v>56</v>
      </c>
      <c r="Q1720" s="2" t="s">
        <v>75</v>
      </c>
      <c r="R1720" s="2" t="s">
        <v>612</v>
      </c>
      <c r="S1720" s="2" t="s">
        <v>77</v>
      </c>
      <c r="T1720" s="13">
        <v>0.76</v>
      </c>
      <c r="U1720" s="6">
        <v>40122</v>
      </c>
    </row>
    <row r="1721" spans="1:21" ht="12.75" customHeight="1">
      <c r="A1721" s="2">
        <v>36896</v>
      </c>
      <c r="B1721" s="6">
        <v>40120</v>
      </c>
      <c r="C1721" s="2" t="s">
        <v>45</v>
      </c>
      <c r="D1721" s="2">
        <v>12</v>
      </c>
      <c r="E1721" s="2">
        <v>31.32</v>
      </c>
      <c r="F1721" s="2" t="s">
        <v>2029</v>
      </c>
      <c r="G1721" s="2">
        <v>0</v>
      </c>
      <c r="H1721" s="2" t="s">
        <v>40</v>
      </c>
      <c r="I1721" s="2">
        <v>0.5</v>
      </c>
      <c r="J1721" s="2" t="s">
        <v>269</v>
      </c>
      <c r="K1721" s="2" t="s">
        <v>2013</v>
      </c>
      <c r="L1721" s="2" t="s">
        <v>27</v>
      </c>
      <c r="M1721" s="2" t="str">
        <f>VLOOKUP(L1721,Users!$A$1:$B$6,2,0)</f>
        <v>William</v>
      </c>
      <c r="N1721" s="2" t="str">
        <f>VLOOKUP(L1721,Users!$A$2:$B$6,2,0)</f>
        <v>William</v>
      </c>
      <c r="O1721" s="2" t="s">
        <v>55</v>
      </c>
      <c r="P1721" s="2" t="s">
        <v>35</v>
      </c>
      <c r="Q1721" s="2" t="s">
        <v>165</v>
      </c>
      <c r="R1721" s="2" t="s">
        <v>1050</v>
      </c>
      <c r="S1721" s="2" t="s">
        <v>44</v>
      </c>
      <c r="T1721" s="13">
        <v>0.39</v>
      </c>
      <c r="U1721" s="6">
        <v>40122</v>
      </c>
    </row>
    <row r="1722" spans="1:21" ht="12.75" customHeight="1">
      <c r="A1722" s="2">
        <v>36896</v>
      </c>
      <c r="B1722" s="6">
        <v>40120</v>
      </c>
      <c r="C1722" s="2" t="s">
        <v>45</v>
      </c>
      <c r="D1722" s="2">
        <v>41</v>
      </c>
      <c r="E1722" s="2">
        <v>1038.94</v>
      </c>
      <c r="F1722" s="2" t="s">
        <v>2029</v>
      </c>
      <c r="G1722" s="2">
        <v>0.04</v>
      </c>
      <c r="H1722" s="2" t="s">
        <v>31</v>
      </c>
      <c r="I1722" s="2">
        <v>8.99</v>
      </c>
      <c r="J1722" s="2" t="s">
        <v>269</v>
      </c>
      <c r="K1722" s="2" t="s">
        <v>2013</v>
      </c>
      <c r="L1722" s="2" t="s">
        <v>27</v>
      </c>
      <c r="M1722" s="2" t="str">
        <f>VLOOKUP(L1722,Users!$A$1:$B$6,2,0)</f>
        <v>William</v>
      </c>
      <c r="N1722" s="2" t="str">
        <f>VLOOKUP(L1722,Users!$A$2:$B$6,2,0)</f>
        <v>William</v>
      </c>
      <c r="O1722" s="2" t="s">
        <v>55</v>
      </c>
      <c r="P1722" s="2" t="s">
        <v>56</v>
      </c>
      <c r="Q1722" s="2" t="s">
        <v>90</v>
      </c>
      <c r="R1722" s="2" t="s">
        <v>1163</v>
      </c>
      <c r="S1722" s="2" t="s">
        <v>105</v>
      </c>
      <c r="T1722" s="13">
        <v>0.5</v>
      </c>
      <c r="U1722" s="6">
        <v>40123</v>
      </c>
    </row>
    <row r="1723" spans="1:21" ht="12.75" customHeight="1">
      <c r="A1723" s="2">
        <v>36896</v>
      </c>
      <c r="B1723" s="6">
        <v>40120</v>
      </c>
      <c r="C1723" s="2" t="s">
        <v>45</v>
      </c>
      <c r="D1723" s="2">
        <v>21</v>
      </c>
      <c r="E1723" s="2">
        <v>3511.8300000000004</v>
      </c>
      <c r="F1723" s="2" t="s">
        <v>2029</v>
      </c>
      <c r="G1723" s="2">
        <v>0.04</v>
      </c>
      <c r="H1723" s="2" t="s">
        <v>40</v>
      </c>
      <c r="I1723" s="2">
        <v>35</v>
      </c>
      <c r="J1723" s="2" t="s">
        <v>269</v>
      </c>
      <c r="K1723" s="2" t="s">
        <v>2013</v>
      </c>
      <c r="L1723" s="2" t="s">
        <v>27</v>
      </c>
      <c r="M1723" s="2" t="str">
        <f>VLOOKUP(L1723,Users!$A$1:$B$6,2,0)</f>
        <v>William</v>
      </c>
      <c r="N1723" s="2" t="str">
        <f>VLOOKUP(L1723,Users!$A$2:$B$6,2,0)</f>
        <v>William</v>
      </c>
      <c r="O1723" s="2" t="s">
        <v>55</v>
      </c>
      <c r="P1723" s="2" t="s">
        <v>35</v>
      </c>
      <c r="Q1723" s="2" t="s">
        <v>36</v>
      </c>
      <c r="R1723" s="2" t="s">
        <v>1562</v>
      </c>
      <c r="S1723" s="2" t="s">
        <v>38</v>
      </c>
      <c r="T1723" s="13">
        <v>0.85</v>
      </c>
      <c r="U1723" s="6">
        <v>40120</v>
      </c>
    </row>
    <row r="1724" spans="1:21" ht="12.75" customHeight="1">
      <c r="A1724" s="2">
        <v>32675</v>
      </c>
      <c r="B1724" s="6">
        <v>40120</v>
      </c>
      <c r="C1724" s="2" t="s">
        <v>39</v>
      </c>
      <c r="D1724" s="2">
        <v>20</v>
      </c>
      <c r="E1724" s="2">
        <v>6987.2000000000007</v>
      </c>
      <c r="F1724" s="2" t="s">
        <v>2029</v>
      </c>
      <c r="G1724" s="2">
        <v>0.09</v>
      </c>
      <c r="H1724" s="2" t="s">
        <v>52</v>
      </c>
      <c r="I1724" s="2">
        <v>60</v>
      </c>
      <c r="J1724" s="2" t="s">
        <v>768</v>
      </c>
      <c r="K1724" s="2" t="s">
        <v>79</v>
      </c>
      <c r="L1724" s="2" t="s">
        <v>23</v>
      </c>
      <c r="M1724" s="2" t="str">
        <f>VLOOKUP(L1724,Users!$A$1:$B$6,2,0)</f>
        <v>Erin</v>
      </c>
      <c r="N1724" s="2" t="str">
        <f>VLOOKUP(L1724,Users!$A$2:$B$6,2,0)</f>
        <v>Erin</v>
      </c>
      <c r="O1724" s="2" t="s">
        <v>55</v>
      </c>
      <c r="P1724" s="2" t="s">
        <v>56</v>
      </c>
      <c r="Q1724" s="2" t="s">
        <v>75</v>
      </c>
      <c r="R1724" s="2" t="s">
        <v>839</v>
      </c>
      <c r="S1724" s="2" t="s">
        <v>59</v>
      </c>
      <c r="T1724" s="13">
        <v>0</v>
      </c>
      <c r="U1724" s="6">
        <v>40121</v>
      </c>
    </row>
    <row r="1725" spans="1:21" ht="12.75" customHeight="1">
      <c r="A1725" s="2">
        <v>15105</v>
      </c>
      <c r="B1725" s="6">
        <v>40120</v>
      </c>
      <c r="C1725" s="2" t="s">
        <v>51</v>
      </c>
      <c r="D1725" s="2">
        <v>39</v>
      </c>
      <c r="E1725" s="2">
        <v>476.18999999999994</v>
      </c>
      <c r="F1725" s="2" t="s">
        <v>2029</v>
      </c>
      <c r="G1725" s="2">
        <v>7.0000000000000007E-2</v>
      </c>
      <c r="H1725" s="2" t="s">
        <v>40</v>
      </c>
      <c r="I1725" s="2">
        <v>6.13</v>
      </c>
      <c r="J1725" s="2" t="s">
        <v>201</v>
      </c>
      <c r="K1725" s="2" t="s">
        <v>148</v>
      </c>
      <c r="L1725" s="2" t="s">
        <v>23</v>
      </c>
      <c r="M1725" s="2" t="str">
        <f>VLOOKUP(L1725,Users!$A$1:$B$6,2,0)</f>
        <v>Erin</v>
      </c>
      <c r="N1725" s="2" t="str">
        <f>VLOOKUP(L1725,Users!$A$2:$B$6,2,0)</f>
        <v>Erin</v>
      </c>
      <c r="O1725" s="2" t="s">
        <v>42</v>
      </c>
      <c r="P1725" s="2" t="s">
        <v>35</v>
      </c>
      <c r="Q1725" s="2" t="s">
        <v>36</v>
      </c>
      <c r="R1725" s="2" t="s">
        <v>1563</v>
      </c>
      <c r="S1725" s="2" t="s">
        <v>44</v>
      </c>
      <c r="T1725" s="13">
        <v>0.56999999999999995</v>
      </c>
      <c r="U1725" s="6">
        <v>40127</v>
      </c>
    </row>
    <row r="1726" spans="1:21" ht="12.75" customHeight="1">
      <c r="A1726" s="2">
        <v>9057</v>
      </c>
      <c r="B1726" s="6">
        <v>40121</v>
      </c>
      <c r="C1726" s="2" t="s">
        <v>45</v>
      </c>
      <c r="D1726" s="2">
        <v>20</v>
      </c>
      <c r="E1726" s="2">
        <v>151.6</v>
      </c>
      <c r="F1726" s="2" t="s">
        <v>2029</v>
      </c>
      <c r="G1726" s="2">
        <v>0.01</v>
      </c>
      <c r="H1726" s="2" t="s">
        <v>40</v>
      </c>
      <c r="I1726" s="2">
        <v>4</v>
      </c>
      <c r="J1726" s="2" t="s">
        <v>1227</v>
      </c>
      <c r="K1726" s="2" t="s">
        <v>47</v>
      </c>
      <c r="L1726" s="2" t="s">
        <v>23</v>
      </c>
      <c r="M1726" s="2" t="str">
        <f>VLOOKUP(L1726,Users!$A$1:$B$6,2,0)</f>
        <v>Erin</v>
      </c>
      <c r="N1726" s="2" t="str">
        <f>VLOOKUP(L1726,Users!$A$2:$B$6,2,0)</f>
        <v>Erin</v>
      </c>
      <c r="O1726" s="2" t="s">
        <v>34</v>
      </c>
      <c r="P1726" s="2" t="s">
        <v>56</v>
      </c>
      <c r="Q1726" s="2" t="s">
        <v>90</v>
      </c>
      <c r="R1726" s="2" t="s">
        <v>669</v>
      </c>
      <c r="S1726" s="2" t="s">
        <v>65</v>
      </c>
      <c r="T1726" s="13">
        <v>0.42</v>
      </c>
      <c r="U1726" s="6">
        <v>40121</v>
      </c>
    </row>
    <row r="1727" spans="1:21" ht="12.75" customHeight="1">
      <c r="A1727" s="2">
        <v>50336</v>
      </c>
      <c r="B1727" s="6">
        <v>40121</v>
      </c>
      <c r="C1727" s="2" t="s">
        <v>30</v>
      </c>
      <c r="D1727" s="2">
        <v>9</v>
      </c>
      <c r="E1727" s="2">
        <v>51.929999999999993</v>
      </c>
      <c r="F1727" s="2" t="s">
        <v>2029</v>
      </c>
      <c r="G1727" s="2">
        <v>0</v>
      </c>
      <c r="H1727" s="2" t="s">
        <v>40</v>
      </c>
      <c r="I1727" s="2">
        <v>4.97</v>
      </c>
      <c r="J1727" s="2" t="s">
        <v>1280</v>
      </c>
      <c r="K1727" s="2" t="s">
        <v>2013</v>
      </c>
      <c r="L1727" s="2" t="s">
        <v>27</v>
      </c>
      <c r="M1727" s="2" t="str">
        <f>VLOOKUP(L1727,Users!$A$1:$B$6,2,0)</f>
        <v>William</v>
      </c>
      <c r="N1727" s="2" t="str">
        <f>VLOOKUP(L1727,Users!$A$2:$B$6,2,0)</f>
        <v>William</v>
      </c>
      <c r="O1727" s="2" t="s">
        <v>48</v>
      </c>
      <c r="P1727" s="2" t="s">
        <v>35</v>
      </c>
      <c r="Q1727" s="2" t="s">
        <v>49</v>
      </c>
      <c r="R1727" s="2" t="s">
        <v>1564</v>
      </c>
      <c r="S1727" s="2" t="s">
        <v>44</v>
      </c>
      <c r="T1727" s="13">
        <v>0.35</v>
      </c>
      <c r="U1727" s="6">
        <v>40122</v>
      </c>
    </row>
    <row r="1728" spans="1:21" ht="12.75" customHeight="1">
      <c r="A1728" s="2">
        <v>3332</v>
      </c>
      <c r="B1728" s="6">
        <v>40121</v>
      </c>
      <c r="C1728" s="2" t="s">
        <v>45</v>
      </c>
      <c r="D1728" s="2">
        <v>6</v>
      </c>
      <c r="E1728" s="2">
        <v>19.5</v>
      </c>
      <c r="F1728" s="2" t="s">
        <v>2029</v>
      </c>
      <c r="G1728" s="2">
        <v>0.01</v>
      </c>
      <c r="H1728" s="2" t="s">
        <v>40</v>
      </c>
      <c r="I1728" s="2">
        <v>1.86</v>
      </c>
      <c r="J1728" s="2" t="s">
        <v>1305</v>
      </c>
      <c r="K1728" s="2" t="s">
        <v>47</v>
      </c>
      <c r="L1728" s="2" t="s">
        <v>23</v>
      </c>
      <c r="M1728" s="2" t="str">
        <f>VLOOKUP(L1728,Users!$A$1:$B$6,2,0)</f>
        <v>Erin</v>
      </c>
      <c r="N1728" s="2" t="str">
        <f>VLOOKUP(L1728,Users!$A$2:$B$6,2,0)</f>
        <v>Erin</v>
      </c>
      <c r="O1728" s="2" t="s">
        <v>55</v>
      </c>
      <c r="P1728" s="2" t="s">
        <v>35</v>
      </c>
      <c r="Q1728" s="2" t="s">
        <v>87</v>
      </c>
      <c r="R1728" s="2" t="s">
        <v>1565</v>
      </c>
      <c r="S1728" s="2" t="s">
        <v>65</v>
      </c>
      <c r="T1728" s="13">
        <v>0.41</v>
      </c>
      <c r="U1728" s="6">
        <v>40123</v>
      </c>
    </row>
    <row r="1729" spans="1:21" ht="12.75" customHeight="1">
      <c r="A1729" s="2">
        <v>37731</v>
      </c>
      <c r="B1729" s="6">
        <v>40121</v>
      </c>
      <c r="C1729" s="2" t="s">
        <v>45</v>
      </c>
      <c r="D1729" s="2">
        <v>25</v>
      </c>
      <c r="E1729" s="2">
        <v>91.5</v>
      </c>
      <c r="F1729" s="2" t="s">
        <v>2029</v>
      </c>
      <c r="G1729" s="2">
        <v>0.09</v>
      </c>
      <c r="H1729" s="2" t="s">
        <v>40</v>
      </c>
      <c r="I1729" s="2">
        <v>0.5</v>
      </c>
      <c r="J1729" s="2" t="s">
        <v>1566</v>
      </c>
      <c r="K1729" s="2" t="s">
        <v>33</v>
      </c>
      <c r="L1729" s="2" t="s">
        <v>21</v>
      </c>
      <c r="M1729" s="2" t="str">
        <f>VLOOKUP(L1729,Users!$A$1:$B$6,2,0)</f>
        <v>Chris</v>
      </c>
      <c r="N1729" s="2" t="str">
        <f>VLOOKUP(L1729,Users!$A$2:$B$6,2,0)</f>
        <v>Chris</v>
      </c>
      <c r="O1729" s="2" t="s">
        <v>34</v>
      </c>
      <c r="P1729" s="2" t="s">
        <v>35</v>
      </c>
      <c r="Q1729" s="2" t="s">
        <v>165</v>
      </c>
      <c r="R1729" s="2" t="s">
        <v>1567</v>
      </c>
      <c r="S1729" s="2" t="s">
        <v>44</v>
      </c>
      <c r="T1729" s="13">
        <v>0.37</v>
      </c>
      <c r="U1729" s="6">
        <v>40123</v>
      </c>
    </row>
    <row r="1730" spans="1:21" ht="12.75" customHeight="1">
      <c r="A1730" s="2">
        <v>34883</v>
      </c>
      <c r="B1730" s="6">
        <v>40121</v>
      </c>
      <c r="C1730" s="2" t="s">
        <v>45</v>
      </c>
      <c r="D1730" s="2">
        <v>31</v>
      </c>
      <c r="E1730" s="2">
        <v>1114.1400000000001</v>
      </c>
      <c r="F1730" s="2" t="s">
        <v>2029</v>
      </c>
      <c r="G1730" s="2">
        <v>0.05</v>
      </c>
      <c r="H1730" s="2" t="s">
        <v>40</v>
      </c>
      <c r="I1730" s="2">
        <v>5.99</v>
      </c>
      <c r="J1730" s="2" t="s">
        <v>1124</v>
      </c>
      <c r="K1730" s="2" t="s">
        <v>2013</v>
      </c>
      <c r="L1730" s="2" t="s">
        <v>27</v>
      </c>
      <c r="M1730" s="2" t="str">
        <f>VLOOKUP(L1730,Users!$A$1:$B$6,2,0)</f>
        <v>William</v>
      </c>
      <c r="N1730" s="2" t="str">
        <f>VLOOKUP(L1730,Users!$A$2:$B$6,2,0)</f>
        <v>William</v>
      </c>
      <c r="O1730" s="2" t="s">
        <v>55</v>
      </c>
      <c r="P1730" s="2" t="s">
        <v>69</v>
      </c>
      <c r="Q1730" s="2" t="s">
        <v>70</v>
      </c>
      <c r="R1730" s="2" t="s">
        <v>571</v>
      </c>
      <c r="S1730" s="2" t="s">
        <v>65</v>
      </c>
      <c r="T1730" s="13">
        <v>0.38</v>
      </c>
      <c r="U1730" s="6">
        <v>40122</v>
      </c>
    </row>
    <row r="1731" spans="1:21" ht="12.75" customHeight="1">
      <c r="A1731" s="2">
        <v>37731</v>
      </c>
      <c r="B1731" s="6">
        <v>40121</v>
      </c>
      <c r="C1731" s="2" t="s">
        <v>45</v>
      </c>
      <c r="D1731" s="2">
        <v>24</v>
      </c>
      <c r="E1731" s="2">
        <v>743.28</v>
      </c>
      <c r="F1731" s="2" t="s">
        <v>2029</v>
      </c>
      <c r="G1731" s="2">
        <v>0.01</v>
      </c>
      <c r="H1731" s="2" t="s">
        <v>40</v>
      </c>
      <c r="I1731" s="2">
        <v>9.18</v>
      </c>
      <c r="J1731" s="2" t="s">
        <v>1566</v>
      </c>
      <c r="K1731" s="2" t="s">
        <v>2013</v>
      </c>
      <c r="L1731" s="2" t="s">
        <v>27</v>
      </c>
      <c r="M1731" s="2" t="str">
        <f>VLOOKUP(L1731,Users!$A$1:$B$6,2,0)</f>
        <v>William</v>
      </c>
      <c r="N1731" s="2" t="str">
        <f>VLOOKUP(L1731,Users!$A$2:$B$6,2,0)</f>
        <v>William</v>
      </c>
      <c r="O1731" s="2" t="s">
        <v>34</v>
      </c>
      <c r="P1731" s="2" t="s">
        <v>35</v>
      </c>
      <c r="Q1731" s="2" t="s">
        <v>63</v>
      </c>
      <c r="R1731" s="2" t="s">
        <v>897</v>
      </c>
      <c r="S1731" s="2" t="s">
        <v>44</v>
      </c>
      <c r="T1731" s="13">
        <v>0.4</v>
      </c>
      <c r="U1731" s="6">
        <v>40121</v>
      </c>
    </row>
    <row r="1732" spans="1:21" ht="12.75" customHeight="1">
      <c r="A1732" s="2">
        <v>28259</v>
      </c>
      <c r="B1732" s="6">
        <v>40121</v>
      </c>
      <c r="C1732" s="2" t="s">
        <v>39</v>
      </c>
      <c r="D1732" s="2">
        <v>22</v>
      </c>
      <c r="E1732" s="2">
        <v>240.02</v>
      </c>
      <c r="F1732" s="2" t="s">
        <v>2029</v>
      </c>
      <c r="G1732" s="2">
        <v>0.06</v>
      </c>
      <c r="H1732" s="2" t="s">
        <v>40</v>
      </c>
      <c r="I1732" s="2">
        <v>6.5</v>
      </c>
      <c r="J1732" s="2" t="s">
        <v>320</v>
      </c>
      <c r="K1732" s="2" t="s">
        <v>123</v>
      </c>
      <c r="L1732" s="2" t="s">
        <v>25</v>
      </c>
      <c r="M1732" s="2" t="str">
        <f>VLOOKUP(L1732,Users!$A$1:$B$6,2,0)</f>
        <v>Sam</v>
      </c>
      <c r="N1732" s="2" t="str">
        <f>VLOOKUP(L1732,Users!$A$2:$B$6,2,0)</f>
        <v>Sam</v>
      </c>
      <c r="O1732" s="2" t="s">
        <v>48</v>
      </c>
      <c r="P1732" s="2" t="s">
        <v>69</v>
      </c>
      <c r="Q1732" s="2" t="s">
        <v>80</v>
      </c>
      <c r="R1732" s="2" t="s">
        <v>1568</v>
      </c>
      <c r="S1732" s="2" t="s">
        <v>44</v>
      </c>
      <c r="T1732" s="13">
        <v>0.64</v>
      </c>
      <c r="U1732" s="6">
        <v>40123</v>
      </c>
    </row>
    <row r="1733" spans="1:21" ht="12.75" customHeight="1">
      <c r="A1733" s="2">
        <v>40261</v>
      </c>
      <c r="B1733" s="6">
        <v>40121</v>
      </c>
      <c r="C1733" s="2" t="s">
        <v>45</v>
      </c>
      <c r="D1733" s="2">
        <v>36</v>
      </c>
      <c r="E1733" s="2">
        <v>325.08000000000004</v>
      </c>
      <c r="F1733" s="2" t="s">
        <v>2029</v>
      </c>
      <c r="G1733" s="2">
        <v>0.03</v>
      </c>
      <c r="H1733" s="2" t="s">
        <v>31</v>
      </c>
      <c r="I1733" s="2">
        <v>9.86</v>
      </c>
      <c r="J1733" s="2" t="s">
        <v>465</v>
      </c>
      <c r="K1733" s="2" t="s">
        <v>123</v>
      </c>
      <c r="L1733" s="2" t="s">
        <v>25</v>
      </c>
      <c r="M1733" s="2" t="str">
        <f>VLOOKUP(L1733,Users!$A$1:$B$6,2,0)</f>
        <v>Sam</v>
      </c>
      <c r="N1733" s="2" t="str">
        <f>VLOOKUP(L1733,Users!$A$2:$B$6,2,0)</f>
        <v>Sam</v>
      </c>
      <c r="O1733" s="2" t="s">
        <v>55</v>
      </c>
      <c r="P1733" s="2" t="s">
        <v>35</v>
      </c>
      <c r="Q1733" s="2" t="s">
        <v>63</v>
      </c>
      <c r="R1733" s="2" t="s">
        <v>915</v>
      </c>
      <c r="S1733" s="2" t="s">
        <v>44</v>
      </c>
      <c r="T1733" s="13">
        <v>0.4</v>
      </c>
      <c r="U1733" s="6">
        <v>40123</v>
      </c>
    </row>
    <row r="1734" spans="1:21" ht="12.75" customHeight="1">
      <c r="A1734" s="2">
        <v>40261</v>
      </c>
      <c r="B1734" s="6">
        <v>40121</v>
      </c>
      <c r="C1734" s="2" t="s">
        <v>45</v>
      </c>
      <c r="D1734" s="2">
        <v>26</v>
      </c>
      <c r="E1734" s="2">
        <v>75.14</v>
      </c>
      <c r="F1734" s="2" t="s">
        <v>2029</v>
      </c>
      <c r="G1734" s="2">
        <v>0.05</v>
      </c>
      <c r="H1734" s="2" t="s">
        <v>40</v>
      </c>
      <c r="I1734" s="2">
        <v>1.05</v>
      </c>
      <c r="J1734" s="2" t="s">
        <v>465</v>
      </c>
      <c r="K1734" s="2" t="s">
        <v>123</v>
      </c>
      <c r="L1734" s="2" t="s">
        <v>25</v>
      </c>
      <c r="M1734" s="2" t="str">
        <f>VLOOKUP(L1734,Users!$A$1:$B$6,2,0)</f>
        <v>Sam</v>
      </c>
      <c r="N1734" s="2" t="str">
        <f>VLOOKUP(L1734,Users!$A$2:$B$6,2,0)</f>
        <v>Sam</v>
      </c>
      <c r="O1734" s="2" t="s">
        <v>55</v>
      </c>
      <c r="P1734" s="2" t="s">
        <v>35</v>
      </c>
      <c r="Q1734" s="2" t="s">
        <v>87</v>
      </c>
      <c r="R1734" s="2" t="s">
        <v>1569</v>
      </c>
      <c r="S1734" s="2" t="s">
        <v>65</v>
      </c>
      <c r="T1734" s="13">
        <v>0.57999999999999996</v>
      </c>
      <c r="U1734" s="6">
        <v>40123</v>
      </c>
    </row>
    <row r="1735" spans="1:21" ht="12.75" customHeight="1">
      <c r="A1735" s="2">
        <v>18247</v>
      </c>
      <c r="B1735" s="6">
        <v>40122</v>
      </c>
      <c r="C1735" s="2" t="s">
        <v>30</v>
      </c>
      <c r="D1735" s="2">
        <v>20</v>
      </c>
      <c r="E1735" s="2">
        <v>151.80000000000001</v>
      </c>
      <c r="F1735" s="2" t="s">
        <v>2029</v>
      </c>
      <c r="G1735" s="2">
        <v>0</v>
      </c>
      <c r="H1735" s="2" t="s">
        <v>40</v>
      </c>
      <c r="I1735" s="2">
        <v>4</v>
      </c>
      <c r="J1735" s="2" t="s">
        <v>199</v>
      </c>
      <c r="K1735" s="2" t="s">
        <v>54</v>
      </c>
      <c r="L1735" s="2" t="s">
        <v>2014</v>
      </c>
      <c r="M1735" s="2" t="str">
        <f>VLOOKUP(L1735,Users!$A$1:$B$6,2,0)</f>
        <v>Pat</v>
      </c>
      <c r="N1735" s="2" t="str">
        <f>VLOOKUP(L1735,Users!$A$2:$B$6,2,0)</f>
        <v>Pat</v>
      </c>
      <c r="O1735" s="2" t="s">
        <v>55</v>
      </c>
      <c r="P1735" s="2" t="s">
        <v>56</v>
      </c>
      <c r="Q1735" s="2" t="s">
        <v>90</v>
      </c>
      <c r="R1735" s="2" t="s">
        <v>669</v>
      </c>
      <c r="S1735" s="2" t="s">
        <v>65</v>
      </c>
      <c r="T1735" s="13">
        <v>0.42</v>
      </c>
      <c r="U1735" s="6">
        <v>40123</v>
      </c>
    </row>
    <row r="1736" spans="1:21" ht="12.75" customHeight="1">
      <c r="A1736" s="2">
        <v>32291</v>
      </c>
      <c r="B1736" s="6">
        <v>40122</v>
      </c>
      <c r="C1736" s="2" t="s">
        <v>121</v>
      </c>
      <c r="D1736" s="2">
        <v>13</v>
      </c>
      <c r="E1736" s="2">
        <v>168.74</v>
      </c>
      <c r="F1736" s="2" t="s">
        <v>2029</v>
      </c>
      <c r="G1736" s="2">
        <v>0.01</v>
      </c>
      <c r="H1736" s="2" t="s">
        <v>40</v>
      </c>
      <c r="I1736" s="2">
        <v>14.37</v>
      </c>
      <c r="J1736" s="2" t="s">
        <v>1570</v>
      </c>
      <c r="K1736" s="2" t="s">
        <v>54</v>
      </c>
      <c r="L1736" s="2" t="s">
        <v>2014</v>
      </c>
      <c r="M1736" s="2" t="str">
        <f>VLOOKUP(L1736,Users!$A$1:$B$6,2,0)</f>
        <v>Pat</v>
      </c>
      <c r="N1736" s="2" t="str">
        <f>VLOOKUP(L1736,Users!$A$2:$B$6,2,0)</f>
        <v>Pat</v>
      </c>
      <c r="O1736" s="2" t="s">
        <v>42</v>
      </c>
      <c r="P1736" s="2" t="s">
        <v>56</v>
      </c>
      <c r="Q1736" s="2" t="s">
        <v>90</v>
      </c>
      <c r="R1736" s="2" t="s">
        <v>210</v>
      </c>
      <c r="S1736" s="2" t="s">
        <v>38</v>
      </c>
      <c r="T1736" s="13">
        <v>0.73</v>
      </c>
      <c r="U1736" s="6">
        <v>40122</v>
      </c>
    </row>
    <row r="1737" spans="1:21" ht="12.75" customHeight="1">
      <c r="A1737" s="2">
        <v>32291</v>
      </c>
      <c r="B1737" s="6">
        <v>40122</v>
      </c>
      <c r="C1737" s="2" t="s">
        <v>121</v>
      </c>
      <c r="D1737" s="2">
        <v>4</v>
      </c>
      <c r="E1737" s="2">
        <v>60.480000000000004</v>
      </c>
      <c r="F1737" s="2" t="s">
        <v>2029</v>
      </c>
      <c r="G1737" s="2">
        <v>0.02</v>
      </c>
      <c r="H1737" s="2" t="s">
        <v>40</v>
      </c>
      <c r="I1737" s="2">
        <v>4.53</v>
      </c>
      <c r="J1737" s="2" t="s">
        <v>1570</v>
      </c>
      <c r="K1737" s="2" t="s">
        <v>54</v>
      </c>
      <c r="L1737" s="2" t="s">
        <v>2014</v>
      </c>
      <c r="M1737" s="2" t="str">
        <f>VLOOKUP(L1737,Users!$A$1:$B$6,2,0)</f>
        <v>Pat</v>
      </c>
      <c r="N1737" s="2" t="str">
        <f>VLOOKUP(L1737,Users!$A$2:$B$6,2,0)</f>
        <v>Pat</v>
      </c>
      <c r="O1737" s="2" t="s">
        <v>42</v>
      </c>
      <c r="P1737" s="2" t="s">
        <v>35</v>
      </c>
      <c r="Q1737" s="2" t="s">
        <v>36</v>
      </c>
      <c r="R1737" s="2" t="s">
        <v>717</v>
      </c>
      <c r="S1737" s="2" t="s">
        <v>44</v>
      </c>
      <c r="T1737" s="13">
        <v>0.81</v>
      </c>
      <c r="U1737" s="6">
        <v>40123</v>
      </c>
    </row>
    <row r="1738" spans="1:21" ht="12.75" customHeight="1">
      <c r="A1738" s="2">
        <v>5856</v>
      </c>
      <c r="B1738" s="6">
        <v>40122</v>
      </c>
      <c r="C1738" s="2" t="s">
        <v>39</v>
      </c>
      <c r="D1738" s="2">
        <v>42</v>
      </c>
      <c r="E1738" s="2">
        <v>9701.16</v>
      </c>
      <c r="F1738" s="2" t="s">
        <v>2029</v>
      </c>
      <c r="G1738" s="2">
        <v>0</v>
      </c>
      <c r="H1738" s="2" t="s">
        <v>52</v>
      </c>
      <c r="I1738" s="2">
        <v>23.78</v>
      </c>
      <c r="J1738" s="2" t="s">
        <v>739</v>
      </c>
      <c r="K1738" s="2" t="s">
        <v>54</v>
      </c>
      <c r="L1738" s="2" t="s">
        <v>2014</v>
      </c>
      <c r="M1738" s="2" t="str">
        <f>VLOOKUP(L1738,Users!$A$1:$B$6,2,0)</f>
        <v>Pat</v>
      </c>
      <c r="N1738" s="2" t="str">
        <f>VLOOKUP(L1738,Users!$A$2:$B$6,2,0)</f>
        <v>Pat</v>
      </c>
      <c r="O1738" s="2" t="s">
        <v>42</v>
      </c>
      <c r="P1738" s="2" t="s">
        <v>56</v>
      </c>
      <c r="Q1738" s="2" t="s">
        <v>75</v>
      </c>
      <c r="R1738" s="2" t="s">
        <v>618</v>
      </c>
      <c r="S1738" s="2" t="s">
        <v>77</v>
      </c>
      <c r="T1738" s="13">
        <v>0.6</v>
      </c>
      <c r="U1738" s="6">
        <v>40124</v>
      </c>
    </row>
    <row r="1739" spans="1:21" ht="12.75" customHeight="1">
      <c r="A1739" s="2">
        <v>26374</v>
      </c>
      <c r="B1739" s="6">
        <v>40122</v>
      </c>
      <c r="C1739" s="2" t="s">
        <v>30</v>
      </c>
      <c r="D1739" s="2">
        <v>5</v>
      </c>
      <c r="E1739" s="2">
        <v>104.69999999999999</v>
      </c>
      <c r="F1739" s="2" t="s">
        <v>2029</v>
      </c>
      <c r="G1739" s="2">
        <v>0.05</v>
      </c>
      <c r="H1739" s="2" t="s">
        <v>40</v>
      </c>
      <c r="I1739" s="2">
        <v>3.3</v>
      </c>
      <c r="J1739" s="2" t="s">
        <v>1571</v>
      </c>
      <c r="K1739" s="2" t="s">
        <v>54</v>
      </c>
      <c r="L1739" s="2" t="s">
        <v>2014</v>
      </c>
      <c r="M1739" s="2" t="str">
        <f>VLOOKUP(L1739,Users!$A$1:$B$6,2,0)</f>
        <v>Pat</v>
      </c>
      <c r="N1739" s="2" t="str">
        <f>VLOOKUP(L1739,Users!$A$2:$B$6,2,0)</f>
        <v>Pat</v>
      </c>
      <c r="O1739" s="2" t="s">
        <v>55</v>
      </c>
      <c r="P1739" s="2" t="s">
        <v>69</v>
      </c>
      <c r="Q1739" s="2" t="s">
        <v>70</v>
      </c>
      <c r="R1739" s="2" t="s">
        <v>638</v>
      </c>
      <c r="S1739" s="2" t="s">
        <v>105</v>
      </c>
      <c r="T1739" s="13">
        <v>0.81</v>
      </c>
      <c r="U1739" s="6">
        <v>40123</v>
      </c>
    </row>
    <row r="1740" spans="1:21" ht="12.75" customHeight="1">
      <c r="A1740" s="2">
        <v>18533</v>
      </c>
      <c r="B1740" s="6">
        <v>40123</v>
      </c>
      <c r="C1740" s="2" t="s">
        <v>30</v>
      </c>
      <c r="D1740" s="2">
        <v>27</v>
      </c>
      <c r="E1740" s="2">
        <v>413.1</v>
      </c>
      <c r="F1740" s="2" t="str">
        <f>VLOOKUP(A1740,Returns!$A:$B,2,0)</f>
        <v>Returned</v>
      </c>
      <c r="G1740" s="2">
        <v>0.01</v>
      </c>
      <c r="H1740" s="2" t="s">
        <v>40</v>
      </c>
      <c r="I1740" s="2">
        <v>8.7799999999999994</v>
      </c>
      <c r="J1740" s="2" t="s">
        <v>1572</v>
      </c>
      <c r="K1740" s="2" t="s">
        <v>2013</v>
      </c>
      <c r="L1740" s="2" t="s">
        <v>27</v>
      </c>
      <c r="M1740" s="2" t="str">
        <f>VLOOKUP(L1740,Users!$A$1:$B$6,2,0)</f>
        <v>William</v>
      </c>
      <c r="N1740" s="2" t="str">
        <f>VLOOKUP(L1740,Users!$A$2:$B$6,2,0)</f>
        <v>William</v>
      </c>
      <c r="O1740" s="2" t="s">
        <v>34</v>
      </c>
      <c r="P1740" s="2" t="s">
        <v>35</v>
      </c>
      <c r="Q1740" s="2" t="s">
        <v>36</v>
      </c>
      <c r="R1740" s="2" t="s">
        <v>1085</v>
      </c>
      <c r="S1740" s="2" t="s">
        <v>44</v>
      </c>
      <c r="T1740" s="13">
        <v>0.56999999999999995</v>
      </c>
      <c r="U1740" s="6">
        <v>40124</v>
      </c>
    </row>
    <row r="1741" spans="1:21" ht="12.75" customHeight="1">
      <c r="A1741" s="2">
        <v>18533</v>
      </c>
      <c r="B1741" s="6">
        <v>40123</v>
      </c>
      <c r="C1741" s="2" t="s">
        <v>30</v>
      </c>
      <c r="D1741" s="2">
        <v>5</v>
      </c>
      <c r="E1741" s="2">
        <v>39.700000000000003</v>
      </c>
      <c r="F1741" s="2" t="str">
        <f>VLOOKUP(A1741,Returns!$A:$B,2,0)</f>
        <v>Returned</v>
      </c>
      <c r="G1741" s="2">
        <v>0.05</v>
      </c>
      <c r="H1741" s="2" t="s">
        <v>31</v>
      </c>
      <c r="I1741" s="2">
        <v>5.03</v>
      </c>
      <c r="J1741" s="2" t="s">
        <v>1572</v>
      </c>
      <c r="K1741" s="2" t="s">
        <v>2013</v>
      </c>
      <c r="L1741" s="2" t="s">
        <v>27</v>
      </c>
      <c r="M1741" s="2" t="str">
        <f>VLOOKUP(L1741,Users!$A$1:$B$6,2,0)</f>
        <v>William</v>
      </c>
      <c r="N1741" s="2" t="str">
        <f>VLOOKUP(L1741,Users!$A$2:$B$6,2,0)</f>
        <v>William</v>
      </c>
      <c r="O1741" s="2" t="s">
        <v>34</v>
      </c>
      <c r="P1741" s="2" t="s">
        <v>69</v>
      </c>
      <c r="Q1741" s="2" t="s">
        <v>70</v>
      </c>
      <c r="R1741" s="2" t="s">
        <v>1251</v>
      </c>
      <c r="S1741" s="2" t="s">
        <v>92</v>
      </c>
      <c r="T1741" s="13">
        <v>0.6</v>
      </c>
      <c r="U1741" s="6">
        <v>40125</v>
      </c>
    </row>
    <row r="1742" spans="1:21" ht="12.75" customHeight="1">
      <c r="A1742" s="2">
        <v>26337</v>
      </c>
      <c r="B1742" s="6">
        <v>40124</v>
      </c>
      <c r="C1742" s="2" t="s">
        <v>45</v>
      </c>
      <c r="D1742" s="2">
        <v>45</v>
      </c>
      <c r="E1742" s="2">
        <v>162.44999999999999</v>
      </c>
      <c r="F1742" s="2" t="s">
        <v>2029</v>
      </c>
      <c r="G1742" s="2">
        <v>0.08</v>
      </c>
      <c r="H1742" s="2" t="s">
        <v>40</v>
      </c>
      <c r="I1742" s="2">
        <v>0.5</v>
      </c>
      <c r="J1742" s="2" t="s">
        <v>1573</v>
      </c>
      <c r="K1742" s="2" t="s">
        <v>123</v>
      </c>
      <c r="L1742" s="2" t="s">
        <v>25</v>
      </c>
      <c r="M1742" s="2" t="str">
        <f>VLOOKUP(L1742,Users!$A$1:$B$6,2,0)</f>
        <v>Sam</v>
      </c>
      <c r="N1742" s="2" t="str">
        <f>VLOOKUP(L1742,Users!$A$2:$B$6,2,0)</f>
        <v>Sam</v>
      </c>
      <c r="O1742" s="2" t="s">
        <v>42</v>
      </c>
      <c r="P1742" s="2" t="s">
        <v>35</v>
      </c>
      <c r="Q1742" s="2" t="s">
        <v>165</v>
      </c>
      <c r="R1742" s="2" t="s">
        <v>1481</v>
      </c>
      <c r="S1742" s="2" t="s">
        <v>44</v>
      </c>
      <c r="T1742" s="13">
        <v>0.38</v>
      </c>
      <c r="U1742" s="6">
        <v>40127</v>
      </c>
    </row>
    <row r="1743" spans="1:21" ht="12.75" customHeight="1">
      <c r="A1743" s="2">
        <v>26944</v>
      </c>
      <c r="B1743" s="6">
        <v>40124</v>
      </c>
      <c r="C1743" s="2" t="s">
        <v>45</v>
      </c>
      <c r="D1743" s="2">
        <v>6</v>
      </c>
      <c r="E1743" s="2">
        <v>443.76000000000005</v>
      </c>
      <c r="F1743" s="2" t="s">
        <v>2029</v>
      </c>
      <c r="G1743" s="2">
        <v>0.02</v>
      </c>
      <c r="H1743" s="2" t="s">
        <v>40</v>
      </c>
      <c r="I1743" s="2">
        <v>14.52</v>
      </c>
      <c r="J1743" s="2" t="s">
        <v>1122</v>
      </c>
      <c r="K1743" s="2" t="s">
        <v>54</v>
      </c>
      <c r="L1743" s="2" t="s">
        <v>2014</v>
      </c>
      <c r="M1743" s="2" t="str">
        <f>VLOOKUP(L1743,Users!$A$1:$B$6,2,0)</f>
        <v>Pat</v>
      </c>
      <c r="N1743" s="2" t="str">
        <f>VLOOKUP(L1743,Users!$A$2:$B$6,2,0)</f>
        <v>Pat</v>
      </c>
      <c r="O1743" s="2" t="s">
        <v>34</v>
      </c>
      <c r="P1743" s="2" t="s">
        <v>69</v>
      </c>
      <c r="Q1743" s="2" t="s">
        <v>80</v>
      </c>
      <c r="R1743" s="2" t="s">
        <v>153</v>
      </c>
      <c r="S1743" s="2" t="s">
        <v>44</v>
      </c>
      <c r="T1743" s="13">
        <v>0.65</v>
      </c>
      <c r="U1743" s="6">
        <v>40127</v>
      </c>
    </row>
    <row r="1744" spans="1:21" ht="12.75" customHeight="1">
      <c r="A1744" s="2">
        <v>37793</v>
      </c>
      <c r="B1744" s="6">
        <v>40125</v>
      </c>
      <c r="C1744" s="2" t="s">
        <v>30</v>
      </c>
      <c r="D1744" s="2">
        <v>16</v>
      </c>
      <c r="E1744" s="2">
        <v>221.12</v>
      </c>
      <c r="F1744" s="2" t="s">
        <v>2029</v>
      </c>
      <c r="G1744" s="2">
        <v>0.08</v>
      </c>
      <c r="H1744" s="2" t="s">
        <v>40</v>
      </c>
      <c r="I1744" s="2">
        <v>7.59</v>
      </c>
      <c r="J1744" s="2" t="s">
        <v>779</v>
      </c>
      <c r="K1744" s="2" t="s">
        <v>101</v>
      </c>
      <c r="L1744" s="2" t="s">
        <v>21</v>
      </c>
      <c r="M1744" s="2" t="str">
        <f>VLOOKUP(L1744,Users!$A$1:$B$6,2,0)</f>
        <v>Chris</v>
      </c>
      <c r="N1744" s="2" t="str">
        <f>VLOOKUP(L1744,Users!$A$2:$B$6,2,0)</f>
        <v>Chris</v>
      </c>
      <c r="O1744" s="2" t="s">
        <v>55</v>
      </c>
      <c r="P1744" s="2" t="s">
        <v>35</v>
      </c>
      <c r="Q1744" s="2" t="s">
        <v>341</v>
      </c>
      <c r="R1744" s="2" t="s">
        <v>987</v>
      </c>
      <c r="S1744" s="2" t="s">
        <v>105</v>
      </c>
      <c r="T1744" s="13">
        <v>0.56000000000000005</v>
      </c>
      <c r="U1744" s="6">
        <v>40126</v>
      </c>
    </row>
    <row r="1745" spans="1:21" ht="12.75" customHeight="1">
      <c r="A1745" s="2">
        <v>31873</v>
      </c>
      <c r="B1745" s="6">
        <v>40125</v>
      </c>
      <c r="C1745" s="2" t="s">
        <v>51</v>
      </c>
      <c r="D1745" s="2">
        <v>2</v>
      </c>
      <c r="E1745" s="2">
        <v>141.84</v>
      </c>
      <c r="F1745" s="2" t="s">
        <v>2029</v>
      </c>
      <c r="G1745" s="2">
        <v>0.05</v>
      </c>
      <c r="H1745" s="2" t="s">
        <v>40</v>
      </c>
      <c r="I1745" s="2">
        <v>3.5</v>
      </c>
      <c r="J1745" s="2" t="s">
        <v>1574</v>
      </c>
      <c r="K1745" s="2" t="s">
        <v>2013</v>
      </c>
      <c r="L1745" s="2" t="s">
        <v>27</v>
      </c>
      <c r="M1745" s="2" t="str">
        <f>VLOOKUP(L1745,Users!$A$1:$B$6,2,0)</f>
        <v>William</v>
      </c>
      <c r="N1745" s="2" t="str">
        <f>VLOOKUP(L1745,Users!$A$2:$B$6,2,0)</f>
        <v>William</v>
      </c>
      <c r="O1745" s="2" t="s">
        <v>34</v>
      </c>
      <c r="P1745" s="2" t="s">
        <v>35</v>
      </c>
      <c r="Q1745" s="2" t="s">
        <v>169</v>
      </c>
      <c r="R1745" s="2" t="s">
        <v>869</v>
      </c>
      <c r="S1745" s="2" t="s">
        <v>44</v>
      </c>
      <c r="T1745" s="13">
        <v>0.59</v>
      </c>
      <c r="U1745" s="6">
        <v>40130</v>
      </c>
    </row>
    <row r="1746" spans="1:21" ht="12.75" customHeight="1">
      <c r="A1746" s="2">
        <v>31873</v>
      </c>
      <c r="B1746" s="6">
        <v>40125</v>
      </c>
      <c r="C1746" s="2" t="s">
        <v>51</v>
      </c>
      <c r="D1746" s="2">
        <v>14</v>
      </c>
      <c r="E1746" s="2">
        <v>2883.02</v>
      </c>
      <c r="F1746" s="2" t="s">
        <v>2029</v>
      </c>
      <c r="G1746" s="2">
        <v>0.06</v>
      </c>
      <c r="H1746" s="2" t="s">
        <v>40</v>
      </c>
      <c r="I1746" s="2">
        <v>8.99</v>
      </c>
      <c r="J1746" s="2" t="s">
        <v>1574</v>
      </c>
      <c r="K1746" s="2" t="s">
        <v>2013</v>
      </c>
      <c r="L1746" s="2" t="s">
        <v>27</v>
      </c>
      <c r="M1746" s="2" t="str">
        <f>VLOOKUP(L1746,Users!$A$1:$B$6,2,0)</f>
        <v>William</v>
      </c>
      <c r="N1746" s="2" t="str">
        <f>VLOOKUP(L1746,Users!$A$2:$B$6,2,0)</f>
        <v>William</v>
      </c>
      <c r="O1746" s="2" t="s">
        <v>34</v>
      </c>
      <c r="P1746" s="2" t="s">
        <v>69</v>
      </c>
      <c r="Q1746" s="2" t="s">
        <v>70</v>
      </c>
      <c r="R1746" s="2" t="s">
        <v>446</v>
      </c>
      <c r="S1746" s="2" t="s">
        <v>44</v>
      </c>
      <c r="T1746" s="13">
        <v>0.6</v>
      </c>
      <c r="U1746" s="6">
        <v>40132</v>
      </c>
    </row>
    <row r="1747" spans="1:21" ht="12.75" customHeight="1">
      <c r="A1747" s="2">
        <v>31873</v>
      </c>
      <c r="B1747" s="6">
        <v>40125</v>
      </c>
      <c r="C1747" s="2" t="s">
        <v>51</v>
      </c>
      <c r="D1747" s="2">
        <v>50</v>
      </c>
      <c r="E1747" s="2">
        <v>10296.5</v>
      </c>
      <c r="F1747" s="2" t="s">
        <v>2029</v>
      </c>
      <c r="G1747" s="2">
        <v>0.06</v>
      </c>
      <c r="H1747" s="2" t="s">
        <v>40</v>
      </c>
      <c r="I1747" s="2">
        <v>8.99</v>
      </c>
      <c r="J1747" s="2" t="s">
        <v>1574</v>
      </c>
      <c r="K1747" s="2" t="s">
        <v>2013</v>
      </c>
      <c r="L1747" s="2" t="s">
        <v>27</v>
      </c>
      <c r="M1747" s="2" t="str">
        <f>VLOOKUP(L1747,Users!$A$1:$B$6,2,0)</f>
        <v>William</v>
      </c>
      <c r="N1747" s="2" t="str">
        <f>VLOOKUP(L1747,Users!$A$2:$B$6,2,0)</f>
        <v>William</v>
      </c>
      <c r="O1747" s="2" t="s">
        <v>34</v>
      </c>
      <c r="P1747" s="2" t="s">
        <v>69</v>
      </c>
      <c r="Q1747" s="2" t="s">
        <v>70</v>
      </c>
      <c r="R1747" s="2" t="s">
        <v>474</v>
      </c>
      <c r="S1747" s="2" t="s">
        <v>44</v>
      </c>
      <c r="T1747" s="13">
        <v>0.56000000000000005</v>
      </c>
      <c r="U1747" s="6">
        <v>40132</v>
      </c>
    </row>
    <row r="1748" spans="1:21" ht="12.75" customHeight="1">
      <c r="A1748" s="2">
        <v>31873</v>
      </c>
      <c r="B1748" s="6">
        <v>40125</v>
      </c>
      <c r="C1748" s="2" t="s">
        <v>51</v>
      </c>
      <c r="D1748" s="2">
        <v>42</v>
      </c>
      <c r="E1748" s="2">
        <v>221.76000000000002</v>
      </c>
      <c r="F1748" s="2" t="s">
        <v>2029</v>
      </c>
      <c r="G1748" s="2">
        <v>0</v>
      </c>
      <c r="H1748" s="2" t="s">
        <v>40</v>
      </c>
      <c r="I1748" s="2">
        <v>6.26</v>
      </c>
      <c r="J1748" s="2" t="s">
        <v>1574</v>
      </c>
      <c r="K1748" s="2" t="s">
        <v>2013</v>
      </c>
      <c r="L1748" s="2" t="s">
        <v>27</v>
      </c>
      <c r="M1748" s="2" t="str">
        <f>VLOOKUP(L1748,Users!$A$1:$B$6,2,0)</f>
        <v>William</v>
      </c>
      <c r="N1748" s="2" t="str">
        <f>VLOOKUP(L1748,Users!$A$2:$B$6,2,0)</f>
        <v>William</v>
      </c>
      <c r="O1748" s="2" t="s">
        <v>34</v>
      </c>
      <c r="P1748" s="2" t="s">
        <v>35</v>
      </c>
      <c r="Q1748" s="2" t="s">
        <v>63</v>
      </c>
      <c r="R1748" s="2" t="s">
        <v>1123</v>
      </c>
      <c r="S1748" s="2" t="s">
        <v>44</v>
      </c>
      <c r="T1748" s="13">
        <v>0.4</v>
      </c>
      <c r="U1748" s="6">
        <v>40132</v>
      </c>
    </row>
    <row r="1749" spans="1:21" ht="12.75" customHeight="1">
      <c r="A1749" s="2">
        <v>38371</v>
      </c>
      <c r="B1749" s="6">
        <v>40125</v>
      </c>
      <c r="C1749" s="2" t="s">
        <v>30</v>
      </c>
      <c r="D1749" s="2">
        <v>24</v>
      </c>
      <c r="E1749" s="2">
        <v>1993.1999999999998</v>
      </c>
      <c r="F1749" s="2" t="s">
        <v>2029</v>
      </c>
      <c r="G1749" s="2">
        <v>0.05</v>
      </c>
      <c r="H1749" s="2" t="s">
        <v>31</v>
      </c>
      <c r="I1749" s="2">
        <v>6.13</v>
      </c>
      <c r="J1749" s="2" t="s">
        <v>640</v>
      </c>
      <c r="K1749" s="2" t="s">
        <v>33</v>
      </c>
      <c r="L1749" s="2" t="s">
        <v>21</v>
      </c>
      <c r="M1749" s="2" t="str">
        <f>VLOOKUP(L1749,Users!$A$1:$B$6,2,0)</f>
        <v>Chris</v>
      </c>
      <c r="N1749" s="2" t="str">
        <f>VLOOKUP(L1749,Users!$A$2:$B$6,2,0)</f>
        <v>Chris</v>
      </c>
      <c r="O1749" s="2" t="s">
        <v>42</v>
      </c>
      <c r="P1749" s="2" t="s">
        <v>69</v>
      </c>
      <c r="Q1749" s="2" t="s">
        <v>80</v>
      </c>
      <c r="R1749" s="2" t="s">
        <v>404</v>
      </c>
      <c r="S1749" s="2" t="s">
        <v>44</v>
      </c>
      <c r="T1749" s="13">
        <v>0.45</v>
      </c>
      <c r="U1749" s="6">
        <v>40126</v>
      </c>
    </row>
    <row r="1750" spans="1:21" ht="12.75" customHeight="1">
      <c r="A1750" s="2">
        <v>16679</v>
      </c>
      <c r="B1750" s="6">
        <v>40125</v>
      </c>
      <c r="C1750" s="2" t="s">
        <v>51</v>
      </c>
      <c r="D1750" s="2">
        <v>29</v>
      </c>
      <c r="E1750" s="2">
        <v>7072.8099999999995</v>
      </c>
      <c r="F1750" s="2" t="str">
        <f>VLOOKUP(A1750,Returns!$A:$B,2,0)</f>
        <v>Returned</v>
      </c>
      <c r="G1750" s="2">
        <v>0.09</v>
      </c>
      <c r="H1750" s="2" t="s">
        <v>52</v>
      </c>
      <c r="I1750" s="2">
        <v>43.32</v>
      </c>
      <c r="J1750" s="2" t="s">
        <v>767</v>
      </c>
      <c r="K1750" s="2" t="s">
        <v>123</v>
      </c>
      <c r="L1750" s="2" t="s">
        <v>25</v>
      </c>
      <c r="M1750" s="2" t="str">
        <f>VLOOKUP(L1750,Users!$A$1:$B$6,2,0)</f>
        <v>Sam</v>
      </c>
      <c r="N1750" s="2" t="str">
        <f>VLOOKUP(L1750,Users!$A$2:$B$6,2,0)</f>
        <v>Sam</v>
      </c>
      <c r="O1750" s="2" t="s">
        <v>42</v>
      </c>
      <c r="P1750" s="2" t="s">
        <v>56</v>
      </c>
      <c r="Q1750" s="2" t="s">
        <v>57</v>
      </c>
      <c r="R1750" s="2" t="s">
        <v>108</v>
      </c>
      <c r="S1750" s="2" t="s">
        <v>59</v>
      </c>
      <c r="T1750" s="13">
        <v>0.55000000000000004</v>
      </c>
      <c r="U1750" s="6">
        <v>40130</v>
      </c>
    </row>
    <row r="1751" spans="1:21" ht="12.75" customHeight="1">
      <c r="A1751" s="2">
        <v>46151</v>
      </c>
      <c r="B1751" s="6">
        <v>40125</v>
      </c>
      <c r="C1751" s="2" t="s">
        <v>45</v>
      </c>
      <c r="D1751" s="2">
        <v>23</v>
      </c>
      <c r="E1751" s="2">
        <v>197.34</v>
      </c>
      <c r="F1751" s="2" t="s">
        <v>2029</v>
      </c>
      <c r="G1751" s="2">
        <v>0.02</v>
      </c>
      <c r="H1751" s="2" t="s">
        <v>40</v>
      </c>
      <c r="I1751" s="2">
        <v>6.19</v>
      </c>
      <c r="J1751" s="2" t="s">
        <v>1020</v>
      </c>
      <c r="K1751" s="2" t="s">
        <v>54</v>
      </c>
      <c r="L1751" s="2" t="s">
        <v>2014</v>
      </c>
      <c r="M1751" s="2" t="str">
        <f>VLOOKUP(L1751,Users!$A$1:$B$6,2,0)</f>
        <v>Pat</v>
      </c>
      <c r="N1751" s="2" t="str">
        <f>VLOOKUP(L1751,Users!$A$2:$B$6,2,0)</f>
        <v>Pat</v>
      </c>
      <c r="O1751" s="2" t="s">
        <v>55</v>
      </c>
      <c r="P1751" s="2" t="s">
        <v>35</v>
      </c>
      <c r="Q1751" s="2" t="s">
        <v>49</v>
      </c>
      <c r="R1751" s="2" t="s">
        <v>253</v>
      </c>
      <c r="S1751" s="2" t="s">
        <v>44</v>
      </c>
      <c r="T1751" s="13">
        <v>0.38</v>
      </c>
      <c r="U1751" s="6">
        <v>40127</v>
      </c>
    </row>
    <row r="1752" spans="1:21" ht="12.75" customHeight="1">
      <c r="A1752" s="2">
        <v>34788</v>
      </c>
      <c r="B1752" s="6">
        <v>40126</v>
      </c>
      <c r="C1752" s="2" t="s">
        <v>39</v>
      </c>
      <c r="D1752" s="2">
        <v>4</v>
      </c>
      <c r="E1752" s="2">
        <v>23.840000000000003</v>
      </c>
      <c r="F1752" s="2" t="s">
        <v>2029</v>
      </c>
      <c r="G1752" s="2">
        <v>0.02</v>
      </c>
      <c r="H1752" s="2" t="s">
        <v>40</v>
      </c>
      <c r="I1752" s="2">
        <v>5.15</v>
      </c>
      <c r="J1752" s="2" t="s">
        <v>597</v>
      </c>
      <c r="K1752" s="2" t="s">
        <v>2013</v>
      </c>
      <c r="L1752" s="2" t="s">
        <v>27</v>
      </c>
      <c r="M1752" s="2" t="str">
        <f>VLOOKUP(L1752,Users!$A$1:$B$6,2,0)</f>
        <v>William</v>
      </c>
      <c r="N1752" s="2" t="str">
        <f>VLOOKUP(L1752,Users!$A$2:$B$6,2,0)</f>
        <v>William</v>
      </c>
      <c r="O1752" s="2" t="s">
        <v>55</v>
      </c>
      <c r="P1752" s="2" t="s">
        <v>35</v>
      </c>
      <c r="Q1752" s="2" t="s">
        <v>63</v>
      </c>
      <c r="R1752" s="2" t="s">
        <v>1153</v>
      </c>
      <c r="S1752" s="2" t="s">
        <v>44</v>
      </c>
      <c r="T1752" s="13">
        <v>0.36</v>
      </c>
      <c r="U1752" s="6">
        <v>40128</v>
      </c>
    </row>
    <row r="1753" spans="1:21" ht="12.75" customHeight="1">
      <c r="A1753" s="2">
        <v>53508</v>
      </c>
      <c r="B1753" s="6">
        <v>40127</v>
      </c>
      <c r="C1753" s="2" t="s">
        <v>39</v>
      </c>
      <c r="D1753" s="2">
        <v>13</v>
      </c>
      <c r="E1753" s="2">
        <v>1052.3500000000001</v>
      </c>
      <c r="F1753" s="2" t="s">
        <v>2029</v>
      </c>
      <c r="G1753" s="2">
        <v>0.03</v>
      </c>
      <c r="H1753" s="2" t="s">
        <v>40</v>
      </c>
      <c r="I1753" s="2">
        <v>7.18</v>
      </c>
      <c r="J1753" s="2" t="s">
        <v>400</v>
      </c>
      <c r="K1753" s="2" t="s">
        <v>123</v>
      </c>
      <c r="L1753" s="2" t="s">
        <v>25</v>
      </c>
      <c r="M1753" s="2" t="str">
        <f>VLOOKUP(L1753,Users!$A$1:$B$6,2,0)</f>
        <v>Sam</v>
      </c>
      <c r="N1753" s="2" t="str">
        <f>VLOOKUP(L1753,Users!$A$2:$B$6,2,0)</f>
        <v>Sam</v>
      </c>
      <c r="O1753" s="2" t="s">
        <v>48</v>
      </c>
      <c r="P1753" s="2" t="s">
        <v>69</v>
      </c>
      <c r="Q1753" s="2" t="s">
        <v>80</v>
      </c>
      <c r="R1753" s="2" t="s">
        <v>1315</v>
      </c>
      <c r="S1753" s="2" t="s">
        <v>44</v>
      </c>
      <c r="T1753" s="13">
        <v>0.48</v>
      </c>
      <c r="U1753" s="6">
        <v>40129</v>
      </c>
    </row>
    <row r="1754" spans="1:21" ht="12.75" customHeight="1">
      <c r="A1754" s="2">
        <v>53508</v>
      </c>
      <c r="B1754" s="6">
        <v>40127</v>
      </c>
      <c r="C1754" s="2" t="s">
        <v>39</v>
      </c>
      <c r="D1754" s="2">
        <v>25</v>
      </c>
      <c r="E1754" s="2">
        <v>348.25</v>
      </c>
      <c r="F1754" s="2" t="s">
        <v>2029</v>
      </c>
      <c r="G1754" s="2">
        <v>0.06</v>
      </c>
      <c r="H1754" s="2" t="s">
        <v>40</v>
      </c>
      <c r="I1754" s="2">
        <v>7.51</v>
      </c>
      <c r="J1754" s="2" t="s">
        <v>400</v>
      </c>
      <c r="K1754" s="2" t="s">
        <v>123</v>
      </c>
      <c r="L1754" s="2" t="s">
        <v>25</v>
      </c>
      <c r="M1754" s="2" t="str">
        <f>VLOOKUP(L1754,Users!$A$1:$B$6,2,0)</f>
        <v>Sam</v>
      </c>
      <c r="N1754" s="2" t="str">
        <f>VLOOKUP(L1754,Users!$A$2:$B$6,2,0)</f>
        <v>Sam</v>
      </c>
      <c r="O1754" s="2" t="s">
        <v>48</v>
      </c>
      <c r="P1754" s="2" t="s">
        <v>69</v>
      </c>
      <c r="Q1754" s="2" t="s">
        <v>82</v>
      </c>
      <c r="R1754" s="2" t="s">
        <v>466</v>
      </c>
      <c r="S1754" s="2" t="s">
        <v>92</v>
      </c>
      <c r="T1754" s="13">
        <v>0.39</v>
      </c>
      <c r="U1754" s="6">
        <v>40129</v>
      </c>
    </row>
    <row r="1755" spans="1:21" ht="12.75" customHeight="1">
      <c r="A1755" s="2">
        <v>53508</v>
      </c>
      <c r="B1755" s="6">
        <v>40127</v>
      </c>
      <c r="C1755" s="2" t="s">
        <v>39</v>
      </c>
      <c r="D1755" s="2">
        <v>4</v>
      </c>
      <c r="E1755" s="2">
        <v>59.919999999999995</v>
      </c>
      <c r="F1755" s="2" t="s">
        <v>2029</v>
      </c>
      <c r="G1755" s="2">
        <v>0.06</v>
      </c>
      <c r="H1755" s="2" t="s">
        <v>40</v>
      </c>
      <c r="I1755" s="2">
        <v>1.97</v>
      </c>
      <c r="J1755" s="2" t="s">
        <v>400</v>
      </c>
      <c r="K1755" s="2" t="s">
        <v>123</v>
      </c>
      <c r="L1755" s="2" t="s">
        <v>25</v>
      </c>
      <c r="M1755" s="2" t="str">
        <f>VLOOKUP(L1755,Users!$A$1:$B$6,2,0)</f>
        <v>Sam</v>
      </c>
      <c r="N1755" s="2" t="str">
        <f>VLOOKUP(L1755,Users!$A$2:$B$6,2,0)</f>
        <v>Sam</v>
      </c>
      <c r="O1755" s="2" t="s">
        <v>48</v>
      </c>
      <c r="P1755" s="2" t="s">
        <v>35</v>
      </c>
      <c r="Q1755" s="2" t="s">
        <v>63</v>
      </c>
      <c r="R1755" s="2" t="s">
        <v>66</v>
      </c>
      <c r="S1755" s="2" t="s">
        <v>65</v>
      </c>
      <c r="T1755" s="13">
        <v>0.39</v>
      </c>
      <c r="U1755" s="6">
        <v>40127</v>
      </c>
    </row>
    <row r="1756" spans="1:21" ht="12.75" customHeight="1">
      <c r="A1756" s="2">
        <v>41415</v>
      </c>
      <c r="B1756" s="6">
        <v>40127</v>
      </c>
      <c r="C1756" s="2" t="s">
        <v>51</v>
      </c>
      <c r="D1756" s="2">
        <v>10</v>
      </c>
      <c r="E1756" s="2">
        <v>75.5</v>
      </c>
      <c r="F1756" s="2" t="s">
        <v>2029</v>
      </c>
      <c r="G1756" s="2">
        <v>0.09</v>
      </c>
      <c r="H1756" s="2" t="s">
        <v>40</v>
      </c>
      <c r="I1756" s="2">
        <v>5.83</v>
      </c>
      <c r="J1756" s="2" t="s">
        <v>350</v>
      </c>
      <c r="K1756" s="2" t="s">
        <v>47</v>
      </c>
      <c r="L1756" s="2" t="s">
        <v>23</v>
      </c>
      <c r="M1756" s="2" t="str">
        <f>VLOOKUP(L1756,Users!$A$1:$B$6,2,0)</f>
        <v>Erin</v>
      </c>
      <c r="N1756" s="2" t="str">
        <f>VLOOKUP(L1756,Users!$A$2:$B$6,2,0)</f>
        <v>Erin</v>
      </c>
      <c r="O1756" s="2" t="s">
        <v>42</v>
      </c>
      <c r="P1756" s="2" t="s">
        <v>35</v>
      </c>
      <c r="Q1756" s="2" t="s">
        <v>63</v>
      </c>
      <c r="R1756" s="2" t="s">
        <v>120</v>
      </c>
      <c r="S1756" s="2" t="s">
        <v>65</v>
      </c>
      <c r="T1756" s="13">
        <v>0.36</v>
      </c>
      <c r="U1756" s="6">
        <v>40132</v>
      </c>
    </row>
    <row r="1757" spans="1:21" ht="12.75" customHeight="1">
      <c r="A1757" s="2">
        <v>46848</v>
      </c>
      <c r="B1757" s="6">
        <v>40127</v>
      </c>
      <c r="C1757" s="2" t="s">
        <v>121</v>
      </c>
      <c r="D1757" s="2">
        <v>39</v>
      </c>
      <c r="E1757" s="2">
        <v>3720.21</v>
      </c>
      <c r="F1757" s="2" t="s">
        <v>2029</v>
      </c>
      <c r="G1757" s="2">
        <v>0.04</v>
      </c>
      <c r="H1757" s="2" t="s">
        <v>40</v>
      </c>
      <c r="I1757" s="2">
        <v>19.989999999999998</v>
      </c>
      <c r="J1757" s="2" t="s">
        <v>1264</v>
      </c>
      <c r="K1757" s="2" t="s">
        <v>2013</v>
      </c>
      <c r="L1757" s="2" t="s">
        <v>27</v>
      </c>
      <c r="M1757" s="2" t="str">
        <f>VLOOKUP(L1757,Users!$A$1:$B$6,2,0)</f>
        <v>William</v>
      </c>
      <c r="N1757" s="2" t="str">
        <f>VLOOKUP(L1757,Users!$A$2:$B$6,2,0)</f>
        <v>William</v>
      </c>
      <c r="O1757" s="2" t="s">
        <v>42</v>
      </c>
      <c r="P1757" s="2" t="s">
        <v>35</v>
      </c>
      <c r="Q1757" s="2" t="s">
        <v>36</v>
      </c>
      <c r="R1757" s="2" t="s">
        <v>1400</v>
      </c>
      <c r="S1757" s="2" t="s">
        <v>44</v>
      </c>
      <c r="T1757" s="13">
        <v>0.79</v>
      </c>
      <c r="U1757" s="6">
        <v>40129</v>
      </c>
    </row>
    <row r="1758" spans="1:21" ht="12.75" customHeight="1">
      <c r="A1758" s="2">
        <v>37025</v>
      </c>
      <c r="B1758" s="6">
        <v>40127</v>
      </c>
      <c r="C1758" s="2" t="s">
        <v>39</v>
      </c>
      <c r="D1758" s="2">
        <v>37</v>
      </c>
      <c r="E1758" s="2">
        <v>645.65</v>
      </c>
      <c r="F1758" s="2" t="s">
        <v>2029</v>
      </c>
      <c r="G1758" s="2">
        <v>0.03</v>
      </c>
      <c r="H1758" s="2" t="s">
        <v>40</v>
      </c>
      <c r="I1758" s="2">
        <v>1.99</v>
      </c>
      <c r="J1758" s="2" t="s">
        <v>141</v>
      </c>
      <c r="K1758" s="2" t="s">
        <v>123</v>
      </c>
      <c r="L1758" s="2" t="s">
        <v>25</v>
      </c>
      <c r="M1758" s="2" t="str">
        <f>VLOOKUP(L1758,Users!$A$1:$B$6,2,0)</f>
        <v>Sam</v>
      </c>
      <c r="N1758" s="2" t="str">
        <f>VLOOKUP(L1758,Users!$A$2:$B$6,2,0)</f>
        <v>Sam</v>
      </c>
      <c r="O1758" s="2" t="s">
        <v>55</v>
      </c>
      <c r="P1758" s="2" t="s">
        <v>69</v>
      </c>
      <c r="Q1758" s="2" t="s">
        <v>80</v>
      </c>
      <c r="R1758" s="2" t="s">
        <v>1207</v>
      </c>
      <c r="S1758" s="2" t="s">
        <v>105</v>
      </c>
      <c r="T1758" s="13">
        <v>0.45</v>
      </c>
      <c r="U1758" s="6">
        <v>40128</v>
      </c>
    </row>
    <row r="1759" spans="1:21" ht="12.75" customHeight="1">
      <c r="A1759" s="2">
        <v>56706</v>
      </c>
      <c r="B1759" s="6">
        <v>40127</v>
      </c>
      <c r="C1759" s="2" t="s">
        <v>39</v>
      </c>
      <c r="D1759" s="2">
        <v>7</v>
      </c>
      <c r="E1759" s="2">
        <v>699.93</v>
      </c>
      <c r="F1759" s="2" t="s">
        <v>2029</v>
      </c>
      <c r="G1759" s="2">
        <v>0</v>
      </c>
      <c r="H1759" s="2" t="s">
        <v>40</v>
      </c>
      <c r="I1759" s="2">
        <v>19.989999999999998</v>
      </c>
      <c r="J1759" s="2" t="s">
        <v>1575</v>
      </c>
      <c r="K1759" s="2" t="s">
        <v>86</v>
      </c>
      <c r="L1759" s="2" t="s">
        <v>23</v>
      </c>
      <c r="M1759" s="2" t="str">
        <f>VLOOKUP(L1759,Users!$A$1:$B$6,2,0)</f>
        <v>Erin</v>
      </c>
      <c r="N1759" s="2" t="str">
        <f>VLOOKUP(L1759,Users!$A$2:$B$6,2,0)</f>
        <v>Erin</v>
      </c>
      <c r="O1759" s="2" t="s">
        <v>48</v>
      </c>
      <c r="P1759" s="2" t="s">
        <v>69</v>
      </c>
      <c r="Q1759" s="2" t="s">
        <v>82</v>
      </c>
      <c r="R1759" s="2" t="s">
        <v>634</v>
      </c>
      <c r="S1759" s="2" t="s">
        <v>44</v>
      </c>
      <c r="T1759" s="13">
        <v>0.52</v>
      </c>
      <c r="U1759" s="6">
        <v>40128</v>
      </c>
    </row>
    <row r="1760" spans="1:21" ht="12.75" customHeight="1">
      <c r="A1760" s="2">
        <v>21922</v>
      </c>
      <c r="B1760" s="6">
        <v>40128</v>
      </c>
      <c r="C1760" s="2" t="s">
        <v>39</v>
      </c>
      <c r="D1760" s="2">
        <v>17</v>
      </c>
      <c r="E1760" s="2">
        <v>8516.49</v>
      </c>
      <c r="F1760" s="2" t="s">
        <v>2029</v>
      </c>
      <c r="G1760" s="2">
        <v>0.01</v>
      </c>
      <c r="H1760" s="2" t="s">
        <v>52</v>
      </c>
      <c r="I1760" s="2">
        <v>26</v>
      </c>
      <c r="J1760" s="2" t="s">
        <v>1576</v>
      </c>
      <c r="K1760" s="2" t="s">
        <v>2013</v>
      </c>
      <c r="L1760" s="2" t="s">
        <v>27</v>
      </c>
      <c r="M1760" s="2" t="str">
        <f>VLOOKUP(L1760,Users!$A$1:$B$6,2,0)</f>
        <v>William</v>
      </c>
      <c r="N1760" s="2" t="str">
        <f>VLOOKUP(L1760,Users!$A$2:$B$6,2,0)</f>
        <v>William</v>
      </c>
      <c r="O1760" s="2" t="s">
        <v>55</v>
      </c>
      <c r="P1760" s="2" t="s">
        <v>56</v>
      </c>
      <c r="Q1760" s="2" t="s">
        <v>57</v>
      </c>
      <c r="R1760" s="2" t="s">
        <v>1292</v>
      </c>
      <c r="S1760" s="2" t="s">
        <v>59</v>
      </c>
      <c r="T1760" s="13">
        <v>0.6</v>
      </c>
      <c r="U1760" s="6">
        <v>40129</v>
      </c>
    </row>
    <row r="1761" spans="1:21" ht="12.75" customHeight="1">
      <c r="A1761" s="2">
        <v>21922</v>
      </c>
      <c r="B1761" s="6">
        <v>40128</v>
      </c>
      <c r="C1761" s="2" t="s">
        <v>39</v>
      </c>
      <c r="D1761" s="2">
        <v>11</v>
      </c>
      <c r="E1761" s="2">
        <v>106.58999999999999</v>
      </c>
      <c r="F1761" s="2" t="s">
        <v>2029</v>
      </c>
      <c r="G1761" s="2">
        <v>0.08</v>
      </c>
      <c r="H1761" s="2" t="s">
        <v>40</v>
      </c>
      <c r="I1761" s="2">
        <v>6.02</v>
      </c>
      <c r="J1761" s="2" t="s">
        <v>1576</v>
      </c>
      <c r="K1761" s="2" t="s">
        <v>2013</v>
      </c>
      <c r="L1761" s="2" t="s">
        <v>27</v>
      </c>
      <c r="M1761" s="2" t="str">
        <f>VLOOKUP(L1761,Users!$A$1:$B$6,2,0)</f>
        <v>William</v>
      </c>
      <c r="N1761" s="2" t="str">
        <f>VLOOKUP(L1761,Users!$A$2:$B$6,2,0)</f>
        <v>William</v>
      </c>
      <c r="O1761" s="2" t="s">
        <v>55</v>
      </c>
      <c r="P1761" s="2" t="s">
        <v>56</v>
      </c>
      <c r="Q1761" s="2" t="s">
        <v>90</v>
      </c>
      <c r="R1761" s="2" t="s">
        <v>841</v>
      </c>
      <c r="S1761" s="2" t="s">
        <v>92</v>
      </c>
      <c r="T1761" s="13">
        <v>0.48</v>
      </c>
      <c r="U1761" s="6">
        <v>40129</v>
      </c>
    </row>
    <row r="1762" spans="1:21" ht="12.75" customHeight="1">
      <c r="A1762" s="2">
        <v>21922</v>
      </c>
      <c r="B1762" s="6">
        <v>40128</v>
      </c>
      <c r="C1762" s="2" t="s">
        <v>39</v>
      </c>
      <c r="D1762" s="2">
        <v>49</v>
      </c>
      <c r="E1762" s="2">
        <v>156.31</v>
      </c>
      <c r="F1762" s="2" t="s">
        <v>2029</v>
      </c>
      <c r="G1762" s="2">
        <v>0.09</v>
      </c>
      <c r="H1762" s="2" t="s">
        <v>40</v>
      </c>
      <c r="I1762" s="2">
        <v>0.98</v>
      </c>
      <c r="J1762" s="2" t="s">
        <v>1576</v>
      </c>
      <c r="K1762" s="2" t="s">
        <v>2013</v>
      </c>
      <c r="L1762" s="2" t="s">
        <v>27</v>
      </c>
      <c r="M1762" s="2" t="str">
        <f>VLOOKUP(L1762,Users!$A$1:$B$6,2,0)</f>
        <v>William</v>
      </c>
      <c r="N1762" s="2" t="str">
        <f>VLOOKUP(L1762,Users!$A$2:$B$6,2,0)</f>
        <v>William</v>
      </c>
      <c r="O1762" s="2" t="s">
        <v>55</v>
      </c>
      <c r="P1762" s="2" t="s">
        <v>35</v>
      </c>
      <c r="Q1762" s="2" t="s">
        <v>87</v>
      </c>
      <c r="R1762" s="2" t="s">
        <v>1577</v>
      </c>
      <c r="S1762" s="2" t="s">
        <v>65</v>
      </c>
      <c r="T1762" s="13">
        <v>0.59</v>
      </c>
      <c r="U1762" s="6">
        <v>40130</v>
      </c>
    </row>
    <row r="1763" spans="1:21" ht="12.75" customHeight="1">
      <c r="A1763" s="2">
        <v>10562</v>
      </c>
      <c r="B1763" s="6">
        <v>40128</v>
      </c>
      <c r="C1763" s="2" t="s">
        <v>30</v>
      </c>
      <c r="D1763" s="2">
        <v>10</v>
      </c>
      <c r="E1763" s="2">
        <v>959.59999999999991</v>
      </c>
      <c r="F1763" s="2" t="s">
        <v>2029</v>
      </c>
      <c r="G1763" s="2">
        <v>0.03</v>
      </c>
      <c r="H1763" s="2" t="s">
        <v>40</v>
      </c>
      <c r="I1763" s="2">
        <v>35</v>
      </c>
      <c r="J1763" s="2" t="s">
        <v>179</v>
      </c>
      <c r="K1763" s="2" t="s">
        <v>148</v>
      </c>
      <c r="L1763" s="2" t="s">
        <v>23</v>
      </c>
      <c r="M1763" s="2" t="str">
        <f>VLOOKUP(L1763,Users!$A$1:$B$6,2,0)</f>
        <v>Erin</v>
      </c>
      <c r="N1763" s="2" t="str">
        <f>VLOOKUP(L1763,Users!$A$2:$B$6,2,0)</f>
        <v>Erin</v>
      </c>
      <c r="O1763" s="2" t="s">
        <v>55</v>
      </c>
      <c r="P1763" s="2" t="s">
        <v>35</v>
      </c>
      <c r="Q1763" s="2" t="s">
        <v>36</v>
      </c>
      <c r="R1763" s="2" t="s">
        <v>37</v>
      </c>
      <c r="S1763" s="2" t="s">
        <v>38</v>
      </c>
      <c r="T1763" s="13">
        <v>0</v>
      </c>
      <c r="U1763" s="6">
        <v>40129</v>
      </c>
    </row>
    <row r="1764" spans="1:21" ht="12.75" customHeight="1">
      <c r="A1764" s="2">
        <v>42144</v>
      </c>
      <c r="B1764" s="6">
        <v>40129</v>
      </c>
      <c r="C1764" s="2" t="s">
        <v>121</v>
      </c>
      <c r="D1764" s="2">
        <v>10</v>
      </c>
      <c r="E1764" s="2">
        <v>646.4</v>
      </c>
      <c r="F1764" s="2" t="s">
        <v>2029</v>
      </c>
      <c r="G1764" s="2">
        <v>0.01</v>
      </c>
      <c r="H1764" s="2" t="s">
        <v>31</v>
      </c>
      <c r="I1764" s="2">
        <v>35</v>
      </c>
      <c r="J1764" s="2" t="s">
        <v>1230</v>
      </c>
      <c r="K1764" s="2" t="s">
        <v>33</v>
      </c>
      <c r="L1764" s="2" t="s">
        <v>21</v>
      </c>
      <c r="M1764" s="2" t="str">
        <f>VLOOKUP(L1764,Users!$A$1:$B$6,2,0)</f>
        <v>Chris</v>
      </c>
      <c r="N1764" s="2" t="str">
        <f>VLOOKUP(L1764,Users!$A$2:$B$6,2,0)</f>
        <v>Chris</v>
      </c>
      <c r="O1764" s="2" t="s">
        <v>48</v>
      </c>
      <c r="P1764" s="2" t="s">
        <v>35</v>
      </c>
      <c r="Q1764" s="2" t="s">
        <v>36</v>
      </c>
      <c r="R1764" s="2" t="s">
        <v>1089</v>
      </c>
      <c r="S1764" s="2" t="s">
        <v>38</v>
      </c>
      <c r="T1764" s="13">
        <v>0.8</v>
      </c>
      <c r="U1764" s="6">
        <v>40131</v>
      </c>
    </row>
    <row r="1765" spans="1:21" ht="12.75" customHeight="1">
      <c r="A1765" s="2">
        <v>51392</v>
      </c>
      <c r="B1765" s="6">
        <v>40129</v>
      </c>
      <c r="C1765" s="2" t="s">
        <v>121</v>
      </c>
      <c r="D1765" s="2">
        <v>10</v>
      </c>
      <c r="E1765" s="2">
        <v>262.2</v>
      </c>
      <c r="F1765" s="2" t="s">
        <v>2029</v>
      </c>
      <c r="G1765" s="2">
        <v>0.09</v>
      </c>
      <c r="H1765" s="2" t="s">
        <v>40</v>
      </c>
      <c r="I1765" s="2">
        <v>5.89</v>
      </c>
      <c r="J1765" s="2" t="s">
        <v>1578</v>
      </c>
      <c r="K1765" s="2" t="s">
        <v>123</v>
      </c>
      <c r="L1765" s="2" t="s">
        <v>25</v>
      </c>
      <c r="M1765" s="2" t="str">
        <f>VLOOKUP(L1765,Users!$A$1:$B$6,2,0)</f>
        <v>Sam</v>
      </c>
      <c r="N1765" s="2" t="str">
        <f>VLOOKUP(L1765,Users!$A$2:$B$6,2,0)</f>
        <v>Sam</v>
      </c>
      <c r="O1765" s="2" t="s">
        <v>42</v>
      </c>
      <c r="P1765" s="2" t="s">
        <v>69</v>
      </c>
      <c r="Q1765" s="2" t="s">
        <v>80</v>
      </c>
      <c r="R1765" s="2" t="s">
        <v>1579</v>
      </c>
      <c r="S1765" s="2" t="s">
        <v>44</v>
      </c>
      <c r="T1765" s="13">
        <v>0.75</v>
      </c>
      <c r="U1765" s="6">
        <v>40130</v>
      </c>
    </row>
    <row r="1766" spans="1:21" ht="12.75" customHeight="1">
      <c r="A1766" s="2">
        <v>28583</v>
      </c>
      <c r="B1766" s="6">
        <v>40129</v>
      </c>
      <c r="C1766" s="2" t="s">
        <v>45</v>
      </c>
      <c r="D1766" s="2">
        <v>25</v>
      </c>
      <c r="E1766" s="2">
        <v>5598.75</v>
      </c>
      <c r="F1766" s="2" t="s">
        <v>2029</v>
      </c>
      <c r="G1766" s="2">
        <v>0.03</v>
      </c>
      <c r="H1766" s="2" t="s">
        <v>40</v>
      </c>
      <c r="I1766" s="2">
        <v>15.01</v>
      </c>
      <c r="J1766" s="2" t="s">
        <v>916</v>
      </c>
      <c r="K1766" s="2" t="s">
        <v>73</v>
      </c>
      <c r="L1766" s="2" t="s">
        <v>27</v>
      </c>
      <c r="M1766" s="2" t="str">
        <f>VLOOKUP(L1766,Users!$A$1:$B$6,2,0)</f>
        <v>William</v>
      </c>
      <c r="N1766" s="2" t="str">
        <f>VLOOKUP(L1766,Users!$A$2:$B$6,2,0)</f>
        <v>William</v>
      </c>
      <c r="O1766" s="2" t="s">
        <v>42</v>
      </c>
      <c r="P1766" s="2" t="s">
        <v>35</v>
      </c>
      <c r="Q1766" s="2" t="s">
        <v>49</v>
      </c>
      <c r="R1766" s="2" t="s">
        <v>1580</v>
      </c>
      <c r="S1766" s="2" t="s">
        <v>44</v>
      </c>
      <c r="T1766" s="13">
        <v>0.38</v>
      </c>
      <c r="U1766" s="6">
        <v>40130</v>
      </c>
    </row>
    <row r="1767" spans="1:21" ht="12.75" customHeight="1">
      <c r="A1767" s="2">
        <v>27463</v>
      </c>
      <c r="B1767" s="6">
        <v>40130</v>
      </c>
      <c r="C1767" s="2" t="s">
        <v>121</v>
      </c>
      <c r="D1767" s="2">
        <v>31</v>
      </c>
      <c r="E1767" s="2">
        <v>786.78</v>
      </c>
      <c r="F1767" s="2" t="s">
        <v>2029</v>
      </c>
      <c r="G1767" s="2">
        <v>0</v>
      </c>
      <c r="H1767" s="2" t="s">
        <v>40</v>
      </c>
      <c r="I1767" s="2">
        <v>8.99</v>
      </c>
      <c r="J1767" s="2" t="s">
        <v>706</v>
      </c>
      <c r="K1767" s="2" t="s">
        <v>86</v>
      </c>
      <c r="L1767" s="2" t="s">
        <v>23</v>
      </c>
      <c r="M1767" s="2" t="str">
        <f>VLOOKUP(L1767,Users!$A$1:$B$6,2,0)</f>
        <v>Erin</v>
      </c>
      <c r="N1767" s="2" t="str">
        <f>VLOOKUP(L1767,Users!$A$2:$B$6,2,0)</f>
        <v>Erin</v>
      </c>
      <c r="O1767" s="2" t="s">
        <v>48</v>
      </c>
      <c r="P1767" s="2" t="s">
        <v>56</v>
      </c>
      <c r="Q1767" s="2" t="s">
        <v>90</v>
      </c>
      <c r="R1767" s="2" t="s">
        <v>1163</v>
      </c>
      <c r="S1767" s="2" t="s">
        <v>105</v>
      </c>
      <c r="T1767" s="13">
        <v>0.5</v>
      </c>
      <c r="U1767" s="6">
        <v>40132</v>
      </c>
    </row>
    <row r="1768" spans="1:21" ht="12.75" customHeight="1">
      <c r="A1768" s="2">
        <v>27463</v>
      </c>
      <c r="B1768" s="6">
        <v>40130</v>
      </c>
      <c r="C1768" s="2" t="s">
        <v>121</v>
      </c>
      <c r="D1768" s="2">
        <v>10</v>
      </c>
      <c r="E1768" s="2">
        <v>49.7</v>
      </c>
      <c r="F1768" s="2" t="s">
        <v>2029</v>
      </c>
      <c r="G1768" s="2">
        <v>0.01</v>
      </c>
      <c r="H1768" s="2" t="s">
        <v>40</v>
      </c>
      <c r="I1768" s="2">
        <v>4.72</v>
      </c>
      <c r="J1768" s="2" t="s">
        <v>706</v>
      </c>
      <c r="K1768" s="2" t="s">
        <v>86</v>
      </c>
      <c r="L1768" s="2" t="s">
        <v>23</v>
      </c>
      <c r="M1768" s="2" t="str">
        <f>VLOOKUP(L1768,Users!$A$1:$B$6,2,0)</f>
        <v>Erin</v>
      </c>
      <c r="N1768" s="2" t="str">
        <f>VLOOKUP(L1768,Users!$A$2:$B$6,2,0)</f>
        <v>Erin</v>
      </c>
      <c r="O1768" s="2" t="s">
        <v>48</v>
      </c>
      <c r="P1768" s="2" t="s">
        <v>35</v>
      </c>
      <c r="Q1768" s="2" t="s">
        <v>63</v>
      </c>
      <c r="R1768" s="2" t="s">
        <v>993</v>
      </c>
      <c r="S1768" s="2" t="s">
        <v>44</v>
      </c>
      <c r="T1768" s="13">
        <v>0.36</v>
      </c>
      <c r="U1768" s="6">
        <v>40131</v>
      </c>
    </row>
    <row r="1769" spans="1:21" ht="12.75" customHeight="1">
      <c r="A1769" s="2">
        <v>20263</v>
      </c>
      <c r="B1769" s="6">
        <v>40131</v>
      </c>
      <c r="C1769" s="2" t="s">
        <v>121</v>
      </c>
      <c r="D1769" s="2">
        <v>8</v>
      </c>
      <c r="E1769" s="2">
        <v>477.84000000000003</v>
      </c>
      <c r="F1769" s="2" t="s">
        <v>2029</v>
      </c>
      <c r="G1769" s="2">
        <v>0.05</v>
      </c>
      <c r="H1769" s="2" t="s">
        <v>40</v>
      </c>
      <c r="I1769" s="2">
        <v>10.29</v>
      </c>
      <c r="J1769" s="2" t="s">
        <v>1250</v>
      </c>
      <c r="K1769" s="2" t="s">
        <v>101</v>
      </c>
      <c r="L1769" s="2" t="s">
        <v>21</v>
      </c>
      <c r="M1769" s="2" t="str">
        <f>VLOOKUP(L1769,Users!$A$1:$B$6,2,0)</f>
        <v>Chris</v>
      </c>
      <c r="N1769" s="2" t="str">
        <f>VLOOKUP(L1769,Users!$A$2:$B$6,2,0)</f>
        <v>Chris</v>
      </c>
      <c r="O1769" s="2" t="s">
        <v>42</v>
      </c>
      <c r="P1769" s="2" t="s">
        <v>35</v>
      </c>
      <c r="Q1769" s="2" t="s">
        <v>49</v>
      </c>
      <c r="R1769" s="2" t="s">
        <v>1581</v>
      </c>
      <c r="S1769" s="2" t="s">
        <v>44</v>
      </c>
      <c r="T1769" s="13">
        <v>0.39</v>
      </c>
      <c r="U1769" s="6">
        <v>40132</v>
      </c>
    </row>
    <row r="1770" spans="1:21" ht="12.75" customHeight="1">
      <c r="A1770" s="2">
        <v>20263</v>
      </c>
      <c r="B1770" s="6">
        <v>40131</v>
      </c>
      <c r="C1770" s="2" t="s">
        <v>121</v>
      </c>
      <c r="D1770" s="2">
        <v>33</v>
      </c>
      <c r="E1770" s="2">
        <v>690.03</v>
      </c>
      <c r="F1770" s="2" t="s">
        <v>2029</v>
      </c>
      <c r="G1770" s="2">
        <v>0.08</v>
      </c>
      <c r="H1770" s="2" t="s">
        <v>40</v>
      </c>
      <c r="I1770" s="2">
        <v>1.25</v>
      </c>
      <c r="J1770" s="2" t="s">
        <v>1250</v>
      </c>
      <c r="K1770" s="2" t="s">
        <v>101</v>
      </c>
      <c r="L1770" s="2" t="s">
        <v>21</v>
      </c>
      <c r="M1770" s="2" t="str">
        <f>VLOOKUP(L1770,Users!$A$1:$B$6,2,0)</f>
        <v>Chris</v>
      </c>
      <c r="N1770" s="2" t="str">
        <f>VLOOKUP(L1770,Users!$A$2:$B$6,2,0)</f>
        <v>Chris</v>
      </c>
      <c r="O1770" s="2" t="s">
        <v>42</v>
      </c>
      <c r="P1770" s="2" t="s">
        <v>69</v>
      </c>
      <c r="Q1770" s="2" t="s">
        <v>70</v>
      </c>
      <c r="R1770" s="2" t="s">
        <v>1582</v>
      </c>
      <c r="S1770" s="2" t="s">
        <v>105</v>
      </c>
      <c r="T1770" s="13">
        <v>0.83</v>
      </c>
      <c r="U1770" s="6">
        <v>40133</v>
      </c>
    </row>
    <row r="1771" spans="1:21" ht="12.75" customHeight="1">
      <c r="A1771" s="2">
        <v>47943</v>
      </c>
      <c r="B1771" s="6">
        <v>40131</v>
      </c>
      <c r="C1771" s="2" t="s">
        <v>121</v>
      </c>
      <c r="D1771" s="2">
        <v>12</v>
      </c>
      <c r="E1771" s="2">
        <v>58.44</v>
      </c>
      <c r="F1771" s="2" t="s">
        <v>2029</v>
      </c>
      <c r="G1771" s="2">
        <v>0.04</v>
      </c>
      <c r="H1771" s="2" t="s">
        <v>40</v>
      </c>
      <c r="I1771" s="2">
        <v>0.5</v>
      </c>
      <c r="J1771" s="2" t="s">
        <v>1442</v>
      </c>
      <c r="K1771" s="2" t="s">
        <v>101</v>
      </c>
      <c r="L1771" s="2" t="s">
        <v>21</v>
      </c>
      <c r="M1771" s="2" t="str">
        <f>VLOOKUP(L1771,Users!$A$1:$B$6,2,0)</f>
        <v>Chris</v>
      </c>
      <c r="N1771" s="2" t="str">
        <f>VLOOKUP(L1771,Users!$A$2:$B$6,2,0)</f>
        <v>Chris</v>
      </c>
      <c r="O1771" s="2" t="s">
        <v>34</v>
      </c>
      <c r="P1771" s="2" t="s">
        <v>35</v>
      </c>
      <c r="Q1771" s="2" t="s">
        <v>165</v>
      </c>
      <c r="R1771" s="2" t="s">
        <v>1583</v>
      </c>
      <c r="S1771" s="2" t="s">
        <v>44</v>
      </c>
      <c r="T1771" s="13">
        <v>0.36</v>
      </c>
      <c r="U1771" s="6">
        <v>40131</v>
      </c>
    </row>
    <row r="1772" spans="1:21" ht="12.75" customHeight="1">
      <c r="A1772" s="2">
        <v>47943</v>
      </c>
      <c r="B1772" s="6">
        <v>40131</v>
      </c>
      <c r="C1772" s="2" t="s">
        <v>121</v>
      </c>
      <c r="D1772" s="2">
        <v>48</v>
      </c>
      <c r="E1772" s="2">
        <v>764.16</v>
      </c>
      <c r="F1772" s="2" t="s">
        <v>2029</v>
      </c>
      <c r="G1772" s="2">
        <v>0.02</v>
      </c>
      <c r="H1772" s="2" t="s">
        <v>40</v>
      </c>
      <c r="I1772" s="2">
        <v>5.45</v>
      </c>
      <c r="J1772" s="2" t="s">
        <v>1442</v>
      </c>
      <c r="K1772" s="2" t="s">
        <v>101</v>
      </c>
      <c r="L1772" s="2" t="s">
        <v>21</v>
      </c>
      <c r="M1772" s="2" t="str">
        <f>VLOOKUP(L1772,Users!$A$1:$B$6,2,0)</f>
        <v>Chris</v>
      </c>
      <c r="N1772" s="2" t="str">
        <f>VLOOKUP(L1772,Users!$A$2:$B$6,2,0)</f>
        <v>Chris</v>
      </c>
      <c r="O1772" s="2" t="s">
        <v>34</v>
      </c>
      <c r="P1772" s="2" t="s">
        <v>35</v>
      </c>
      <c r="Q1772" s="2" t="s">
        <v>87</v>
      </c>
      <c r="R1772" s="2" t="s">
        <v>1584</v>
      </c>
      <c r="S1772" s="2" t="s">
        <v>105</v>
      </c>
      <c r="T1772" s="13">
        <v>0.55000000000000004</v>
      </c>
      <c r="U1772" s="6">
        <v>40132</v>
      </c>
    </row>
    <row r="1773" spans="1:21" ht="12.75" customHeight="1">
      <c r="A1773" s="2">
        <v>59396</v>
      </c>
      <c r="B1773" s="6">
        <v>40131</v>
      </c>
      <c r="C1773" s="2" t="s">
        <v>45</v>
      </c>
      <c r="D1773" s="2">
        <v>41</v>
      </c>
      <c r="E1773" s="2">
        <v>6248.8099999999995</v>
      </c>
      <c r="F1773" s="2" t="s">
        <v>2029</v>
      </c>
      <c r="G1773" s="2">
        <v>7.0000000000000007E-2</v>
      </c>
      <c r="H1773" s="2" t="s">
        <v>40</v>
      </c>
      <c r="I1773" s="2">
        <v>6.5</v>
      </c>
      <c r="J1773" s="2" t="s">
        <v>1585</v>
      </c>
      <c r="K1773" s="2" t="s">
        <v>79</v>
      </c>
      <c r="L1773" s="2" t="s">
        <v>23</v>
      </c>
      <c r="M1773" s="2" t="str">
        <f>VLOOKUP(L1773,Users!$A$1:$B$6,2,0)</f>
        <v>Erin</v>
      </c>
      <c r="N1773" s="2" t="str">
        <f>VLOOKUP(L1773,Users!$A$2:$B$6,2,0)</f>
        <v>Erin</v>
      </c>
      <c r="O1773" s="2" t="s">
        <v>42</v>
      </c>
      <c r="P1773" s="2" t="s">
        <v>69</v>
      </c>
      <c r="Q1773" s="2" t="s">
        <v>80</v>
      </c>
      <c r="R1773" s="2" t="s">
        <v>710</v>
      </c>
      <c r="S1773" s="2" t="s">
        <v>44</v>
      </c>
      <c r="T1773" s="13">
        <v>0.74</v>
      </c>
      <c r="U1773" s="6">
        <v>40133</v>
      </c>
    </row>
    <row r="1774" spans="1:21" ht="12.75" customHeight="1">
      <c r="A1774" s="2">
        <v>13091</v>
      </c>
      <c r="B1774" s="6">
        <v>40132</v>
      </c>
      <c r="C1774" s="2" t="s">
        <v>121</v>
      </c>
      <c r="D1774" s="2">
        <v>12</v>
      </c>
      <c r="E1774" s="2">
        <v>76.800000000000011</v>
      </c>
      <c r="F1774" s="2" t="str">
        <f>VLOOKUP(A1774,Returns!$A:$B,2,0)</f>
        <v>Returned</v>
      </c>
      <c r="G1774" s="2">
        <v>0.08</v>
      </c>
      <c r="H1774" s="2" t="s">
        <v>40</v>
      </c>
      <c r="I1774" s="2">
        <v>7.03</v>
      </c>
      <c r="J1774" s="2" t="s">
        <v>1015</v>
      </c>
      <c r="K1774" s="2" t="s">
        <v>2013</v>
      </c>
      <c r="L1774" s="2" t="s">
        <v>27</v>
      </c>
      <c r="M1774" s="2" t="str">
        <f>VLOOKUP(L1774,Users!$A$1:$B$6,2,0)</f>
        <v>William</v>
      </c>
      <c r="N1774" s="2" t="str">
        <f>VLOOKUP(L1774,Users!$A$2:$B$6,2,0)</f>
        <v>William</v>
      </c>
      <c r="O1774" s="2" t="s">
        <v>55</v>
      </c>
      <c r="P1774" s="2" t="s">
        <v>35</v>
      </c>
      <c r="Q1774" s="2" t="s">
        <v>63</v>
      </c>
      <c r="R1774" s="2" t="s">
        <v>1194</v>
      </c>
      <c r="S1774" s="2" t="s">
        <v>44</v>
      </c>
      <c r="T1774" s="13">
        <v>0.37</v>
      </c>
      <c r="U1774" s="6">
        <v>40133</v>
      </c>
    </row>
    <row r="1775" spans="1:21" ht="12.75" customHeight="1">
      <c r="A1775" s="2">
        <v>13091</v>
      </c>
      <c r="B1775" s="6">
        <v>40132</v>
      </c>
      <c r="C1775" s="2" t="s">
        <v>121</v>
      </c>
      <c r="D1775" s="2">
        <v>39</v>
      </c>
      <c r="E1775" s="2">
        <v>792.86999999999989</v>
      </c>
      <c r="F1775" s="2" t="str">
        <f>VLOOKUP(A1775,Returns!$A:$B,2,0)</f>
        <v>Returned</v>
      </c>
      <c r="G1775" s="2">
        <v>0.01</v>
      </c>
      <c r="H1775" s="2" t="s">
        <v>40</v>
      </c>
      <c r="I1775" s="2">
        <v>35</v>
      </c>
      <c r="J1775" s="2" t="s">
        <v>1015</v>
      </c>
      <c r="K1775" s="2" t="s">
        <v>2013</v>
      </c>
      <c r="L1775" s="2" t="s">
        <v>27</v>
      </c>
      <c r="M1775" s="2" t="str">
        <f>VLOOKUP(L1775,Users!$A$1:$B$6,2,0)</f>
        <v>William</v>
      </c>
      <c r="N1775" s="2" t="str">
        <f>VLOOKUP(L1775,Users!$A$2:$B$6,2,0)</f>
        <v>William</v>
      </c>
      <c r="O1775" s="2" t="s">
        <v>55</v>
      </c>
      <c r="P1775" s="2" t="s">
        <v>35</v>
      </c>
      <c r="Q1775" s="2" t="s">
        <v>36</v>
      </c>
      <c r="R1775" s="2" t="s">
        <v>146</v>
      </c>
      <c r="S1775" s="2" t="s">
        <v>38</v>
      </c>
      <c r="T1775" s="13">
        <v>0.84</v>
      </c>
      <c r="U1775" s="6">
        <v>40133</v>
      </c>
    </row>
    <row r="1776" spans="1:21" ht="12.75" customHeight="1">
      <c r="A1776" s="2">
        <v>11332</v>
      </c>
      <c r="B1776" s="6">
        <v>40133</v>
      </c>
      <c r="C1776" s="2" t="s">
        <v>51</v>
      </c>
      <c r="D1776" s="2">
        <v>6</v>
      </c>
      <c r="E1776" s="2">
        <v>215.52</v>
      </c>
      <c r="F1776" s="2" t="s">
        <v>2029</v>
      </c>
      <c r="G1776" s="2">
        <v>7.0000000000000007E-2</v>
      </c>
      <c r="H1776" s="2" t="s">
        <v>40</v>
      </c>
      <c r="I1776" s="2">
        <v>5.99</v>
      </c>
      <c r="J1776" s="2" t="s">
        <v>222</v>
      </c>
      <c r="K1776" s="2" t="s">
        <v>54</v>
      </c>
      <c r="L1776" s="2" t="s">
        <v>2014</v>
      </c>
      <c r="M1776" s="2" t="str">
        <f>VLOOKUP(L1776,Users!$A$1:$B$6,2,0)</f>
        <v>Pat</v>
      </c>
      <c r="N1776" s="2" t="str">
        <f>VLOOKUP(L1776,Users!$A$2:$B$6,2,0)</f>
        <v>Pat</v>
      </c>
      <c r="O1776" s="2" t="s">
        <v>55</v>
      </c>
      <c r="P1776" s="2" t="s">
        <v>69</v>
      </c>
      <c r="Q1776" s="2" t="s">
        <v>70</v>
      </c>
      <c r="R1776" s="2" t="s">
        <v>571</v>
      </c>
      <c r="S1776" s="2" t="s">
        <v>65</v>
      </c>
      <c r="T1776" s="13">
        <v>0.38</v>
      </c>
      <c r="U1776" s="6">
        <v>40137</v>
      </c>
    </row>
    <row r="1777" spans="1:21" ht="12.75" customHeight="1">
      <c r="A1777" s="2">
        <v>11332</v>
      </c>
      <c r="B1777" s="6">
        <v>40133</v>
      </c>
      <c r="C1777" s="2" t="s">
        <v>51</v>
      </c>
      <c r="D1777" s="2">
        <v>23</v>
      </c>
      <c r="E1777" s="2">
        <v>1515.9299999999998</v>
      </c>
      <c r="F1777" s="2" t="s">
        <v>2029</v>
      </c>
      <c r="G1777" s="2">
        <v>0.08</v>
      </c>
      <c r="H1777" s="2" t="s">
        <v>31</v>
      </c>
      <c r="I1777" s="2">
        <v>5.92</v>
      </c>
      <c r="J1777" s="2" t="s">
        <v>222</v>
      </c>
      <c r="K1777" s="2" t="s">
        <v>54</v>
      </c>
      <c r="L1777" s="2" t="s">
        <v>2014</v>
      </c>
      <c r="M1777" s="2" t="str">
        <f>VLOOKUP(L1777,Users!$A$1:$B$6,2,0)</f>
        <v>Pat</v>
      </c>
      <c r="N1777" s="2" t="str">
        <f>VLOOKUP(L1777,Users!$A$2:$B$6,2,0)</f>
        <v>Pat</v>
      </c>
      <c r="O1777" s="2" t="s">
        <v>55</v>
      </c>
      <c r="P1777" s="2" t="s">
        <v>69</v>
      </c>
      <c r="Q1777" s="2" t="s">
        <v>70</v>
      </c>
      <c r="R1777" s="2" t="s">
        <v>1328</v>
      </c>
      <c r="S1777" s="2" t="s">
        <v>44</v>
      </c>
      <c r="T1777" s="13">
        <v>0.57999999999999996</v>
      </c>
      <c r="U1777" s="6">
        <v>40140</v>
      </c>
    </row>
    <row r="1778" spans="1:21" ht="12.75" customHeight="1">
      <c r="A1778" s="2">
        <v>32710</v>
      </c>
      <c r="B1778" s="6">
        <v>40133</v>
      </c>
      <c r="C1778" s="2" t="s">
        <v>39</v>
      </c>
      <c r="D1778" s="2">
        <v>43</v>
      </c>
      <c r="E1778" s="2">
        <v>533.20000000000005</v>
      </c>
      <c r="F1778" s="2" t="s">
        <v>2029</v>
      </c>
      <c r="G1778" s="2">
        <v>0.04</v>
      </c>
      <c r="H1778" s="2" t="s">
        <v>40</v>
      </c>
      <c r="I1778" s="2">
        <v>6.27</v>
      </c>
      <c r="J1778" s="2" t="s">
        <v>279</v>
      </c>
      <c r="K1778" s="2" t="s">
        <v>123</v>
      </c>
      <c r="L1778" s="2" t="s">
        <v>25</v>
      </c>
      <c r="M1778" s="2" t="str">
        <f>VLOOKUP(L1778,Users!$A$1:$B$6,2,0)</f>
        <v>Sam</v>
      </c>
      <c r="N1778" s="2" t="str">
        <f>VLOOKUP(L1778,Users!$A$2:$B$6,2,0)</f>
        <v>Sam</v>
      </c>
      <c r="O1778" s="2" t="s">
        <v>55</v>
      </c>
      <c r="P1778" s="2" t="s">
        <v>35</v>
      </c>
      <c r="Q1778" s="2" t="s">
        <v>36</v>
      </c>
      <c r="R1778" s="2" t="s">
        <v>1586</v>
      </c>
      <c r="S1778" s="2" t="s">
        <v>92</v>
      </c>
      <c r="T1778" s="13">
        <v>0.56999999999999995</v>
      </c>
      <c r="U1778" s="6">
        <v>40134</v>
      </c>
    </row>
    <row r="1779" spans="1:21" ht="12.75" customHeight="1">
      <c r="A1779" s="2">
        <v>49504</v>
      </c>
      <c r="B1779" s="6">
        <v>40133</v>
      </c>
      <c r="C1779" s="2" t="s">
        <v>30</v>
      </c>
      <c r="D1779" s="2">
        <v>45</v>
      </c>
      <c r="E1779" s="2">
        <v>327.15000000000003</v>
      </c>
      <c r="F1779" s="2" t="s">
        <v>2029</v>
      </c>
      <c r="G1779" s="2">
        <v>0.1</v>
      </c>
      <c r="H1779" s="2" t="s">
        <v>40</v>
      </c>
      <c r="I1779" s="2">
        <v>5.53</v>
      </c>
      <c r="J1779" s="2" t="s">
        <v>1587</v>
      </c>
      <c r="K1779" s="2" t="s">
        <v>79</v>
      </c>
      <c r="L1779" s="2" t="s">
        <v>23</v>
      </c>
      <c r="M1779" s="2" t="str">
        <f>VLOOKUP(L1779,Users!$A$1:$B$6,2,0)</f>
        <v>Erin</v>
      </c>
      <c r="N1779" s="2" t="str">
        <f>VLOOKUP(L1779,Users!$A$2:$B$6,2,0)</f>
        <v>Erin</v>
      </c>
      <c r="O1779" s="2" t="s">
        <v>48</v>
      </c>
      <c r="P1779" s="2" t="s">
        <v>69</v>
      </c>
      <c r="Q1779" s="2" t="s">
        <v>80</v>
      </c>
      <c r="R1779" s="2" t="s">
        <v>1262</v>
      </c>
      <c r="S1779" s="2" t="s">
        <v>105</v>
      </c>
      <c r="T1779" s="13">
        <v>0.69</v>
      </c>
      <c r="U1779" s="6">
        <v>40133</v>
      </c>
    </row>
    <row r="1780" spans="1:21" ht="12.75" customHeight="1">
      <c r="A1780" s="2">
        <v>4931</v>
      </c>
      <c r="B1780" s="6">
        <v>40133</v>
      </c>
      <c r="C1780" s="2" t="s">
        <v>45</v>
      </c>
      <c r="D1780" s="2">
        <v>22</v>
      </c>
      <c r="E1780" s="2">
        <v>177.54000000000002</v>
      </c>
      <c r="F1780" s="2" t="s">
        <v>2029</v>
      </c>
      <c r="G1780" s="2">
        <v>0.1</v>
      </c>
      <c r="H1780" s="2" t="s">
        <v>40</v>
      </c>
      <c r="I1780" s="2">
        <v>1.69</v>
      </c>
      <c r="J1780" s="2" t="s">
        <v>201</v>
      </c>
      <c r="K1780" s="2" t="s">
        <v>148</v>
      </c>
      <c r="L1780" s="2" t="s">
        <v>23</v>
      </c>
      <c r="M1780" s="2" t="str">
        <f>VLOOKUP(L1780,Users!$A$1:$B$6,2,0)</f>
        <v>Erin</v>
      </c>
      <c r="N1780" s="2" t="str">
        <f>VLOOKUP(L1780,Users!$A$2:$B$6,2,0)</f>
        <v>Erin</v>
      </c>
      <c r="O1780" s="2" t="s">
        <v>55</v>
      </c>
      <c r="P1780" s="2" t="s">
        <v>35</v>
      </c>
      <c r="Q1780" s="2" t="s">
        <v>63</v>
      </c>
      <c r="R1780" s="2" t="s">
        <v>1588</v>
      </c>
      <c r="S1780" s="2" t="s">
        <v>65</v>
      </c>
      <c r="T1780" s="13">
        <v>0.38</v>
      </c>
      <c r="U1780" s="6">
        <v>40133</v>
      </c>
    </row>
    <row r="1781" spans="1:21" ht="12.75" customHeight="1">
      <c r="A1781" s="2">
        <v>4931</v>
      </c>
      <c r="B1781" s="6">
        <v>40133</v>
      </c>
      <c r="C1781" s="2" t="s">
        <v>45</v>
      </c>
      <c r="D1781" s="2">
        <v>45</v>
      </c>
      <c r="E1781" s="2">
        <v>4993.2</v>
      </c>
      <c r="F1781" s="2" t="s">
        <v>2029</v>
      </c>
      <c r="G1781" s="2">
        <v>0.03</v>
      </c>
      <c r="H1781" s="2" t="s">
        <v>40</v>
      </c>
      <c r="I1781" s="2">
        <v>2.5</v>
      </c>
      <c r="J1781" s="2" t="s">
        <v>201</v>
      </c>
      <c r="K1781" s="2" t="s">
        <v>148</v>
      </c>
      <c r="L1781" s="2" t="s">
        <v>23</v>
      </c>
      <c r="M1781" s="2" t="str">
        <f>VLOOKUP(L1781,Users!$A$1:$B$6,2,0)</f>
        <v>Erin</v>
      </c>
      <c r="N1781" s="2" t="str">
        <f>VLOOKUP(L1781,Users!$A$2:$B$6,2,0)</f>
        <v>Erin</v>
      </c>
      <c r="O1781" s="2" t="s">
        <v>55</v>
      </c>
      <c r="P1781" s="2" t="s">
        <v>69</v>
      </c>
      <c r="Q1781" s="2" t="s">
        <v>70</v>
      </c>
      <c r="R1781" s="2" t="s">
        <v>71</v>
      </c>
      <c r="S1781" s="2" t="s">
        <v>44</v>
      </c>
      <c r="T1781" s="13">
        <v>0.56999999999999995</v>
      </c>
      <c r="U1781" s="6">
        <v>40135</v>
      </c>
    </row>
    <row r="1782" spans="1:21" ht="12.75" customHeight="1">
      <c r="A1782" s="2">
        <v>55554</v>
      </c>
      <c r="B1782" s="6">
        <v>40133</v>
      </c>
      <c r="C1782" s="2" t="s">
        <v>45</v>
      </c>
      <c r="D1782" s="2">
        <v>6</v>
      </c>
      <c r="E1782" s="2">
        <v>113.58</v>
      </c>
      <c r="F1782" s="2" t="s">
        <v>2029</v>
      </c>
      <c r="G1782" s="2">
        <v>0.04</v>
      </c>
      <c r="H1782" s="2" t="s">
        <v>40</v>
      </c>
      <c r="I1782" s="2">
        <v>9.5399999999999991</v>
      </c>
      <c r="J1782" s="2" t="s">
        <v>945</v>
      </c>
      <c r="K1782" s="2" t="s">
        <v>54</v>
      </c>
      <c r="L1782" s="2" t="s">
        <v>2014</v>
      </c>
      <c r="M1782" s="2" t="str">
        <f>VLOOKUP(L1782,Users!$A$1:$B$6,2,0)</f>
        <v>Pat</v>
      </c>
      <c r="N1782" s="2" t="str">
        <f>VLOOKUP(L1782,Users!$A$2:$B$6,2,0)</f>
        <v>Pat</v>
      </c>
      <c r="O1782" s="2" t="s">
        <v>42</v>
      </c>
      <c r="P1782" s="2" t="s">
        <v>35</v>
      </c>
      <c r="Q1782" s="2" t="s">
        <v>63</v>
      </c>
      <c r="R1782" s="2" t="s">
        <v>237</v>
      </c>
      <c r="S1782" s="2" t="s">
        <v>44</v>
      </c>
      <c r="T1782" s="13">
        <v>0.37</v>
      </c>
      <c r="U1782" s="6">
        <v>40134</v>
      </c>
    </row>
    <row r="1783" spans="1:21" ht="12.75" customHeight="1">
      <c r="A1783" s="2">
        <v>55554</v>
      </c>
      <c r="B1783" s="6">
        <v>40133</v>
      </c>
      <c r="C1783" s="2" t="s">
        <v>45</v>
      </c>
      <c r="D1783" s="2">
        <v>49</v>
      </c>
      <c r="E1783" s="2">
        <v>140.13999999999999</v>
      </c>
      <c r="F1783" s="2" t="s">
        <v>2029</v>
      </c>
      <c r="G1783" s="2">
        <v>0.02</v>
      </c>
      <c r="H1783" s="2" t="s">
        <v>40</v>
      </c>
      <c r="I1783" s="2">
        <v>0.7</v>
      </c>
      <c r="J1783" s="2" t="s">
        <v>945</v>
      </c>
      <c r="K1783" s="2" t="s">
        <v>54</v>
      </c>
      <c r="L1783" s="2" t="s">
        <v>2014</v>
      </c>
      <c r="M1783" s="2" t="str">
        <f>VLOOKUP(L1783,Users!$A$1:$B$6,2,0)</f>
        <v>Pat</v>
      </c>
      <c r="N1783" s="2" t="str">
        <f>VLOOKUP(L1783,Users!$A$2:$B$6,2,0)</f>
        <v>Pat</v>
      </c>
      <c r="O1783" s="2" t="s">
        <v>42</v>
      </c>
      <c r="P1783" s="2" t="s">
        <v>35</v>
      </c>
      <c r="Q1783" s="2" t="s">
        <v>87</v>
      </c>
      <c r="R1783" s="2" t="s">
        <v>306</v>
      </c>
      <c r="S1783" s="2" t="s">
        <v>65</v>
      </c>
      <c r="T1783" s="13">
        <v>0.56000000000000005</v>
      </c>
      <c r="U1783" s="6">
        <v>40136</v>
      </c>
    </row>
    <row r="1784" spans="1:21" ht="12.75" customHeight="1">
      <c r="A1784" s="2">
        <v>55554</v>
      </c>
      <c r="B1784" s="6">
        <v>40133</v>
      </c>
      <c r="C1784" s="2" t="s">
        <v>45</v>
      </c>
      <c r="D1784" s="2">
        <v>9</v>
      </c>
      <c r="E1784" s="2">
        <v>98.01</v>
      </c>
      <c r="F1784" s="2" t="s">
        <v>2029</v>
      </c>
      <c r="G1784" s="2">
        <v>0.09</v>
      </c>
      <c r="H1784" s="2" t="s">
        <v>40</v>
      </c>
      <c r="I1784" s="2">
        <v>3.37</v>
      </c>
      <c r="J1784" s="2" t="s">
        <v>945</v>
      </c>
      <c r="K1784" s="2" t="s">
        <v>54</v>
      </c>
      <c r="L1784" s="2" t="s">
        <v>2014</v>
      </c>
      <c r="M1784" s="2" t="str">
        <f>VLOOKUP(L1784,Users!$A$1:$B$6,2,0)</f>
        <v>Pat</v>
      </c>
      <c r="N1784" s="2" t="str">
        <f>VLOOKUP(L1784,Users!$A$2:$B$6,2,0)</f>
        <v>Pat</v>
      </c>
      <c r="O1784" s="2" t="s">
        <v>42</v>
      </c>
      <c r="P1784" s="2" t="s">
        <v>35</v>
      </c>
      <c r="Q1784" s="2" t="s">
        <v>341</v>
      </c>
      <c r="R1784" s="2" t="s">
        <v>847</v>
      </c>
      <c r="S1784" s="2" t="s">
        <v>105</v>
      </c>
      <c r="T1784" s="13">
        <v>0.56999999999999995</v>
      </c>
      <c r="U1784" s="6">
        <v>40134</v>
      </c>
    </row>
    <row r="1785" spans="1:21" ht="12.75" customHeight="1">
      <c r="A1785" s="2">
        <v>55490</v>
      </c>
      <c r="B1785" s="6">
        <v>40133</v>
      </c>
      <c r="C1785" s="2" t="s">
        <v>121</v>
      </c>
      <c r="D1785" s="2">
        <v>3</v>
      </c>
      <c r="E1785" s="2">
        <v>212.54999999999998</v>
      </c>
      <c r="F1785" s="2" t="s">
        <v>2029</v>
      </c>
      <c r="G1785" s="2">
        <v>0.04</v>
      </c>
      <c r="H1785" s="2" t="s">
        <v>52</v>
      </c>
      <c r="I1785" s="2">
        <v>89.3</v>
      </c>
      <c r="J1785" s="2" t="s">
        <v>954</v>
      </c>
      <c r="K1785" s="2" t="s">
        <v>86</v>
      </c>
      <c r="L1785" s="2" t="s">
        <v>23</v>
      </c>
      <c r="M1785" s="2" t="str">
        <f>VLOOKUP(L1785,Users!$A$1:$B$6,2,0)</f>
        <v>Erin</v>
      </c>
      <c r="N1785" s="2" t="str">
        <f>VLOOKUP(L1785,Users!$A$2:$B$6,2,0)</f>
        <v>Erin</v>
      </c>
      <c r="O1785" s="2" t="s">
        <v>55</v>
      </c>
      <c r="P1785" s="2" t="s">
        <v>56</v>
      </c>
      <c r="Q1785" s="2" t="s">
        <v>75</v>
      </c>
      <c r="R1785" s="2" t="s">
        <v>1185</v>
      </c>
      <c r="S1785" s="2" t="s">
        <v>77</v>
      </c>
      <c r="T1785" s="13">
        <v>0.72</v>
      </c>
      <c r="U1785" s="6">
        <v>40134</v>
      </c>
    </row>
    <row r="1786" spans="1:21" ht="12.75" customHeight="1">
      <c r="A1786" s="2">
        <v>9126</v>
      </c>
      <c r="B1786" s="6">
        <v>40134</v>
      </c>
      <c r="C1786" s="2" t="s">
        <v>121</v>
      </c>
      <c r="D1786" s="2">
        <v>47</v>
      </c>
      <c r="E1786" s="2">
        <v>2914.47</v>
      </c>
      <c r="F1786" s="2" t="s">
        <v>2029</v>
      </c>
      <c r="G1786" s="2">
        <v>0.04</v>
      </c>
      <c r="H1786" s="2" t="s">
        <v>40</v>
      </c>
      <c r="I1786" s="2">
        <v>3.99</v>
      </c>
      <c r="J1786" s="2" t="s">
        <v>260</v>
      </c>
      <c r="K1786" s="2" t="s">
        <v>101</v>
      </c>
      <c r="L1786" s="2" t="s">
        <v>21</v>
      </c>
      <c r="M1786" s="2" t="str">
        <f>VLOOKUP(L1786,Users!$A$1:$B$6,2,0)</f>
        <v>Chris</v>
      </c>
      <c r="N1786" s="2" t="str">
        <f>VLOOKUP(L1786,Users!$A$2:$B$6,2,0)</f>
        <v>Chris</v>
      </c>
      <c r="O1786" s="2" t="s">
        <v>55</v>
      </c>
      <c r="P1786" s="2" t="s">
        <v>35</v>
      </c>
      <c r="Q1786" s="2" t="s">
        <v>169</v>
      </c>
      <c r="R1786" s="2" t="s">
        <v>1589</v>
      </c>
      <c r="S1786" s="2" t="s">
        <v>44</v>
      </c>
      <c r="T1786" s="13">
        <v>0.55000000000000004</v>
      </c>
      <c r="U1786" s="6">
        <v>40135</v>
      </c>
    </row>
    <row r="1787" spans="1:21" ht="12.75" customHeight="1">
      <c r="A1787" s="2">
        <v>7744</v>
      </c>
      <c r="B1787" s="6">
        <v>40134</v>
      </c>
      <c r="C1787" s="2" t="s">
        <v>51</v>
      </c>
      <c r="D1787" s="2">
        <v>26</v>
      </c>
      <c r="E1787" s="2">
        <v>4495.92</v>
      </c>
      <c r="F1787" s="2" t="str">
        <f>VLOOKUP(A1787,Returns!$A:$B,2,0)</f>
        <v>Returned</v>
      </c>
      <c r="G1787" s="2">
        <v>7.0000000000000007E-2</v>
      </c>
      <c r="H1787" s="2" t="s">
        <v>40</v>
      </c>
      <c r="I1787" s="2">
        <v>19.989999999999998</v>
      </c>
      <c r="J1787" s="2" t="s">
        <v>1590</v>
      </c>
      <c r="K1787" s="2" t="s">
        <v>2013</v>
      </c>
      <c r="L1787" s="2" t="s">
        <v>27</v>
      </c>
      <c r="M1787" s="2" t="str">
        <f>VLOOKUP(L1787,Users!$A$1:$B$6,2,0)</f>
        <v>William</v>
      </c>
      <c r="N1787" s="2" t="str">
        <f>VLOOKUP(L1787,Users!$A$2:$B$6,2,0)</f>
        <v>William</v>
      </c>
      <c r="O1787" s="2" t="s">
        <v>55</v>
      </c>
      <c r="P1787" s="2" t="s">
        <v>35</v>
      </c>
      <c r="Q1787" s="2" t="s">
        <v>49</v>
      </c>
      <c r="R1787" s="2" t="s">
        <v>1019</v>
      </c>
      <c r="S1787" s="2" t="s">
        <v>44</v>
      </c>
      <c r="T1787" s="13">
        <v>0.39</v>
      </c>
      <c r="U1787" s="6">
        <v>40134</v>
      </c>
    </row>
    <row r="1788" spans="1:21" ht="12.75" customHeight="1">
      <c r="A1788" s="2">
        <v>22407</v>
      </c>
      <c r="B1788" s="6">
        <v>40134</v>
      </c>
      <c r="C1788" s="2" t="s">
        <v>30</v>
      </c>
      <c r="D1788" s="2">
        <v>20</v>
      </c>
      <c r="E1788" s="2">
        <v>689.4</v>
      </c>
      <c r="F1788" s="2" t="s">
        <v>2029</v>
      </c>
      <c r="G1788" s="2">
        <v>7.0000000000000007E-2</v>
      </c>
      <c r="H1788" s="2" t="s">
        <v>40</v>
      </c>
      <c r="I1788" s="2">
        <v>14.72</v>
      </c>
      <c r="J1788" s="2" t="s">
        <v>1428</v>
      </c>
      <c r="K1788" s="2" t="s">
        <v>79</v>
      </c>
      <c r="L1788" s="2" t="s">
        <v>23</v>
      </c>
      <c r="M1788" s="2" t="str">
        <f>VLOOKUP(L1788,Users!$A$1:$B$6,2,0)</f>
        <v>Erin</v>
      </c>
      <c r="N1788" s="2" t="str">
        <f>VLOOKUP(L1788,Users!$A$2:$B$6,2,0)</f>
        <v>Erin</v>
      </c>
      <c r="O1788" s="2" t="s">
        <v>55</v>
      </c>
      <c r="P1788" s="2" t="s">
        <v>35</v>
      </c>
      <c r="Q1788" s="2" t="s">
        <v>49</v>
      </c>
      <c r="R1788" s="2" t="s">
        <v>1592</v>
      </c>
      <c r="S1788" s="2" t="s">
        <v>44</v>
      </c>
      <c r="T1788" s="13">
        <v>0.37</v>
      </c>
      <c r="U1788" s="6">
        <v>40135</v>
      </c>
    </row>
    <row r="1789" spans="1:21" ht="12.75" customHeight="1">
      <c r="A1789" s="2">
        <v>22407</v>
      </c>
      <c r="B1789" s="6">
        <v>40134</v>
      </c>
      <c r="C1789" s="2" t="s">
        <v>30</v>
      </c>
      <c r="D1789" s="2">
        <v>10</v>
      </c>
      <c r="E1789" s="2">
        <v>122.6</v>
      </c>
      <c r="F1789" s="2" t="s">
        <v>2029</v>
      </c>
      <c r="G1789" s="2">
        <v>0.02</v>
      </c>
      <c r="H1789" s="2" t="s">
        <v>40</v>
      </c>
      <c r="I1789" s="2">
        <v>6.47</v>
      </c>
      <c r="J1789" s="2" t="s">
        <v>1428</v>
      </c>
      <c r="K1789" s="2" t="s">
        <v>79</v>
      </c>
      <c r="L1789" s="2" t="s">
        <v>23</v>
      </c>
      <c r="M1789" s="2" t="str">
        <f>VLOOKUP(L1789,Users!$A$1:$B$6,2,0)</f>
        <v>Erin</v>
      </c>
      <c r="N1789" s="2" t="str">
        <f>VLOOKUP(L1789,Users!$A$2:$B$6,2,0)</f>
        <v>Erin</v>
      </c>
      <c r="O1789" s="2" t="s">
        <v>55</v>
      </c>
      <c r="P1789" s="2" t="s">
        <v>35</v>
      </c>
      <c r="Q1789" s="2" t="s">
        <v>63</v>
      </c>
      <c r="R1789" s="2" t="s">
        <v>1593</v>
      </c>
      <c r="S1789" s="2" t="s">
        <v>44</v>
      </c>
      <c r="T1789" s="13">
        <v>0.38</v>
      </c>
      <c r="U1789" s="6">
        <v>40134</v>
      </c>
    </row>
    <row r="1790" spans="1:21" ht="12.75" customHeight="1">
      <c r="A1790" s="2">
        <v>22407</v>
      </c>
      <c r="B1790" s="6">
        <v>40134</v>
      </c>
      <c r="C1790" s="2" t="s">
        <v>30</v>
      </c>
      <c r="D1790" s="2">
        <v>15</v>
      </c>
      <c r="E1790" s="2">
        <v>517.79999999999995</v>
      </c>
      <c r="F1790" s="2" t="s">
        <v>2029</v>
      </c>
      <c r="G1790" s="2">
        <v>0.06</v>
      </c>
      <c r="H1790" s="2" t="s">
        <v>31</v>
      </c>
      <c r="I1790" s="2">
        <v>8.99</v>
      </c>
      <c r="J1790" s="2" t="s">
        <v>1428</v>
      </c>
      <c r="K1790" s="2" t="s">
        <v>79</v>
      </c>
      <c r="L1790" s="2" t="s">
        <v>23</v>
      </c>
      <c r="M1790" s="2" t="str">
        <f>VLOOKUP(L1790,Users!$A$1:$B$6,2,0)</f>
        <v>Erin</v>
      </c>
      <c r="N1790" s="2" t="str">
        <f>VLOOKUP(L1790,Users!$A$2:$B$6,2,0)</f>
        <v>Erin</v>
      </c>
      <c r="O1790" s="2" t="s">
        <v>55</v>
      </c>
      <c r="P1790" s="2" t="s">
        <v>35</v>
      </c>
      <c r="Q1790" s="2" t="s">
        <v>87</v>
      </c>
      <c r="R1790" s="2" t="s">
        <v>1594</v>
      </c>
      <c r="S1790" s="2" t="s">
        <v>105</v>
      </c>
      <c r="T1790" s="13">
        <v>0.56000000000000005</v>
      </c>
      <c r="U1790" s="6">
        <v>40136</v>
      </c>
    </row>
    <row r="1791" spans="1:21" ht="12.75" customHeight="1">
      <c r="A1791" s="2">
        <v>14336</v>
      </c>
      <c r="B1791" s="6">
        <v>40135</v>
      </c>
      <c r="C1791" s="2" t="s">
        <v>39</v>
      </c>
      <c r="D1791" s="2">
        <v>4</v>
      </c>
      <c r="E1791" s="2">
        <v>159.76000000000002</v>
      </c>
      <c r="F1791" s="2" t="s">
        <v>2029</v>
      </c>
      <c r="G1791" s="2">
        <v>0.05</v>
      </c>
      <c r="H1791" s="2" t="s">
        <v>31</v>
      </c>
      <c r="I1791" s="2">
        <v>10.25</v>
      </c>
      <c r="J1791" s="2" t="s">
        <v>582</v>
      </c>
      <c r="K1791" s="2" t="s">
        <v>123</v>
      </c>
      <c r="L1791" s="2" t="s">
        <v>25</v>
      </c>
      <c r="M1791" s="2" t="str">
        <f>VLOOKUP(L1791,Users!$A$1:$B$6,2,0)</f>
        <v>Sam</v>
      </c>
      <c r="N1791" s="2" t="str">
        <f>VLOOKUP(L1791,Users!$A$2:$B$6,2,0)</f>
        <v>Sam</v>
      </c>
      <c r="O1791" s="2" t="s">
        <v>48</v>
      </c>
      <c r="P1791" s="2" t="s">
        <v>69</v>
      </c>
      <c r="Q1791" s="2" t="s">
        <v>80</v>
      </c>
      <c r="R1791" s="2" t="s">
        <v>1595</v>
      </c>
      <c r="S1791" s="2" t="s">
        <v>44</v>
      </c>
      <c r="T1791" s="13">
        <v>0.55000000000000004</v>
      </c>
      <c r="U1791" s="6">
        <v>40136</v>
      </c>
    </row>
    <row r="1792" spans="1:21" ht="12.75" customHeight="1">
      <c r="A1792" s="2">
        <v>56608</v>
      </c>
      <c r="B1792" s="6">
        <v>40135</v>
      </c>
      <c r="C1792" s="2" t="s">
        <v>45</v>
      </c>
      <c r="D1792" s="2">
        <v>23</v>
      </c>
      <c r="E1792" s="2">
        <v>41.169999999999995</v>
      </c>
      <c r="F1792" s="2" t="s">
        <v>2029</v>
      </c>
      <c r="G1792" s="2">
        <v>0.1</v>
      </c>
      <c r="H1792" s="2" t="s">
        <v>40</v>
      </c>
      <c r="I1792" s="2">
        <v>0.76</v>
      </c>
      <c r="J1792" s="2" t="s">
        <v>1596</v>
      </c>
      <c r="K1792" s="2" t="s">
        <v>123</v>
      </c>
      <c r="L1792" s="2" t="s">
        <v>25</v>
      </c>
      <c r="M1792" s="2" t="str">
        <f>VLOOKUP(L1792,Users!$A$1:$B$6,2,0)</f>
        <v>Sam</v>
      </c>
      <c r="N1792" s="2" t="str">
        <f>VLOOKUP(L1792,Users!$A$2:$B$6,2,0)</f>
        <v>Sam</v>
      </c>
      <c r="O1792" s="2" t="s">
        <v>48</v>
      </c>
      <c r="P1792" s="2" t="s">
        <v>35</v>
      </c>
      <c r="Q1792" s="2" t="s">
        <v>180</v>
      </c>
      <c r="R1792" s="2" t="s">
        <v>1597</v>
      </c>
      <c r="S1792" s="2" t="s">
        <v>65</v>
      </c>
      <c r="T1792" s="13">
        <v>0.83</v>
      </c>
      <c r="U1792" s="6">
        <v>40137</v>
      </c>
    </row>
    <row r="1793" spans="1:21" ht="12.75" customHeight="1">
      <c r="A1793" s="2">
        <v>17282</v>
      </c>
      <c r="B1793" s="6">
        <v>40135</v>
      </c>
      <c r="C1793" s="2" t="s">
        <v>51</v>
      </c>
      <c r="D1793" s="2">
        <v>37</v>
      </c>
      <c r="E1793" s="2">
        <v>1075.96</v>
      </c>
      <c r="F1793" s="2" t="str">
        <f>VLOOKUP(A1793,Returns!$A:$B,2,0)</f>
        <v>Returned</v>
      </c>
      <c r="G1793" s="2">
        <v>0.09</v>
      </c>
      <c r="H1793" s="2" t="s">
        <v>40</v>
      </c>
      <c r="I1793" s="2">
        <v>6.27</v>
      </c>
      <c r="J1793" s="2" t="s">
        <v>592</v>
      </c>
      <c r="K1793" s="2" t="s">
        <v>79</v>
      </c>
      <c r="L1793" s="2" t="s">
        <v>23</v>
      </c>
      <c r="M1793" s="2" t="str">
        <f>VLOOKUP(L1793,Users!$A$1:$B$6,2,0)</f>
        <v>Erin</v>
      </c>
      <c r="N1793" s="2" t="str">
        <f>VLOOKUP(L1793,Users!$A$2:$B$6,2,0)</f>
        <v>Erin</v>
      </c>
      <c r="O1793" s="2" t="s">
        <v>34</v>
      </c>
      <c r="P1793" s="2" t="s">
        <v>35</v>
      </c>
      <c r="Q1793" s="2" t="s">
        <v>49</v>
      </c>
      <c r="R1793" s="2" t="s">
        <v>1201</v>
      </c>
      <c r="S1793" s="2" t="s">
        <v>44</v>
      </c>
      <c r="T1793" s="13">
        <v>0.37</v>
      </c>
      <c r="U1793" s="6">
        <v>40137</v>
      </c>
    </row>
    <row r="1794" spans="1:21" ht="12.75" customHeight="1">
      <c r="A1794" s="2">
        <v>15139</v>
      </c>
      <c r="B1794" s="6">
        <v>40136</v>
      </c>
      <c r="C1794" s="2" t="s">
        <v>39</v>
      </c>
      <c r="D1794" s="2">
        <v>17</v>
      </c>
      <c r="E1794" s="2">
        <v>5115.47</v>
      </c>
      <c r="F1794" s="2" t="s">
        <v>2029</v>
      </c>
      <c r="G1794" s="2">
        <v>7.0000000000000007E-2</v>
      </c>
      <c r="H1794" s="2" t="s">
        <v>52</v>
      </c>
      <c r="I1794" s="2">
        <v>64.73</v>
      </c>
      <c r="J1794" s="2" t="s">
        <v>604</v>
      </c>
      <c r="K1794" s="2" t="s">
        <v>291</v>
      </c>
      <c r="L1794" s="2" t="s">
        <v>21</v>
      </c>
      <c r="M1794" s="2" t="str">
        <f>VLOOKUP(L1794,Users!$A$1:$B$6,2,0)</f>
        <v>Chris</v>
      </c>
      <c r="N1794" s="2" t="str">
        <f>VLOOKUP(L1794,Users!$A$2:$B$6,2,0)</f>
        <v>Chris</v>
      </c>
      <c r="O1794" s="2" t="s">
        <v>55</v>
      </c>
      <c r="P1794" s="2" t="s">
        <v>56</v>
      </c>
      <c r="Q1794" s="2" t="s">
        <v>57</v>
      </c>
      <c r="R1794" s="2" t="s">
        <v>556</v>
      </c>
      <c r="S1794" s="2" t="s">
        <v>59</v>
      </c>
      <c r="T1794" s="13">
        <v>0.56000000000000005</v>
      </c>
      <c r="U1794" s="6">
        <v>40138</v>
      </c>
    </row>
    <row r="1795" spans="1:21" ht="12.75" customHeight="1">
      <c r="A1795" s="2">
        <v>15139</v>
      </c>
      <c r="B1795" s="6">
        <v>40136</v>
      </c>
      <c r="C1795" s="2" t="s">
        <v>39</v>
      </c>
      <c r="D1795" s="2">
        <v>33</v>
      </c>
      <c r="E1795" s="2">
        <v>692.01</v>
      </c>
      <c r="F1795" s="2" t="s">
        <v>2029</v>
      </c>
      <c r="G1795" s="2">
        <v>0.01</v>
      </c>
      <c r="H1795" s="2" t="s">
        <v>52</v>
      </c>
      <c r="I1795" s="2">
        <v>45</v>
      </c>
      <c r="J1795" s="2" t="s">
        <v>604</v>
      </c>
      <c r="K1795" s="2" t="s">
        <v>291</v>
      </c>
      <c r="L1795" s="2" t="s">
        <v>21</v>
      </c>
      <c r="M1795" s="2" t="str">
        <f>VLOOKUP(L1795,Users!$A$1:$B$6,2,0)</f>
        <v>Chris</v>
      </c>
      <c r="N1795" s="2" t="str">
        <f>VLOOKUP(L1795,Users!$A$2:$B$6,2,0)</f>
        <v>Chris</v>
      </c>
      <c r="O1795" s="2" t="s">
        <v>55</v>
      </c>
      <c r="P1795" s="2" t="s">
        <v>35</v>
      </c>
      <c r="Q1795" s="2" t="s">
        <v>36</v>
      </c>
      <c r="R1795" s="2" t="s">
        <v>1101</v>
      </c>
      <c r="S1795" s="2" t="s">
        <v>59</v>
      </c>
      <c r="T1795" s="13">
        <v>0.61</v>
      </c>
      <c r="U1795" s="6">
        <v>40136</v>
      </c>
    </row>
    <row r="1796" spans="1:21" ht="12.75" customHeight="1">
      <c r="A1796" s="2">
        <v>40965</v>
      </c>
      <c r="B1796" s="6">
        <v>40137</v>
      </c>
      <c r="C1796" s="2" t="s">
        <v>121</v>
      </c>
      <c r="D1796" s="2">
        <v>29</v>
      </c>
      <c r="E1796" s="2">
        <v>896.1</v>
      </c>
      <c r="F1796" s="2" t="s">
        <v>2029</v>
      </c>
      <c r="G1796" s="2">
        <v>0.08</v>
      </c>
      <c r="H1796" s="2" t="s">
        <v>40</v>
      </c>
      <c r="I1796" s="2">
        <v>8.74</v>
      </c>
      <c r="J1796" s="2" t="s">
        <v>1443</v>
      </c>
      <c r="K1796" s="2" t="s">
        <v>54</v>
      </c>
      <c r="L1796" s="2" t="s">
        <v>2014</v>
      </c>
      <c r="M1796" s="2" t="str">
        <f>VLOOKUP(L1796,Users!$A$1:$B$6,2,0)</f>
        <v>Pat</v>
      </c>
      <c r="N1796" s="2" t="str">
        <f>VLOOKUP(L1796,Users!$A$2:$B$6,2,0)</f>
        <v>Pat</v>
      </c>
      <c r="O1796" s="2" t="s">
        <v>55</v>
      </c>
      <c r="P1796" s="2" t="s">
        <v>35</v>
      </c>
      <c r="Q1796" s="2" t="s">
        <v>63</v>
      </c>
      <c r="R1796" s="2" t="s">
        <v>583</v>
      </c>
      <c r="S1796" s="2" t="s">
        <v>44</v>
      </c>
      <c r="T1796" s="13">
        <v>0.4</v>
      </c>
      <c r="U1796" s="6">
        <v>40138</v>
      </c>
    </row>
    <row r="1797" spans="1:21" ht="12.75" customHeight="1">
      <c r="A1797" s="2">
        <v>25926</v>
      </c>
      <c r="B1797" s="6">
        <v>40137</v>
      </c>
      <c r="C1797" s="2" t="s">
        <v>39</v>
      </c>
      <c r="D1797" s="2">
        <v>20</v>
      </c>
      <c r="E1797" s="2">
        <v>4373</v>
      </c>
      <c r="F1797" s="2" t="s">
        <v>2029</v>
      </c>
      <c r="G1797" s="2">
        <v>0.1</v>
      </c>
      <c r="H1797" s="2" t="s">
        <v>52</v>
      </c>
      <c r="I1797" s="2">
        <v>69.64</v>
      </c>
      <c r="J1797" s="2" t="s">
        <v>203</v>
      </c>
      <c r="K1797" s="2" t="s">
        <v>79</v>
      </c>
      <c r="L1797" s="2" t="s">
        <v>23</v>
      </c>
      <c r="M1797" s="2" t="str">
        <f>VLOOKUP(L1797,Users!$A$1:$B$6,2,0)</f>
        <v>Erin</v>
      </c>
      <c r="N1797" s="2" t="str">
        <f>VLOOKUP(L1797,Users!$A$2:$B$6,2,0)</f>
        <v>Erin</v>
      </c>
      <c r="O1797" s="2" t="s">
        <v>55</v>
      </c>
      <c r="P1797" s="2" t="s">
        <v>56</v>
      </c>
      <c r="Q1797" s="2" t="s">
        <v>75</v>
      </c>
      <c r="R1797" s="2" t="s">
        <v>395</v>
      </c>
      <c r="S1797" s="2" t="s">
        <v>77</v>
      </c>
      <c r="T1797" s="13">
        <v>0.77</v>
      </c>
      <c r="U1797" s="6">
        <v>40138</v>
      </c>
    </row>
    <row r="1798" spans="1:21" ht="12.75" customHeight="1">
      <c r="A1798" s="2">
        <v>25926</v>
      </c>
      <c r="B1798" s="6">
        <v>40137</v>
      </c>
      <c r="C1798" s="2" t="s">
        <v>39</v>
      </c>
      <c r="D1798" s="2">
        <v>23</v>
      </c>
      <c r="E1798" s="2">
        <v>327.05999999999995</v>
      </c>
      <c r="F1798" s="2" t="s">
        <v>2029</v>
      </c>
      <c r="G1798" s="2">
        <v>0.05</v>
      </c>
      <c r="H1798" s="2" t="s">
        <v>40</v>
      </c>
      <c r="I1798" s="2">
        <v>7.27</v>
      </c>
      <c r="J1798" s="2" t="s">
        <v>203</v>
      </c>
      <c r="K1798" s="2" t="s">
        <v>79</v>
      </c>
      <c r="L1798" s="2" t="s">
        <v>23</v>
      </c>
      <c r="M1798" s="2" t="str">
        <f>VLOOKUP(L1798,Users!$A$1:$B$6,2,0)</f>
        <v>Erin</v>
      </c>
      <c r="N1798" s="2" t="str">
        <f>VLOOKUP(L1798,Users!$A$2:$B$6,2,0)</f>
        <v>Erin</v>
      </c>
      <c r="O1798" s="2" t="s">
        <v>55</v>
      </c>
      <c r="P1798" s="2" t="s">
        <v>35</v>
      </c>
      <c r="Q1798" s="2" t="s">
        <v>49</v>
      </c>
      <c r="R1798" s="2" t="s">
        <v>485</v>
      </c>
      <c r="S1798" s="2" t="s">
        <v>44</v>
      </c>
      <c r="T1798" s="13">
        <v>0.38</v>
      </c>
      <c r="U1798" s="6">
        <v>40139</v>
      </c>
    </row>
    <row r="1799" spans="1:21" ht="12.75" customHeight="1">
      <c r="A1799" s="2">
        <v>3042</v>
      </c>
      <c r="B1799" s="6">
        <v>40137</v>
      </c>
      <c r="C1799" s="2" t="s">
        <v>121</v>
      </c>
      <c r="D1799" s="2">
        <v>26</v>
      </c>
      <c r="E1799" s="2">
        <v>108.16</v>
      </c>
      <c r="F1799" s="2" t="s">
        <v>2029</v>
      </c>
      <c r="G1799" s="2">
        <v>0.1</v>
      </c>
      <c r="H1799" s="2" t="s">
        <v>40</v>
      </c>
      <c r="I1799" s="2">
        <v>1.2</v>
      </c>
      <c r="J1799" s="2" t="s">
        <v>912</v>
      </c>
      <c r="K1799" s="2" t="s">
        <v>148</v>
      </c>
      <c r="L1799" s="2" t="s">
        <v>23</v>
      </c>
      <c r="M1799" s="2" t="str">
        <f>VLOOKUP(L1799,Users!$A$1:$B$6,2,0)</f>
        <v>Erin</v>
      </c>
      <c r="N1799" s="2" t="str">
        <f>VLOOKUP(L1799,Users!$A$2:$B$6,2,0)</f>
        <v>Erin</v>
      </c>
      <c r="O1799" s="2" t="s">
        <v>48</v>
      </c>
      <c r="P1799" s="2" t="s">
        <v>35</v>
      </c>
      <c r="Q1799" s="2" t="s">
        <v>87</v>
      </c>
      <c r="R1799" s="2" t="s">
        <v>88</v>
      </c>
      <c r="S1799" s="2" t="s">
        <v>65</v>
      </c>
      <c r="T1799" s="13">
        <v>0.44</v>
      </c>
      <c r="U1799" s="6">
        <v>40138</v>
      </c>
    </row>
    <row r="1800" spans="1:21" ht="12.75" customHeight="1">
      <c r="A1800" s="2">
        <v>12706</v>
      </c>
      <c r="B1800" s="6">
        <v>40137</v>
      </c>
      <c r="C1800" s="2" t="s">
        <v>45</v>
      </c>
      <c r="D1800" s="2">
        <v>46</v>
      </c>
      <c r="E1800" s="2">
        <v>2670.2999999999997</v>
      </c>
      <c r="F1800" s="2" t="str">
        <f>VLOOKUP(A1800,Returns!$A:$B,2,0)</f>
        <v>Returned</v>
      </c>
      <c r="G1800" s="2">
        <v>0.09</v>
      </c>
      <c r="H1800" s="2" t="s">
        <v>52</v>
      </c>
      <c r="I1800" s="2">
        <v>36.61</v>
      </c>
      <c r="J1800" s="2" t="s">
        <v>761</v>
      </c>
      <c r="K1800" s="2" t="s">
        <v>148</v>
      </c>
      <c r="L1800" s="2" t="s">
        <v>23</v>
      </c>
      <c r="M1800" s="2" t="str">
        <f>VLOOKUP(L1800,Users!$A$1:$B$6,2,0)</f>
        <v>Erin</v>
      </c>
      <c r="N1800" s="2" t="str">
        <f>VLOOKUP(L1800,Users!$A$2:$B$6,2,0)</f>
        <v>Erin</v>
      </c>
      <c r="O1800" s="2" t="s">
        <v>55</v>
      </c>
      <c r="P1800" s="2" t="s">
        <v>56</v>
      </c>
      <c r="Q1800" s="2" t="s">
        <v>127</v>
      </c>
      <c r="R1800" s="2" t="s">
        <v>1491</v>
      </c>
      <c r="S1800" s="2" t="s">
        <v>77</v>
      </c>
      <c r="T1800" s="13">
        <v>0.61</v>
      </c>
      <c r="U1800" s="6">
        <v>40138</v>
      </c>
    </row>
    <row r="1801" spans="1:21" ht="12.75" customHeight="1">
      <c r="A1801" s="2">
        <v>33189</v>
      </c>
      <c r="B1801" s="6">
        <v>40137</v>
      </c>
      <c r="C1801" s="2" t="s">
        <v>51</v>
      </c>
      <c r="D1801" s="2">
        <v>3</v>
      </c>
      <c r="E1801" s="2">
        <v>82.38</v>
      </c>
      <c r="F1801" s="2" t="s">
        <v>2029</v>
      </c>
      <c r="G1801" s="2">
        <v>0.02</v>
      </c>
      <c r="H1801" s="2" t="s">
        <v>40</v>
      </c>
      <c r="I1801" s="2">
        <v>4</v>
      </c>
      <c r="J1801" s="2" t="s">
        <v>1599</v>
      </c>
      <c r="K1801" s="2" t="s">
        <v>86</v>
      </c>
      <c r="L1801" s="2" t="s">
        <v>23</v>
      </c>
      <c r="M1801" s="2" t="str">
        <f>VLOOKUP(L1801,Users!$A$1:$B$6,2,0)</f>
        <v>Erin</v>
      </c>
      <c r="N1801" s="2" t="str">
        <f>VLOOKUP(L1801,Users!$A$2:$B$6,2,0)</f>
        <v>Erin</v>
      </c>
      <c r="O1801" s="2" t="s">
        <v>48</v>
      </c>
      <c r="P1801" s="2" t="s">
        <v>69</v>
      </c>
      <c r="Q1801" s="2" t="s">
        <v>80</v>
      </c>
      <c r="R1801" s="2" t="s">
        <v>967</v>
      </c>
      <c r="S1801" s="2" t="s">
        <v>44</v>
      </c>
      <c r="T1801" s="13">
        <v>0.75</v>
      </c>
      <c r="U1801" s="6">
        <v>40144</v>
      </c>
    </row>
    <row r="1802" spans="1:21" ht="12.75" customHeight="1">
      <c r="A1802" s="2">
        <v>33189</v>
      </c>
      <c r="B1802" s="6">
        <v>40137</v>
      </c>
      <c r="C1802" s="2" t="s">
        <v>51</v>
      </c>
      <c r="D1802" s="2">
        <v>5</v>
      </c>
      <c r="E1802" s="2">
        <v>49.900000000000006</v>
      </c>
      <c r="F1802" s="2" t="s">
        <v>2029</v>
      </c>
      <c r="G1802" s="2">
        <v>0.08</v>
      </c>
      <c r="H1802" s="2" t="s">
        <v>40</v>
      </c>
      <c r="I1802" s="2">
        <v>2.06</v>
      </c>
      <c r="J1802" s="2" t="s">
        <v>1599</v>
      </c>
      <c r="K1802" s="2" t="s">
        <v>86</v>
      </c>
      <c r="L1802" s="2" t="s">
        <v>23</v>
      </c>
      <c r="M1802" s="2" t="str">
        <f>VLOOKUP(L1802,Users!$A$1:$B$6,2,0)</f>
        <v>Erin</v>
      </c>
      <c r="N1802" s="2" t="str">
        <f>VLOOKUP(L1802,Users!$A$2:$B$6,2,0)</f>
        <v>Erin</v>
      </c>
      <c r="O1802" s="2" t="s">
        <v>48</v>
      </c>
      <c r="P1802" s="2" t="s">
        <v>35</v>
      </c>
      <c r="Q1802" s="2" t="s">
        <v>63</v>
      </c>
      <c r="R1802" s="2" t="s">
        <v>1209</v>
      </c>
      <c r="S1802" s="2" t="s">
        <v>65</v>
      </c>
      <c r="T1802" s="13">
        <v>0.39</v>
      </c>
      <c r="U1802" s="6">
        <v>40141</v>
      </c>
    </row>
    <row r="1803" spans="1:21" ht="12.75" customHeight="1">
      <c r="A1803" s="2">
        <v>24614</v>
      </c>
      <c r="B1803" s="6">
        <v>40138</v>
      </c>
      <c r="C1803" s="2" t="s">
        <v>51</v>
      </c>
      <c r="D1803" s="2">
        <v>33</v>
      </c>
      <c r="E1803" s="2">
        <v>1679.37</v>
      </c>
      <c r="F1803" s="2" t="s">
        <v>2029</v>
      </c>
      <c r="G1803" s="2">
        <v>0.09</v>
      </c>
      <c r="H1803" s="2" t="s">
        <v>40</v>
      </c>
      <c r="I1803" s="2">
        <v>6.5</v>
      </c>
      <c r="J1803" s="2" t="s">
        <v>464</v>
      </c>
      <c r="K1803" s="2" t="s">
        <v>73</v>
      </c>
      <c r="L1803" s="2" t="s">
        <v>27</v>
      </c>
      <c r="M1803" s="2" t="str">
        <f>VLOOKUP(L1803,Users!$A$1:$B$6,2,0)</f>
        <v>William</v>
      </c>
      <c r="N1803" s="2" t="str">
        <f>VLOOKUP(L1803,Users!$A$2:$B$6,2,0)</f>
        <v>William</v>
      </c>
      <c r="O1803" s="2" t="s">
        <v>34</v>
      </c>
      <c r="P1803" s="2" t="s">
        <v>69</v>
      </c>
      <c r="Q1803" s="2" t="s">
        <v>80</v>
      </c>
      <c r="R1803" s="2" t="s">
        <v>1477</v>
      </c>
      <c r="S1803" s="2" t="s">
        <v>44</v>
      </c>
      <c r="T1803" s="13">
        <v>0.73</v>
      </c>
      <c r="U1803" s="6">
        <v>40145</v>
      </c>
    </row>
    <row r="1804" spans="1:21" ht="12.75" customHeight="1">
      <c r="A1804" s="2">
        <v>10309</v>
      </c>
      <c r="B1804" s="6">
        <v>40138</v>
      </c>
      <c r="C1804" s="2" t="s">
        <v>51</v>
      </c>
      <c r="D1804" s="2">
        <v>23</v>
      </c>
      <c r="E1804" s="2">
        <v>481.84999999999997</v>
      </c>
      <c r="F1804" s="2" t="s">
        <v>2029</v>
      </c>
      <c r="G1804" s="2">
        <v>0.03</v>
      </c>
      <c r="H1804" s="2" t="s">
        <v>40</v>
      </c>
      <c r="I1804" s="2">
        <v>1.49</v>
      </c>
      <c r="J1804" s="2" t="s">
        <v>1545</v>
      </c>
      <c r="K1804" s="2" t="s">
        <v>79</v>
      </c>
      <c r="L1804" s="2" t="s">
        <v>23</v>
      </c>
      <c r="M1804" s="2" t="str">
        <f>VLOOKUP(L1804,Users!$A$1:$B$6,2,0)</f>
        <v>Erin</v>
      </c>
      <c r="N1804" s="2" t="str">
        <f>VLOOKUP(L1804,Users!$A$2:$B$6,2,0)</f>
        <v>Erin</v>
      </c>
      <c r="O1804" s="2" t="s">
        <v>42</v>
      </c>
      <c r="P1804" s="2" t="s">
        <v>35</v>
      </c>
      <c r="Q1804" s="2" t="s">
        <v>49</v>
      </c>
      <c r="R1804" s="2" t="s">
        <v>858</v>
      </c>
      <c r="S1804" s="2" t="s">
        <v>44</v>
      </c>
      <c r="T1804" s="13">
        <v>0.35</v>
      </c>
      <c r="U1804" s="6">
        <v>40138</v>
      </c>
    </row>
    <row r="1805" spans="1:21" ht="12.75" customHeight="1">
      <c r="A1805" s="2">
        <v>55045</v>
      </c>
      <c r="B1805" s="6">
        <v>40139</v>
      </c>
      <c r="C1805" s="2" t="s">
        <v>39</v>
      </c>
      <c r="D1805" s="2">
        <v>20</v>
      </c>
      <c r="E1805" s="2">
        <v>647.79999999999984</v>
      </c>
      <c r="F1805" s="2" t="s">
        <v>2029</v>
      </c>
      <c r="G1805" s="2">
        <v>0.09</v>
      </c>
      <c r="H1805" s="2" t="s">
        <v>40</v>
      </c>
      <c r="I1805" s="2">
        <v>35</v>
      </c>
      <c r="J1805" s="2" t="s">
        <v>168</v>
      </c>
      <c r="K1805" s="2" t="s">
        <v>79</v>
      </c>
      <c r="L1805" s="2" t="s">
        <v>23</v>
      </c>
      <c r="M1805" s="2" t="str">
        <f>VLOOKUP(L1805,Users!$A$1:$B$6,2,0)</f>
        <v>Erin</v>
      </c>
      <c r="N1805" s="2" t="str">
        <f>VLOOKUP(L1805,Users!$A$2:$B$6,2,0)</f>
        <v>Erin</v>
      </c>
      <c r="O1805" s="2" t="s">
        <v>34</v>
      </c>
      <c r="P1805" s="2" t="s">
        <v>35</v>
      </c>
      <c r="Q1805" s="2" t="s">
        <v>36</v>
      </c>
      <c r="R1805" s="2" t="s">
        <v>366</v>
      </c>
      <c r="S1805" s="2" t="s">
        <v>38</v>
      </c>
      <c r="T1805" s="13">
        <v>0.81</v>
      </c>
      <c r="U1805" s="6">
        <v>40139</v>
      </c>
    </row>
    <row r="1806" spans="1:21" ht="12.75" customHeight="1">
      <c r="A1806" s="2">
        <v>48295</v>
      </c>
      <c r="B1806" s="6">
        <v>40140</v>
      </c>
      <c r="C1806" s="2" t="s">
        <v>121</v>
      </c>
      <c r="D1806" s="2">
        <v>48</v>
      </c>
      <c r="E1806" s="2">
        <v>9794.4</v>
      </c>
      <c r="F1806" s="2" t="str">
        <f>VLOOKUP(A1806,Returns!$A:$B,2,0)</f>
        <v>Returned</v>
      </c>
      <c r="G1806" s="2">
        <v>0.05</v>
      </c>
      <c r="H1806" s="2" t="s">
        <v>40</v>
      </c>
      <c r="I1806" s="2">
        <v>13.99</v>
      </c>
      <c r="J1806" s="2" t="s">
        <v>1250</v>
      </c>
      <c r="K1806" s="2" t="s">
        <v>101</v>
      </c>
      <c r="L1806" s="2" t="s">
        <v>21</v>
      </c>
      <c r="M1806" s="2" t="str">
        <f>VLOOKUP(L1806,Users!$A$1:$B$6,2,0)</f>
        <v>Chris</v>
      </c>
      <c r="N1806" s="2" t="str">
        <f>VLOOKUP(L1806,Users!$A$2:$B$6,2,0)</f>
        <v>Chris</v>
      </c>
      <c r="O1806" s="2" t="s">
        <v>42</v>
      </c>
      <c r="P1806" s="2" t="s">
        <v>69</v>
      </c>
      <c r="Q1806" s="2" t="s">
        <v>82</v>
      </c>
      <c r="R1806" s="2" t="s">
        <v>1600</v>
      </c>
      <c r="S1806" s="2" t="s">
        <v>92</v>
      </c>
      <c r="T1806" s="13">
        <v>0.37</v>
      </c>
      <c r="U1806" s="6">
        <v>40142</v>
      </c>
    </row>
    <row r="1807" spans="1:21" ht="12.75" customHeight="1">
      <c r="A1807" s="2">
        <v>22885</v>
      </c>
      <c r="B1807" s="6">
        <v>40140</v>
      </c>
      <c r="C1807" s="2" t="s">
        <v>121</v>
      </c>
      <c r="D1807" s="2">
        <v>4</v>
      </c>
      <c r="E1807" s="2">
        <v>51.32</v>
      </c>
      <c r="F1807" s="2" t="s">
        <v>2029</v>
      </c>
      <c r="G1807" s="2">
        <v>0.05</v>
      </c>
      <c r="H1807" s="2" t="s">
        <v>40</v>
      </c>
      <c r="I1807" s="2">
        <v>4.59</v>
      </c>
      <c r="J1807" s="2" t="s">
        <v>1210</v>
      </c>
      <c r="K1807" s="2" t="s">
        <v>47</v>
      </c>
      <c r="L1807" s="2" t="s">
        <v>23</v>
      </c>
      <c r="M1807" s="2" t="str">
        <f>VLOOKUP(L1807,Users!$A$1:$B$6,2,0)</f>
        <v>Erin</v>
      </c>
      <c r="N1807" s="2" t="str">
        <f>VLOOKUP(L1807,Users!$A$2:$B$6,2,0)</f>
        <v>Erin</v>
      </c>
      <c r="O1807" s="2" t="s">
        <v>34</v>
      </c>
      <c r="P1807" s="2" t="s">
        <v>35</v>
      </c>
      <c r="Q1807" s="2" t="s">
        <v>341</v>
      </c>
      <c r="R1807" s="2" t="s">
        <v>805</v>
      </c>
      <c r="S1807" s="2" t="s">
        <v>65</v>
      </c>
      <c r="T1807" s="13">
        <v>0.82</v>
      </c>
      <c r="U1807" s="6">
        <v>40142</v>
      </c>
    </row>
    <row r="1808" spans="1:21" ht="12.75" customHeight="1">
      <c r="A1808" s="2">
        <v>34689</v>
      </c>
      <c r="B1808" s="6">
        <v>40140</v>
      </c>
      <c r="C1808" s="2" t="s">
        <v>51</v>
      </c>
      <c r="D1808" s="2">
        <v>36</v>
      </c>
      <c r="E1808" s="2">
        <v>606.24</v>
      </c>
      <c r="F1808" s="2" t="str">
        <f>VLOOKUP(A1808,Returns!$A:$B,2,0)</f>
        <v>Returned</v>
      </c>
      <c r="G1808" s="2">
        <v>7.0000000000000007E-2</v>
      </c>
      <c r="H1808" s="2" t="s">
        <v>40</v>
      </c>
      <c r="I1808" s="2">
        <v>6.25</v>
      </c>
      <c r="J1808" s="2" t="s">
        <v>853</v>
      </c>
      <c r="K1808" s="2" t="s">
        <v>33</v>
      </c>
      <c r="L1808" s="2" t="s">
        <v>21</v>
      </c>
      <c r="M1808" s="2" t="str">
        <f>VLOOKUP(L1808,Users!$A$1:$B$6,2,0)</f>
        <v>Chris</v>
      </c>
      <c r="N1808" s="2" t="str">
        <f>VLOOKUP(L1808,Users!$A$2:$B$6,2,0)</f>
        <v>Chris</v>
      </c>
      <c r="O1808" s="2" t="s">
        <v>34</v>
      </c>
      <c r="P1808" s="2" t="s">
        <v>35</v>
      </c>
      <c r="Q1808" s="2" t="s">
        <v>36</v>
      </c>
      <c r="R1808" s="2" t="s">
        <v>1601</v>
      </c>
      <c r="S1808" s="2" t="s">
        <v>44</v>
      </c>
      <c r="T1808" s="13">
        <v>0.57999999999999996</v>
      </c>
      <c r="U1808" s="6">
        <v>40147</v>
      </c>
    </row>
    <row r="1809" spans="1:21" ht="12.75" customHeight="1">
      <c r="A1809" s="2">
        <v>3492</v>
      </c>
      <c r="B1809" s="6">
        <v>40140</v>
      </c>
      <c r="C1809" s="2" t="s">
        <v>51</v>
      </c>
      <c r="D1809" s="2">
        <v>35</v>
      </c>
      <c r="E1809" s="2">
        <v>2353.3999999999996</v>
      </c>
      <c r="F1809" s="2" t="s">
        <v>2029</v>
      </c>
      <c r="G1809" s="2">
        <v>0.04</v>
      </c>
      <c r="H1809" s="2" t="s">
        <v>40</v>
      </c>
      <c r="I1809" s="2">
        <v>19.989999999999998</v>
      </c>
      <c r="J1809" s="2" t="s">
        <v>860</v>
      </c>
      <c r="K1809" s="2" t="s">
        <v>123</v>
      </c>
      <c r="L1809" s="2" t="s">
        <v>25</v>
      </c>
      <c r="M1809" s="2" t="str">
        <f>VLOOKUP(L1809,Users!$A$1:$B$6,2,0)</f>
        <v>Sam</v>
      </c>
      <c r="N1809" s="2" t="str">
        <f>VLOOKUP(L1809,Users!$A$2:$B$6,2,0)</f>
        <v>Sam</v>
      </c>
      <c r="O1809" s="2" t="s">
        <v>55</v>
      </c>
      <c r="P1809" s="2" t="s">
        <v>35</v>
      </c>
      <c r="Q1809" s="2" t="s">
        <v>49</v>
      </c>
      <c r="R1809" s="2" t="s">
        <v>1492</v>
      </c>
      <c r="S1809" s="2" t="s">
        <v>44</v>
      </c>
      <c r="T1809" s="13">
        <v>0.4</v>
      </c>
      <c r="U1809" s="6">
        <v>40145</v>
      </c>
    </row>
    <row r="1810" spans="1:21" ht="12.75" customHeight="1">
      <c r="A1810" s="2">
        <v>3492</v>
      </c>
      <c r="B1810" s="6">
        <v>40140</v>
      </c>
      <c r="C1810" s="2" t="s">
        <v>51</v>
      </c>
      <c r="D1810" s="2">
        <v>49</v>
      </c>
      <c r="E1810" s="2">
        <v>6413.12</v>
      </c>
      <c r="F1810" s="2" t="s">
        <v>2029</v>
      </c>
      <c r="G1810" s="2">
        <v>0.1</v>
      </c>
      <c r="H1810" s="2" t="s">
        <v>52</v>
      </c>
      <c r="I1810" s="2">
        <v>54.74</v>
      </c>
      <c r="J1810" s="2" t="s">
        <v>860</v>
      </c>
      <c r="K1810" s="2" t="s">
        <v>123</v>
      </c>
      <c r="L1810" s="2" t="s">
        <v>25</v>
      </c>
      <c r="M1810" s="2" t="str">
        <f>VLOOKUP(L1810,Users!$A$1:$B$6,2,0)</f>
        <v>Sam</v>
      </c>
      <c r="N1810" s="2" t="str">
        <f>VLOOKUP(L1810,Users!$A$2:$B$6,2,0)</f>
        <v>Sam</v>
      </c>
      <c r="O1810" s="2" t="s">
        <v>55</v>
      </c>
      <c r="P1810" s="2" t="s">
        <v>56</v>
      </c>
      <c r="Q1810" s="2" t="s">
        <v>127</v>
      </c>
      <c r="R1810" s="2" t="s">
        <v>580</v>
      </c>
      <c r="S1810" s="2" t="s">
        <v>77</v>
      </c>
      <c r="T1810" s="13">
        <v>0.69</v>
      </c>
      <c r="U1810" s="6">
        <v>40140</v>
      </c>
    </row>
    <row r="1811" spans="1:21" ht="12.75" customHeight="1">
      <c r="A1811" s="2">
        <v>3492</v>
      </c>
      <c r="B1811" s="6">
        <v>40140</v>
      </c>
      <c r="C1811" s="2" t="s">
        <v>51</v>
      </c>
      <c r="D1811" s="2">
        <v>33</v>
      </c>
      <c r="E1811" s="2">
        <v>90.419999999999987</v>
      </c>
      <c r="F1811" s="2" t="s">
        <v>2029</v>
      </c>
      <c r="G1811" s="2">
        <v>0.04</v>
      </c>
      <c r="H1811" s="2" t="s">
        <v>40</v>
      </c>
      <c r="I1811" s="2">
        <v>1.25</v>
      </c>
      <c r="J1811" s="2" t="s">
        <v>860</v>
      </c>
      <c r="K1811" s="2" t="s">
        <v>123</v>
      </c>
      <c r="L1811" s="2" t="s">
        <v>25</v>
      </c>
      <c r="M1811" s="2" t="str">
        <f>VLOOKUP(L1811,Users!$A$1:$B$6,2,0)</f>
        <v>Sam</v>
      </c>
      <c r="N1811" s="2" t="str">
        <f>VLOOKUP(L1811,Users!$A$2:$B$6,2,0)</f>
        <v>Sam</v>
      </c>
      <c r="O1811" s="2" t="s">
        <v>55</v>
      </c>
      <c r="P1811" s="2" t="s">
        <v>35</v>
      </c>
      <c r="Q1811" s="2" t="s">
        <v>87</v>
      </c>
      <c r="R1811" s="2" t="s">
        <v>836</v>
      </c>
      <c r="S1811" s="2" t="s">
        <v>65</v>
      </c>
      <c r="T1811" s="13">
        <v>0.59</v>
      </c>
      <c r="U1811" s="6">
        <v>40140</v>
      </c>
    </row>
    <row r="1812" spans="1:21" ht="12.75" customHeight="1">
      <c r="A1812" s="2">
        <v>6211</v>
      </c>
      <c r="B1812" s="6">
        <v>40140</v>
      </c>
      <c r="C1812" s="2" t="s">
        <v>45</v>
      </c>
      <c r="D1812" s="2">
        <v>28</v>
      </c>
      <c r="E1812" s="2">
        <v>60.20000000000001</v>
      </c>
      <c r="F1812" s="2" t="s">
        <v>2029</v>
      </c>
      <c r="G1812" s="2">
        <v>0.01</v>
      </c>
      <c r="H1812" s="2" t="s">
        <v>40</v>
      </c>
      <c r="I1812" s="2">
        <v>6.05</v>
      </c>
      <c r="J1812" s="2" t="s">
        <v>1603</v>
      </c>
      <c r="K1812" s="2" t="s">
        <v>79</v>
      </c>
      <c r="L1812" s="2" t="s">
        <v>23</v>
      </c>
      <c r="M1812" s="2" t="str">
        <f>VLOOKUP(L1812,Users!$A$1:$B$6,2,0)</f>
        <v>Erin</v>
      </c>
      <c r="N1812" s="2" t="str">
        <f>VLOOKUP(L1812,Users!$A$2:$B$6,2,0)</f>
        <v>Erin</v>
      </c>
      <c r="O1812" s="2" t="s">
        <v>55</v>
      </c>
      <c r="P1812" s="2" t="s">
        <v>35</v>
      </c>
      <c r="Q1812" s="2" t="s">
        <v>49</v>
      </c>
      <c r="R1812" s="2" t="s">
        <v>418</v>
      </c>
      <c r="S1812" s="2" t="s">
        <v>44</v>
      </c>
      <c r="T1812" s="13">
        <v>0.37</v>
      </c>
      <c r="U1812" s="6">
        <v>40142</v>
      </c>
    </row>
    <row r="1813" spans="1:21" ht="12.75" customHeight="1">
      <c r="A1813" s="2">
        <v>6211</v>
      </c>
      <c r="B1813" s="6">
        <v>40140</v>
      </c>
      <c r="C1813" s="2" t="s">
        <v>45</v>
      </c>
      <c r="D1813" s="2">
        <v>3</v>
      </c>
      <c r="E1813" s="2">
        <v>63.929999999999993</v>
      </c>
      <c r="F1813" s="2" t="s">
        <v>2029</v>
      </c>
      <c r="G1813" s="2">
        <v>7.0000000000000007E-2</v>
      </c>
      <c r="H1813" s="2" t="s">
        <v>40</v>
      </c>
      <c r="I1813" s="2">
        <v>8.99</v>
      </c>
      <c r="J1813" s="2" t="s">
        <v>1603</v>
      </c>
      <c r="K1813" s="2" t="s">
        <v>79</v>
      </c>
      <c r="L1813" s="2" t="s">
        <v>23</v>
      </c>
      <c r="M1813" s="2" t="str">
        <f>VLOOKUP(L1813,Users!$A$1:$B$6,2,0)</f>
        <v>Erin</v>
      </c>
      <c r="N1813" s="2" t="str">
        <f>VLOOKUP(L1813,Users!$A$2:$B$6,2,0)</f>
        <v>Erin</v>
      </c>
      <c r="O1813" s="2" t="s">
        <v>55</v>
      </c>
      <c r="P1813" s="2" t="s">
        <v>35</v>
      </c>
      <c r="Q1813" s="2" t="s">
        <v>87</v>
      </c>
      <c r="R1813" s="2" t="s">
        <v>672</v>
      </c>
      <c r="S1813" s="2" t="s">
        <v>105</v>
      </c>
      <c r="T1813" s="13">
        <v>0.59</v>
      </c>
      <c r="U1813" s="6">
        <v>40142</v>
      </c>
    </row>
    <row r="1814" spans="1:21" ht="12.75" customHeight="1">
      <c r="A1814" s="2">
        <v>19521</v>
      </c>
      <c r="B1814" s="6">
        <v>40140</v>
      </c>
      <c r="C1814" s="2" t="s">
        <v>30</v>
      </c>
      <c r="D1814" s="2">
        <v>9</v>
      </c>
      <c r="E1814" s="2">
        <v>319.13999999999993</v>
      </c>
      <c r="F1814" s="2" t="s">
        <v>2029</v>
      </c>
      <c r="G1814" s="2">
        <v>0.02</v>
      </c>
      <c r="H1814" s="2" t="s">
        <v>40</v>
      </c>
      <c r="I1814" s="2">
        <v>35</v>
      </c>
      <c r="J1814" s="2" t="s">
        <v>479</v>
      </c>
      <c r="K1814" s="2" t="s">
        <v>86</v>
      </c>
      <c r="L1814" s="2" t="s">
        <v>23</v>
      </c>
      <c r="M1814" s="2" t="str">
        <f>VLOOKUP(L1814,Users!$A$1:$B$6,2,0)</f>
        <v>Erin</v>
      </c>
      <c r="N1814" s="2" t="str">
        <f>VLOOKUP(L1814,Users!$A$2:$B$6,2,0)</f>
        <v>Erin</v>
      </c>
      <c r="O1814" s="2" t="s">
        <v>34</v>
      </c>
      <c r="P1814" s="2" t="s">
        <v>35</v>
      </c>
      <c r="Q1814" s="2" t="s">
        <v>36</v>
      </c>
      <c r="R1814" s="2" t="s">
        <v>1604</v>
      </c>
      <c r="S1814" s="2" t="s">
        <v>38</v>
      </c>
      <c r="T1814" s="13">
        <v>0.85</v>
      </c>
      <c r="U1814" s="6">
        <v>40141</v>
      </c>
    </row>
    <row r="1815" spans="1:21" ht="12.75" customHeight="1">
      <c r="A1815" s="2">
        <v>40835</v>
      </c>
      <c r="B1815" s="6">
        <v>40141</v>
      </c>
      <c r="C1815" s="2" t="s">
        <v>39</v>
      </c>
      <c r="D1815" s="2">
        <v>26</v>
      </c>
      <c r="E1815" s="2">
        <v>388.7</v>
      </c>
      <c r="F1815" s="2" t="s">
        <v>2029</v>
      </c>
      <c r="G1815" s="2">
        <v>0.06</v>
      </c>
      <c r="H1815" s="2" t="s">
        <v>40</v>
      </c>
      <c r="I1815" s="2">
        <v>8.4</v>
      </c>
      <c r="J1815" s="2" t="s">
        <v>1605</v>
      </c>
      <c r="K1815" s="2" t="s">
        <v>291</v>
      </c>
      <c r="L1815" s="2" t="s">
        <v>21</v>
      </c>
      <c r="M1815" s="2" t="str">
        <f>VLOOKUP(L1815,Users!$A$1:$B$6,2,0)</f>
        <v>Chris</v>
      </c>
      <c r="N1815" s="2" t="str">
        <f>VLOOKUP(L1815,Users!$A$2:$B$6,2,0)</f>
        <v>Chris</v>
      </c>
      <c r="O1815" s="2" t="s">
        <v>42</v>
      </c>
      <c r="P1815" s="2" t="s">
        <v>35</v>
      </c>
      <c r="Q1815" s="2" t="s">
        <v>49</v>
      </c>
      <c r="R1815" s="2" t="s">
        <v>1187</v>
      </c>
      <c r="S1815" s="2" t="s">
        <v>44</v>
      </c>
      <c r="T1815" s="13">
        <v>0.39</v>
      </c>
      <c r="U1815" s="6">
        <v>40143</v>
      </c>
    </row>
    <row r="1816" spans="1:21" ht="12.75" customHeight="1">
      <c r="A1816" s="2">
        <v>40835</v>
      </c>
      <c r="B1816" s="6">
        <v>40141</v>
      </c>
      <c r="C1816" s="2" t="s">
        <v>39</v>
      </c>
      <c r="D1816" s="2">
        <v>14</v>
      </c>
      <c r="E1816" s="2">
        <v>565.45999999999992</v>
      </c>
      <c r="F1816" s="2" t="s">
        <v>2029</v>
      </c>
      <c r="G1816" s="2">
        <v>0.09</v>
      </c>
      <c r="H1816" s="2" t="s">
        <v>40</v>
      </c>
      <c r="I1816" s="2">
        <v>19.989999999999998</v>
      </c>
      <c r="J1816" s="2" t="s">
        <v>1605</v>
      </c>
      <c r="K1816" s="2" t="s">
        <v>291</v>
      </c>
      <c r="L1816" s="2" t="s">
        <v>21</v>
      </c>
      <c r="M1816" s="2" t="str">
        <f>VLOOKUP(L1816,Users!$A$1:$B$6,2,0)</f>
        <v>Chris</v>
      </c>
      <c r="N1816" s="2" t="str">
        <f>VLOOKUP(L1816,Users!$A$2:$B$6,2,0)</f>
        <v>Chris</v>
      </c>
      <c r="O1816" s="2" t="s">
        <v>42</v>
      </c>
      <c r="P1816" s="2" t="s">
        <v>69</v>
      </c>
      <c r="Q1816" s="2" t="s">
        <v>80</v>
      </c>
      <c r="R1816" s="2" t="s">
        <v>817</v>
      </c>
      <c r="S1816" s="2" t="s">
        <v>44</v>
      </c>
      <c r="T1816" s="13">
        <v>0.77</v>
      </c>
      <c r="U1816" s="6">
        <v>40143</v>
      </c>
    </row>
    <row r="1817" spans="1:21" ht="12.75" customHeight="1">
      <c r="A1817" s="2">
        <v>40835</v>
      </c>
      <c r="B1817" s="6">
        <v>40141</v>
      </c>
      <c r="C1817" s="2" t="s">
        <v>39</v>
      </c>
      <c r="D1817" s="2">
        <v>1</v>
      </c>
      <c r="E1817" s="2">
        <v>12.229999999999999</v>
      </c>
      <c r="F1817" s="2" t="s">
        <v>2029</v>
      </c>
      <c r="G1817" s="2">
        <v>0.05</v>
      </c>
      <c r="H1817" s="2" t="s">
        <v>40</v>
      </c>
      <c r="I1817" s="2">
        <v>6.13</v>
      </c>
      <c r="J1817" s="2" t="s">
        <v>1605</v>
      </c>
      <c r="K1817" s="2" t="s">
        <v>291</v>
      </c>
      <c r="L1817" s="2" t="s">
        <v>21</v>
      </c>
      <c r="M1817" s="2" t="str">
        <f>VLOOKUP(L1817,Users!$A$1:$B$6,2,0)</f>
        <v>Chris</v>
      </c>
      <c r="N1817" s="2" t="str">
        <f>VLOOKUP(L1817,Users!$A$2:$B$6,2,0)</f>
        <v>Chris</v>
      </c>
      <c r="O1817" s="2" t="s">
        <v>42</v>
      </c>
      <c r="P1817" s="2" t="s">
        <v>35</v>
      </c>
      <c r="Q1817" s="2" t="s">
        <v>36</v>
      </c>
      <c r="R1817" s="2" t="s">
        <v>1563</v>
      </c>
      <c r="S1817" s="2" t="s">
        <v>44</v>
      </c>
      <c r="T1817" s="13">
        <v>0.56999999999999995</v>
      </c>
      <c r="U1817" s="6">
        <v>40142</v>
      </c>
    </row>
    <row r="1818" spans="1:21" ht="12.75" customHeight="1">
      <c r="A1818" s="2">
        <v>19943</v>
      </c>
      <c r="B1818" s="6">
        <v>40141</v>
      </c>
      <c r="C1818" s="2" t="s">
        <v>45</v>
      </c>
      <c r="D1818" s="2">
        <v>16</v>
      </c>
      <c r="E1818" s="2">
        <v>1990.72</v>
      </c>
      <c r="F1818" s="2" t="s">
        <v>2029</v>
      </c>
      <c r="G1818" s="2">
        <v>7.0000000000000007E-2</v>
      </c>
      <c r="H1818" s="2" t="s">
        <v>52</v>
      </c>
      <c r="I1818" s="2">
        <v>51.94</v>
      </c>
      <c r="J1818" s="2" t="s">
        <v>182</v>
      </c>
      <c r="K1818" s="2" t="s">
        <v>148</v>
      </c>
      <c r="L1818" s="2" t="s">
        <v>23</v>
      </c>
      <c r="M1818" s="2" t="str">
        <f>VLOOKUP(L1818,Users!$A$1:$B$6,2,0)</f>
        <v>Erin</v>
      </c>
      <c r="N1818" s="2" t="str">
        <f>VLOOKUP(L1818,Users!$A$2:$B$6,2,0)</f>
        <v>Erin</v>
      </c>
      <c r="O1818" s="2" t="s">
        <v>55</v>
      </c>
      <c r="P1818" s="2" t="s">
        <v>56</v>
      </c>
      <c r="Q1818" s="2" t="s">
        <v>75</v>
      </c>
      <c r="R1818" s="2" t="s">
        <v>1343</v>
      </c>
      <c r="S1818" s="2" t="s">
        <v>77</v>
      </c>
      <c r="T1818" s="13">
        <v>0.63</v>
      </c>
      <c r="U1818" s="6">
        <v>40142</v>
      </c>
    </row>
    <row r="1819" spans="1:21" ht="12.75" customHeight="1">
      <c r="A1819" s="2">
        <v>11909</v>
      </c>
      <c r="B1819" s="6">
        <v>40141</v>
      </c>
      <c r="C1819" s="2" t="s">
        <v>30</v>
      </c>
      <c r="D1819" s="2">
        <v>11</v>
      </c>
      <c r="E1819" s="2">
        <v>230.55999999999997</v>
      </c>
      <c r="F1819" s="2" t="str">
        <f>VLOOKUP(A1819,Returns!$A:$B,2,0)</f>
        <v>Returned</v>
      </c>
      <c r="G1819" s="2">
        <v>0.03</v>
      </c>
      <c r="H1819" s="2" t="s">
        <v>40</v>
      </c>
      <c r="I1819" s="2">
        <v>0.99</v>
      </c>
      <c r="J1819" s="2" t="s">
        <v>574</v>
      </c>
      <c r="K1819" s="2" t="s">
        <v>86</v>
      </c>
      <c r="L1819" s="2" t="s">
        <v>23</v>
      </c>
      <c r="M1819" s="2" t="str">
        <f>VLOOKUP(L1819,Users!$A$1:$B$6,2,0)</f>
        <v>Erin</v>
      </c>
      <c r="N1819" s="2" t="str">
        <f>VLOOKUP(L1819,Users!$A$2:$B$6,2,0)</f>
        <v>Erin</v>
      </c>
      <c r="O1819" s="2" t="s">
        <v>48</v>
      </c>
      <c r="P1819" s="2" t="s">
        <v>69</v>
      </c>
      <c r="Q1819" s="2" t="s">
        <v>70</v>
      </c>
      <c r="R1819" s="2" t="s">
        <v>1016</v>
      </c>
      <c r="S1819" s="2" t="s">
        <v>65</v>
      </c>
      <c r="T1819" s="13">
        <v>0.56999999999999995</v>
      </c>
      <c r="U1819" s="6">
        <v>40143</v>
      </c>
    </row>
    <row r="1820" spans="1:21" ht="12.75" customHeight="1">
      <c r="A1820" s="2">
        <v>998</v>
      </c>
      <c r="B1820" s="6">
        <v>40142</v>
      </c>
      <c r="C1820" s="2" t="s">
        <v>30</v>
      </c>
      <c r="D1820" s="2">
        <v>16</v>
      </c>
      <c r="E1820" s="2">
        <v>250.72</v>
      </c>
      <c r="F1820" s="2" t="s">
        <v>2029</v>
      </c>
      <c r="G1820" s="2">
        <v>7.0000000000000007E-2</v>
      </c>
      <c r="H1820" s="2" t="s">
        <v>40</v>
      </c>
      <c r="I1820" s="2">
        <v>1.39</v>
      </c>
      <c r="J1820" s="2" t="s">
        <v>1294</v>
      </c>
      <c r="K1820" s="2" t="s">
        <v>249</v>
      </c>
      <c r="L1820" s="2" t="s">
        <v>23</v>
      </c>
      <c r="M1820" s="2" t="str">
        <f>VLOOKUP(L1820,Users!$A$1:$B$6,2,0)</f>
        <v>Erin</v>
      </c>
      <c r="N1820" s="2" t="str">
        <f>VLOOKUP(L1820,Users!$A$2:$B$6,2,0)</f>
        <v>Erin</v>
      </c>
      <c r="O1820" s="2" t="s">
        <v>42</v>
      </c>
      <c r="P1820" s="2" t="s">
        <v>35</v>
      </c>
      <c r="Q1820" s="2" t="s">
        <v>192</v>
      </c>
      <c r="R1820" s="2" t="s">
        <v>292</v>
      </c>
      <c r="S1820" s="2" t="s">
        <v>44</v>
      </c>
      <c r="T1820" s="13">
        <v>0.4</v>
      </c>
      <c r="U1820" s="6">
        <v>40143</v>
      </c>
    </row>
    <row r="1821" spans="1:21" ht="12.75" customHeight="1">
      <c r="A1821" s="2">
        <v>55875</v>
      </c>
      <c r="B1821" s="6">
        <v>40142</v>
      </c>
      <c r="C1821" s="2" t="s">
        <v>45</v>
      </c>
      <c r="D1821" s="2">
        <v>50</v>
      </c>
      <c r="E1821" s="2">
        <v>379.5</v>
      </c>
      <c r="F1821" s="2" t="s">
        <v>2029</v>
      </c>
      <c r="G1821" s="2">
        <v>0</v>
      </c>
      <c r="H1821" s="2" t="s">
        <v>40</v>
      </c>
      <c r="I1821" s="2">
        <v>4</v>
      </c>
      <c r="J1821" s="2" t="s">
        <v>857</v>
      </c>
      <c r="K1821" s="2" t="s">
        <v>101</v>
      </c>
      <c r="L1821" s="2" t="s">
        <v>21</v>
      </c>
      <c r="M1821" s="2" t="str">
        <f>VLOOKUP(L1821,Users!$A$1:$B$6,2,0)</f>
        <v>Chris</v>
      </c>
      <c r="N1821" s="2" t="str">
        <f>VLOOKUP(L1821,Users!$A$2:$B$6,2,0)</f>
        <v>Chris</v>
      </c>
      <c r="O1821" s="2" t="s">
        <v>42</v>
      </c>
      <c r="P1821" s="2" t="s">
        <v>56</v>
      </c>
      <c r="Q1821" s="2" t="s">
        <v>90</v>
      </c>
      <c r="R1821" s="2" t="s">
        <v>669</v>
      </c>
      <c r="S1821" s="2" t="s">
        <v>65</v>
      </c>
      <c r="T1821" s="13">
        <v>0.42</v>
      </c>
      <c r="U1821" s="6">
        <v>40145</v>
      </c>
    </row>
    <row r="1822" spans="1:21" ht="12.75" customHeight="1">
      <c r="A1822" s="2">
        <v>55875</v>
      </c>
      <c r="B1822" s="6">
        <v>40142</v>
      </c>
      <c r="C1822" s="2" t="s">
        <v>45</v>
      </c>
      <c r="D1822" s="2">
        <v>31</v>
      </c>
      <c r="E1822" s="2">
        <v>182.59000000000003</v>
      </c>
      <c r="F1822" s="2" t="s">
        <v>2029</v>
      </c>
      <c r="G1822" s="2">
        <v>0.09</v>
      </c>
      <c r="H1822" s="2" t="s">
        <v>40</v>
      </c>
      <c r="I1822" s="2">
        <v>4.6900000000000004</v>
      </c>
      <c r="J1822" s="2" t="s">
        <v>857</v>
      </c>
      <c r="K1822" s="2" t="s">
        <v>101</v>
      </c>
      <c r="L1822" s="2" t="s">
        <v>21</v>
      </c>
      <c r="M1822" s="2" t="str">
        <f>VLOOKUP(L1822,Users!$A$1:$B$6,2,0)</f>
        <v>Chris</v>
      </c>
      <c r="N1822" s="2" t="str">
        <f>VLOOKUP(L1822,Users!$A$2:$B$6,2,0)</f>
        <v>Chris</v>
      </c>
      <c r="O1822" s="2" t="s">
        <v>42</v>
      </c>
      <c r="P1822" s="2" t="s">
        <v>35</v>
      </c>
      <c r="Q1822" s="2" t="s">
        <v>36</v>
      </c>
      <c r="R1822" s="2" t="s">
        <v>43</v>
      </c>
      <c r="S1822" s="2" t="s">
        <v>44</v>
      </c>
      <c r="T1822" s="13">
        <v>0.68</v>
      </c>
      <c r="U1822" s="6">
        <v>40142</v>
      </c>
    </row>
    <row r="1823" spans="1:21" ht="12.75" customHeight="1">
      <c r="A1823" s="2">
        <v>10884</v>
      </c>
      <c r="B1823" s="6">
        <v>40142</v>
      </c>
      <c r="C1823" s="2" t="s">
        <v>51</v>
      </c>
      <c r="D1823" s="2">
        <v>24</v>
      </c>
      <c r="E1823" s="2">
        <v>3021.6</v>
      </c>
      <c r="F1823" s="2" t="s">
        <v>2029</v>
      </c>
      <c r="G1823" s="2">
        <v>0.09</v>
      </c>
      <c r="H1823" s="2" t="s">
        <v>40</v>
      </c>
      <c r="I1823" s="2">
        <v>8.99</v>
      </c>
      <c r="J1823" s="2" t="s">
        <v>372</v>
      </c>
      <c r="K1823" s="2" t="s">
        <v>148</v>
      </c>
      <c r="L1823" s="2" t="s">
        <v>23</v>
      </c>
      <c r="M1823" s="2" t="str">
        <f>VLOOKUP(L1823,Users!$A$1:$B$6,2,0)</f>
        <v>Erin</v>
      </c>
      <c r="N1823" s="2" t="str">
        <f>VLOOKUP(L1823,Users!$A$2:$B$6,2,0)</f>
        <v>Erin</v>
      </c>
      <c r="O1823" s="2" t="s">
        <v>48</v>
      </c>
      <c r="P1823" s="2" t="s">
        <v>69</v>
      </c>
      <c r="Q1823" s="2" t="s">
        <v>70</v>
      </c>
      <c r="R1823" s="2" t="s">
        <v>663</v>
      </c>
      <c r="S1823" s="2" t="s">
        <v>44</v>
      </c>
      <c r="T1823" s="13">
        <v>0.55000000000000004</v>
      </c>
      <c r="U1823" s="6">
        <v>40149</v>
      </c>
    </row>
    <row r="1824" spans="1:21" ht="12.75" customHeight="1">
      <c r="A1824" s="2">
        <v>55906</v>
      </c>
      <c r="B1824" s="6">
        <v>40143</v>
      </c>
      <c r="C1824" s="2" t="s">
        <v>45</v>
      </c>
      <c r="D1824" s="2">
        <v>49</v>
      </c>
      <c r="E1824" s="2">
        <v>272.44</v>
      </c>
      <c r="F1824" s="2" t="s">
        <v>2029</v>
      </c>
      <c r="G1824" s="2">
        <v>0.02</v>
      </c>
      <c r="H1824" s="2" t="s">
        <v>40</v>
      </c>
      <c r="I1824" s="2">
        <v>2.99</v>
      </c>
      <c r="J1824" s="2" t="s">
        <v>1608</v>
      </c>
      <c r="K1824" s="2" t="s">
        <v>79</v>
      </c>
      <c r="L1824" s="2" t="s">
        <v>23</v>
      </c>
      <c r="M1824" s="2" t="str">
        <f>VLOOKUP(L1824,Users!$A$1:$B$6,2,0)</f>
        <v>Erin</v>
      </c>
      <c r="N1824" s="2" t="str">
        <f>VLOOKUP(L1824,Users!$A$2:$B$6,2,0)</f>
        <v>Erin</v>
      </c>
      <c r="O1824" s="2" t="s">
        <v>48</v>
      </c>
      <c r="P1824" s="2" t="s">
        <v>35</v>
      </c>
      <c r="Q1824" s="2" t="s">
        <v>49</v>
      </c>
      <c r="R1824" s="2" t="s">
        <v>74</v>
      </c>
      <c r="S1824" s="2" t="s">
        <v>44</v>
      </c>
      <c r="T1824" s="13">
        <v>0.37</v>
      </c>
      <c r="U1824" s="6">
        <v>40145</v>
      </c>
    </row>
    <row r="1825" spans="1:21" ht="12.75" customHeight="1">
      <c r="A1825" s="2">
        <v>55906</v>
      </c>
      <c r="B1825" s="6">
        <v>40143</v>
      </c>
      <c r="C1825" s="2" t="s">
        <v>45</v>
      </c>
      <c r="D1825" s="2">
        <v>15</v>
      </c>
      <c r="E1825" s="2">
        <v>118.80000000000001</v>
      </c>
      <c r="F1825" s="2" t="s">
        <v>2029</v>
      </c>
      <c r="G1825" s="2">
        <v>0.06</v>
      </c>
      <c r="H1825" s="2" t="s">
        <v>40</v>
      </c>
      <c r="I1825" s="2">
        <v>1.25</v>
      </c>
      <c r="J1825" s="2" t="s">
        <v>1608</v>
      </c>
      <c r="K1825" s="2" t="s">
        <v>79</v>
      </c>
      <c r="L1825" s="2" t="s">
        <v>23</v>
      </c>
      <c r="M1825" s="2" t="str">
        <f>VLOOKUP(L1825,Users!$A$1:$B$6,2,0)</f>
        <v>Erin</v>
      </c>
      <c r="N1825" s="2" t="str">
        <f>VLOOKUP(L1825,Users!$A$2:$B$6,2,0)</f>
        <v>Erin</v>
      </c>
      <c r="O1825" s="2" t="s">
        <v>48</v>
      </c>
      <c r="P1825" s="2" t="s">
        <v>35</v>
      </c>
      <c r="Q1825" s="2" t="s">
        <v>63</v>
      </c>
      <c r="R1825" s="2" t="s">
        <v>504</v>
      </c>
      <c r="S1825" s="2" t="s">
        <v>65</v>
      </c>
      <c r="T1825" s="13">
        <v>0.35</v>
      </c>
      <c r="U1825" s="6">
        <v>40144</v>
      </c>
    </row>
    <row r="1826" spans="1:21" ht="12.75" customHeight="1">
      <c r="A1826" s="2">
        <v>55906</v>
      </c>
      <c r="B1826" s="6">
        <v>40143</v>
      </c>
      <c r="C1826" s="2" t="s">
        <v>45</v>
      </c>
      <c r="D1826" s="2">
        <v>42</v>
      </c>
      <c r="E1826" s="2">
        <v>2271.36</v>
      </c>
      <c r="F1826" s="2" t="s">
        <v>2029</v>
      </c>
      <c r="G1826" s="2">
        <v>0.02</v>
      </c>
      <c r="H1826" s="2" t="s">
        <v>40</v>
      </c>
      <c r="I1826" s="2">
        <v>19.989999999999998</v>
      </c>
      <c r="J1826" s="2" t="s">
        <v>1608</v>
      </c>
      <c r="K1826" s="2" t="s">
        <v>79</v>
      </c>
      <c r="L1826" s="2" t="s">
        <v>23</v>
      </c>
      <c r="M1826" s="2" t="str">
        <f>VLOOKUP(L1826,Users!$A$1:$B$6,2,0)</f>
        <v>Erin</v>
      </c>
      <c r="N1826" s="2" t="str">
        <f>VLOOKUP(L1826,Users!$A$2:$B$6,2,0)</f>
        <v>Erin</v>
      </c>
      <c r="O1826" s="2" t="s">
        <v>48</v>
      </c>
      <c r="P1826" s="2" t="s">
        <v>35</v>
      </c>
      <c r="Q1826" s="2" t="s">
        <v>36</v>
      </c>
      <c r="R1826" s="2" t="s">
        <v>1367</v>
      </c>
      <c r="S1826" s="2" t="s">
        <v>44</v>
      </c>
      <c r="T1826" s="13">
        <v>0.59</v>
      </c>
      <c r="U1826" s="6">
        <v>40144</v>
      </c>
    </row>
    <row r="1827" spans="1:21" ht="12.75" customHeight="1">
      <c r="A1827" s="2">
        <v>52035</v>
      </c>
      <c r="B1827" s="6">
        <v>40144</v>
      </c>
      <c r="C1827" s="2" t="s">
        <v>39</v>
      </c>
      <c r="D1827" s="2">
        <v>29</v>
      </c>
      <c r="E1827" s="2">
        <v>20298.84</v>
      </c>
      <c r="F1827" s="2" t="str">
        <f>VLOOKUP(A1827,Returns!$A:$B,2,0)</f>
        <v>Returned</v>
      </c>
      <c r="G1827" s="2">
        <v>0.03</v>
      </c>
      <c r="H1827" s="2" t="s">
        <v>40</v>
      </c>
      <c r="I1827" s="2">
        <v>24.49</v>
      </c>
      <c r="J1827" s="2" t="s">
        <v>860</v>
      </c>
      <c r="K1827" s="2" t="s">
        <v>54</v>
      </c>
      <c r="L1827" s="2" t="s">
        <v>2014</v>
      </c>
      <c r="M1827" s="2" t="str">
        <f>VLOOKUP(L1827,Users!$A$1:$B$6,2,0)</f>
        <v>Pat</v>
      </c>
      <c r="N1827" s="2" t="str">
        <f>VLOOKUP(L1827,Users!$A$2:$B$6,2,0)</f>
        <v>Pat</v>
      </c>
      <c r="O1827" s="2" t="s">
        <v>55</v>
      </c>
      <c r="P1827" s="2" t="s">
        <v>69</v>
      </c>
      <c r="Q1827" s="2" t="s">
        <v>158</v>
      </c>
      <c r="R1827" s="2" t="s">
        <v>159</v>
      </c>
      <c r="S1827" s="2" t="s">
        <v>38</v>
      </c>
      <c r="T1827" s="13">
        <v>0.41</v>
      </c>
      <c r="U1827" s="6">
        <v>40147</v>
      </c>
    </row>
    <row r="1828" spans="1:21" ht="12.75" customHeight="1">
      <c r="A1828" s="2">
        <v>5511</v>
      </c>
      <c r="B1828" s="6">
        <v>40145</v>
      </c>
      <c r="C1828" s="2" t="s">
        <v>45</v>
      </c>
      <c r="D1828" s="2">
        <v>46</v>
      </c>
      <c r="E1828" s="2">
        <v>117.76</v>
      </c>
      <c r="F1828" s="2" t="str">
        <f>VLOOKUP(A1828,Returns!$A:$B,2,0)</f>
        <v>Returned</v>
      </c>
      <c r="G1828" s="2">
        <v>0.02</v>
      </c>
      <c r="H1828" s="2" t="s">
        <v>31</v>
      </c>
      <c r="I1828" s="2">
        <v>1.3</v>
      </c>
      <c r="J1828" s="2" t="s">
        <v>1609</v>
      </c>
      <c r="K1828" s="2" t="s">
        <v>47</v>
      </c>
      <c r="L1828" s="2" t="s">
        <v>23</v>
      </c>
      <c r="M1828" s="2" t="str">
        <f>VLOOKUP(L1828,Users!$A$1:$B$6,2,0)</f>
        <v>Erin</v>
      </c>
      <c r="N1828" s="2" t="str">
        <f>VLOOKUP(L1828,Users!$A$2:$B$6,2,0)</f>
        <v>Erin</v>
      </c>
      <c r="O1828" s="2" t="s">
        <v>55</v>
      </c>
      <c r="P1828" s="2" t="s">
        <v>35</v>
      </c>
      <c r="Q1828" s="2" t="s">
        <v>87</v>
      </c>
      <c r="R1828" s="2" t="s">
        <v>1610</v>
      </c>
      <c r="S1828" s="2" t="s">
        <v>65</v>
      </c>
      <c r="T1828" s="13">
        <v>0.59</v>
      </c>
      <c r="U1828" s="6">
        <v>40146</v>
      </c>
    </row>
    <row r="1829" spans="1:21" ht="12.75" customHeight="1">
      <c r="A1829" s="2">
        <v>5511</v>
      </c>
      <c r="B1829" s="6">
        <v>40145</v>
      </c>
      <c r="C1829" s="2" t="s">
        <v>45</v>
      </c>
      <c r="D1829" s="2">
        <v>32</v>
      </c>
      <c r="E1829" s="2">
        <v>2111.04</v>
      </c>
      <c r="F1829" s="2" t="str">
        <f>VLOOKUP(A1829,Returns!$A:$B,2,0)</f>
        <v>Returned</v>
      </c>
      <c r="G1829" s="2">
        <v>0.02</v>
      </c>
      <c r="H1829" s="2" t="s">
        <v>40</v>
      </c>
      <c r="I1829" s="2">
        <v>3.9</v>
      </c>
      <c r="J1829" s="2" t="s">
        <v>1609</v>
      </c>
      <c r="K1829" s="2" t="s">
        <v>47</v>
      </c>
      <c r="L1829" s="2" t="s">
        <v>23</v>
      </c>
      <c r="M1829" s="2" t="str">
        <f>VLOOKUP(L1829,Users!$A$1:$B$6,2,0)</f>
        <v>Erin</v>
      </c>
      <c r="N1829" s="2" t="str">
        <f>VLOOKUP(L1829,Users!$A$2:$B$6,2,0)</f>
        <v>Erin</v>
      </c>
      <c r="O1829" s="2" t="s">
        <v>55</v>
      </c>
      <c r="P1829" s="2" t="s">
        <v>69</v>
      </c>
      <c r="Q1829" s="2" t="s">
        <v>70</v>
      </c>
      <c r="R1829" s="2" t="s">
        <v>1611</v>
      </c>
      <c r="S1829" s="2" t="s">
        <v>44</v>
      </c>
      <c r="T1829" s="13">
        <v>0.55000000000000004</v>
      </c>
      <c r="U1829" s="6">
        <v>40146</v>
      </c>
    </row>
    <row r="1830" spans="1:21" ht="12.75" customHeight="1">
      <c r="A1830" s="2">
        <v>39717</v>
      </c>
      <c r="B1830" s="6">
        <v>40145</v>
      </c>
      <c r="C1830" s="2" t="s">
        <v>39</v>
      </c>
      <c r="D1830" s="2">
        <v>20</v>
      </c>
      <c r="E1830" s="2">
        <v>870.19999999999993</v>
      </c>
      <c r="F1830" s="2" t="s">
        <v>2029</v>
      </c>
      <c r="G1830" s="2">
        <v>0.06</v>
      </c>
      <c r="H1830" s="2" t="s">
        <v>40</v>
      </c>
      <c r="I1830" s="2">
        <v>16.36</v>
      </c>
      <c r="J1830" s="2" t="s">
        <v>755</v>
      </c>
      <c r="K1830" s="2" t="s">
        <v>79</v>
      </c>
      <c r="L1830" s="2" t="s">
        <v>23</v>
      </c>
      <c r="M1830" s="2" t="str">
        <f>VLOOKUP(L1830,Users!$A$1:$B$6,2,0)</f>
        <v>Erin</v>
      </c>
      <c r="N1830" s="2" t="str">
        <f>VLOOKUP(L1830,Users!$A$2:$B$6,2,0)</f>
        <v>Erin</v>
      </c>
      <c r="O1830" s="2" t="s">
        <v>55</v>
      </c>
      <c r="P1830" s="2" t="s">
        <v>35</v>
      </c>
      <c r="Q1830" s="2" t="s">
        <v>36</v>
      </c>
      <c r="R1830" s="2" t="s">
        <v>1612</v>
      </c>
      <c r="S1830" s="2" t="s">
        <v>44</v>
      </c>
      <c r="T1830" s="13">
        <v>0.55000000000000004</v>
      </c>
      <c r="U1830" s="6">
        <v>40147</v>
      </c>
    </row>
    <row r="1831" spans="1:21" ht="12.75" customHeight="1">
      <c r="A1831" s="2">
        <v>15074</v>
      </c>
      <c r="B1831" s="6">
        <v>40145</v>
      </c>
      <c r="C1831" s="2" t="s">
        <v>30</v>
      </c>
      <c r="D1831" s="2">
        <v>27</v>
      </c>
      <c r="E1831" s="2">
        <v>955.53</v>
      </c>
      <c r="F1831" s="2" t="s">
        <v>2029</v>
      </c>
      <c r="G1831" s="2">
        <v>0.05</v>
      </c>
      <c r="H1831" s="2" t="s">
        <v>40</v>
      </c>
      <c r="I1831" s="2">
        <v>5.09</v>
      </c>
      <c r="J1831" s="2" t="s">
        <v>777</v>
      </c>
      <c r="K1831" s="2" t="s">
        <v>86</v>
      </c>
      <c r="L1831" s="2" t="s">
        <v>23</v>
      </c>
      <c r="M1831" s="2" t="str">
        <f>VLOOKUP(L1831,Users!$A$1:$B$6,2,0)</f>
        <v>Erin</v>
      </c>
      <c r="N1831" s="2" t="str">
        <f>VLOOKUP(L1831,Users!$A$2:$B$6,2,0)</f>
        <v>Erin</v>
      </c>
      <c r="O1831" s="2" t="s">
        <v>48</v>
      </c>
      <c r="P1831" s="2" t="s">
        <v>35</v>
      </c>
      <c r="Q1831" s="2" t="s">
        <v>63</v>
      </c>
      <c r="R1831" s="2" t="s">
        <v>833</v>
      </c>
      <c r="S1831" s="2" t="s">
        <v>44</v>
      </c>
      <c r="T1831" s="13">
        <v>0.38</v>
      </c>
      <c r="U1831" s="6">
        <v>40146</v>
      </c>
    </row>
    <row r="1832" spans="1:21" ht="12.75" customHeight="1">
      <c r="A1832" s="2">
        <v>36707</v>
      </c>
      <c r="B1832" s="6">
        <v>40146</v>
      </c>
      <c r="C1832" s="2" t="s">
        <v>121</v>
      </c>
      <c r="D1832" s="2">
        <v>47</v>
      </c>
      <c r="E1832" s="2">
        <v>176.72</v>
      </c>
      <c r="F1832" s="2" t="str">
        <f>VLOOKUP(A1832,Returns!$A:$B,2,0)</f>
        <v>Returned</v>
      </c>
      <c r="G1832" s="2">
        <v>0.02</v>
      </c>
      <c r="H1832" s="2" t="s">
        <v>40</v>
      </c>
      <c r="I1832" s="2">
        <v>0.71</v>
      </c>
      <c r="J1832" s="2" t="s">
        <v>1162</v>
      </c>
      <c r="K1832" s="2" t="s">
        <v>101</v>
      </c>
      <c r="L1832" s="2" t="s">
        <v>21</v>
      </c>
      <c r="M1832" s="2" t="str">
        <f>VLOOKUP(L1832,Users!$A$1:$B$6,2,0)</f>
        <v>Chris</v>
      </c>
      <c r="N1832" s="2" t="str">
        <f>VLOOKUP(L1832,Users!$A$2:$B$6,2,0)</f>
        <v>Chris</v>
      </c>
      <c r="O1832" s="2" t="s">
        <v>34</v>
      </c>
      <c r="P1832" s="2" t="s">
        <v>35</v>
      </c>
      <c r="Q1832" s="2" t="s">
        <v>180</v>
      </c>
      <c r="R1832" s="2" t="s">
        <v>1613</v>
      </c>
      <c r="S1832" s="2" t="s">
        <v>65</v>
      </c>
      <c r="T1832" s="13">
        <v>0.39</v>
      </c>
      <c r="U1832" s="6">
        <v>40147</v>
      </c>
    </row>
    <row r="1833" spans="1:21" ht="12.75" customHeight="1">
      <c r="A1833" s="2">
        <v>20710</v>
      </c>
      <c r="B1833" s="6">
        <v>40146</v>
      </c>
      <c r="C1833" s="2" t="s">
        <v>39</v>
      </c>
      <c r="D1833" s="2">
        <v>31</v>
      </c>
      <c r="E1833" s="2">
        <v>182.28000000000003</v>
      </c>
      <c r="F1833" s="2" t="s">
        <v>2029</v>
      </c>
      <c r="G1833" s="2">
        <v>0.1</v>
      </c>
      <c r="H1833" s="2" t="s">
        <v>40</v>
      </c>
      <c r="I1833" s="2">
        <v>3.85</v>
      </c>
      <c r="J1833" s="2" t="s">
        <v>640</v>
      </c>
      <c r="K1833" s="2" t="s">
        <v>33</v>
      </c>
      <c r="L1833" s="2" t="s">
        <v>21</v>
      </c>
      <c r="M1833" s="2" t="str">
        <f>VLOOKUP(L1833,Users!$A$1:$B$6,2,0)</f>
        <v>Chris</v>
      </c>
      <c r="N1833" s="2" t="str">
        <f>VLOOKUP(L1833,Users!$A$2:$B$6,2,0)</f>
        <v>Chris</v>
      </c>
      <c r="O1833" s="2" t="s">
        <v>42</v>
      </c>
      <c r="P1833" s="2" t="s">
        <v>69</v>
      </c>
      <c r="Q1833" s="2" t="s">
        <v>80</v>
      </c>
      <c r="R1833" s="2" t="s">
        <v>1332</v>
      </c>
      <c r="S1833" s="2" t="s">
        <v>105</v>
      </c>
      <c r="T1833" s="13">
        <v>0.68</v>
      </c>
      <c r="U1833" s="6">
        <v>40147</v>
      </c>
    </row>
    <row r="1834" spans="1:21" ht="12.75" customHeight="1">
      <c r="A1834" s="2">
        <v>20710</v>
      </c>
      <c r="B1834" s="6">
        <v>40146</v>
      </c>
      <c r="C1834" s="2" t="s">
        <v>39</v>
      </c>
      <c r="D1834" s="2">
        <v>26</v>
      </c>
      <c r="E1834" s="2">
        <v>66.040000000000006</v>
      </c>
      <c r="F1834" s="2" t="s">
        <v>2029</v>
      </c>
      <c r="G1834" s="2">
        <v>7.0000000000000007E-2</v>
      </c>
      <c r="H1834" s="2" t="s">
        <v>40</v>
      </c>
      <c r="I1834" s="2">
        <v>0.5</v>
      </c>
      <c r="J1834" s="2" t="s">
        <v>640</v>
      </c>
      <c r="K1834" s="2" t="s">
        <v>33</v>
      </c>
      <c r="L1834" s="2" t="s">
        <v>21</v>
      </c>
      <c r="M1834" s="2" t="str">
        <f>VLOOKUP(L1834,Users!$A$1:$B$6,2,0)</f>
        <v>Chris</v>
      </c>
      <c r="N1834" s="2" t="str">
        <f>VLOOKUP(L1834,Users!$A$2:$B$6,2,0)</f>
        <v>Chris</v>
      </c>
      <c r="O1834" s="2" t="s">
        <v>42</v>
      </c>
      <c r="P1834" s="2" t="s">
        <v>35</v>
      </c>
      <c r="Q1834" s="2" t="s">
        <v>165</v>
      </c>
      <c r="R1834" s="2" t="s">
        <v>1050</v>
      </c>
      <c r="S1834" s="2" t="s">
        <v>44</v>
      </c>
      <c r="T1834" s="13">
        <v>0.39</v>
      </c>
      <c r="U1834" s="6">
        <v>40148</v>
      </c>
    </row>
    <row r="1835" spans="1:21" ht="12.75" customHeight="1">
      <c r="A1835" s="2">
        <v>37924</v>
      </c>
      <c r="B1835" s="6">
        <v>40146</v>
      </c>
      <c r="C1835" s="2" t="s">
        <v>39</v>
      </c>
      <c r="D1835" s="2">
        <v>49</v>
      </c>
      <c r="E1835" s="2">
        <v>8092.3499999999985</v>
      </c>
      <c r="F1835" s="2" t="str">
        <f>VLOOKUP(A1835,Returns!$A:$B,2,0)</f>
        <v>Returned</v>
      </c>
      <c r="G1835" s="2">
        <v>0.05</v>
      </c>
      <c r="H1835" s="2" t="s">
        <v>40</v>
      </c>
      <c r="I1835" s="2">
        <v>19.989999999999998</v>
      </c>
      <c r="J1835" s="2" t="s">
        <v>1615</v>
      </c>
      <c r="K1835" s="2" t="s">
        <v>79</v>
      </c>
      <c r="L1835" s="2" t="s">
        <v>23</v>
      </c>
      <c r="M1835" s="2" t="str">
        <f>VLOOKUP(L1835,Users!$A$1:$B$6,2,0)</f>
        <v>Erin</v>
      </c>
      <c r="N1835" s="2" t="str">
        <f>VLOOKUP(L1835,Users!$A$2:$B$6,2,0)</f>
        <v>Erin</v>
      </c>
      <c r="O1835" s="2" t="s">
        <v>34</v>
      </c>
      <c r="P1835" s="2" t="s">
        <v>35</v>
      </c>
      <c r="Q1835" s="2" t="s">
        <v>36</v>
      </c>
      <c r="R1835" s="2" t="s">
        <v>1221</v>
      </c>
      <c r="S1835" s="2" t="s">
        <v>44</v>
      </c>
      <c r="T1835" s="13">
        <v>0.59</v>
      </c>
      <c r="U1835" s="6">
        <v>40146</v>
      </c>
    </row>
    <row r="1836" spans="1:21" ht="12.75" customHeight="1">
      <c r="A1836" s="2">
        <v>57061</v>
      </c>
      <c r="B1836" s="6">
        <v>40147</v>
      </c>
      <c r="C1836" s="2" t="s">
        <v>51</v>
      </c>
      <c r="D1836" s="2">
        <v>21</v>
      </c>
      <c r="E1836" s="2">
        <v>469.14</v>
      </c>
      <c r="F1836" s="2" t="s">
        <v>2029</v>
      </c>
      <c r="G1836" s="2">
        <v>0.04</v>
      </c>
      <c r="H1836" s="2" t="s">
        <v>40</v>
      </c>
      <c r="I1836" s="2">
        <v>15.1</v>
      </c>
      <c r="J1836" s="2" t="s">
        <v>729</v>
      </c>
      <c r="K1836" s="2" t="s">
        <v>33</v>
      </c>
      <c r="L1836" s="2" t="s">
        <v>21</v>
      </c>
      <c r="M1836" s="2" t="str">
        <f>VLOOKUP(L1836,Users!$A$1:$B$6,2,0)</f>
        <v>Chris</v>
      </c>
      <c r="N1836" s="2" t="str">
        <f>VLOOKUP(L1836,Users!$A$2:$B$6,2,0)</f>
        <v>Chris</v>
      </c>
      <c r="O1836" s="2" t="s">
        <v>42</v>
      </c>
      <c r="P1836" s="2" t="s">
        <v>35</v>
      </c>
      <c r="Q1836" s="2" t="s">
        <v>49</v>
      </c>
      <c r="R1836" s="2" t="s">
        <v>798</v>
      </c>
      <c r="S1836" s="2" t="s">
        <v>44</v>
      </c>
      <c r="T1836" s="13">
        <v>0.38</v>
      </c>
      <c r="U1836" s="6">
        <v>40154</v>
      </c>
    </row>
    <row r="1837" spans="1:21" ht="12.75" customHeight="1">
      <c r="A1837" s="2">
        <v>57061</v>
      </c>
      <c r="B1837" s="6">
        <v>40147</v>
      </c>
      <c r="C1837" s="2" t="s">
        <v>51</v>
      </c>
      <c r="D1837" s="2">
        <v>6</v>
      </c>
      <c r="E1837" s="2">
        <v>37.379999999999995</v>
      </c>
      <c r="F1837" s="2" t="s">
        <v>2029</v>
      </c>
      <c r="G1837" s="2">
        <v>7.0000000000000007E-2</v>
      </c>
      <c r="H1837" s="2" t="s">
        <v>40</v>
      </c>
      <c r="I1837" s="2">
        <v>0.5</v>
      </c>
      <c r="J1837" s="2" t="s">
        <v>729</v>
      </c>
      <c r="K1837" s="2" t="s">
        <v>33</v>
      </c>
      <c r="L1837" s="2" t="s">
        <v>21</v>
      </c>
      <c r="M1837" s="2" t="str">
        <f>VLOOKUP(L1837,Users!$A$1:$B$6,2,0)</f>
        <v>Chris</v>
      </c>
      <c r="N1837" s="2" t="str">
        <f>VLOOKUP(L1837,Users!$A$2:$B$6,2,0)</f>
        <v>Chris</v>
      </c>
      <c r="O1837" s="2" t="s">
        <v>42</v>
      </c>
      <c r="P1837" s="2" t="s">
        <v>35</v>
      </c>
      <c r="Q1837" s="2" t="s">
        <v>165</v>
      </c>
      <c r="R1837" s="2" t="s">
        <v>389</v>
      </c>
      <c r="S1837" s="2" t="s">
        <v>44</v>
      </c>
      <c r="T1837" s="13">
        <v>0.39</v>
      </c>
      <c r="U1837" s="6">
        <v>40147</v>
      </c>
    </row>
    <row r="1838" spans="1:21" ht="12.75" customHeight="1">
      <c r="A1838" s="2">
        <v>57061</v>
      </c>
      <c r="B1838" s="6">
        <v>40147</v>
      </c>
      <c r="C1838" s="2" t="s">
        <v>51</v>
      </c>
      <c r="D1838" s="2">
        <v>3</v>
      </c>
      <c r="E1838" s="2">
        <v>53.160000000000011</v>
      </c>
      <c r="F1838" s="2" t="s">
        <v>2029</v>
      </c>
      <c r="G1838" s="2">
        <v>0.06</v>
      </c>
      <c r="H1838" s="2" t="s">
        <v>40</v>
      </c>
      <c r="I1838" s="2">
        <v>5.03</v>
      </c>
      <c r="J1838" s="2" t="s">
        <v>729</v>
      </c>
      <c r="K1838" s="2" t="s">
        <v>33</v>
      </c>
      <c r="L1838" s="2" t="s">
        <v>21</v>
      </c>
      <c r="M1838" s="2" t="str">
        <f>VLOOKUP(L1838,Users!$A$1:$B$6,2,0)</f>
        <v>Chris</v>
      </c>
      <c r="N1838" s="2" t="str">
        <f>VLOOKUP(L1838,Users!$A$2:$B$6,2,0)</f>
        <v>Chris</v>
      </c>
      <c r="O1838" s="2" t="s">
        <v>42</v>
      </c>
      <c r="P1838" s="2" t="s">
        <v>56</v>
      </c>
      <c r="Q1838" s="2" t="s">
        <v>90</v>
      </c>
      <c r="R1838" s="2" t="s">
        <v>1602</v>
      </c>
      <c r="S1838" s="2" t="s">
        <v>44</v>
      </c>
      <c r="T1838" s="13">
        <v>0.54</v>
      </c>
      <c r="U1838" s="6">
        <v>40149</v>
      </c>
    </row>
    <row r="1839" spans="1:21" ht="12.75" customHeight="1">
      <c r="A1839" s="2">
        <v>52070</v>
      </c>
      <c r="B1839" s="6">
        <v>40148</v>
      </c>
      <c r="C1839" s="2" t="s">
        <v>30</v>
      </c>
      <c r="D1839" s="2">
        <v>29</v>
      </c>
      <c r="E1839" s="2">
        <v>64.38</v>
      </c>
      <c r="F1839" s="2" t="s">
        <v>2029</v>
      </c>
      <c r="G1839" s="2">
        <v>0.06</v>
      </c>
      <c r="H1839" s="2" t="s">
        <v>40</v>
      </c>
      <c r="I1839" s="2">
        <v>5.2</v>
      </c>
      <c r="J1839" s="2" t="s">
        <v>295</v>
      </c>
      <c r="K1839" s="2" t="s">
        <v>123</v>
      </c>
      <c r="L1839" s="2" t="s">
        <v>25</v>
      </c>
      <c r="M1839" s="2" t="str">
        <f>VLOOKUP(L1839,Users!$A$1:$B$6,2,0)</f>
        <v>Sam</v>
      </c>
      <c r="N1839" s="2" t="str">
        <f>VLOOKUP(L1839,Users!$A$2:$B$6,2,0)</f>
        <v>Sam</v>
      </c>
      <c r="O1839" s="2" t="s">
        <v>55</v>
      </c>
      <c r="P1839" s="2" t="s">
        <v>35</v>
      </c>
      <c r="Q1839" s="2" t="s">
        <v>87</v>
      </c>
      <c r="R1839" s="2" t="s">
        <v>1617</v>
      </c>
      <c r="S1839" s="2" t="s">
        <v>65</v>
      </c>
      <c r="T1839" s="13">
        <v>0.41</v>
      </c>
      <c r="U1839" s="6">
        <v>40150</v>
      </c>
    </row>
    <row r="1840" spans="1:21" ht="12.75" customHeight="1">
      <c r="A1840" s="2">
        <v>38594</v>
      </c>
      <c r="B1840" s="6">
        <v>40148</v>
      </c>
      <c r="C1840" s="2" t="s">
        <v>121</v>
      </c>
      <c r="D1840" s="2">
        <v>26</v>
      </c>
      <c r="E1840" s="2">
        <v>1024.6599999999999</v>
      </c>
      <c r="F1840" s="2" t="s">
        <v>2029</v>
      </c>
      <c r="G1840" s="2">
        <v>7.0000000000000007E-2</v>
      </c>
      <c r="H1840" s="2" t="s">
        <v>40</v>
      </c>
      <c r="I1840" s="2">
        <v>1.99</v>
      </c>
      <c r="J1840" s="2" t="s">
        <v>529</v>
      </c>
      <c r="K1840" s="2" t="s">
        <v>54</v>
      </c>
      <c r="L1840" s="2" t="s">
        <v>2014</v>
      </c>
      <c r="M1840" s="2" t="str">
        <f>VLOOKUP(L1840,Users!$A$1:$B$6,2,0)</f>
        <v>Pat</v>
      </c>
      <c r="N1840" s="2" t="str">
        <f>VLOOKUP(L1840,Users!$A$2:$B$6,2,0)</f>
        <v>Pat</v>
      </c>
      <c r="O1840" s="2" t="s">
        <v>55</v>
      </c>
      <c r="P1840" s="2" t="s">
        <v>69</v>
      </c>
      <c r="Q1840" s="2" t="s">
        <v>80</v>
      </c>
      <c r="R1840" s="2" t="s">
        <v>532</v>
      </c>
      <c r="S1840" s="2" t="s">
        <v>105</v>
      </c>
      <c r="T1840" s="13">
        <v>0.54</v>
      </c>
      <c r="U1840" s="6">
        <v>40149</v>
      </c>
    </row>
    <row r="1841" spans="1:21" ht="12.75" customHeight="1">
      <c r="A1841" s="2">
        <v>645</v>
      </c>
      <c r="B1841" s="6">
        <v>40149</v>
      </c>
      <c r="C1841" s="2" t="s">
        <v>39</v>
      </c>
      <c r="D1841" s="2">
        <v>42</v>
      </c>
      <c r="E1841" s="2">
        <v>541.79999999999995</v>
      </c>
      <c r="F1841" s="2" t="s">
        <v>2029</v>
      </c>
      <c r="G1841" s="2">
        <v>0.05</v>
      </c>
      <c r="H1841" s="2" t="s">
        <v>40</v>
      </c>
      <c r="I1841" s="2">
        <v>4.9800000000000004</v>
      </c>
      <c r="J1841" s="2" t="s">
        <v>1618</v>
      </c>
      <c r="K1841" s="2" t="s">
        <v>291</v>
      </c>
      <c r="L1841" s="2" t="s">
        <v>21</v>
      </c>
      <c r="M1841" s="2" t="str">
        <f>VLOOKUP(L1841,Users!$A$1:$B$6,2,0)</f>
        <v>Chris</v>
      </c>
      <c r="N1841" s="2" t="str">
        <f>VLOOKUP(L1841,Users!$A$2:$B$6,2,0)</f>
        <v>Chris</v>
      </c>
      <c r="O1841" s="2" t="s">
        <v>48</v>
      </c>
      <c r="P1841" s="2" t="s">
        <v>35</v>
      </c>
      <c r="Q1841" s="2" t="s">
        <v>49</v>
      </c>
      <c r="R1841" s="2" t="s">
        <v>1619</v>
      </c>
      <c r="S1841" s="2" t="s">
        <v>44</v>
      </c>
      <c r="T1841" s="13">
        <v>0.4</v>
      </c>
      <c r="U1841" s="6">
        <v>40151</v>
      </c>
    </row>
    <row r="1842" spans="1:21" ht="12.75" customHeight="1">
      <c r="A1842" s="2">
        <v>36355</v>
      </c>
      <c r="B1842" s="6">
        <v>40149</v>
      </c>
      <c r="C1842" s="2" t="s">
        <v>121</v>
      </c>
      <c r="D1842" s="2">
        <v>9</v>
      </c>
      <c r="E1842" s="2">
        <v>47.790000000000006</v>
      </c>
      <c r="F1842" s="2" t="s">
        <v>2029</v>
      </c>
      <c r="G1842" s="2">
        <v>0.09</v>
      </c>
      <c r="H1842" s="2" t="s">
        <v>31</v>
      </c>
      <c r="I1842" s="2">
        <v>7.78</v>
      </c>
      <c r="J1842" s="2" t="s">
        <v>1230</v>
      </c>
      <c r="K1842" s="2" t="s">
        <v>33</v>
      </c>
      <c r="L1842" s="2" t="s">
        <v>21</v>
      </c>
      <c r="M1842" s="2" t="str">
        <f>VLOOKUP(L1842,Users!$A$1:$B$6,2,0)</f>
        <v>Chris</v>
      </c>
      <c r="N1842" s="2" t="str">
        <f>VLOOKUP(L1842,Users!$A$2:$B$6,2,0)</f>
        <v>Chris</v>
      </c>
      <c r="O1842" s="2" t="s">
        <v>34</v>
      </c>
      <c r="P1842" s="2" t="s">
        <v>35</v>
      </c>
      <c r="Q1842" s="2" t="s">
        <v>49</v>
      </c>
      <c r="R1842" s="2" t="s">
        <v>1007</v>
      </c>
      <c r="S1842" s="2" t="s">
        <v>44</v>
      </c>
      <c r="T1842" s="13">
        <v>0.37</v>
      </c>
      <c r="U1842" s="6">
        <v>40149</v>
      </c>
    </row>
    <row r="1843" spans="1:21" ht="12.75" customHeight="1">
      <c r="A1843" s="2">
        <v>36355</v>
      </c>
      <c r="B1843" s="6">
        <v>40149</v>
      </c>
      <c r="C1843" s="2" t="s">
        <v>121</v>
      </c>
      <c r="D1843" s="2">
        <v>6</v>
      </c>
      <c r="E1843" s="2">
        <v>121.56</v>
      </c>
      <c r="F1843" s="2" t="s">
        <v>2029</v>
      </c>
      <c r="G1843" s="2">
        <v>0.02</v>
      </c>
      <c r="H1843" s="2" t="s">
        <v>40</v>
      </c>
      <c r="I1843" s="2">
        <v>6.68</v>
      </c>
      <c r="J1843" s="2" t="s">
        <v>1230</v>
      </c>
      <c r="K1843" s="2" t="s">
        <v>33</v>
      </c>
      <c r="L1843" s="2" t="s">
        <v>21</v>
      </c>
      <c r="M1843" s="2" t="str">
        <f>VLOOKUP(L1843,Users!$A$1:$B$6,2,0)</f>
        <v>Chris</v>
      </c>
      <c r="N1843" s="2" t="str">
        <f>VLOOKUP(L1843,Users!$A$2:$B$6,2,0)</f>
        <v>Chris</v>
      </c>
      <c r="O1843" s="2" t="s">
        <v>34</v>
      </c>
      <c r="P1843" s="2" t="s">
        <v>56</v>
      </c>
      <c r="Q1843" s="2" t="s">
        <v>90</v>
      </c>
      <c r="R1843" s="2" t="s">
        <v>1620</v>
      </c>
      <c r="S1843" s="2" t="s">
        <v>44</v>
      </c>
      <c r="T1843" s="13">
        <v>0.53</v>
      </c>
      <c r="U1843" s="6">
        <v>40149</v>
      </c>
    </row>
    <row r="1844" spans="1:21" ht="12.75" customHeight="1">
      <c r="A1844" s="2">
        <v>36355</v>
      </c>
      <c r="B1844" s="6">
        <v>40149</v>
      </c>
      <c r="C1844" s="2" t="s">
        <v>121</v>
      </c>
      <c r="D1844" s="2">
        <v>10</v>
      </c>
      <c r="E1844" s="2">
        <v>115.5</v>
      </c>
      <c r="F1844" s="2" t="s">
        <v>2029</v>
      </c>
      <c r="G1844" s="2">
        <v>0</v>
      </c>
      <c r="H1844" s="2" t="s">
        <v>40</v>
      </c>
      <c r="I1844" s="2">
        <v>2.36</v>
      </c>
      <c r="J1844" s="2" t="s">
        <v>1230</v>
      </c>
      <c r="K1844" s="2" t="s">
        <v>33</v>
      </c>
      <c r="L1844" s="2" t="s">
        <v>21</v>
      </c>
      <c r="M1844" s="2" t="str">
        <f>VLOOKUP(L1844,Users!$A$1:$B$6,2,0)</f>
        <v>Chris</v>
      </c>
      <c r="N1844" s="2" t="str">
        <f>VLOOKUP(L1844,Users!$A$2:$B$6,2,0)</f>
        <v>Chris</v>
      </c>
      <c r="O1844" s="2" t="s">
        <v>34</v>
      </c>
      <c r="P1844" s="2" t="s">
        <v>35</v>
      </c>
      <c r="Q1844" s="2" t="s">
        <v>87</v>
      </c>
      <c r="R1844" s="2" t="s">
        <v>190</v>
      </c>
      <c r="S1844" s="2" t="s">
        <v>65</v>
      </c>
      <c r="T1844" s="13">
        <v>0.55000000000000004</v>
      </c>
      <c r="U1844" s="6">
        <v>40150</v>
      </c>
    </row>
    <row r="1845" spans="1:21" ht="12.75" customHeight="1">
      <c r="A1845" s="2">
        <v>36355</v>
      </c>
      <c r="B1845" s="6">
        <v>40149</v>
      </c>
      <c r="C1845" s="2" t="s">
        <v>121</v>
      </c>
      <c r="D1845" s="2">
        <v>43</v>
      </c>
      <c r="E1845" s="2">
        <v>87.29</v>
      </c>
      <c r="F1845" s="2" t="s">
        <v>2029</v>
      </c>
      <c r="G1845" s="2">
        <v>0.05</v>
      </c>
      <c r="H1845" s="2" t="s">
        <v>40</v>
      </c>
      <c r="I1845" s="2">
        <v>2.56</v>
      </c>
      <c r="J1845" s="2" t="s">
        <v>1230</v>
      </c>
      <c r="K1845" s="2" t="s">
        <v>33</v>
      </c>
      <c r="L1845" s="2" t="s">
        <v>21</v>
      </c>
      <c r="M1845" s="2" t="str">
        <f>VLOOKUP(L1845,Users!$A$1:$B$6,2,0)</f>
        <v>Chris</v>
      </c>
      <c r="N1845" s="2" t="str">
        <f>VLOOKUP(L1845,Users!$A$2:$B$6,2,0)</f>
        <v>Chris</v>
      </c>
      <c r="O1845" s="2" t="s">
        <v>34</v>
      </c>
      <c r="P1845" s="2" t="s">
        <v>35</v>
      </c>
      <c r="Q1845" s="2" t="s">
        <v>341</v>
      </c>
      <c r="R1845" s="2" t="s">
        <v>527</v>
      </c>
      <c r="S1845" s="2" t="s">
        <v>105</v>
      </c>
      <c r="T1845" s="13">
        <v>0.55000000000000004</v>
      </c>
      <c r="U1845" s="6">
        <v>40150</v>
      </c>
    </row>
    <row r="1846" spans="1:21" ht="12.75" customHeight="1">
      <c r="A1846" s="2">
        <v>46113</v>
      </c>
      <c r="B1846" s="6">
        <v>40149</v>
      </c>
      <c r="C1846" s="2" t="s">
        <v>30</v>
      </c>
      <c r="D1846" s="2">
        <v>18</v>
      </c>
      <c r="E1846" s="2">
        <v>2465.2799999999997</v>
      </c>
      <c r="F1846" s="2" t="s">
        <v>2029</v>
      </c>
      <c r="G1846" s="2">
        <v>0.02</v>
      </c>
      <c r="H1846" s="2" t="s">
        <v>31</v>
      </c>
      <c r="I1846" s="2">
        <v>24.49</v>
      </c>
      <c r="J1846" s="2" t="s">
        <v>444</v>
      </c>
      <c r="K1846" s="2" t="s">
        <v>79</v>
      </c>
      <c r="L1846" s="2" t="s">
        <v>23</v>
      </c>
      <c r="M1846" s="2" t="str">
        <f>VLOOKUP(L1846,Users!$A$1:$B$6,2,0)</f>
        <v>Erin</v>
      </c>
      <c r="N1846" s="2" t="str">
        <f>VLOOKUP(L1846,Users!$A$2:$B$6,2,0)</f>
        <v>Erin</v>
      </c>
      <c r="O1846" s="2" t="s">
        <v>42</v>
      </c>
      <c r="P1846" s="2" t="s">
        <v>56</v>
      </c>
      <c r="Q1846" s="2" t="s">
        <v>90</v>
      </c>
      <c r="R1846" s="2" t="s">
        <v>1246</v>
      </c>
      <c r="S1846" s="2" t="s">
        <v>38</v>
      </c>
      <c r="T1846" s="13">
        <v>0.59</v>
      </c>
      <c r="U1846" s="6">
        <v>40150</v>
      </c>
    </row>
    <row r="1847" spans="1:21" ht="12.75" customHeight="1">
      <c r="A1847" s="2">
        <v>21635</v>
      </c>
      <c r="B1847" s="6">
        <v>40149</v>
      </c>
      <c r="C1847" s="2" t="s">
        <v>51</v>
      </c>
      <c r="D1847" s="2">
        <v>2</v>
      </c>
      <c r="E1847" s="2">
        <v>49.84</v>
      </c>
      <c r="F1847" s="2" t="s">
        <v>2029</v>
      </c>
      <c r="G1847" s="2">
        <v>0</v>
      </c>
      <c r="H1847" s="2" t="s">
        <v>40</v>
      </c>
      <c r="I1847" s="2">
        <v>12.98</v>
      </c>
      <c r="J1847" s="2" t="s">
        <v>353</v>
      </c>
      <c r="K1847" s="2" t="s">
        <v>79</v>
      </c>
      <c r="L1847" s="2" t="s">
        <v>23</v>
      </c>
      <c r="M1847" s="2" t="str">
        <f>VLOOKUP(L1847,Users!$A$1:$B$6,2,0)</f>
        <v>Erin</v>
      </c>
      <c r="N1847" s="2" t="str">
        <f>VLOOKUP(L1847,Users!$A$2:$B$6,2,0)</f>
        <v>Erin</v>
      </c>
      <c r="O1847" s="2" t="s">
        <v>48</v>
      </c>
      <c r="P1847" s="2" t="s">
        <v>35</v>
      </c>
      <c r="Q1847" s="2" t="s">
        <v>49</v>
      </c>
      <c r="R1847" s="2" t="s">
        <v>687</v>
      </c>
      <c r="S1847" s="2" t="s">
        <v>44</v>
      </c>
      <c r="T1847" s="13">
        <v>0.39</v>
      </c>
      <c r="U1847" s="6">
        <v>40149</v>
      </c>
    </row>
    <row r="1848" spans="1:21" ht="12.75" customHeight="1">
      <c r="A1848" s="2">
        <v>17317</v>
      </c>
      <c r="B1848" s="6">
        <v>40150</v>
      </c>
      <c r="C1848" s="2" t="s">
        <v>30</v>
      </c>
      <c r="D1848" s="2">
        <v>7</v>
      </c>
      <c r="E1848" s="2">
        <v>30.520000000000003</v>
      </c>
      <c r="F1848" s="2" t="s">
        <v>2029</v>
      </c>
      <c r="G1848" s="2">
        <v>0.06</v>
      </c>
      <c r="H1848" s="2" t="s">
        <v>40</v>
      </c>
      <c r="I1848" s="2">
        <v>4.99</v>
      </c>
      <c r="J1848" s="2" t="s">
        <v>1621</v>
      </c>
      <c r="K1848" s="2" t="s">
        <v>33</v>
      </c>
      <c r="L1848" s="2" t="s">
        <v>21</v>
      </c>
      <c r="M1848" s="2" t="str">
        <f>VLOOKUP(L1848,Users!$A$1:$B$6,2,0)</f>
        <v>Chris</v>
      </c>
      <c r="N1848" s="2" t="str">
        <f>VLOOKUP(L1848,Users!$A$2:$B$6,2,0)</f>
        <v>Chris</v>
      </c>
      <c r="O1848" s="2" t="s">
        <v>55</v>
      </c>
      <c r="P1848" s="2" t="s">
        <v>35</v>
      </c>
      <c r="Q1848" s="2" t="s">
        <v>192</v>
      </c>
      <c r="R1848" s="2" t="s">
        <v>831</v>
      </c>
      <c r="S1848" s="2" t="s">
        <v>44</v>
      </c>
      <c r="T1848" s="13">
        <v>0.38</v>
      </c>
      <c r="U1848" s="6">
        <v>40152</v>
      </c>
    </row>
    <row r="1849" spans="1:21" ht="12.75" customHeight="1">
      <c r="A1849" s="2">
        <v>15040</v>
      </c>
      <c r="B1849" s="6">
        <v>40151</v>
      </c>
      <c r="C1849" s="2" t="s">
        <v>51</v>
      </c>
      <c r="D1849" s="2">
        <v>48</v>
      </c>
      <c r="E1849" s="2">
        <v>432.48</v>
      </c>
      <c r="F1849" s="2" t="s">
        <v>2029</v>
      </c>
      <c r="G1849" s="2">
        <v>0.1</v>
      </c>
      <c r="H1849" s="2" t="s">
        <v>31</v>
      </c>
      <c r="I1849" s="2">
        <v>2.15</v>
      </c>
      <c r="J1849" s="2" t="s">
        <v>602</v>
      </c>
      <c r="K1849" s="2" t="s">
        <v>79</v>
      </c>
      <c r="L1849" s="2" t="s">
        <v>23</v>
      </c>
      <c r="M1849" s="2" t="str">
        <f>VLOOKUP(L1849,Users!$A$1:$B$6,2,0)</f>
        <v>Erin</v>
      </c>
      <c r="N1849" s="2" t="str">
        <f>VLOOKUP(L1849,Users!$A$2:$B$6,2,0)</f>
        <v>Erin</v>
      </c>
      <c r="O1849" s="2" t="s">
        <v>48</v>
      </c>
      <c r="P1849" s="2" t="s">
        <v>35</v>
      </c>
      <c r="Q1849" s="2" t="s">
        <v>63</v>
      </c>
      <c r="R1849" s="2" t="s">
        <v>64</v>
      </c>
      <c r="S1849" s="2" t="s">
        <v>65</v>
      </c>
      <c r="T1849" s="13">
        <v>0.4</v>
      </c>
      <c r="U1849" s="6">
        <v>40155</v>
      </c>
    </row>
    <row r="1850" spans="1:21" ht="12.75" customHeight="1">
      <c r="A1850" s="2">
        <v>16032</v>
      </c>
      <c r="B1850" s="6">
        <v>40152</v>
      </c>
      <c r="C1850" s="2" t="s">
        <v>51</v>
      </c>
      <c r="D1850" s="2">
        <v>35</v>
      </c>
      <c r="E1850" s="2">
        <v>439.95</v>
      </c>
      <c r="F1850" s="2" t="s">
        <v>2029</v>
      </c>
      <c r="G1850" s="2">
        <v>7.0000000000000007E-2</v>
      </c>
      <c r="H1850" s="2" t="s">
        <v>40</v>
      </c>
      <c r="I1850" s="2">
        <v>4.9800000000000004</v>
      </c>
      <c r="J1850" s="2" t="s">
        <v>1623</v>
      </c>
      <c r="K1850" s="2" t="s">
        <v>123</v>
      </c>
      <c r="L1850" s="2" t="s">
        <v>25</v>
      </c>
      <c r="M1850" s="2" t="str">
        <f>VLOOKUP(L1850,Users!$A$1:$B$6,2,0)</f>
        <v>Sam</v>
      </c>
      <c r="N1850" s="2" t="str">
        <f>VLOOKUP(L1850,Users!$A$2:$B$6,2,0)</f>
        <v>Sam</v>
      </c>
      <c r="O1850" s="2" t="s">
        <v>34</v>
      </c>
      <c r="P1850" s="2" t="s">
        <v>56</v>
      </c>
      <c r="Q1850" s="2" t="s">
        <v>90</v>
      </c>
      <c r="R1850" s="2" t="s">
        <v>698</v>
      </c>
      <c r="S1850" s="2" t="s">
        <v>105</v>
      </c>
      <c r="T1850" s="13">
        <v>0.48</v>
      </c>
      <c r="U1850" s="6">
        <v>40159</v>
      </c>
    </row>
    <row r="1851" spans="1:21" ht="12.75" customHeight="1">
      <c r="A1851" s="2">
        <v>1444</v>
      </c>
      <c r="B1851" s="6">
        <v>40152</v>
      </c>
      <c r="C1851" s="2" t="s">
        <v>121</v>
      </c>
      <c r="D1851" s="2">
        <v>2</v>
      </c>
      <c r="E1851" s="2">
        <v>12.920000000000002</v>
      </c>
      <c r="F1851" s="2" t="s">
        <v>2029</v>
      </c>
      <c r="G1851" s="2">
        <v>0.02</v>
      </c>
      <c r="H1851" s="2" t="s">
        <v>40</v>
      </c>
      <c r="I1851" s="2">
        <v>8.74</v>
      </c>
      <c r="J1851" s="2" t="s">
        <v>960</v>
      </c>
      <c r="K1851" s="2" t="s">
        <v>130</v>
      </c>
      <c r="L1851" s="2" t="s">
        <v>2014</v>
      </c>
      <c r="M1851" s="2" t="str">
        <f>VLOOKUP(L1851,Users!$A$1:$B$6,2,0)</f>
        <v>Pat</v>
      </c>
      <c r="N1851" s="2" t="str">
        <f>VLOOKUP(L1851,Users!$A$2:$B$6,2,0)</f>
        <v>Pat</v>
      </c>
      <c r="O1851" s="2" t="s">
        <v>34</v>
      </c>
      <c r="P1851" s="2" t="s">
        <v>35</v>
      </c>
      <c r="Q1851" s="2" t="s">
        <v>63</v>
      </c>
      <c r="R1851" s="2" t="s">
        <v>1624</v>
      </c>
      <c r="S1851" s="2" t="s">
        <v>44</v>
      </c>
      <c r="T1851" s="13">
        <v>0.36</v>
      </c>
      <c r="U1851" s="6">
        <v>40154</v>
      </c>
    </row>
    <row r="1852" spans="1:21" ht="12.75" customHeight="1">
      <c r="A1852" s="2">
        <v>1444</v>
      </c>
      <c r="B1852" s="6">
        <v>40152</v>
      </c>
      <c r="C1852" s="2" t="s">
        <v>121</v>
      </c>
      <c r="D1852" s="2">
        <v>32</v>
      </c>
      <c r="E1852" s="2">
        <v>22397.760000000002</v>
      </c>
      <c r="F1852" s="2" t="s">
        <v>2029</v>
      </c>
      <c r="G1852" s="2">
        <v>0.06</v>
      </c>
      <c r="H1852" s="2" t="s">
        <v>31</v>
      </c>
      <c r="I1852" s="2">
        <v>24.49</v>
      </c>
      <c r="J1852" s="2" t="s">
        <v>960</v>
      </c>
      <c r="K1852" s="2" t="s">
        <v>47</v>
      </c>
      <c r="L1852" s="2" t="s">
        <v>23</v>
      </c>
      <c r="M1852" s="2" t="str">
        <f>VLOOKUP(L1852,Users!$A$1:$B$6,2,0)</f>
        <v>Erin</v>
      </c>
      <c r="N1852" s="2" t="str">
        <f>VLOOKUP(L1852,Users!$A$2:$B$6,2,0)</f>
        <v>Erin</v>
      </c>
      <c r="O1852" s="2" t="s">
        <v>34</v>
      </c>
      <c r="P1852" s="2" t="s">
        <v>69</v>
      </c>
      <c r="Q1852" s="2" t="s">
        <v>158</v>
      </c>
      <c r="R1852" s="2" t="s">
        <v>159</v>
      </c>
      <c r="S1852" s="2" t="s">
        <v>38</v>
      </c>
      <c r="T1852" s="13">
        <v>0.41</v>
      </c>
      <c r="U1852" s="6">
        <v>40154</v>
      </c>
    </row>
    <row r="1853" spans="1:21" ht="12.75" customHeight="1">
      <c r="A1853" s="2">
        <v>1444</v>
      </c>
      <c r="B1853" s="6">
        <v>40152</v>
      </c>
      <c r="C1853" s="2" t="s">
        <v>121</v>
      </c>
      <c r="D1853" s="2">
        <v>24</v>
      </c>
      <c r="E1853" s="2">
        <v>411.12</v>
      </c>
      <c r="F1853" s="2" t="s">
        <v>2029</v>
      </c>
      <c r="G1853" s="2">
        <v>0.02</v>
      </c>
      <c r="H1853" s="2" t="s">
        <v>40</v>
      </c>
      <c r="I1853" s="2">
        <v>4.96</v>
      </c>
      <c r="J1853" s="2" t="s">
        <v>960</v>
      </c>
      <c r="K1853" s="2" t="s">
        <v>33</v>
      </c>
      <c r="L1853" s="2" t="s">
        <v>21</v>
      </c>
      <c r="M1853" s="2" t="str">
        <f>VLOOKUP(L1853,Users!$A$1:$B$6,2,0)</f>
        <v>Chris</v>
      </c>
      <c r="N1853" s="2" t="str">
        <f>VLOOKUP(L1853,Users!$A$2:$B$6,2,0)</f>
        <v>Chris</v>
      </c>
      <c r="O1853" s="2" t="s">
        <v>34</v>
      </c>
      <c r="P1853" s="2" t="s">
        <v>35</v>
      </c>
      <c r="Q1853" s="2" t="s">
        <v>36</v>
      </c>
      <c r="R1853" s="2" t="s">
        <v>1137</v>
      </c>
      <c r="S1853" s="2" t="s">
        <v>44</v>
      </c>
      <c r="T1853" s="13">
        <v>0.57999999999999996</v>
      </c>
      <c r="U1853" s="6">
        <v>40154</v>
      </c>
    </row>
    <row r="1854" spans="1:21" ht="12.75" customHeight="1">
      <c r="A1854" s="2">
        <v>50275</v>
      </c>
      <c r="B1854" s="6">
        <v>40152</v>
      </c>
      <c r="C1854" s="2" t="s">
        <v>121</v>
      </c>
      <c r="D1854" s="2">
        <v>5</v>
      </c>
      <c r="E1854" s="2">
        <v>9689.9500000000007</v>
      </c>
      <c r="F1854" s="2" t="s">
        <v>2029</v>
      </c>
      <c r="G1854" s="2">
        <v>0.03</v>
      </c>
      <c r="H1854" s="2" t="s">
        <v>31</v>
      </c>
      <c r="I1854" s="2">
        <v>13.99</v>
      </c>
      <c r="J1854" s="2" t="s">
        <v>1554</v>
      </c>
      <c r="K1854" s="2" t="s">
        <v>123</v>
      </c>
      <c r="L1854" s="2" t="s">
        <v>25</v>
      </c>
      <c r="M1854" s="2" t="str">
        <f>VLOOKUP(L1854,Users!$A$1:$B$6,2,0)</f>
        <v>Sam</v>
      </c>
      <c r="N1854" s="2" t="str">
        <f>VLOOKUP(L1854,Users!$A$2:$B$6,2,0)</f>
        <v>Sam</v>
      </c>
      <c r="O1854" s="2" t="s">
        <v>34</v>
      </c>
      <c r="P1854" s="2" t="s">
        <v>69</v>
      </c>
      <c r="Q1854" s="2" t="s">
        <v>82</v>
      </c>
      <c r="R1854" s="2" t="s">
        <v>523</v>
      </c>
      <c r="S1854" s="2" t="s">
        <v>92</v>
      </c>
      <c r="T1854" s="13">
        <v>0.38</v>
      </c>
      <c r="U1854" s="6">
        <v>40153</v>
      </c>
    </row>
    <row r="1855" spans="1:21" ht="12.75" customHeight="1">
      <c r="A1855" s="2">
        <v>50275</v>
      </c>
      <c r="B1855" s="6">
        <v>40152</v>
      </c>
      <c r="C1855" s="2" t="s">
        <v>121</v>
      </c>
      <c r="D1855" s="2">
        <v>31</v>
      </c>
      <c r="E1855" s="2">
        <v>199.33</v>
      </c>
      <c r="F1855" s="2" t="s">
        <v>2029</v>
      </c>
      <c r="G1855" s="2">
        <v>0.05</v>
      </c>
      <c r="H1855" s="2" t="s">
        <v>40</v>
      </c>
      <c r="I1855" s="2">
        <v>5.84</v>
      </c>
      <c r="J1855" s="2" t="s">
        <v>1554</v>
      </c>
      <c r="K1855" s="2" t="s">
        <v>123</v>
      </c>
      <c r="L1855" s="2" t="s">
        <v>25</v>
      </c>
      <c r="M1855" s="2" t="str">
        <f>VLOOKUP(L1855,Users!$A$1:$B$6,2,0)</f>
        <v>Sam</v>
      </c>
      <c r="N1855" s="2" t="str">
        <f>VLOOKUP(L1855,Users!$A$2:$B$6,2,0)</f>
        <v>Sam</v>
      </c>
      <c r="O1855" s="2" t="s">
        <v>34</v>
      </c>
      <c r="P1855" s="2" t="s">
        <v>35</v>
      </c>
      <c r="Q1855" s="2" t="s">
        <v>63</v>
      </c>
      <c r="R1855" s="2" t="s">
        <v>1626</v>
      </c>
      <c r="S1855" s="2" t="s">
        <v>44</v>
      </c>
      <c r="T1855" s="13">
        <v>0.37</v>
      </c>
      <c r="U1855" s="6">
        <v>40153</v>
      </c>
    </row>
    <row r="1856" spans="1:21" ht="12.75" customHeight="1">
      <c r="A1856" s="2">
        <v>36069</v>
      </c>
      <c r="B1856" s="6">
        <v>40152</v>
      </c>
      <c r="C1856" s="2" t="s">
        <v>51</v>
      </c>
      <c r="D1856" s="2">
        <v>13</v>
      </c>
      <c r="E1856" s="2">
        <v>466.04999999999995</v>
      </c>
      <c r="F1856" s="2" t="s">
        <v>2029</v>
      </c>
      <c r="G1856" s="2">
        <v>0.09</v>
      </c>
      <c r="H1856" s="2" t="s">
        <v>40</v>
      </c>
      <c r="I1856" s="2">
        <v>6.66</v>
      </c>
      <c r="J1856" s="2" t="s">
        <v>773</v>
      </c>
      <c r="K1856" s="2" t="s">
        <v>148</v>
      </c>
      <c r="L1856" s="2" t="s">
        <v>23</v>
      </c>
      <c r="M1856" s="2" t="str">
        <f>VLOOKUP(L1856,Users!$A$1:$B$6,2,0)</f>
        <v>Erin</v>
      </c>
      <c r="N1856" s="2" t="str">
        <f>VLOOKUP(L1856,Users!$A$2:$B$6,2,0)</f>
        <v>Erin</v>
      </c>
      <c r="O1856" s="2" t="s">
        <v>34</v>
      </c>
      <c r="P1856" s="2" t="s">
        <v>35</v>
      </c>
      <c r="Q1856" s="2" t="s">
        <v>192</v>
      </c>
      <c r="R1856" s="2" t="s">
        <v>1073</v>
      </c>
      <c r="S1856" s="2" t="s">
        <v>44</v>
      </c>
      <c r="T1856" s="13">
        <v>0.4</v>
      </c>
      <c r="U1856" s="6">
        <v>40157</v>
      </c>
    </row>
    <row r="1857" spans="1:21" ht="12.75" customHeight="1">
      <c r="A1857" s="2">
        <v>36069</v>
      </c>
      <c r="B1857" s="6">
        <v>40152</v>
      </c>
      <c r="C1857" s="2" t="s">
        <v>51</v>
      </c>
      <c r="D1857" s="2">
        <v>15</v>
      </c>
      <c r="E1857" s="2">
        <v>2564.6999999999998</v>
      </c>
      <c r="F1857" s="2" t="s">
        <v>2029</v>
      </c>
      <c r="G1857" s="2">
        <v>0</v>
      </c>
      <c r="H1857" s="2" t="s">
        <v>40</v>
      </c>
      <c r="I1857" s="2">
        <v>13.99</v>
      </c>
      <c r="J1857" s="2" t="s">
        <v>773</v>
      </c>
      <c r="K1857" s="2" t="s">
        <v>148</v>
      </c>
      <c r="L1857" s="2" t="s">
        <v>23</v>
      </c>
      <c r="M1857" s="2" t="str">
        <f>VLOOKUP(L1857,Users!$A$1:$B$6,2,0)</f>
        <v>Erin</v>
      </c>
      <c r="N1857" s="2" t="str">
        <f>VLOOKUP(L1857,Users!$A$2:$B$6,2,0)</f>
        <v>Erin</v>
      </c>
      <c r="O1857" s="2" t="s">
        <v>34</v>
      </c>
      <c r="P1857" s="2" t="s">
        <v>56</v>
      </c>
      <c r="Q1857" s="2" t="s">
        <v>90</v>
      </c>
      <c r="R1857" s="2" t="s">
        <v>1627</v>
      </c>
      <c r="S1857" s="2" t="s">
        <v>92</v>
      </c>
      <c r="T1857" s="13">
        <v>0.75</v>
      </c>
      <c r="U1857" s="6">
        <v>40159</v>
      </c>
    </row>
    <row r="1858" spans="1:21" ht="12.75" customHeight="1">
      <c r="A1858" s="2">
        <v>36069</v>
      </c>
      <c r="B1858" s="6">
        <v>40152</v>
      </c>
      <c r="C1858" s="2" t="s">
        <v>51</v>
      </c>
      <c r="D1858" s="2">
        <v>20</v>
      </c>
      <c r="E1858" s="2">
        <v>97.800000000000011</v>
      </c>
      <c r="F1858" s="2" t="s">
        <v>2029</v>
      </c>
      <c r="G1858" s="2">
        <v>0.09</v>
      </c>
      <c r="H1858" s="2" t="s">
        <v>40</v>
      </c>
      <c r="I1858" s="2">
        <v>7.44</v>
      </c>
      <c r="J1858" s="2" t="s">
        <v>773</v>
      </c>
      <c r="K1858" s="2" t="s">
        <v>148</v>
      </c>
      <c r="L1858" s="2" t="s">
        <v>23</v>
      </c>
      <c r="M1858" s="2" t="str">
        <f>VLOOKUP(L1858,Users!$A$1:$B$6,2,0)</f>
        <v>Erin</v>
      </c>
      <c r="N1858" s="2" t="str">
        <f>VLOOKUP(L1858,Users!$A$2:$B$6,2,0)</f>
        <v>Erin</v>
      </c>
      <c r="O1858" s="2" t="s">
        <v>34</v>
      </c>
      <c r="P1858" s="2" t="s">
        <v>35</v>
      </c>
      <c r="Q1858" s="2" t="s">
        <v>63</v>
      </c>
      <c r="R1858" s="2" t="s">
        <v>941</v>
      </c>
      <c r="S1858" s="2" t="s">
        <v>44</v>
      </c>
      <c r="T1858" s="13">
        <v>0.36</v>
      </c>
      <c r="U1858" s="6">
        <v>40154</v>
      </c>
    </row>
    <row r="1859" spans="1:21" ht="12.75" customHeight="1">
      <c r="A1859" s="2">
        <v>24737</v>
      </c>
      <c r="B1859" s="6">
        <v>40153</v>
      </c>
      <c r="C1859" s="2" t="s">
        <v>39</v>
      </c>
      <c r="D1859" s="2">
        <v>3</v>
      </c>
      <c r="E1859" s="2">
        <v>542.66999999999996</v>
      </c>
      <c r="F1859" s="2" t="s">
        <v>2029</v>
      </c>
      <c r="G1859" s="2">
        <v>0.09</v>
      </c>
      <c r="H1859" s="2" t="s">
        <v>52</v>
      </c>
      <c r="I1859" s="2">
        <v>26.2</v>
      </c>
      <c r="J1859" s="2" t="s">
        <v>414</v>
      </c>
      <c r="K1859" s="2" t="s">
        <v>54</v>
      </c>
      <c r="L1859" s="2" t="s">
        <v>2014</v>
      </c>
      <c r="M1859" s="2" t="str">
        <f>VLOOKUP(L1859,Users!$A$1:$B$6,2,0)</f>
        <v>Pat</v>
      </c>
      <c r="N1859" s="2" t="str">
        <f>VLOOKUP(L1859,Users!$A$2:$B$6,2,0)</f>
        <v>Pat</v>
      </c>
      <c r="O1859" s="2" t="s">
        <v>42</v>
      </c>
      <c r="P1859" s="2" t="s">
        <v>56</v>
      </c>
      <c r="Q1859" s="2" t="s">
        <v>57</v>
      </c>
      <c r="R1859" s="2" t="s">
        <v>921</v>
      </c>
      <c r="S1859" s="2" t="s">
        <v>59</v>
      </c>
      <c r="T1859" s="13">
        <v>0.59</v>
      </c>
      <c r="U1859" s="6">
        <v>40156</v>
      </c>
    </row>
    <row r="1860" spans="1:21" ht="12.75" customHeight="1">
      <c r="A1860" s="2">
        <v>24737</v>
      </c>
      <c r="B1860" s="6">
        <v>40153</v>
      </c>
      <c r="C1860" s="2" t="s">
        <v>39</v>
      </c>
      <c r="D1860" s="2">
        <v>26</v>
      </c>
      <c r="E1860" s="2">
        <v>168.48000000000002</v>
      </c>
      <c r="F1860" s="2" t="s">
        <v>2029</v>
      </c>
      <c r="G1860" s="2">
        <v>0</v>
      </c>
      <c r="H1860" s="2" t="s">
        <v>40</v>
      </c>
      <c r="I1860" s="2">
        <v>5.19</v>
      </c>
      <c r="J1860" s="2" t="s">
        <v>414</v>
      </c>
      <c r="K1860" s="2" t="s">
        <v>54</v>
      </c>
      <c r="L1860" s="2" t="s">
        <v>2014</v>
      </c>
      <c r="M1860" s="2" t="str">
        <f>VLOOKUP(L1860,Users!$A$1:$B$6,2,0)</f>
        <v>Pat</v>
      </c>
      <c r="N1860" s="2" t="str">
        <f>VLOOKUP(L1860,Users!$A$2:$B$6,2,0)</f>
        <v>Pat</v>
      </c>
      <c r="O1860" s="2" t="s">
        <v>42</v>
      </c>
      <c r="P1860" s="2" t="s">
        <v>35</v>
      </c>
      <c r="Q1860" s="2" t="s">
        <v>63</v>
      </c>
      <c r="R1860" s="2" t="s">
        <v>1323</v>
      </c>
      <c r="S1860" s="2" t="s">
        <v>44</v>
      </c>
      <c r="T1860" s="13">
        <v>0.37</v>
      </c>
      <c r="U1860" s="6">
        <v>40154</v>
      </c>
    </row>
    <row r="1861" spans="1:21" ht="12.75" customHeight="1">
      <c r="A1861" s="2">
        <v>45824</v>
      </c>
      <c r="B1861" s="6">
        <v>40153</v>
      </c>
      <c r="C1861" s="2" t="s">
        <v>30</v>
      </c>
      <c r="D1861" s="2">
        <v>44</v>
      </c>
      <c r="E1861" s="2">
        <v>6192.12</v>
      </c>
      <c r="F1861" s="2" t="s">
        <v>2029</v>
      </c>
      <c r="G1861" s="2">
        <v>0.08</v>
      </c>
      <c r="H1861" s="2" t="s">
        <v>40</v>
      </c>
      <c r="I1861" s="2">
        <v>24.49</v>
      </c>
      <c r="J1861" s="2" t="s">
        <v>1023</v>
      </c>
      <c r="K1861" s="2" t="s">
        <v>2013</v>
      </c>
      <c r="L1861" s="2" t="s">
        <v>27</v>
      </c>
      <c r="M1861" s="2" t="str">
        <f>VLOOKUP(L1861,Users!$A$1:$B$6,2,0)</f>
        <v>William</v>
      </c>
      <c r="N1861" s="2" t="str">
        <f>VLOOKUP(L1861,Users!$A$2:$B$6,2,0)</f>
        <v>William</v>
      </c>
      <c r="O1861" s="2" t="s">
        <v>48</v>
      </c>
      <c r="P1861" s="2" t="s">
        <v>56</v>
      </c>
      <c r="Q1861" s="2" t="s">
        <v>57</v>
      </c>
      <c r="R1861" s="2" t="s">
        <v>1630</v>
      </c>
      <c r="S1861" s="2" t="s">
        <v>38</v>
      </c>
      <c r="T1861" s="13">
        <v>0.56999999999999995</v>
      </c>
      <c r="U1861" s="6">
        <v>40155</v>
      </c>
    </row>
    <row r="1862" spans="1:21" ht="12.75" customHeight="1">
      <c r="A1862" s="2">
        <v>46528</v>
      </c>
      <c r="B1862" s="6">
        <v>40153</v>
      </c>
      <c r="C1862" s="2" t="s">
        <v>121</v>
      </c>
      <c r="D1862" s="2">
        <v>43</v>
      </c>
      <c r="E1862" s="2">
        <v>3038.3799999999997</v>
      </c>
      <c r="F1862" s="2" t="s">
        <v>2029</v>
      </c>
      <c r="G1862" s="2">
        <v>0.05</v>
      </c>
      <c r="H1862" s="2" t="s">
        <v>31</v>
      </c>
      <c r="I1862" s="2">
        <v>37.58</v>
      </c>
      <c r="J1862" s="2" t="s">
        <v>1217</v>
      </c>
      <c r="K1862" s="2" t="s">
        <v>2013</v>
      </c>
      <c r="L1862" s="2" t="s">
        <v>27</v>
      </c>
      <c r="M1862" s="2" t="str">
        <f>VLOOKUP(L1862,Users!$A$1:$B$6,2,0)</f>
        <v>William</v>
      </c>
      <c r="N1862" s="2" t="str">
        <f>VLOOKUP(L1862,Users!$A$2:$B$6,2,0)</f>
        <v>William</v>
      </c>
      <c r="O1862" s="2" t="s">
        <v>34</v>
      </c>
      <c r="P1862" s="2" t="s">
        <v>56</v>
      </c>
      <c r="Q1862" s="2" t="s">
        <v>90</v>
      </c>
      <c r="R1862" s="2" t="s">
        <v>1631</v>
      </c>
      <c r="S1862" s="2" t="s">
        <v>65</v>
      </c>
      <c r="T1862" s="13">
        <v>0.78</v>
      </c>
      <c r="U1862" s="6">
        <v>40155</v>
      </c>
    </row>
    <row r="1863" spans="1:21" ht="12.75" customHeight="1">
      <c r="A1863" s="2">
        <v>46528</v>
      </c>
      <c r="B1863" s="6">
        <v>40153</v>
      </c>
      <c r="C1863" s="2" t="s">
        <v>121</v>
      </c>
      <c r="D1863" s="2">
        <v>23</v>
      </c>
      <c r="E1863" s="2">
        <v>436.07999999999993</v>
      </c>
      <c r="F1863" s="2" t="s">
        <v>2029</v>
      </c>
      <c r="G1863" s="2">
        <v>0.01</v>
      </c>
      <c r="H1863" s="2" t="s">
        <v>40</v>
      </c>
      <c r="I1863" s="2">
        <v>9.5399999999999991</v>
      </c>
      <c r="J1863" s="2" t="s">
        <v>1217</v>
      </c>
      <c r="K1863" s="2" t="s">
        <v>2013</v>
      </c>
      <c r="L1863" s="2" t="s">
        <v>27</v>
      </c>
      <c r="M1863" s="2" t="str">
        <f>VLOOKUP(L1863,Users!$A$1:$B$6,2,0)</f>
        <v>William</v>
      </c>
      <c r="N1863" s="2" t="str">
        <f>VLOOKUP(L1863,Users!$A$2:$B$6,2,0)</f>
        <v>William</v>
      </c>
      <c r="O1863" s="2" t="s">
        <v>34</v>
      </c>
      <c r="P1863" s="2" t="s">
        <v>35</v>
      </c>
      <c r="Q1863" s="2" t="s">
        <v>63</v>
      </c>
      <c r="R1863" s="2" t="s">
        <v>237</v>
      </c>
      <c r="S1863" s="2" t="s">
        <v>44</v>
      </c>
      <c r="T1863" s="13">
        <v>0.37</v>
      </c>
      <c r="U1863" s="6">
        <v>40156</v>
      </c>
    </row>
    <row r="1864" spans="1:21" ht="12.75" customHeight="1">
      <c r="A1864" s="2">
        <v>41185</v>
      </c>
      <c r="B1864" s="6">
        <v>40153</v>
      </c>
      <c r="C1864" s="2" t="s">
        <v>45</v>
      </c>
      <c r="D1864" s="2">
        <v>2</v>
      </c>
      <c r="E1864" s="2">
        <v>11.4</v>
      </c>
      <c r="F1864" s="2" t="s">
        <v>2029</v>
      </c>
      <c r="G1864" s="2">
        <v>0.08</v>
      </c>
      <c r="H1864" s="2" t="s">
        <v>40</v>
      </c>
      <c r="I1864" s="2">
        <v>7.96</v>
      </c>
      <c r="J1864" s="2" t="s">
        <v>1449</v>
      </c>
      <c r="K1864" s="2" t="s">
        <v>2013</v>
      </c>
      <c r="L1864" s="2" t="s">
        <v>27</v>
      </c>
      <c r="M1864" s="2" t="str">
        <f>VLOOKUP(L1864,Users!$A$1:$B$6,2,0)</f>
        <v>William</v>
      </c>
      <c r="N1864" s="2" t="str">
        <f>VLOOKUP(L1864,Users!$A$2:$B$6,2,0)</f>
        <v>William</v>
      </c>
      <c r="O1864" s="2" t="s">
        <v>55</v>
      </c>
      <c r="P1864" s="2" t="s">
        <v>35</v>
      </c>
      <c r="Q1864" s="2" t="s">
        <v>63</v>
      </c>
      <c r="R1864" s="2" t="s">
        <v>1190</v>
      </c>
      <c r="S1864" s="2" t="s">
        <v>44</v>
      </c>
      <c r="T1864" s="13">
        <v>0.36</v>
      </c>
      <c r="U1864" s="6">
        <v>40154</v>
      </c>
    </row>
    <row r="1865" spans="1:21" ht="12.75" customHeight="1">
      <c r="A1865" s="2">
        <v>24455</v>
      </c>
      <c r="B1865" s="6">
        <v>40153</v>
      </c>
      <c r="C1865" s="2" t="s">
        <v>30</v>
      </c>
      <c r="D1865" s="2">
        <v>8</v>
      </c>
      <c r="E1865" s="2">
        <v>167.12</v>
      </c>
      <c r="F1865" s="2" t="s">
        <v>2029</v>
      </c>
      <c r="G1865" s="2">
        <v>0</v>
      </c>
      <c r="H1865" s="2" t="s">
        <v>40</v>
      </c>
      <c r="I1865" s="2">
        <v>1.99</v>
      </c>
      <c r="J1865" s="2" t="s">
        <v>922</v>
      </c>
      <c r="K1865" s="2" t="s">
        <v>2013</v>
      </c>
      <c r="L1865" s="2" t="s">
        <v>27</v>
      </c>
      <c r="M1865" s="2" t="str">
        <f>VLOOKUP(L1865,Users!$A$1:$B$6,2,0)</f>
        <v>William</v>
      </c>
      <c r="N1865" s="2" t="str">
        <f>VLOOKUP(L1865,Users!$A$2:$B$6,2,0)</f>
        <v>William</v>
      </c>
      <c r="O1865" s="2" t="s">
        <v>34</v>
      </c>
      <c r="P1865" s="2" t="s">
        <v>69</v>
      </c>
      <c r="Q1865" s="2" t="s">
        <v>80</v>
      </c>
      <c r="R1865" s="2" t="s">
        <v>1632</v>
      </c>
      <c r="S1865" s="2" t="s">
        <v>105</v>
      </c>
      <c r="T1865" s="13">
        <v>0.48</v>
      </c>
      <c r="U1865" s="6">
        <v>40155</v>
      </c>
    </row>
    <row r="1866" spans="1:21" ht="12.75" customHeight="1">
      <c r="A1866" s="2">
        <v>24455</v>
      </c>
      <c r="B1866" s="6">
        <v>40153</v>
      </c>
      <c r="C1866" s="2" t="s">
        <v>30</v>
      </c>
      <c r="D1866" s="2">
        <v>41</v>
      </c>
      <c r="E1866" s="2">
        <v>160.31</v>
      </c>
      <c r="F1866" s="2" t="s">
        <v>2029</v>
      </c>
      <c r="G1866" s="2">
        <v>7.0000000000000007E-2</v>
      </c>
      <c r="H1866" s="2" t="s">
        <v>40</v>
      </c>
      <c r="I1866" s="2">
        <v>0.83</v>
      </c>
      <c r="J1866" s="2" t="s">
        <v>922</v>
      </c>
      <c r="K1866" s="2" t="s">
        <v>2013</v>
      </c>
      <c r="L1866" s="2" t="s">
        <v>27</v>
      </c>
      <c r="M1866" s="2" t="str">
        <f>VLOOKUP(L1866,Users!$A$1:$B$6,2,0)</f>
        <v>William</v>
      </c>
      <c r="N1866" s="2" t="str">
        <f>VLOOKUP(L1866,Users!$A$2:$B$6,2,0)</f>
        <v>William</v>
      </c>
      <c r="O1866" s="2" t="s">
        <v>34</v>
      </c>
      <c r="P1866" s="2" t="s">
        <v>35</v>
      </c>
      <c r="Q1866" s="2" t="s">
        <v>87</v>
      </c>
      <c r="R1866" s="2" t="s">
        <v>1159</v>
      </c>
      <c r="S1866" s="2" t="s">
        <v>65</v>
      </c>
      <c r="T1866" s="13">
        <v>0.51</v>
      </c>
      <c r="U1866" s="6">
        <v>40156</v>
      </c>
    </row>
    <row r="1867" spans="1:21" ht="12.75" customHeight="1">
      <c r="A1867" s="2">
        <v>45959</v>
      </c>
      <c r="B1867" s="6">
        <v>40153</v>
      </c>
      <c r="C1867" s="2" t="s">
        <v>121</v>
      </c>
      <c r="D1867" s="2">
        <v>15</v>
      </c>
      <c r="E1867" s="2">
        <v>186.75</v>
      </c>
      <c r="F1867" s="2" t="s">
        <v>2029</v>
      </c>
      <c r="G1867" s="2">
        <v>0.08</v>
      </c>
      <c r="H1867" s="2" t="s">
        <v>31</v>
      </c>
      <c r="I1867" s="2">
        <v>7.17</v>
      </c>
      <c r="J1867" s="2" t="s">
        <v>840</v>
      </c>
      <c r="K1867" s="2" t="s">
        <v>79</v>
      </c>
      <c r="L1867" s="2" t="s">
        <v>23</v>
      </c>
      <c r="M1867" s="2" t="str">
        <f>VLOOKUP(L1867,Users!$A$1:$B$6,2,0)</f>
        <v>Erin</v>
      </c>
      <c r="N1867" s="2" t="str">
        <f>VLOOKUP(L1867,Users!$A$2:$B$6,2,0)</f>
        <v>Erin</v>
      </c>
      <c r="O1867" s="2" t="s">
        <v>55</v>
      </c>
      <c r="P1867" s="2" t="s">
        <v>35</v>
      </c>
      <c r="Q1867" s="2" t="s">
        <v>49</v>
      </c>
      <c r="R1867" s="2" t="s">
        <v>484</v>
      </c>
      <c r="S1867" s="2" t="s">
        <v>44</v>
      </c>
      <c r="T1867" s="13">
        <v>0.38</v>
      </c>
      <c r="U1867" s="6">
        <v>40155</v>
      </c>
    </row>
    <row r="1868" spans="1:21" ht="12.75" customHeight="1">
      <c r="A1868" s="2">
        <v>45959</v>
      </c>
      <c r="B1868" s="6">
        <v>40153</v>
      </c>
      <c r="C1868" s="2" t="s">
        <v>121</v>
      </c>
      <c r="D1868" s="2">
        <v>35</v>
      </c>
      <c r="E1868" s="2">
        <v>1749.65</v>
      </c>
      <c r="F1868" s="2" t="s">
        <v>2029</v>
      </c>
      <c r="G1868" s="2">
        <v>0</v>
      </c>
      <c r="H1868" s="2" t="s">
        <v>40</v>
      </c>
      <c r="I1868" s="2">
        <v>19.989999999999998</v>
      </c>
      <c r="J1868" s="2" t="s">
        <v>840</v>
      </c>
      <c r="K1868" s="2" t="s">
        <v>79</v>
      </c>
      <c r="L1868" s="2" t="s">
        <v>23</v>
      </c>
      <c r="M1868" s="2" t="str">
        <f>VLOOKUP(L1868,Users!$A$1:$B$6,2,0)</f>
        <v>Erin</v>
      </c>
      <c r="N1868" s="2" t="str">
        <f>VLOOKUP(L1868,Users!$A$2:$B$6,2,0)</f>
        <v>Erin</v>
      </c>
      <c r="O1868" s="2" t="s">
        <v>55</v>
      </c>
      <c r="P1868" s="2" t="s">
        <v>69</v>
      </c>
      <c r="Q1868" s="2" t="s">
        <v>80</v>
      </c>
      <c r="R1868" s="2" t="s">
        <v>541</v>
      </c>
      <c r="S1868" s="2" t="s">
        <v>44</v>
      </c>
      <c r="T1868" s="13">
        <v>0.41</v>
      </c>
      <c r="U1868" s="6">
        <v>40155</v>
      </c>
    </row>
    <row r="1869" spans="1:21" ht="12.75" customHeight="1">
      <c r="A1869" s="2">
        <v>8229</v>
      </c>
      <c r="B1869" s="6">
        <v>40154</v>
      </c>
      <c r="C1869" s="2" t="s">
        <v>121</v>
      </c>
      <c r="D1869" s="2">
        <v>7</v>
      </c>
      <c r="E1869" s="2">
        <v>3570.7</v>
      </c>
      <c r="F1869" s="2" t="s">
        <v>2029</v>
      </c>
      <c r="G1869" s="2">
        <v>0.04</v>
      </c>
      <c r="H1869" s="2" t="s">
        <v>52</v>
      </c>
      <c r="I1869" s="2">
        <v>14.7</v>
      </c>
      <c r="J1869" s="2" t="s">
        <v>1633</v>
      </c>
      <c r="K1869" s="2" t="s">
        <v>54</v>
      </c>
      <c r="L1869" s="2" t="s">
        <v>2014</v>
      </c>
      <c r="M1869" s="2" t="str">
        <f>VLOOKUP(L1869,Users!$A$1:$B$6,2,0)</f>
        <v>Pat</v>
      </c>
      <c r="N1869" s="2" t="str">
        <f>VLOOKUP(L1869,Users!$A$2:$B$6,2,0)</f>
        <v>Pat</v>
      </c>
      <c r="O1869" s="2" t="s">
        <v>34</v>
      </c>
      <c r="P1869" s="2" t="s">
        <v>69</v>
      </c>
      <c r="Q1869" s="2" t="s">
        <v>82</v>
      </c>
      <c r="R1869" s="2" t="s">
        <v>1634</v>
      </c>
      <c r="S1869" s="2" t="s">
        <v>59</v>
      </c>
      <c r="T1869" s="13">
        <v>0.56000000000000005</v>
      </c>
      <c r="U1869" s="6">
        <v>40156</v>
      </c>
    </row>
    <row r="1870" spans="1:21" ht="12.75" customHeight="1">
      <c r="A1870" s="2">
        <v>8229</v>
      </c>
      <c r="B1870" s="6">
        <v>40154</v>
      </c>
      <c r="C1870" s="2" t="s">
        <v>121</v>
      </c>
      <c r="D1870" s="2">
        <v>50</v>
      </c>
      <c r="E1870" s="2">
        <v>238</v>
      </c>
      <c r="F1870" s="2" t="s">
        <v>2029</v>
      </c>
      <c r="G1870" s="2">
        <v>0</v>
      </c>
      <c r="H1870" s="2" t="s">
        <v>40</v>
      </c>
      <c r="I1870" s="2">
        <v>3.01</v>
      </c>
      <c r="J1870" s="2" t="s">
        <v>1633</v>
      </c>
      <c r="K1870" s="2" t="s">
        <v>54</v>
      </c>
      <c r="L1870" s="2" t="s">
        <v>2014</v>
      </c>
      <c r="M1870" s="2" t="str">
        <f>VLOOKUP(L1870,Users!$A$1:$B$6,2,0)</f>
        <v>Pat</v>
      </c>
      <c r="N1870" s="2" t="str">
        <f>VLOOKUP(L1870,Users!$A$2:$B$6,2,0)</f>
        <v>Pat</v>
      </c>
      <c r="O1870" s="2" t="s">
        <v>34</v>
      </c>
      <c r="P1870" s="2" t="s">
        <v>35</v>
      </c>
      <c r="Q1870" s="2" t="s">
        <v>63</v>
      </c>
      <c r="R1870" s="2" t="s">
        <v>1635</v>
      </c>
      <c r="S1870" s="2" t="s">
        <v>65</v>
      </c>
      <c r="T1870" s="13">
        <v>0.36</v>
      </c>
      <c r="U1870" s="6">
        <v>40156</v>
      </c>
    </row>
    <row r="1871" spans="1:21" ht="12.75" customHeight="1">
      <c r="A1871" s="2">
        <v>54755</v>
      </c>
      <c r="B1871" s="6">
        <v>40154</v>
      </c>
      <c r="C1871" s="2" t="s">
        <v>45</v>
      </c>
      <c r="D1871" s="2">
        <v>44</v>
      </c>
      <c r="E1871" s="2">
        <v>3255.1200000000003</v>
      </c>
      <c r="F1871" s="2" t="str">
        <f>VLOOKUP(A1871,Returns!$A:$B,2,0)</f>
        <v>Returned</v>
      </c>
      <c r="G1871" s="2">
        <v>0</v>
      </c>
      <c r="H1871" s="2" t="s">
        <v>40</v>
      </c>
      <c r="I1871" s="2">
        <v>4</v>
      </c>
      <c r="J1871" s="2" t="s">
        <v>32</v>
      </c>
      <c r="K1871" s="2" t="s">
        <v>2013</v>
      </c>
      <c r="L1871" s="2" t="s">
        <v>27</v>
      </c>
      <c r="M1871" s="2" t="str">
        <f>VLOOKUP(L1871,Users!$A$1:$B$6,2,0)</f>
        <v>William</v>
      </c>
      <c r="N1871" s="2" t="str">
        <f>VLOOKUP(L1871,Users!$A$2:$B$6,2,0)</f>
        <v>William</v>
      </c>
      <c r="O1871" s="2" t="s">
        <v>34</v>
      </c>
      <c r="P1871" s="2" t="s">
        <v>69</v>
      </c>
      <c r="Q1871" s="2" t="s">
        <v>80</v>
      </c>
      <c r="R1871" s="2" t="s">
        <v>344</v>
      </c>
      <c r="S1871" s="2" t="s">
        <v>44</v>
      </c>
      <c r="T1871" s="13">
        <v>0.77</v>
      </c>
      <c r="U1871" s="6">
        <v>40157</v>
      </c>
    </row>
    <row r="1872" spans="1:21" ht="12.75" customHeight="1">
      <c r="A1872" s="2">
        <v>59365</v>
      </c>
      <c r="B1872" s="6">
        <v>40154</v>
      </c>
      <c r="C1872" s="2" t="s">
        <v>121</v>
      </c>
      <c r="D1872" s="2">
        <v>1</v>
      </c>
      <c r="E1872" s="2">
        <v>535.59</v>
      </c>
      <c r="F1872" s="2" t="s">
        <v>2029</v>
      </c>
      <c r="G1872" s="2">
        <v>0.05</v>
      </c>
      <c r="H1872" s="2" t="s">
        <v>52</v>
      </c>
      <c r="I1872" s="2">
        <v>14.7</v>
      </c>
      <c r="J1872" s="2" t="s">
        <v>1636</v>
      </c>
      <c r="K1872" s="2" t="s">
        <v>123</v>
      </c>
      <c r="L1872" s="2" t="s">
        <v>25</v>
      </c>
      <c r="M1872" s="2" t="str">
        <f>VLOOKUP(L1872,Users!$A$1:$B$6,2,0)</f>
        <v>Sam</v>
      </c>
      <c r="N1872" s="2" t="str">
        <f>VLOOKUP(L1872,Users!$A$2:$B$6,2,0)</f>
        <v>Sam</v>
      </c>
      <c r="O1872" s="2" t="s">
        <v>34</v>
      </c>
      <c r="P1872" s="2" t="s">
        <v>69</v>
      </c>
      <c r="Q1872" s="2" t="s">
        <v>82</v>
      </c>
      <c r="R1872" s="2" t="s">
        <v>1404</v>
      </c>
      <c r="S1872" s="2" t="s">
        <v>59</v>
      </c>
      <c r="T1872" s="13">
        <v>0.59</v>
      </c>
      <c r="U1872" s="6">
        <v>40156</v>
      </c>
    </row>
    <row r="1873" spans="1:21" ht="12.75" customHeight="1">
      <c r="A1873" s="2">
        <v>36992</v>
      </c>
      <c r="B1873" s="6">
        <v>40154</v>
      </c>
      <c r="C1873" s="2" t="s">
        <v>121</v>
      </c>
      <c r="D1873" s="2">
        <v>34</v>
      </c>
      <c r="E1873" s="2">
        <v>439.96000000000004</v>
      </c>
      <c r="F1873" s="2" t="str">
        <f>VLOOKUP(A1873,Returns!$A:$B,2,0)</f>
        <v>Returned</v>
      </c>
      <c r="G1873" s="2">
        <v>0.04</v>
      </c>
      <c r="H1873" s="2" t="s">
        <v>31</v>
      </c>
      <c r="I1873" s="2">
        <v>3.14</v>
      </c>
      <c r="J1873" s="2" t="s">
        <v>1010</v>
      </c>
      <c r="K1873" s="2" t="s">
        <v>79</v>
      </c>
      <c r="L1873" s="2" t="s">
        <v>23</v>
      </c>
      <c r="M1873" s="2" t="str">
        <f>VLOOKUP(L1873,Users!$A$1:$B$6,2,0)</f>
        <v>Erin</v>
      </c>
      <c r="N1873" s="2" t="str">
        <f>VLOOKUP(L1873,Users!$A$2:$B$6,2,0)</f>
        <v>Erin</v>
      </c>
      <c r="O1873" s="2" t="s">
        <v>55</v>
      </c>
      <c r="P1873" s="2" t="s">
        <v>35</v>
      </c>
      <c r="Q1873" s="2" t="s">
        <v>341</v>
      </c>
      <c r="R1873" s="2" t="s">
        <v>1261</v>
      </c>
      <c r="S1873" s="2" t="s">
        <v>105</v>
      </c>
      <c r="T1873" s="13">
        <v>0.6</v>
      </c>
      <c r="U1873" s="6">
        <v>40156</v>
      </c>
    </row>
    <row r="1874" spans="1:21" ht="12.75" customHeight="1">
      <c r="A1874" s="2">
        <v>35457</v>
      </c>
      <c r="B1874" s="6">
        <v>40154</v>
      </c>
      <c r="C1874" s="2" t="s">
        <v>51</v>
      </c>
      <c r="D1874" s="2">
        <v>45</v>
      </c>
      <c r="E1874" s="2">
        <v>3192.75</v>
      </c>
      <c r="F1874" s="2" t="s">
        <v>2029</v>
      </c>
      <c r="G1874" s="2">
        <v>0.02</v>
      </c>
      <c r="H1874" s="2" t="s">
        <v>40</v>
      </c>
      <c r="I1874" s="2">
        <v>3.5</v>
      </c>
      <c r="J1874" s="2" t="s">
        <v>942</v>
      </c>
      <c r="K1874" s="2" t="s">
        <v>73</v>
      </c>
      <c r="L1874" s="2" t="s">
        <v>27</v>
      </c>
      <c r="M1874" s="2" t="str">
        <f>VLOOKUP(L1874,Users!$A$1:$B$6,2,0)</f>
        <v>William</v>
      </c>
      <c r="N1874" s="2" t="str">
        <f>VLOOKUP(L1874,Users!$A$2:$B$6,2,0)</f>
        <v>William</v>
      </c>
      <c r="O1874" s="2" t="s">
        <v>48</v>
      </c>
      <c r="P1874" s="2" t="s">
        <v>35</v>
      </c>
      <c r="Q1874" s="2" t="s">
        <v>169</v>
      </c>
      <c r="R1874" s="2" t="s">
        <v>869</v>
      </c>
      <c r="S1874" s="2" t="s">
        <v>44</v>
      </c>
      <c r="T1874" s="13">
        <v>0.59</v>
      </c>
      <c r="U1874" s="6">
        <v>40161</v>
      </c>
    </row>
    <row r="1875" spans="1:21" ht="12.75" customHeight="1">
      <c r="A1875" s="2">
        <v>47617</v>
      </c>
      <c r="B1875" s="6">
        <v>40155</v>
      </c>
      <c r="C1875" s="2" t="s">
        <v>30</v>
      </c>
      <c r="D1875" s="2">
        <v>17</v>
      </c>
      <c r="E1875" s="2">
        <v>5183.3</v>
      </c>
      <c r="F1875" s="2" t="s">
        <v>2029</v>
      </c>
      <c r="G1875" s="2">
        <v>0.09</v>
      </c>
      <c r="H1875" s="2" t="s">
        <v>40</v>
      </c>
      <c r="I1875" s="2">
        <v>19.989999999999998</v>
      </c>
      <c r="J1875" s="2" t="s">
        <v>260</v>
      </c>
      <c r="K1875" s="2" t="s">
        <v>33</v>
      </c>
      <c r="L1875" s="2" t="s">
        <v>21</v>
      </c>
      <c r="M1875" s="2" t="str">
        <f>VLOOKUP(L1875,Users!$A$1:$B$6,2,0)</f>
        <v>Chris</v>
      </c>
      <c r="N1875" s="2" t="str">
        <f>VLOOKUP(L1875,Users!$A$2:$B$6,2,0)</f>
        <v>Chris</v>
      </c>
      <c r="O1875" s="2" t="s">
        <v>55</v>
      </c>
      <c r="P1875" s="2" t="s">
        <v>35</v>
      </c>
      <c r="Q1875" s="2" t="s">
        <v>49</v>
      </c>
      <c r="R1875" s="2" t="s">
        <v>1168</v>
      </c>
      <c r="S1875" s="2" t="s">
        <v>44</v>
      </c>
      <c r="T1875" s="13">
        <v>0.4</v>
      </c>
      <c r="U1875" s="6">
        <v>40156</v>
      </c>
    </row>
    <row r="1876" spans="1:21" ht="12.75" customHeight="1">
      <c r="A1876" s="2">
        <v>37700</v>
      </c>
      <c r="B1876" s="6">
        <v>40155</v>
      </c>
      <c r="C1876" s="2" t="s">
        <v>45</v>
      </c>
      <c r="D1876" s="2">
        <v>27</v>
      </c>
      <c r="E1876" s="2">
        <v>3319.38</v>
      </c>
      <c r="F1876" s="2" t="s">
        <v>2029</v>
      </c>
      <c r="G1876" s="2">
        <v>0.05</v>
      </c>
      <c r="H1876" s="2" t="s">
        <v>31</v>
      </c>
      <c r="I1876" s="2">
        <v>19.989999999999998</v>
      </c>
      <c r="J1876" s="2" t="s">
        <v>1333</v>
      </c>
      <c r="K1876" s="2" t="s">
        <v>86</v>
      </c>
      <c r="L1876" s="2" t="s">
        <v>23</v>
      </c>
      <c r="M1876" s="2" t="str">
        <f>VLOOKUP(L1876,Users!$A$1:$B$6,2,0)</f>
        <v>Erin</v>
      </c>
      <c r="N1876" s="2" t="str">
        <f>VLOOKUP(L1876,Users!$A$2:$B$6,2,0)</f>
        <v>Erin</v>
      </c>
      <c r="O1876" s="2" t="s">
        <v>55</v>
      </c>
      <c r="P1876" s="2" t="s">
        <v>35</v>
      </c>
      <c r="Q1876" s="2" t="s">
        <v>49</v>
      </c>
      <c r="R1876" s="2" t="s">
        <v>957</v>
      </c>
      <c r="S1876" s="2" t="s">
        <v>44</v>
      </c>
      <c r="T1876" s="13">
        <v>0.37</v>
      </c>
      <c r="U1876" s="6">
        <v>40158</v>
      </c>
    </row>
    <row r="1877" spans="1:21" ht="12.75" customHeight="1">
      <c r="A1877" s="2">
        <v>50754</v>
      </c>
      <c r="B1877" s="6">
        <v>40156</v>
      </c>
      <c r="C1877" s="2" t="s">
        <v>30</v>
      </c>
      <c r="D1877" s="2">
        <v>9</v>
      </c>
      <c r="E1877" s="2">
        <v>71.37</v>
      </c>
      <c r="F1877" s="2" t="s">
        <v>2029</v>
      </c>
      <c r="G1877" s="2">
        <v>0.06</v>
      </c>
      <c r="H1877" s="2" t="s">
        <v>40</v>
      </c>
      <c r="I1877" s="2">
        <v>5.03</v>
      </c>
      <c r="J1877" s="2" t="s">
        <v>1637</v>
      </c>
      <c r="K1877" s="2" t="s">
        <v>101</v>
      </c>
      <c r="L1877" s="2" t="s">
        <v>21</v>
      </c>
      <c r="M1877" s="2" t="str">
        <f>VLOOKUP(L1877,Users!$A$1:$B$6,2,0)</f>
        <v>Chris</v>
      </c>
      <c r="N1877" s="2" t="str">
        <f>VLOOKUP(L1877,Users!$A$2:$B$6,2,0)</f>
        <v>Chris</v>
      </c>
      <c r="O1877" s="2" t="s">
        <v>48</v>
      </c>
      <c r="P1877" s="2" t="s">
        <v>69</v>
      </c>
      <c r="Q1877" s="2" t="s">
        <v>70</v>
      </c>
      <c r="R1877" s="2" t="s">
        <v>1251</v>
      </c>
      <c r="S1877" s="2" t="s">
        <v>92</v>
      </c>
      <c r="T1877" s="13">
        <v>0.6</v>
      </c>
      <c r="U1877" s="6">
        <v>40157</v>
      </c>
    </row>
    <row r="1878" spans="1:21" ht="12.75" customHeight="1">
      <c r="A1878" s="2">
        <v>8290</v>
      </c>
      <c r="B1878" s="6">
        <v>40156</v>
      </c>
      <c r="C1878" s="2" t="s">
        <v>45</v>
      </c>
      <c r="D1878" s="2">
        <v>32</v>
      </c>
      <c r="E1878" s="2">
        <v>200.32</v>
      </c>
      <c r="F1878" s="2" t="s">
        <v>2029</v>
      </c>
      <c r="G1878" s="2">
        <v>0.04</v>
      </c>
      <c r="H1878" s="2" t="s">
        <v>40</v>
      </c>
      <c r="I1878" s="2">
        <v>0.5</v>
      </c>
      <c r="J1878" s="2" t="s">
        <v>1633</v>
      </c>
      <c r="K1878" s="2" t="s">
        <v>54</v>
      </c>
      <c r="L1878" s="2" t="s">
        <v>2014</v>
      </c>
      <c r="M1878" s="2" t="str">
        <f>VLOOKUP(L1878,Users!$A$1:$B$6,2,0)</f>
        <v>Pat</v>
      </c>
      <c r="N1878" s="2" t="str">
        <f>VLOOKUP(L1878,Users!$A$2:$B$6,2,0)</f>
        <v>Pat</v>
      </c>
      <c r="O1878" s="2" t="s">
        <v>34</v>
      </c>
      <c r="P1878" s="2" t="s">
        <v>35</v>
      </c>
      <c r="Q1878" s="2" t="s">
        <v>165</v>
      </c>
      <c r="R1878" s="2" t="s">
        <v>878</v>
      </c>
      <c r="S1878" s="2" t="s">
        <v>44</v>
      </c>
      <c r="T1878" s="13">
        <v>0.39</v>
      </c>
      <c r="U1878" s="6">
        <v>40158</v>
      </c>
    </row>
    <row r="1879" spans="1:21" ht="12.75" customHeight="1">
      <c r="A1879" s="2">
        <v>41765</v>
      </c>
      <c r="B1879" s="6">
        <v>40156</v>
      </c>
      <c r="C1879" s="2" t="s">
        <v>121</v>
      </c>
      <c r="D1879" s="2">
        <v>41</v>
      </c>
      <c r="E1879" s="2">
        <v>202.95000000000002</v>
      </c>
      <c r="F1879" s="2" t="s">
        <v>2029</v>
      </c>
      <c r="G1879" s="2">
        <v>0.03</v>
      </c>
      <c r="H1879" s="2" t="s">
        <v>40</v>
      </c>
      <c r="I1879" s="2">
        <v>4.95</v>
      </c>
      <c r="J1879" s="2" t="s">
        <v>697</v>
      </c>
      <c r="K1879" s="2" t="s">
        <v>2013</v>
      </c>
      <c r="L1879" s="2" t="s">
        <v>27</v>
      </c>
      <c r="M1879" s="2" t="str">
        <f>VLOOKUP(L1879,Users!$A$1:$B$6,2,0)</f>
        <v>William</v>
      </c>
      <c r="N1879" s="2" t="str">
        <f>VLOOKUP(L1879,Users!$A$2:$B$6,2,0)</f>
        <v>William</v>
      </c>
      <c r="O1879" s="2" t="s">
        <v>34</v>
      </c>
      <c r="P1879" s="2" t="s">
        <v>35</v>
      </c>
      <c r="Q1879" s="2" t="s">
        <v>49</v>
      </c>
      <c r="R1879" s="2" t="s">
        <v>1042</v>
      </c>
      <c r="S1879" s="2" t="s">
        <v>44</v>
      </c>
      <c r="T1879" s="13">
        <v>0.37</v>
      </c>
      <c r="U1879" s="6">
        <v>40158</v>
      </c>
    </row>
    <row r="1880" spans="1:21" ht="12.75" customHeight="1">
      <c r="A1880" s="2">
        <v>51233</v>
      </c>
      <c r="B1880" s="6">
        <v>40156</v>
      </c>
      <c r="C1880" s="2" t="s">
        <v>51</v>
      </c>
      <c r="D1880" s="2">
        <v>3</v>
      </c>
      <c r="E1880" s="2">
        <v>22.62</v>
      </c>
      <c r="F1880" s="2" t="s">
        <v>2029</v>
      </c>
      <c r="G1880" s="2">
        <v>0.05</v>
      </c>
      <c r="H1880" s="2" t="s">
        <v>40</v>
      </c>
      <c r="I1880" s="2">
        <v>4</v>
      </c>
      <c r="J1880" s="2" t="s">
        <v>1638</v>
      </c>
      <c r="K1880" s="2" t="s">
        <v>47</v>
      </c>
      <c r="L1880" s="2" t="s">
        <v>23</v>
      </c>
      <c r="M1880" s="2" t="str">
        <f>VLOOKUP(L1880,Users!$A$1:$B$6,2,0)</f>
        <v>Erin</v>
      </c>
      <c r="N1880" s="2" t="str">
        <f>VLOOKUP(L1880,Users!$A$2:$B$6,2,0)</f>
        <v>Erin</v>
      </c>
      <c r="O1880" s="2" t="s">
        <v>55</v>
      </c>
      <c r="P1880" s="2" t="s">
        <v>56</v>
      </c>
      <c r="Q1880" s="2" t="s">
        <v>90</v>
      </c>
      <c r="R1880" s="2" t="s">
        <v>669</v>
      </c>
      <c r="S1880" s="2" t="s">
        <v>65</v>
      </c>
      <c r="T1880" s="13">
        <v>0.42</v>
      </c>
      <c r="U1880" s="6">
        <v>40156</v>
      </c>
    </row>
    <row r="1881" spans="1:21" ht="12.75" customHeight="1">
      <c r="A1881" s="2">
        <v>59297</v>
      </c>
      <c r="B1881" s="6">
        <v>40156</v>
      </c>
      <c r="C1881" s="2" t="s">
        <v>121</v>
      </c>
      <c r="D1881" s="2">
        <v>13</v>
      </c>
      <c r="E1881" s="2">
        <v>1559.22</v>
      </c>
      <c r="F1881" s="2" t="s">
        <v>2029</v>
      </c>
      <c r="G1881" s="2">
        <v>0.05</v>
      </c>
      <c r="H1881" s="2" t="s">
        <v>52</v>
      </c>
      <c r="I1881" s="2">
        <v>56.14</v>
      </c>
      <c r="J1881" s="2" t="s">
        <v>1639</v>
      </c>
      <c r="K1881" s="2" t="s">
        <v>86</v>
      </c>
      <c r="L1881" s="2" t="s">
        <v>23</v>
      </c>
      <c r="M1881" s="2" t="str">
        <f>VLOOKUP(L1881,Users!$A$1:$B$6,2,0)</f>
        <v>Erin</v>
      </c>
      <c r="N1881" s="2" t="str">
        <f>VLOOKUP(L1881,Users!$A$2:$B$6,2,0)</f>
        <v>Erin</v>
      </c>
      <c r="O1881" s="2" t="s">
        <v>48</v>
      </c>
      <c r="P1881" s="2" t="s">
        <v>69</v>
      </c>
      <c r="Q1881" s="2" t="s">
        <v>82</v>
      </c>
      <c r="R1881" s="2" t="s">
        <v>304</v>
      </c>
      <c r="S1881" s="2" t="s">
        <v>77</v>
      </c>
      <c r="T1881" s="13">
        <v>0.39</v>
      </c>
      <c r="U1881" s="6">
        <v>40158</v>
      </c>
    </row>
    <row r="1882" spans="1:21" ht="12.75" customHeight="1">
      <c r="A1882" s="2">
        <v>56803</v>
      </c>
      <c r="B1882" s="6">
        <v>40157</v>
      </c>
      <c r="C1882" s="2" t="s">
        <v>30</v>
      </c>
      <c r="D1882" s="2">
        <v>42</v>
      </c>
      <c r="E1882" s="2">
        <v>267.96000000000004</v>
      </c>
      <c r="F1882" s="2" t="s">
        <v>2029</v>
      </c>
      <c r="G1882" s="2">
        <v>0.1</v>
      </c>
      <c r="H1882" s="2" t="s">
        <v>40</v>
      </c>
      <c r="I1882" s="2">
        <v>5.9</v>
      </c>
      <c r="J1882" s="2" t="s">
        <v>274</v>
      </c>
      <c r="K1882" s="2" t="s">
        <v>123</v>
      </c>
      <c r="L1882" s="2" t="s">
        <v>25</v>
      </c>
      <c r="M1882" s="2" t="str">
        <f>VLOOKUP(L1882,Users!$A$1:$B$6,2,0)</f>
        <v>Sam</v>
      </c>
      <c r="N1882" s="2" t="str">
        <f>VLOOKUP(L1882,Users!$A$2:$B$6,2,0)</f>
        <v>Sam</v>
      </c>
      <c r="O1882" s="2" t="s">
        <v>42</v>
      </c>
      <c r="P1882" s="2" t="s">
        <v>35</v>
      </c>
      <c r="Q1882" s="2" t="s">
        <v>63</v>
      </c>
      <c r="R1882" s="2" t="s">
        <v>1462</v>
      </c>
      <c r="S1882" s="2" t="s">
        <v>44</v>
      </c>
      <c r="T1882" s="13">
        <v>0.37</v>
      </c>
      <c r="U1882" s="6">
        <v>40157</v>
      </c>
    </row>
    <row r="1883" spans="1:21" ht="12.75" customHeight="1">
      <c r="A1883" s="2">
        <v>48483</v>
      </c>
      <c r="B1883" s="6">
        <v>40157</v>
      </c>
      <c r="C1883" s="2" t="s">
        <v>45</v>
      </c>
      <c r="D1883" s="2">
        <v>18</v>
      </c>
      <c r="E1883" s="2">
        <v>39.78</v>
      </c>
      <c r="F1883" s="2" t="s">
        <v>2029</v>
      </c>
      <c r="G1883" s="2">
        <v>0</v>
      </c>
      <c r="H1883" s="2" t="s">
        <v>31</v>
      </c>
      <c r="I1883" s="2">
        <v>1</v>
      </c>
      <c r="J1883" s="2" t="s">
        <v>963</v>
      </c>
      <c r="K1883" s="2" t="s">
        <v>2013</v>
      </c>
      <c r="L1883" s="2" t="s">
        <v>27</v>
      </c>
      <c r="M1883" s="2" t="str">
        <f>VLOOKUP(L1883,Users!$A$1:$B$6,2,0)</f>
        <v>William</v>
      </c>
      <c r="N1883" s="2" t="str">
        <f>VLOOKUP(L1883,Users!$A$2:$B$6,2,0)</f>
        <v>William</v>
      </c>
      <c r="O1883" s="2" t="s">
        <v>42</v>
      </c>
      <c r="P1883" s="2" t="s">
        <v>35</v>
      </c>
      <c r="Q1883" s="2" t="s">
        <v>87</v>
      </c>
      <c r="R1883" s="2" t="s">
        <v>1406</v>
      </c>
      <c r="S1883" s="2" t="s">
        <v>65</v>
      </c>
      <c r="T1883" s="13">
        <v>0.38</v>
      </c>
      <c r="U1883" s="6">
        <v>40158</v>
      </c>
    </row>
    <row r="1884" spans="1:21" ht="12.75" customHeight="1">
      <c r="A1884" s="2">
        <v>5735</v>
      </c>
      <c r="B1884" s="6">
        <v>40157</v>
      </c>
      <c r="C1884" s="2" t="s">
        <v>121</v>
      </c>
      <c r="D1884" s="2">
        <v>10</v>
      </c>
      <c r="E1884" s="2">
        <v>2808.8</v>
      </c>
      <c r="F1884" s="2" t="s">
        <v>2029</v>
      </c>
      <c r="G1884" s="2">
        <v>0.1</v>
      </c>
      <c r="H1884" s="2" t="s">
        <v>52</v>
      </c>
      <c r="I1884" s="2">
        <v>35.67</v>
      </c>
      <c r="J1884" s="2" t="s">
        <v>391</v>
      </c>
      <c r="K1884" s="2" t="s">
        <v>54</v>
      </c>
      <c r="L1884" s="2" t="s">
        <v>2014</v>
      </c>
      <c r="M1884" s="2" t="str">
        <f>VLOOKUP(L1884,Users!$A$1:$B$6,2,0)</f>
        <v>Pat</v>
      </c>
      <c r="N1884" s="2" t="str">
        <f>VLOOKUP(L1884,Users!$A$2:$B$6,2,0)</f>
        <v>Pat</v>
      </c>
      <c r="O1884" s="2" t="s">
        <v>34</v>
      </c>
      <c r="P1884" s="2" t="s">
        <v>56</v>
      </c>
      <c r="Q1884" s="2" t="s">
        <v>75</v>
      </c>
      <c r="R1884" s="2" t="s">
        <v>1014</v>
      </c>
      <c r="S1884" s="2" t="s">
        <v>77</v>
      </c>
      <c r="T1884" s="13">
        <v>0.66</v>
      </c>
      <c r="U1884" s="6">
        <v>40158</v>
      </c>
    </row>
    <row r="1885" spans="1:21" ht="12.75" customHeight="1">
      <c r="A1885" s="2">
        <v>49283</v>
      </c>
      <c r="B1885" s="6">
        <v>40158</v>
      </c>
      <c r="C1885" s="2" t="s">
        <v>39</v>
      </c>
      <c r="D1885" s="2">
        <v>25</v>
      </c>
      <c r="E1885" s="2">
        <v>306.75</v>
      </c>
      <c r="F1885" s="2" t="s">
        <v>2029</v>
      </c>
      <c r="G1885" s="2">
        <v>0.01</v>
      </c>
      <c r="H1885" s="2" t="s">
        <v>40</v>
      </c>
      <c r="I1885" s="2">
        <v>6.47</v>
      </c>
      <c r="J1885" s="2" t="s">
        <v>1421</v>
      </c>
      <c r="K1885" s="2" t="s">
        <v>123</v>
      </c>
      <c r="L1885" s="2" t="s">
        <v>25</v>
      </c>
      <c r="M1885" s="2" t="str">
        <f>VLOOKUP(L1885,Users!$A$1:$B$6,2,0)</f>
        <v>Sam</v>
      </c>
      <c r="N1885" s="2" t="str">
        <f>VLOOKUP(L1885,Users!$A$2:$B$6,2,0)</f>
        <v>Sam</v>
      </c>
      <c r="O1885" s="2" t="s">
        <v>34</v>
      </c>
      <c r="P1885" s="2" t="s">
        <v>35</v>
      </c>
      <c r="Q1885" s="2" t="s">
        <v>63</v>
      </c>
      <c r="R1885" s="2" t="s">
        <v>1593</v>
      </c>
      <c r="S1885" s="2" t="s">
        <v>44</v>
      </c>
      <c r="T1885" s="13">
        <v>0.38</v>
      </c>
      <c r="U1885" s="6">
        <v>40159</v>
      </c>
    </row>
    <row r="1886" spans="1:21" ht="12.75" customHeight="1">
      <c r="A1886" s="2">
        <v>39076</v>
      </c>
      <c r="B1886" s="6">
        <v>40158</v>
      </c>
      <c r="C1886" s="2" t="s">
        <v>45</v>
      </c>
      <c r="D1886" s="2">
        <v>41</v>
      </c>
      <c r="E1886" s="2">
        <v>215.66000000000003</v>
      </c>
      <c r="F1886" s="2" t="s">
        <v>2029</v>
      </c>
      <c r="G1886" s="2">
        <v>0.02</v>
      </c>
      <c r="H1886" s="2" t="s">
        <v>40</v>
      </c>
      <c r="I1886" s="2">
        <v>6.26</v>
      </c>
      <c r="J1886" s="2" t="s">
        <v>772</v>
      </c>
      <c r="K1886" s="2" t="s">
        <v>33</v>
      </c>
      <c r="L1886" s="2" t="s">
        <v>21</v>
      </c>
      <c r="M1886" s="2" t="str">
        <f>VLOOKUP(L1886,Users!$A$1:$B$6,2,0)</f>
        <v>Chris</v>
      </c>
      <c r="N1886" s="2" t="str">
        <f>VLOOKUP(L1886,Users!$A$2:$B$6,2,0)</f>
        <v>Chris</v>
      </c>
      <c r="O1886" s="2" t="s">
        <v>55</v>
      </c>
      <c r="P1886" s="2" t="s">
        <v>35</v>
      </c>
      <c r="Q1886" s="2" t="s">
        <v>63</v>
      </c>
      <c r="R1886" s="2" t="s">
        <v>1123</v>
      </c>
      <c r="S1886" s="2" t="s">
        <v>44</v>
      </c>
      <c r="T1886" s="13">
        <v>0.4</v>
      </c>
      <c r="U1886" s="6">
        <v>40159</v>
      </c>
    </row>
    <row r="1887" spans="1:21" ht="12.75" customHeight="1">
      <c r="A1887" s="2">
        <v>2818</v>
      </c>
      <c r="B1887" s="6">
        <v>40158</v>
      </c>
      <c r="C1887" s="2" t="s">
        <v>121</v>
      </c>
      <c r="D1887" s="2">
        <v>37</v>
      </c>
      <c r="E1887" s="2">
        <v>578.30999999999995</v>
      </c>
      <c r="F1887" s="2" t="s">
        <v>2029</v>
      </c>
      <c r="G1887" s="2">
        <v>0.05</v>
      </c>
      <c r="H1887" s="2" t="s">
        <v>40</v>
      </c>
      <c r="I1887" s="2">
        <v>3.73</v>
      </c>
      <c r="J1887" s="2" t="s">
        <v>1456</v>
      </c>
      <c r="K1887" s="2" t="s">
        <v>123</v>
      </c>
      <c r="L1887" s="2" t="s">
        <v>25</v>
      </c>
      <c r="M1887" s="2" t="str">
        <f>VLOOKUP(L1887,Users!$A$1:$B$6,2,0)</f>
        <v>Sam</v>
      </c>
      <c r="N1887" s="2" t="str">
        <f>VLOOKUP(L1887,Users!$A$2:$B$6,2,0)</f>
        <v>Sam</v>
      </c>
      <c r="O1887" s="2" t="s">
        <v>55</v>
      </c>
      <c r="P1887" s="2" t="s">
        <v>56</v>
      </c>
      <c r="Q1887" s="2" t="s">
        <v>90</v>
      </c>
      <c r="R1887" s="2" t="s">
        <v>1080</v>
      </c>
      <c r="S1887" s="2" t="s">
        <v>105</v>
      </c>
      <c r="T1887" s="13">
        <v>0.46</v>
      </c>
      <c r="U1887" s="6">
        <v>40160</v>
      </c>
    </row>
    <row r="1888" spans="1:21" ht="12.75" customHeight="1">
      <c r="A1888" s="2">
        <v>2818</v>
      </c>
      <c r="B1888" s="6">
        <v>40158</v>
      </c>
      <c r="C1888" s="2" t="s">
        <v>121</v>
      </c>
      <c r="D1888" s="2">
        <v>39</v>
      </c>
      <c r="E1888" s="2">
        <v>584.22</v>
      </c>
      <c r="F1888" s="2" t="s">
        <v>2029</v>
      </c>
      <c r="G1888" s="2">
        <v>0</v>
      </c>
      <c r="H1888" s="2" t="s">
        <v>40</v>
      </c>
      <c r="I1888" s="2">
        <v>8.99</v>
      </c>
      <c r="J1888" s="2" t="s">
        <v>1456</v>
      </c>
      <c r="K1888" s="2" t="s">
        <v>123</v>
      </c>
      <c r="L1888" s="2" t="s">
        <v>25</v>
      </c>
      <c r="M1888" s="2" t="str">
        <f>VLOOKUP(L1888,Users!$A$1:$B$6,2,0)</f>
        <v>Sam</v>
      </c>
      <c r="N1888" s="2" t="str">
        <f>VLOOKUP(L1888,Users!$A$2:$B$6,2,0)</f>
        <v>Sam</v>
      </c>
      <c r="O1888" s="2" t="s">
        <v>55</v>
      </c>
      <c r="P1888" s="2" t="s">
        <v>56</v>
      </c>
      <c r="Q1888" s="2" t="s">
        <v>90</v>
      </c>
      <c r="R1888" s="2" t="s">
        <v>1409</v>
      </c>
      <c r="S1888" s="2" t="s">
        <v>105</v>
      </c>
      <c r="T1888" s="13">
        <v>0.39</v>
      </c>
      <c r="U1888" s="6">
        <v>40159</v>
      </c>
    </row>
    <row r="1889" spans="1:21" ht="12.75" customHeight="1">
      <c r="A1889" s="2">
        <v>2818</v>
      </c>
      <c r="B1889" s="6">
        <v>40158</v>
      </c>
      <c r="C1889" s="2" t="s">
        <v>121</v>
      </c>
      <c r="D1889" s="2">
        <v>2</v>
      </c>
      <c r="E1889" s="2">
        <v>77.47999999999999</v>
      </c>
      <c r="F1889" s="2" t="s">
        <v>2029</v>
      </c>
      <c r="G1889" s="2">
        <v>0.02</v>
      </c>
      <c r="H1889" s="2" t="s">
        <v>40</v>
      </c>
      <c r="I1889" s="2">
        <v>13.26</v>
      </c>
      <c r="J1889" s="2" t="s">
        <v>1456</v>
      </c>
      <c r="K1889" s="2" t="s">
        <v>123</v>
      </c>
      <c r="L1889" s="2" t="s">
        <v>25</v>
      </c>
      <c r="M1889" s="2" t="str">
        <f>VLOOKUP(L1889,Users!$A$1:$B$6,2,0)</f>
        <v>Sam</v>
      </c>
      <c r="N1889" s="2" t="str">
        <f>VLOOKUP(L1889,Users!$A$2:$B$6,2,0)</f>
        <v>Sam</v>
      </c>
      <c r="O1889" s="2" t="s">
        <v>55</v>
      </c>
      <c r="P1889" s="2" t="s">
        <v>35</v>
      </c>
      <c r="Q1889" s="2" t="s">
        <v>63</v>
      </c>
      <c r="R1889" s="2" t="s">
        <v>1640</v>
      </c>
      <c r="S1889" s="2" t="s">
        <v>44</v>
      </c>
      <c r="T1889" s="13">
        <v>0.36</v>
      </c>
      <c r="U1889" s="6">
        <v>40159</v>
      </c>
    </row>
    <row r="1890" spans="1:21" ht="12.75" customHeight="1">
      <c r="A1890" s="2">
        <v>7527</v>
      </c>
      <c r="B1890" s="6">
        <v>40158</v>
      </c>
      <c r="C1890" s="2" t="s">
        <v>121</v>
      </c>
      <c r="D1890" s="2">
        <v>37</v>
      </c>
      <c r="E1890" s="2">
        <v>578.30999999999995</v>
      </c>
      <c r="F1890" s="2" t="s">
        <v>2029</v>
      </c>
      <c r="G1890" s="2">
        <v>0.05</v>
      </c>
      <c r="H1890" s="2" t="s">
        <v>40</v>
      </c>
      <c r="I1890" s="2">
        <v>3.73</v>
      </c>
      <c r="J1890" s="2" t="s">
        <v>633</v>
      </c>
      <c r="K1890" s="2" t="s">
        <v>73</v>
      </c>
      <c r="L1890" s="2" t="s">
        <v>27</v>
      </c>
      <c r="M1890" s="2" t="str">
        <f>VLOOKUP(L1890,Users!$A$1:$B$6,2,0)</f>
        <v>William</v>
      </c>
      <c r="N1890" s="2" t="str">
        <f>VLOOKUP(L1890,Users!$A$2:$B$6,2,0)</f>
        <v>William</v>
      </c>
      <c r="O1890" s="2" t="s">
        <v>42</v>
      </c>
      <c r="P1890" s="2" t="s">
        <v>56</v>
      </c>
      <c r="Q1890" s="2" t="s">
        <v>90</v>
      </c>
      <c r="R1890" s="2" t="s">
        <v>1080</v>
      </c>
      <c r="S1890" s="2" t="s">
        <v>105</v>
      </c>
      <c r="T1890" s="13">
        <v>0.46</v>
      </c>
      <c r="U1890" s="6">
        <v>40159</v>
      </c>
    </row>
    <row r="1891" spans="1:21" ht="12.75" customHeight="1">
      <c r="A1891" s="2">
        <v>7527</v>
      </c>
      <c r="B1891" s="6">
        <v>40158</v>
      </c>
      <c r="C1891" s="2" t="s">
        <v>121</v>
      </c>
      <c r="D1891" s="2">
        <v>42</v>
      </c>
      <c r="E1891" s="2">
        <v>8230.74</v>
      </c>
      <c r="F1891" s="2" t="s">
        <v>2029</v>
      </c>
      <c r="G1891" s="2">
        <v>0.02</v>
      </c>
      <c r="H1891" s="2" t="s">
        <v>40</v>
      </c>
      <c r="I1891" s="2">
        <v>4.2</v>
      </c>
      <c r="J1891" s="2" t="s">
        <v>633</v>
      </c>
      <c r="K1891" s="2" t="s">
        <v>73</v>
      </c>
      <c r="L1891" s="2" t="s">
        <v>27</v>
      </c>
      <c r="M1891" s="2" t="str">
        <f>VLOOKUP(L1891,Users!$A$1:$B$6,2,0)</f>
        <v>William</v>
      </c>
      <c r="N1891" s="2" t="str">
        <f>VLOOKUP(L1891,Users!$A$2:$B$6,2,0)</f>
        <v>William</v>
      </c>
      <c r="O1891" s="2" t="s">
        <v>42</v>
      </c>
      <c r="P1891" s="2" t="s">
        <v>69</v>
      </c>
      <c r="Q1891" s="2" t="s">
        <v>70</v>
      </c>
      <c r="R1891" s="2" t="s">
        <v>1641</v>
      </c>
      <c r="S1891" s="2" t="s">
        <v>44</v>
      </c>
      <c r="T1891" s="13">
        <v>0.56000000000000005</v>
      </c>
      <c r="U1891" s="6">
        <v>40159</v>
      </c>
    </row>
    <row r="1892" spans="1:21" ht="12.75" customHeight="1">
      <c r="A1892" s="2">
        <v>29857</v>
      </c>
      <c r="B1892" s="6">
        <v>40159</v>
      </c>
      <c r="C1892" s="2" t="s">
        <v>121</v>
      </c>
      <c r="D1892" s="2">
        <v>41</v>
      </c>
      <c r="E1892" s="2">
        <v>5777.3099999999995</v>
      </c>
      <c r="F1892" s="2" t="s">
        <v>2029</v>
      </c>
      <c r="G1892" s="2">
        <v>7.0000000000000007E-2</v>
      </c>
      <c r="H1892" s="2" t="s">
        <v>52</v>
      </c>
      <c r="I1892" s="2">
        <v>36.090000000000003</v>
      </c>
      <c r="J1892" s="2" t="s">
        <v>1642</v>
      </c>
      <c r="K1892" s="2" t="s">
        <v>54</v>
      </c>
      <c r="L1892" s="2" t="s">
        <v>2014</v>
      </c>
      <c r="M1892" s="2" t="str">
        <f>VLOOKUP(L1892,Users!$A$1:$B$6,2,0)</f>
        <v>Pat</v>
      </c>
      <c r="N1892" s="2" t="str">
        <f>VLOOKUP(L1892,Users!$A$2:$B$6,2,0)</f>
        <v>Pat</v>
      </c>
      <c r="O1892" s="2" t="s">
        <v>48</v>
      </c>
      <c r="P1892" s="2" t="s">
        <v>56</v>
      </c>
      <c r="Q1892" s="2" t="s">
        <v>127</v>
      </c>
      <c r="R1892" s="2" t="s">
        <v>910</v>
      </c>
      <c r="S1892" s="2" t="s">
        <v>77</v>
      </c>
      <c r="T1892" s="13">
        <v>0.77</v>
      </c>
      <c r="U1892" s="6">
        <v>40161</v>
      </c>
    </row>
    <row r="1893" spans="1:21" ht="12.75" customHeight="1">
      <c r="A1893" s="2">
        <v>35364</v>
      </c>
      <c r="B1893" s="6">
        <v>40159</v>
      </c>
      <c r="C1893" s="2" t="s">
        <v>45</v>
      </c>
      <c r="D1893" s="2">
        <v>16</v>
      </c>
      <c r="E1893" s="2">
        <v>67.84</v>
      </c>
      <c r="F1893" s="2" t="s">
        <v>2029</v>
      </c>
      <c r="G1893" s="2">
        <v>0.04</v>
      </c>
      <c r="H1893" s="2" t="s">
        <v>40</v>
      </c>
      <c r="I1893" s="2">
        <v>5.68</v>
      </c>
      <c r="J1893" s="2" t="s">
        <v>1643</v>
      </c>
      <c r="K1893" s="2" t="s">
        <v>54</v>
      </c>
      <c r="L1893" s="2" t="s">
        <v>2014</v>
      </c>
      <c r="M1893" s="2" t="str">
        <f>VLOOKUP(L1893,Users!$A$1:$B$6,2,0)</f>
        <v>Pat</v>
      </c>
      <c r="N1893" s="2" t="str">
        <f>VLOOKUP(L1893,Users!$A$2:$B$6,2,0)</f>
        <v>Pat</v>
      </c>
      <c r="O1893" s="2" t="s">
        <v>55</v>
      </c>
      <c r="P1893" s="2" t="s">
        <v>35</v>
      </c>
      <c r="Q1893" s="2" t="s">
        <v>63</v>
      </c>
      <c r="R1893" s="2" t="s">
        <v>1644</v>
      </c>
      <c r="S1893" s="2" t="s">
        <v>44</v>
      </c>
      <c r="T1893" s="13">
        <v>0.4</v>
      </c>
      <c r="U1893" s="6">
        <v>40161</v>
      </c>
    </row>
    <row r="1894" spans="1:21" ht="12.75" customHeight="1">
      <c r="A1894" s="2">
        <v>35364</v>
      </c>
      <c r="B1894" s="6">
        <v>40159</v>
      </c>
      <c r="C1894" s="2" t="s">
        <v>45</v>
      </c>
      <c r="D1894" s="2">
        <v>29</v>
      </c>
      <c r="E1894" s="2">
        <v>10906.03</v>
      </c>
      <c r="F1894" s="2" t="s">
        <v>2029</v>
      </c>
      <c r="G1894" s="2">
        <v>0.06</v>
      </c>
      <c r="H1894" s="2" t="s">
        <v>52</v>
      </c>
      <c r="I1894" s="2">
        <v>85.63</v>
      </c>
      <c r="J1894" s="2" t="s">
        <v>1643</v>
      </c>
      <c r="K1894" s="2" t="s">
        <v>54</v>
      </c>
      <c r="L1894" s="2" t="s">
        <v>2014</v>
      </c>
      <c r="M1894" s="2" t="str">
        <f>VLOOKUP(L1894,Users!$A$1:$B$6,2,0)</f>
        <v>Pat</v>
      </c>
      <c r="N1894" s="2" t="str">
        <f>VLOOKUP(L1894,Users!$A$2:$B$6,2,0)</f>
        <v>Pat</v>
      </c>
      <c r="O1894" s="2" t="s">
        <v>55</v>
      </c>
      <c r="P1894" s="2" t="s">
        <v>56</v>
      </c>
      <c r="Q1894" s="2" t="s">
        <v>75</v>
      </c>
      <c r="R1894" s="2" t="s">
        <v>363</v>
      </c>
      <c r="S1894" s="2" t="s">
        <v>77</v>
      </c>
      <c r="T1894" s="13">
        <v>0.74</v>
      </c>
      <c r="U1894" s="6">
        <v>40161</v>
      </c>
    </row>
    <row r="1895" spans="1:21" ht="12.75" customHeight="1">
      <c r="A1895" s="2">
        <v>35364</v>
      </c>
      <c r="B1895" s="6">
        <v>40159</v>
      </c>
      <c r="C1895" s="2" t="s">
        <v>45</v>
      </c>
      <c r="D1895" s="2">
        <v>37</v>
      </c>
      <c r="E1895" s="2">
        <v>15693.55</v>
      </c>
      <c r="F1895" s="2" t="s">
        <v>2029</v>
      </c>
      <c r="G1895" s="2">
        <v>0.06</v>
      </c>
      <c r="H1895" s="2" t="s">
        <v>52</v>
      </c>
      <c r="I1895" s="2">
        <v>110.2</v>
      </c>
      <c r="J1895" s="2" t="s">
        <v>1643</v>
      </c>
      <c r="K1895" s="2" t="s">
        <v>54</v>
      </c>
      <c r="L1895" s="2" t="s">
        <v>2014</v>
      </c>
      <c r="M1895" s="2" t="str">
        <f>VLOOKUP(L1895,Users!$A$1:$B$6,2,0)</f>
        <v>Pat</v>
      </c>
      <c r="N1895" s="2" t="str">
        <f>VLOOKUP(L1895,Users!$A$2:$B$6,2,0)</f>
        <v>Pat</v>
      </c>
      <c r="O1895" s="2" t="s">
        <v>55</v>
      </c>
      <c r="P1895" s="2" t="s">
        <v>56</v>
      </c>
      <c r="Q1895" s="2" t="s">
        <v>75</v>
      </c>
      <c r="R1895" s="2" t="s">
        <v>1310</v>
      </c>
      <c r="S1895" s="2" t="s">
        <v>77</v>
      </c>
      <c r="T1895" s="13">
        <v>0.67</v>
      </c>
      <c r="U1895" s="6">
        <v>40160</v>
      </c>
    </row>
    <row r="1896" spans="1:21" ht="12.75" customHeight="1">
      <c r="A1896" s="2">
        <v>35364</v>
      </c>
      <c r="B1896" s="6">
        <v>40159</v>
      </c>
      <c r="C1896" s="2" t="s">
        <v>45</v>
      </c>
      <c r="D1896" s="2">
        <v>8</v>
      </c>
      <c r="E1896" s="2">
        <v>1567.44</v>
      </c>
      <c r="F1896" s="2" t="s">
        <v>2029</v>
      </c>
      <c r="G1896" s="2">
        <v>0.06</v>
      </c>
      <c r="H1896" s="2" t="s">
        <v>40</v>
      </c>
      <c r="I1896" s="2">
        <v>8.99</v>
      </c>
      <c r="J1896" s="2" t="s">
        <v>1643</v>
      </c>
      <c r="K1896" s="2" t="s">
        <v>54</v>
      </c>
      <c r="L1896" s="2" t="s">
        <v>2014</v>
      </c>
      <c r="M1896" s="2" t="str">
        <f>VLOOKUP(L1896,Users!$A$1:$B$6,2,0)</f>
        <v>Pat</v>
      </c>
      <c r="N1896" s="2" t="str">
        <f>VLOOKUP(L1896,Users!$A$2:$B$6,2,0)</f>
        <v>Pat</v>
      </c>
      <c r="O1896" s="2" t="s">
        <v>55</v>
      </c>
      <c r="P1896" s="2" t="s">
        <v>69</v>
      </c>
      <c r="Q1896" s="2" t="s">
        <v>70</v>
      </c>
      <c r="R1896" s="2" t="s">
        <v>569</v>
      </c>
      <c r="S1896" s="2" t="s">
        <v>44</v>
      </c>
      <c r="T1896" s="13">
        <v>0.6</v>
      </c>
      <c r="U1896" s="6">
        <v>40161</v>
      </c>
    </row>
    <row r="1897" spans="1:21" ht="12.75" customHeight="1">
      <c r="A1897" s="2">
        <v>21091</v>
      </c>
      <c r="B1897" s="6">
        <v>40159</v>
      </c>
      <c r="C1897" s="2" t="s">
        <v>39</v>
      </c>
      <c r="D1897" s="2">
        <v>32</v>
      </c>
      <c r="E1897" s="2">
        <v>280.96000000000004</v>
      </c>
      <c r="F1897" s="2" t="s">
        <v>2029</v>
      </c>
      <c r="G1897" s="2">
        <v>0.1</v>
      </c>
      <c r="H1897" s="2" t="s">
        <v>31</v>
      </c>
      <c r="I1897" s="2">
        <v>6.28</v>
      </c>
      <c r="J1897" s="2" t="s">
        <v>67</v>
      </c>
      <c r="K1897" s="2" t="s">
        <v>2013</v>
      </c>
      <c r="L1897" s="2" t="s">
        <v>27</v>
      </c>
      <c r="M1897" s="2" t="str">
        <f>VLOOKUP(L1897,Users!$A$1:$B$6,2,0)</f>
        <v>William</v>
      </c>
      <c r="N1897" s="2" t="str">
        <f>VLOOKUP(L1897,Users!$A$2:$B$6,2,0)</f>
        <v>William</v>
      </c>
      <c r="O1897" s="2" t="s">
        <v>55</v>
      </c>
      <c r="P1897" s="2" t="s">
        <v>35</v>
      </c>
      <c r="Q1897" s="2" t="s">
        <v>49</v>
      </c>
      <c r="R1897" s="2" t="s">
        <v>1222</v>
      </c>
      <c r="S1897" s="2" t="s">
        <v>44</v>
      </c>
      <c r="T1897" s="13">
        <v>0.35</v>
      </c>
      <c r="U1897" s="6">
        <v>40161</v>
      </c>
    </row>
    <row r="1898" spans="1:21" ht="12.75" customHeight="1">
      <c r="A1898" s="2">
        <v>12224</v>
      </c>
      <c r="B1898" s="6">
        <v>40159</v>
      </c>
      <c r="C1898" s="2" t="s">
        <v>39</v>
      </c>
      <c r="D1898" s="2">
        <v>2</v>
      </c>
      <c r="E1898" s="2">
        <v>248.89999999999998</v>
      </c>
      <c r="F1898" s="2" t="s">
        <v>2029</v>
      </c>
      <c r="G1898" s="2">
        <v>0.04</v>
      </c>
      <c r="H1898" s="2" t="s">
        <v>52</v>
      </c>
      <c r="I1898" s="2">
        <v>51.94</v>
      </c>
      <c r="J1898" s="2" t="s">
        <v>173</v>
      </c>
      <c r="K1898" s="2" t="s">
        <v>2013</v>
      </c>
      <c r="L1898" s="2" t="s">
        <v>27</v>
      </c>
      <c r="M1898" s="2" t="str">
        <f>VLOOKUP(L1898,Users!$A$1:$B$6,2,0)</f>
        <v>William</v>
      </c>
      <c r="N1898" s="2" t="str">
        <f>VLOOKUP(L1898,Users!$A$2:$B$6,2,0)</f>
        <v>William</v>
      </c>
      <c r="O1898" s="2" t="s">
        <v>48</v>
      </c>
      <c r="P1898" s="2" t="s">
        <v>56</v>
      </c>
      <c r="Q1898" s="2" t="s">
        <v>75</v>
      </c>
      <c r="R1898" s="2" t="s">
        <v>1343</v>
      </c>
      <c r="S1898" s="2" t="s">
        <v>77</v>
      </c>
      <c r="T1898" s="13">
        <v>0.63</v>
      </c>
      <c r="U1898" s="6">
        <v>40161</v>
      </c>
    </row>
    <row r="1899" spans="1:21" ht="12.75" customHeight="1">
      <c r="A1899" s="2">
        <v>12224</v>
      </c>
      <c r="B1899" s="6">
        <v>40159</v>
      </c>
      <c r="C1899" s="2" t="s">
        <v>39</v>
      </c>
      <c r="D1899" s="2">
        <v>29</v>
      </c>
      <c r="E1899" s="2">
        <v>1040.81</v>
      </c>
      <c r="F1899" s="2" t="s">
        <v>2029</v>
      </c>
      <c r="G1899" s="2">
        <v>0.1</v>
      </c>
      <c r="H1899" s="2" t="s">
        <v>40</v>
      </c>
      <c r="I1899" s="2">
        <v>5</v>
      </c>
      <c r="J1899" s="2" t="s">
        <v>173</v>
      </c>
      <c r="K1899" s="2" t="s">
        <v>2013</v>
      </c>
      <c r="L1899" s="2" t="s">
        <v>27</v>
      </c>
      <c r="M1899" s="2" t="str">
        <f>VLOOKUP(L1899,Users!$A$1:$B$6,2,0)</f>
        <v>William</v>
      </c>
      <c r="N1899" s="2" t="str">
        <f>VLOOKUP(L1899,Users!$A$2:$B$6,2,0)</f>
        <v>William</v>
      </c>
      <c r="O1899" s="2" t="s">
        <v>48</v>
      </c>
      <c r="P1899" s="2" t="s">
        <v>69</v>
      </c>
      <c r="Q1899" s="2" t="s">
        <v>70</v>
      </c>
      <c r="R1899" s="2" t="s">
        <v>1473</v>
      </c>
      <c r="S1899" s="2" t="s">
        <v>65</v>
      </c>
      <c r="T1899" s="13">
        <v>0.82</v>
      </c>
      <c r="U1899" s="6">
        <v>40159</v>
      </c>
    </row>
    <row r="1900" spans="1:21" ht="12.75" customHeight="1">
      <c r="A1900" s="2">
        <v>36999</v>
      </c>
      <c r="B1900" s="6">
        <v>40159</v>
      </c>
      <c r="C1900" s="2" t="s">
        <v>121</v>
      </c>
      <c r="D1900" s="2">
        <v>28</v>
      </c>
      <c r="E1900" s="2">
        <v>15398.04</v>
      </c>
      <c r="F1900" s="2" t="str">
        <f>VLOOKUP(A1900,Returns!$A:$B,2,0)</f>
        <v>Returned</v>
      </c>
      <c r="G1900" s="2">
        <v>0.06</v>
      </c>
      <c r="H1900" s="2" t="s">
        <v>52</v>
      </c>
      <c r="I1900" s="2">
        <v>49</v>
      </c>
      <c r="J1900" s="2" t="s">
        <v>1271</v>
      </c>
      <c r="K1900" s="2" t="s">
        <v>2013</v>
      </c>
      <c r="L1900" s="2" t="s">
        <v>27</v>
      </c>
      <c r="M1900" s="2" t="str">
        <f>VLOOKUP(L1900,Users!$A$1:$B$6,2,0)</f>
        <v>William</v>
      </c>
      <c r="N1900" s="2" t="str">
        <f>VLOOKUP(L1900,Users!$A$2:$B$6,2,0)</f>
        <v>William</v>
      </c>
      <c r="O1900" s="2" t="s">
        <v>55</v>
      </c>
      <c r="P1900" s="2" t="s">
        <v>69</v>
      </c>
      <c r="Q1900" s="2" t="s">
        <v>158</v>
      </c>
      <c r="R1900" s="2" t="s">
        <v>1365</v>
      </c>
      <c r="S1900" s="2" t="s">
        <v>59</v>
      </c>
      <c r="T1900" s="13">
        <v>0.35</v>
      </c>
      <c r="U1900" s="6">
        <v>40160</v>
      </c>
    </row>
    <row r="1901" spans="1:21" ht="12.75" customHeight="1">
      <c r="A1901" s="2">
        <v>36999</v>
      </c>
      <c r="B1901" s="6">
        <v>40159</v>
      </c>
      <c r="C1901" s="2" t="s">
        <v>121</v>
      </c>
      <c r="D1901" s="2">
        <v>3</v>
      </c>
      <c r="E1901" s="2">
        <v>347.73</v>
      </c>
      <c r="F1901" s="2" t="str">
        <f>VLOOKUP(A1901,Returns!$A:$B,2,0)</f>
        <v>Returned</v>
      </c>
      <c r="G1901" s="2">
        <v>0.08</v>
      </c>
      <c r="H1901" s="2" t="s">
        <v>31</v>
      </c>
      <c r="I1901" s="2">
        <v>5.99</v>
      </c>
      <c r="J1901" s="2" t="s">
        <v>1271</v>
      </c>
      <c r="K1901" s="2" t="s">
        <v>2013</v>
      </c>
      <c r="L1901" s="2" t="s">
        <v>27</v>
      </c>
      <c r="M1901" s="2" t="str">
        <f>VLOOKUP(L1901,Users!$A$1:$B$6,2,0)</f>
        <v>William</v>
      </c>
      <c r="N1901" s="2" t="str">
        <f>VLOOKUP(L1901,Users!$A$2:$B$6,2,0)</f>
        <v>William</v>
      </c>
      <c r="O1901" s="2" t="s">
        <v>55</v>
      </c>
      <c r="P1901" s="2" t="s">
        <v>69</v>
      </c>
      <c r="Q1901" s="2" t="s">
        <v>70</v>
      </c>
      <c r="R1901" s="2" t="s">
        <v>1645</v>
      </c>
      <c r="S1901" s="2" t="s">
        <v>44</v>
      </c>
      <c r="T1901" s="13">
        <v>0.56999999999999995</v>
      </c>
      <c r="U1901" s="6">
        <v>40160</v>
      </c>
    </row>
    <row r="1902" spans="1:21" ht="12.75" customHeight="1">
      <c r="A1902" s="2">
        <v>52391</v>
      </c>
      <c r="B1902" s="6">
        <v>40159</v>
      </c>
      <c r="C1902" s="2" t="s">
        <v>39</v>
      </c>
      <c r="D1902" s="2">
        <v>36</v>
      </c>
      <c r="E1902" s="2">
        <v>1047.6000000000001</v>
      </c>
      <c r="F1902" s="2" t="s">
        <v>2029</v>
      </c>
      <c r="G1902" s="2">
        <v>0.04</v>
      </c>
      <c r="H1902" s="2" t="s">
        <v>40</v>
      </c>
      <c r="I1902" s="2">
        <v>4.8600000000000003</v>
      </c>
      <c r="J1902" s="2" t="s">
        <v>597</v>
      </c>
      <c r="K1902" s="2" t="s">
        <v>2013</v>
      </c>
      <c r="L1902" s="2" t="s">
        <v>27</v>
      </c>
      <c r="M1902" s="2" t="str">
        <f>VLOOKUP(L1902,Users!$A$1:$B$6,2,0)</f>
        <v>William</v>
      </c>
      <c r="N1902" s="2" t="str">
        <f>VLOOKUP(L1902,Users!$A$2:$B$6,2,0)</f>
        <v>William</v>
      </c>
      <c r="O1902" s="2" t="s">
        <v>55</v>
      </c>
      <c r="P1902" s="2" t="s">
        <v>35</v>
      </c>
      <c r="Q1902" s="2" t="s">
        <v>63</v>
      </c>
      <c r="R1902" s="2" t="s">
        <v>1646</v>
      </c>
      <c r="S1902" s="2" t="s">
        <v>65</v>
      </c>
      <c r="T1902" s="13">
        <v>0.38</v>
      </c>
      <c r="U1902" s="6">
        <v>40161</v>
      </c>
    </row>
    <row r="1903" spans="1:21" ht="12.75" customHeight="1">
      <c r="A1903" s="2">
        <v>52391</v>
      </c>
      <c r="B1903" s="6">
        <v>40159</v>
      </c>
      <c r="C1903" s="2" t="s">
        <v>39</v>
      </c>
      <c r="D1903" s="2">
        <v>39</v>
      </c>
      <c r="E1903" s="2">
        <v>813.93000000000006</v>
      </c>
      <c r="F1903" s="2" t="s">
        <v>2029</v>
      </c>
      <c r="G1903" s="2">
        <v>0.02</v>
      </c>
      <c r="H1903" s="2" t="s">
        <v>40</v>
      </c>
      <c r="I1903" s="2">
        <v>11.52</v>
      </c>
      <c r="J1903" s="2" t="s">
        <v>597</v>
      </c>
      <c r="K1903" s="2" t="s">
        <v>2013</v>
      </c>
      <c r="L1903" s="2" t="s">
        <v>27</v>
      </c>
      <c r="M1903" s="2" t="str">
        <f>VLOOKUP(L1903,Users!$A$1:$B$6,2,0)</f>
        <v>William</v>
      </c>
      <c r="N1903" s="2" t="str">
        <f>VLOOKUP(L1903,Users!$A$2:$B$6,2,0)</f>
        <v>William</v>
      </c>
      <c r="O1903" s="2" t="s">
        <v>55</v>
      </c>
      <c r="P1903" s="2" t="s">
        <v>35</v>
      </c>
      <c r="Q1903" s="2" t="s">
        <v>36</v>
      </c>
      <c r="R1903" s="2" t="s">
        <v>742</v>
      </c>
      <c r="S1903" s="2" t="s">
        <v>44</v>
      </c>
      <c r="T1903" s="13">
        <v>0.83</v>
      </c>
      <c r="U1903" s="6">
        <v>40161</v>
      </c>
    </row>
    <row r="1904" spans="1:21" ht="12.75" customHeight="1">
      <c r="A1904" s="2">
        <v>28037</v>
      </c>
      <c r="B1904" s="6">
        <v>40159</v>
      </c>
      <c r="C1904" s="2" t="s">
        <v>39</v>
      </c>
      <c r="D1904" s="2">
        <v>31</v>
      </c>
      <c r="E1904" s="2">
        <v>205.22</v>
      </c>
      <c r="F1904" s="2" t="str">
        <f>VLOOKUP(A1904,Returns!$A:$B,2,0)</f>
        <v>Returned</v>
      </c>
      <c r="G1904" s="2">
        <v>0.06</v>
      </c>
      <c r="H1904" s="2" t="s">
        <v>40</v>
      </c>
      <c r="I1904" s="2">
        <v>6.93</v>
      </c>
      <c r="J1904" s="2" t="s">
        <v>627</v>
      </c>
      <c r="K1904" s="2" t="s">
        <v>79</v>
      </c>
      <c r="L1904" s="2" t="s">
        <v>23</v>
      </c>
      <c r="M1904" s="2" t="str">
        <f>VLOOKUP(L1904,Users!$A$1:$B$6,2,0)</f>
        <v>Erin</v>
      </c>
      <c r="N1904" s="2" t="str">
        <f>VLOOKUP(L1904,Users!$A$2:$B$6,2,0)</f>
        <v>Erin</v>
      </c>
      <c r="O1904" s="2" t="s">
        <v>55</v>
      </c>
      <c r="P1904" s="2" t="s">
        <v>35</v>
      </c>
      <c r="Q1904" s="2" t="s">
        <v>63</v>
      </c>
      <c r="R1904" s="2" t="s">
        <v>427</v>
      </c>
      <c r="S1904" s="2" t="s">
        <v>44</v>
      </c>
      <c r="T1904" s="13">
        <v>0.37</v>
      </c>
      <c r="U1904" s="6">
        <v>40160</v>
      </c>
    </row>
    <row r="1905" spans="1:21" ht="12.75" customHeight="1">
      <c r="A1905" s="2">
        <v>7845</v>
      </c>
      <c r="B1905" s="6">
        <v>40160</v>
      </c>
      <c r="C1905" s="2" t="s">
        <v>45</v>
      </c>
      <c r="D1905" s="2">
        <v>22</v>
      </c>
      <c r="E1905" s="2">
        <v>106.70000000000002</v>
      </c>
      <c r="F1905" s="2" t="str">
        <f>VLOOKUP(A1905,Returns!$A:$B,2,0)</f>
        <v>Returned</v>
      </c>
      <c r="G1905" s="2">
        <v>0.06</v>
      </c>
      <c r="H1905" s="2" t="s">
        <v>31</v>
      </c>
      <c r="I1905" s="2">
        <v>5.68</v>
      </c>
      <c r="J1905" s="2" t="s">
        <v>1272</v>
      </c>
      <c r="K1905" s="2" t="s">
        <v>2013</v>
      </c>
      <c r="L1905" s="2" t="s">
        <v>27</v>
      </c>
      <c r="M1905" s="2" t="str">
        <f>VLOOKUP(L1905,Users!$A$1:$B$6,2,0)</f>
        <v>William</v>
      </c>
      <c r="N1905" s="2" t="str">
        <f>VLOOKUP(L1905,Users!$A$2:$B$6,2,0)</f>
        <v>William</v>
      </c>
      <c r="O1905" s="2" t="s">
        <v>42</v>
      </c>
      <c r="P1905" s="2" t="s">
        <v>35</v>
      </c>
      <c r="Q1905" s="2" t="s">
        <v>49</v>
      </c>
      <c r="R1905" s="2" t="s">
        <v>775</v>
      </c>
      <c r="S1905" s="2" t="s">
        <v>44</v>
      </c>
      <c r="T1905" s="13">
        <v>0.36</v>
      </c>
      <c r="U1905" s="6">
        <v>40160</v>
      </c>
    </row>
    <row r="1906" spans="1:21" ht="12.75" customHeight="1">
      <c r="A1906" s="2">
        <v>7845</v>
      </c>
      <c r="B1906" s="6">
        <v>40160</v>
      </c>
      <c r="C1906" s="2" t="s">
        <v>45</v>
      </c>
      <c r="D1906" s="2">
        <v>45</v>
      </c>
      <c r="E1906" s="2">
        <v>2199.15</v>
      </c>
      <c r="F1906" s="2" t="str">
        <f>VLOOKUP(A1906,Returns!$A:$B,2,0)</f>
        <v>Returned</v>
      </c>
      <c r="G1906" s="2">
        <v>7.0000000000000007E-2</v>
      </c>
      <c r="H1906" s="2" t="s">
        <v>31</v>
      </c>
      <c r="I1906" s="2">
        <v>5.86</v>
      </c>
      <c r="J1906" s="2" t="s">
        <v>1272</v>
      </c>
      <c r="K1906" s="2" t="s">
        <v>2013</v>
      </c>
      <c r="L1906" s="2" t="s">
        <v>27</v>
      </c>
      <c r="M1906" s="2" t="str">
        <f>VLOOKUP(L1906,Users!$A$1:$B$6,2,0)</f>
        <v>William</v>
      </c>
      <c r="N1906" s="2" t="str">
        <f>VLOOKUP(L1906,Users!$A$2:$B$6,2,0)</f>
        <v>William</v>
      </c>
      <c r="O1906" s="2" t="s">
        <v>42</v>
      </c>
      <c r="P1906" s="2" t="s">
        <v>35</v>
      </c>
      <c r="Q1906" s="2" t="s">
        <v>63</v>
      </c>
      <c r="R1906" s="2" t="s">
        <v>1647</v>
      </c>
      <c r="S1906" s="2" t="s">
        <v>44</v>
      </c>
      <c r="T1906" s="13">
        <v>0.35</v>
      </c>
      <c r="U1906" s="6">
        <v>40161</v>
      </c>
    </row>
    <row r="1907" spans="1:21" ht="12.75" customHeight="1">
      <c r="A1907" s="2">
        <v>16102</v>
      </c>
      <c r="B1907" s="6">
        <v>40160</v>
      </c>
      <c r="C1907" s="2" t="s">
        <v>30</v>
      </c>
      <c r="D1907" s="2">
        <v>25</v>
      </c>
      <c r="E1907" s="2">
        <v>12524</v>
      </c>
      <c r="F1907" s="2" t="s">
        <v>2029</v>
      </c>
      <c r="G1907" s="2">
        <v>0.02</v>
      </c>
      <c r="H1907" s="2" t="s">
        <v>52</v>
      </c>
      <c r="I1907" s="2">
        <v>26</v>
      </c>
      <c r="J1907" s="2" t="s">
        <v>1354</v>
      </c>
      <c r="K1907" s="2" t="s">
        <v>148</v>
      </c>
      <c r="L1907" s="2" t="s">
        <v>23</v>
      </c>
      <c r="M1907" s="2" t="str">
        <f>VLOOKUP(L1907,Users!$A$1:$B$6,2,0)</f>
        <v>Erin</v>
      </c>
      <c r="N1907" s="2" t="str">
        <f>VLOOKUP(L1907,Users!$A$2:$B$6,2,0)</f>
        <v>Erin</v>
      </c>
      <c r="O1907" s="2" t="s">
        <v>34</v>
      </c>
      <c r="P1907" s="2" t="s">
        <v>56</v>
      </c>
      <c r="Q1907" s="2" t="s">
        <v>57</v>
      </c>
      <c r="R1907" s="2" t="s">
        <v>1292</v>
      </c>
      <c r="S1907" s="2" t="s">
        <v>59</v>
      </c>
      <c r="T1907" s="13">
        <v>0.6</v>
      </c>
      <c r="U1907" s="6">
        <v>40162</v>
      </c>
    </row>
    <row r="1908" spans="1:21" ht="12.75" customHeight="1">
      <c r="A1908" s="2">
        <v>13120</v>
      </c>
      <c r="B1908" s="6">
        <v>40161</v>
      </c>
      <c r="C1908" s="2" t="s">
        <v>51</v>
      </c>
      <c r="D1908" s="2">
        <v>46</v>
      </c>
      <c r="E1908" s="2">
        <v>591.55999999999995</v>
      </c>
      <c r="F1908" s="2" t="s">
        <v>2029</v>
      </c>
      <c r="G1908" s="2">
        <v>0.09</v>
      </c>
      <c r="H1908" s="2" t="s">
        <v>40</v>
      </c>
      <c r="I1908" s="2">
        <v>4.9800000000000004</v>
      </c>
      <c r="J1908" s="2" t="s">
        <v>400</v>
      </c>
      <c r="K1908" s="2" t="s">
        <v>291</v>
      </c>
      <c r="L1908" s="2" t="s">
        <v>21</v>
      </c>
      <c r="M1908" s="2" t="str">
        <f>VLOOKUP(L1908,Users!$A$1:$B$6,2,0)</f>
        <v>Chris</v>
      </c>
      <c r="N1908" s="2" t="str">
        <f>VLOOKUP(L1908,Users!$A$2:$B$6,2,0)</f>
        <v>Chris</v>
      </c>
      <c r="O1908" s="2" t="s">
        <v>48</v>
      </c>
      <c r="P1908" s="2" t="s">
        <v>35</v>
      </c>
      <c r="Q1908" s="2" t="s">
        <v>49</v>
      </c>
      <c r="R1908" s="2" t="s">
        <v>1619</v>
      </c>
      <c r="S1908" s="2" t="s">
        <v>44</v>
      </c>
      <c r="T1908" s="13">
        <v>0.4</v>
      </c>
      <c r="U1908" s="6">
        <v>40168</v>
      </c>
    </row>
    <row r="1909" spans="1:21" ht="12.75" customHeight="1">
      <c r="A1909" s="2">
        <v>13120</v>
      </c>
      <c r="B1909" s="6">
        <v>40161</v>
      </c>
      <c r="C1909" s="2" t="s">
        <v>51</v>
      </c>
      <c r="D1909" s="2">
        <v>8</v>
      </c>
      <c r="E1909" s="2">
        <v>199.36</v>
      </c>
      <c r="F1909" s="2" t="s">
        <v>2029</v>
      </c>
      <c r="G1909" s="2">
        <v>0</v>
      </c>
      <c r="H1909" s="2" t="s">
        <v>40</v>
      </c>
      <c r="I1909" s="2">
        <v>12.98</v>
      </c>
      <c r="J1909" s="2" t="s">
        <v>400</v>
      </c>
      <c r="K1909" s="2" t="s">
        <v>291</v>
      </c>
      <c r="L1909" s="2" t="s">
        <v>21</v>
      </c>
      <c r="M1909" s="2" t="str">
        <f>VLOOKUP(L1909,Users!$A$1:$B$6,2,0)</f>
        <v>Chris</v>
      </c>
      <c r="N1909" s="2" t="str">
        <f>VLOOKUP(L1909,Users!$A$2:$B$6,2,0)</f>
        <v>Chris</v>
      </c>
      <c r="O1909" s="2" t="s">
        <v>48</v>
      </c>
      <c r="P1909" s="2" t="s">
        <v>35</v>
      </c>
      <c r="Q1909" s="2" t="s">
        <v>49</v>
      </c>
      <c r="R1909" s="2" t="s">
        <v>687</v>
      </c>
      <c r="S1909" s="2" t="s">
        <v>44</v>
      </c>
      <c r="T1909" s="13">
        <v>0.39</v>
      </c>
      <c r="U1909" s="6">
        <v>40161</v>
      </c>
    </row>
    <row r="1910" spans="1:21" ht="12.75" customHeight="1">
      <c r="A1910" s="2">
        <v>38882</v>
      </c>
      <c r="B1910" s="6">
        <v>40161</v>
      </c>
      <c r="C1910" s="2" t="s">
        <v>45</v>
      </c>
      <c r="D1910" s="2">
        <v>37</v>
      </c>
      <c r="E1910" s="2">
        <v>4546.93</v>
      </c>
      <c r="F1910" s="2" t="s">
        <v>2029</v>
      </c>
      <c r="G1910" s="2">
        <v>0.1</v>
      </c>
      <c r="H1910" s="2" t="s">
        <v>52</v>
      </c>
      <c r="I1910" s="2">
        <v>70.2</v>
      </c>
      <c r="J1910" s="2" t="s">
        <v>1648</v>
      </c>
      <c r="K1910" s="2" t="s">
        <v>54</v>
      </c>
      <c r="L1910" s="2" t="s">
        <v>2014</v>
      </c>
      <c r="M1910" s="2" t="str">
        <f>VLOOKUP(L1910,Users!$A$1:$B$6,2,0)</f>
        <v>Pat</v>
      </c>
      <c r="N1910" s="2" t="str">
        <f>VLOOKUP(L1910,Users!$A$2:$B$6,2,0)</f>
        <v>Pat</v>
      </c>
      <c r="O1910" s="2" t="s">
        <v>48</v>
      </c>
      <c r="P1910" s="2" t="s">
        <v>56</v>
      </c>
      <c r="Q1910" s="2" t="s">
        <v>57</v>
      </c>
      <c r="R1910" s="2" t="s">
        <v>408</v>
      </c>
      <c r="S1910" s="2" t="s">
        <v>59</v>
      </c>
      <c r="T1910" s="13">
        <v>0.74</v>
      </c>
      <c r="U1910" s="6">
        <v>40162</v>
      </c>
    </row>
    <row r="1911" spans="1:21" ht="12.75" customHeight="1">
      <c r="A1911" s="2">
        <v>1891</v>
      </c>
      <c r="B1911" s="6">
        <v>40161</v>
      </c>
      <c r="C1911" s="2" t="s">
        <v>51</v>
      </c>
      <c r="D1911" s="2">
        <v>3</v>
      </c>
      <c r="E1911" s="2">
        <v>322.32</v>
      </c>
      <c r="F1911" s="2" t="s">
        <v>2029</v>
      </c>
      <c r="G1911" s="2">
        <v>0.09</v>
      </c>
      <c r="H1911" s="2" t="s">
        <v>40</v>
      </c>
      <c r="I1911" s="2">
        <v>5.81</v>
      </c>
      <c r="J1911" s="2" t="s">
        <v>1649</v>
      </c>
      <c r="K1911" s="2" t="s">
        <v>2013</v>
      </c>
      <c r="L1911" s="2" t="s">
        <v>27</v>
      </c>
      <c r="M1911" s="2" t="str">
        <f>VLOOKUP(L1911,Users!$A$1:$B$6,2,0)</f>
        <v>William</v>
      </c>
      <c r="N1911" s="2" t="str">
        <f>VLOOKUP(L1911,Users!$A$2:$B$6,2,0)</f>
        <v>William</v>
      </c>
      <c r="O1911" s="2" t="s">
        <v>42</v>
      </c>
      <c r="P1911" s="2" t="s">
        <v>56</v>
      </c>
      <c r="Q1911" s="2" t="s">
        <v>90</v>
      </c>
      <c r="R1911" s="2" t="s">
        <v>609</v>
      </c>
      <c r="S1911" s="2" t="s">
        <v>92</v>
      </c>
      <c r="T1911" s="13">
        <v>0.65</v>
      </c>
      <c r="U1911" s="6">
        <v>40163</v>
      </c>
    </row>
    <row r="1912" spans="1:21" ht="12.75" customHeight="1">
      <c r="A1912" s="2">
        <v>38882</v>
      </c>
      <c r="B1912" s="6">
        <v>40161</v>
      </c>
      <c r="C1912" s="2" t="s">
        <v>45</v>
      </c>
      <c r="D1912" s="2">
        <v>40</v>
      </c>
      <c r="E1912" s="2">
        <v>2216.7999999999997</v>
      </c>
      <c r="F1912" s="2" t="s">
        <v>2029</v>
      </c>
      <c r="G1912" s="2">
        <v>0.06</v>
      </c>
      <c r="H1912" s="2" t="s">
        <v>40</v>
      </c>
      <c r="I1912" s="2">
        <v>4.8499999999999996</v>
      </c>
      <c r="J1912" s="2" t="s">
        <v>1648</v>
      </c>
      <c r="K1912" s="2" t="s">
        <v>47</v>
      </c>
      <c r="L1912" s="2" t="s">
        <v>23</v>
      </c>
      <c r="M1912" s="2" t="str">
        <f>VLOOKUP(L1912,Users!$A$1:$B$6,2,0)</f>
        <v>Erin</v>
      </c>
      <c r="N1912" s="2" t="str">
        <f>VLOOKUP(L1912,Users!$A$2:$B$6,2,0)</f>
        <v>Erin</v>
      </c>
      <c r="O1912" s="2" t="s">
        <v>48</v>
      </c>
      <c r="P1912" s="2" t="s">
        <v>35</v>
      </c>
      <c r="Q1912" s="2" t="s">
        <v>63</v>
      </c>
      <c r="R1912" s="2" t="s">
        <v>1650</v>
      </c>
      <c r="S1912" s="2" t="s">
        <v>44</v>
      </c>
      <c r="T1912" s="13">
        <v>0.37</v>
      </c>
      <c r="U1912" s="6">
        <v>40161</v>
      </c>
    </row>
    <row r="1913" spans="1:21" ht="12.75" customHeight="1">
      <c r="A1913" s="2">
        <v>38400</v>
      </c>
      <c r="B1913" s="6">
        <v>40161</v>
      </c>
      <c r="C1913" s="2" t="s">
        <v>30</v>
      </c>
      <c r="D1913" s="2">
        <v>8</v>
      </c>
      <c r="E1913" s="2">
        <v>109.60000000000001</v>
      </c>
      <c r="F1913" s="2" t="str">
        <f>VLOOKUP(A1913,Returns!$A:$B,2,0)</f>
        <v>Returned</v>
      </c>
      <c r="G1913" s="2">
        <v>0.03</v>
      </c>
      <c r="H1913" s="2" t="s">
        <v>31</v>
      </c>
      <c r="I1913" s="2">
        <v>6.85</v>
      </c>
      <c r="J1913" s="2" t="s">
        <v>1651</v>
      </c>
      <c r="K1913" s="2" t="s">
        <v>2013</v>
      </c>
      <c r="L1913" s="2" t="s">
        <v>27</v>
      </c>
      <c r="M1913" s="2" t="str">
        <f>VLOOKUP(L1913,Users!$A$1:$B$6,2,0)</f>
        <v>William</v>
      </c>
      <c r="N1913" s="2" t="str">
        <f>VLOOKUP(L1913,Users!$A$2:$B$6,2,0)</f>
        <v>William</v>
      </c>
      <c r="O1913" s="2" t="s">
        <v>55</v>
      </c>
      <c r="P1913" s="2" t="s">
        <v>56</v>
      </c>
      <c r="Q1913" s="2" t="s">
        <v>90</v>
      </c>
      <c r="R1913" s="2" t="s">
        <v>1460</v>
      </c>
      <c r="S1913" s="2" t="s">
        <v>65</v>
      </c>
      <c r="T1913" s="13">
        <v>0.54</v>
      </c>
      <c r="U1913" s="6">
        <v>40162</v>
      </c>
    </row>
    <row r="1914" spans="1:21" ht="12.75" customHeight="1">
      <c r="A1914" s="2">
        <v>54468</v>
      </c>
      <c r="B1914" s="6">
        <v>40161</v>
      </c>
      <c r="C1914" s="2" t="s">
        <v>39</v>
      </c>
      <c r="D1914" s="2">
        <v>15</v>
      </c>
      <c r="E1914" s="2">
        <v>38.700000000000003</v>
      </c>
      <c r="F1914" s="2" t="s">
        <v>2029</v>
      </c>
      <c r="G1914" s="2">
        <v>0.03</v>
      </c>
      <c r="H1914" s="2" t="s">
        <v>40</v>
      </c>
      <c r="I1914" s="2">
        <v>0.5</v>
      </c>
      <c r="J1914" s="2" t="s">
        <v>965</v>
      </c>
      <c r="K1914" s="2" t="s">
        <v>123</v>
      </c>
      <c r="L1914" s="2" t="s">
        <v>25</v>
      </c>
      <c r="M1914" s="2" t="str">
        <f>VLOOKUP(L1914,Users!$A$1:$B$6,2,0)</f>
        <v>Sam</v>
      </c>
      <c r="N1914" s="2" t="str">
        <f>VLOOKUP(L1914,Users!$A$2:$B$6,2,0)</f>
        <v>Sam</v>
      </c>
      <c r="O1914" s="2" t="s">
        <v>48</v>
      </c>
      <c r="P1914" s="2" t="s">
        <v>35</v>
      </c>
      <c r="Q1914" s="2" t="s">
        <v>165</v>
      </c>
      <c r="R1914" s="2" t="s">
        <v>1050</v>
      </c>
      <c r="S1914" s="2" t="s">
        <v>44</v>
      </c>
      <c r="T1914" s="13">
        <v>0.39</v>
      </c>
      <c r="U1914" s="6">
        <v>40162</v>
      </c>
    </row>
    <row r="1915" spans="1:21" ht="12.75" customHeight="1">
      <c r="A1915" s="2">
        <v>54468</v>
      </c>
      <c r="B1915" s="6">
        <v>40161</v>
      </c>
      <c r="C1915" s="2" t="s">
        <v>39</v>
      </c>
      <c r="D1915" s="2">
        <v>35</v>
      </c>
      <c r="E1915" s="2">
        <v>407.75</v>
      </c>
      <c r="F1915" s="2" t="s">
        <v>2029</v>
      </c>
      <c r="G1915" s="2">
        <v>0.01</v>
      </c>
      <c r="H1915" s="2" t="s">
        <v>40</v>
      </c>
      <c r="I1915" s="2">
        <v>7.95</v>
      </c>
      <c r="J1915" s="2" t="s">
        <v>965</v>
      </c>
      <c r="K1915" s="2" t="s">
        <v>123</v>
      </c>
      <c r="L1915" s="2" t="s">
        <v>25</v>
      </c>
      <c r="M1915" s="2" t="str">
        <f>VLOOKUP(L1915,Users!$A$1:$B$6,2,0)</f>
        <v>Sam</v>
      </c>
      <c r="N1915" s="2" t="str">
        <f>VLOOKUP(L1915,Users!$A$2:$B$6,2,0)</f>
        <v>Sam</v>
      </c>
      <c r="O1915" s="2" t="s">
        <v>48</v>
      </c>
      <c r="P1915" s="2" t="s">
        <v>35</v>
      </c>
      <c r="Q1915" s="2" t="s">
        <v>87</v>
      </c>
      <c r="R1915" s="2" t="s">
        <v>1522</v>
      </c>
      <c r="S1915" s="2" t="s">
        <v>105</v>
      </c>
      <c r="T1915" s="13">
        <v>0.57999999999999996</v>
      </c>
      <c r="U1915" s="6">
        <v>40162</v>
      </c>
    </row>
    <row r="1916" spans="1:21" ht="12.75" customHeight="1">
      <c r="A1916" s="2">
        <v>5765</v>
      </c>
      <c r="B1916" s="6">
        <v>40161</v>
      </c>
      <c r="C1916" s="2" t="s">
        <v>51</v>
      </c>
      <c r="D1916" s="2">
        <v>23</v>
      </c>
      <c r="E1916" s="2">
        <v>814.19999999999993</v>
      </c>
      <c r="F1916" s="2" t="s">
        <v>2029</v>
      </c>
      <c r="G1916" s="2">
        <v>0.04</v>
      </c>
      <c r="H1916" s="2" t="s">
        <v>40</v>
      </c>
      <c r="I1916" s="2">
        <v>19.989999999999998</v>
      </c>
      <c r="J1916" s="2" t="s">
        <v>768</v>
      </c>
      <c r="K1916" s="2" t="s">
        <v>79</v>
      </c>
      <c r="L1916" s="2" t="s">
        <v>23</v>
      </c>
      <c r="M1916" s="2" t="str">
        <f>VLOOKUP(L1916,Users!$A$1:$B$6,2,0)</f>
        <v>Erin</v>
      </c>
      <c r="N1916" s="2" t="str">
        <f>VLOOKUP(L1916,Users!$A$2:$B$6,2,0)</f>
        <v>Erin</v>
      </c>
      <c r="O1916" s="2" t="s">
        <v>55</v>
      </c>
      <c r="P1916" s="2" t="s">
        <v>35</v>
      </c>
      <c r="Q1916" s="2" t="s">
        <v>63</v>
      </c>
      <c r="R1916" s="2" t="s">
        <v>1539</v>
      </c>
      <c r="S1916" s="2" t="s">
        <v>44</v>
      </c>
      <c r="T1916" s="13">
        <v>0.38</v>
      </c>
      <c r="U1916" s="6">
        <v>40168</v>
      </c>
    </row>
    <row r="1917" spans="1:21" ht="12.75" customHeight="1">
      <c r="A1917" s="2">
        <v>59556</v>
      </c>
      <c r="B1917" s="6">
        <v>40162</v>
      </c>
      <c r="C1917" s="2" t="s">
        <v>30</v>
      </c>
      <c r="D1917" s="2">
        <v>27</v>
      </c>
      <c r="E1917" s="2">
        <v>39.96</v>
      </c>
      <c r="F1917" s="2" t="s">
        <v>2029</v>
      </c>
      <c r="G1917" s="2">
        <v>0</v>
      </c>
      <c r="H1917" s="2" t="s">
        <v>40</v>
      </c>
      <c r="I1917" s="2">
        <v>0.7</v>
      </c>
      <c r="J1917" s="2" t="s">
        <v>1652</v>
      </c>
      <c r="K1917" s="2" t="s">
        <v>79</v>
      </c>
      <c r="L1917" s="2" t="s">
        <v>23</v>
      </c>
      <c r="M1917" s="2" t="str">
        <f>VLOOKUP(L1917,Users!$A$1:$B$6,2,0)</f>
        <v>Erin</v>
      </c>
      <c r="N1917" s="2" t="str">
        <f>VLOOKUP(L1917,Users!$A$2:$B$6,2,0)</f>
        <v>Erin</v>
      </c>
      <c r="O1917" s="2" t="s">
        <v>34</v>
      </c>
      <c r="P1917" s="2" t="s">
        <v>35</v>
      </c>
      <c r="Q1917" s="2" t="s">
        <v>180</v>
      </c>
      <c r="R1917" s="2" t="s">
        <v>1214</v>
      </c>
      <c r="S1917" s="2" t="s">
        <v>65</v>
      </c>
      <c r="T1917" s="13">
        <v>0.37</v>
      </c>
      <c r="U1917" s="6">
        <v>40164</v>
      </c>
    </row>
    <row r="1918" spans="1:21" ht="12.75" customHeight="1">
      <c r="A1918" s="2">
        <v>59556</v>
      </c>
      <c r="B1918" s="6">
        <v>40162</v>
      </c>
      <c r="C1918" s="2" t="s">
        <v>30</v>
      </c>
      <c r="D1918" s="2">
        <v>5</v>
      </c>
      <c r="E1918" s="2">
        <v>1029.95</v>
      </c>
      <c r="F1918" s="2" t="s">
        <v>2029</v>
      </c>
      <c r="G1918" s="2">
        <v>0</v>
      </c>
      <c r="H1918" s="2" t="s">
        <v>40</v>
      </c>
      <c r="I1918" s="2">
        <v>8.99</v>
      </c>
      <c r="J1918" s="2" t="s">
        <v>1652</v>
      </c>
      <c r="K1918" s="2" t="s">
        <v>79</v>
      </c>
      <c r="L1918" s="2" t="s">
        <v>23</v>
      </c>
      <c r="M1918" s="2" t="str">
        <f>VLOOKUP(L1918,Users!$A$1:$B$6,2,0)</f>
        <v>Erin</v>
      </c>
      <c r="N1918" s="2" t="str">
        <f>VLOOKUP(L1918,Users!$A$2:$B$6,2,0)</f>
        <v>Erin</v>
      </c>
      <c r="O1918" s="2" t="s">
        <v>34</v>
      </c>
      <c r="P1918" s="2" t="s">
        <v>69</v>
      </c>
      <c r="Q1918" s="2" t="s">
        <v>70</v>
      </c>
      <c r="R1918" s="2" t="s">
        <v>474</v>
      </c>
      <c r="S1918" s="2" t="s">
        <v>44</v>
      </c>
      <c r="T1918" s="13">
        <v>0.56000000000000005</v>
      </c>
      <c r="U1918" s="6">
        <v>40163</v>
      </c>
    </row>
    <row r="1919" spans="1:21" ht="12.75" customHeight="1">
      <c r="A1919" s="2">
        <v>58144</v>
      </c>
      <c r="B1919" s="6">
        <v>40163</v>
      </c>
      <c r="C1919" s="2" t="s">
        <v>51</v>
      </c>
      <c r="D1919" s="2">
        <v>29</v>
      </c>
      <c r="E1919" s="2">
        <v>764.7299999999999</v>
      </c>
      <c r="F1919" s="2" t="s">
        <v>2029</v>
      </c>
      <c r="G1919" s="2">
        <v>0.01</v>
      </c>
      <c r="H1919" s="2" t="s">
        <v>40</v>
      </c>
      <c r="I1919" s="2">
        <v>5.86</v>
      </c>
      <c r="J1919" s="2" t="s">
        <v>1653</v>
      </c>
      <c r="K1919" s="2" t="s">
        <v>291</v>
      </c>
      <c r="L1919" s="2" t="s">
        <v>21</v>
      </c>
      <c r="M1919" s="2" t="str">
        <f>VLOOKUP(L1919,Users!$A$1:$B$6,2,0)</f>
        <v>Chris</v>
      </c>
      <c r="N1919" s="2" t="str">
        <f>VLOOKUP(L1919,Users!$A$2:$B$6,2,0)</f>
        <v>Chris</v>
      </c>
      <c r="O1919" s="2" t="s">
        <v>42</v>
      </c>
      <c r="P1919" s="2" t="s">
        <v>35</v>
      </c>
      <c r="Q1919" s="2" t="s">
        <v>63</v>
      </c>
      <c r="R1919" s="2" t="s">
        <v>1654</v>
      </c>
      <c r="S1919" s="2" t="s">
        <v>44</v>
      </c>
      <c r="T1919" s="13">
        <v>0.39</v>
      </c>
      <c r="U1919" s="6">
        <v>40170</v>
      </c>
    </row>
    <row r="1920" spans="1:21" ht="12.75" customHeight="1">
      <c r="A1920" s="2">
        <v>3110</v>
      </c>
      <c r="B1920" s="6">
        <v>40163</v>
      </c>
      <c r="C1920" s="2" t="s">
        <v>39</v>
      </c>
      <c r="D1920" s="2">
        <v>13</v>
      </c>
      <c r="E1920" s="2">
        <v>1559.35</v>
      </c>
      <c r="F1920" s="2" t="s">
        <v>2029</v>
      </c>
      <c r="G1920" s="2">
        <v>0.04</v>
      </c>
      <c r="H1920" s="2" t="s">
        <v>52</v>
      </c>
      <c r="I1920" s="2">
        <v>14</v>
      </c>
      <c r="J1920" s="2" t="s">
        <v>1655</v>
      </c>
      <c r="K1920" s="2" t="s">
        <v>123</v>
      </c>
      <c r="L1920" s="2" t="s">
        <v>25</v>
      </c>
      <c r="M1920" s="2" t="str">
        <f>VLOOKUP(L1920,Users!$A$1:$B$6,2,0)</f>
        <v>Sam</v>
      </c>
      <c r="N1920" s="2" t="str">
        <f>VLOOKUP(L1920,Users!$A$2:$B$6,2,0)</f>
        <v>Sam</v>
      </c>
      <c r="O1920" s="2" t="s">
        <v>55</v>
      </c>
      <c r="P1920" s="2" t="s">
        <v>69</v>
      </c>
      <c r="Q1920" s="2" t="s">
        <v>82</v>
      </c>
      <c r="R1920" s="2" t="s">
        <v>1167</v>
      </c>
      <c r="S1920" s="2" t="s">
        <v>59</v>
      </c>
      <c r="T1920" s="13">
        <v>0.36</v>
      </c>
      <c r="U1920" s="6">
        <v>40165</v>
      </c>
    </row>
    <row r="1921" spans="1:21" ht="12.75" customHeight="1">
      <c r="A1921" s="2">
        <v>19300</v>
      </c>
      <c r="B1921" s="6">
        <v>40163</v>
      </c>
      <c r="C1921" s="2" t="s">
        <v>45</v>
      </c>
      <c r="D1921" s="2">
        <v>10</v>
      </c>
      <c r="E1921" s="2">
        <v>75.400000000000006</v>
      </c>
      <c r="F1921" s="2" t="s">
        <v>2029</v>
      </c>
      <c r="G1921" s="2">
        <v>0.1</v>
      </c>
      <c r="H1921" s="2" t="s">
        <v>40</v>
      </c>
      <c r="I1921" s="2">
        <v>5.83</v>
      </c>
      <c r="J1921" s="2" t="s">
        <v>1656</v>
      </c>
      <c r="K1921" s="2" t="s">
        <v>123</v>
      </c>
      <c r="L1921" s="2" t="s">
        <v>25</v>
      </c>
      <c r="M1921" s="2" t="str">
        <f>VLOOKUP(L1921,Users!$A$1:$B$6,2,0)</f>
        <v>Sam</v>
      </c>
      <c r="N1921" s="2" t="str">
        <f>VLOOKUP(L1921,Users!$A$2:$B$6,2,0)</f>
        <v>Sam</v>
      </c>
      <c r="O1921" s="2" t="s">
        <v>55</v>
      </c>
      <c r="P1921" s="2" t="s">
        <v>35</v>
      </c>
      <c r="Q1921" s="2" t="s">
        <v>63</v>
      </c>
      <c r="R1921" s="2" t="s">
        <v>120</v>
      </c>
      <c r="S1921" s="2" t="s">
        <v>65</v>
      </c>
      <c r="T1921" s="13">
        <v>0.36</v>
      </c>
      <c r="U1921" s="6">
        <v>40164</v>
      </c>
    </row>
    <row r="1922" spans="1:21" ht="12.75" customHeight="1">
      <c r="A1922" s="2">
        <v>930</v>
      </c>
      <c r="B1922" s="6">
        <v>40163</v>
      </c>
      <c r="C1922" s="2" t="s">
        <v>45</v>
      </c>
      <c r="D1922" s="2">
        <v>22</v>
      </c>
      <c r="E1922" s="2">
        <v>908.38</v>
      </c>
      <c r="F1922" s="2" t="str">
        <f>VLOOKUP(A1922,Returns!$A:$B,2,0)</f>
        <v>Returned</v>
      </c>
      <c r="G1922" s="2">
        <v>0.03</v>
      </c>
      <c r="H1922" s="2" t="s">
        <v>31</v>
      </c>
      <c r="I1922" s="2">
        <v>58.66</v>
      </c>
      <c r="J1922" s="2" t="s">
        <v>1454</v>
      </c>
      <c r="K1922" s="2" t="s">
        <v>73</v>
      </c>
      <c r="L1922" s="2" t="s">
        <v>27</v>
      </c>
      <c r="M1922" s="2" t="str">
        <f>VLOOKUP(L1922,Users!$A$1:$B$6,2,0)</f>
        <v>William</v>
      </c>
      <c r="N1922" s="2" t="str">
        <f>VLOOKUP(L1922,Users!$A$2:$B$6,2,0)</f>
        <v>William</v>
      </c>
      <c r="O1922" s="2" t="s">
        <v>42</v>
      </c>
      <c r="P1922" s="2" t="s">
        <v>56</v>
      </c>
      <c r="Q1922" s="2" t="s">
        <v>90</v>
      </c>
      <c r="R1922" s="2" t="s">
        <v>1479</v>
      </c>
      <c r="S1922" s="2" t="s">
        <v>92</v>
      </c>
      <c r="T1922" s="13">
        <v>0.76</v>
      </c>
      <c r="U1922" s="6">
        <v>40164</v>
      </c>
    </row>
    <row r="1923" spans="1:21" ht="12.75" customHeight="1">
      <c r="A1923" s="2">
        <v>930</v>
      </c>
      <c r="B1923" s="6">
        <v>40163</v>
      </c>
      <c r="C1923" s="2" t="s">
        <v>45</v>
      </c>
      <c r="D1923" s="2">
        <v>11</v>
      </c>
      <c r="E1923" s="2">
        <v>75.679999999999993</v>
      </c>
      <c r="F1923" s="2" t="str">
        <f>VLOOKUP(A1923,Returns!$A:$B,2,0)</f>
        <v>Returned</v>
      </c>
      <c r="G1923" s="2">
        <v>0</v>
      </c>
      <c r="H1923" s="2" t="s">
        <v>40</v>
      </c>
      <c r="I1923" s="2">
        <v>2</v>
      </c>
      <c r="J1923" s="2" t="s">
        <v>1454</v>
      </c>
      <c r="K1923" s="2" t="s">
        <v>73</v>
      </c>
      <c r="L1923" s="2" t="s">
        <v>27</v>
      </c>
      <c r="M1923" s="2" t="str">
        <f>VLOOKUP(L1923,Users!$A$1:$B$6,2,0)</f>
        <v>William</v>
      </c>
      <c r="N1923" s="2" t="str">
        <f>VLOOKUP(L1923,Users!$A$2:$B$6,2,0)</f>
        <v>William</v>
      </c>
      <c r="O1923" s="2" t="s">
        <v>42</v>
      </c>
      <c r="P1923" s="2" t="s">
        <v>35</v>
      </c>
      <c r="Q1923" s="2" t="s">
        <v>63</v>
      </c>
      <c r="R1923" s="2" t="s">
        <v>377</v>
      </c>
      <c r="S1923" s="2" t="s">
        <v>65</v>
      </c>
      <c r="T1923" s="13">
        <v>0.39</v>
      </c>
      <c r="U1923" s="6">
        <v>40163</v>
      </c>
    </row>
    <row r="1924" spans="1:21" ht="12.75" customHeight="1">
      <c r="A1924" s="2">
        <v>25027</v>
      </c>
      <c r="B1924" s="6">
        <v>40163</v>
      </c>
      <c r="C1924" s="2" t="s">
        <v>121</v>
      </c>
      <c r="D1924" s="2">
        <v>25</v>
      </c>
      <c r="E1924" s="2">
        <v>3657</v>
      </c>
      <c r="F1924" s="2" t="s">
        <v>2029</v>
      </c>
      <c r="G1924" s="2">
        <v>0.06</v>
      </c>
      <c r="H1924" s="2" t="s">
        <v>52</v>
      </c>
      <c r="I1924" s="2">
        <v>43.75</v>
      </c>
      <c r="J1924" s="2" t="s">
        <v>509</v>
      </c>
      <c r="K1924" s="2" t="s">
        <v>148</v>
      </c>
      <c r="L1924" s="2" t="s">
        <v>23</v>
      </c>
      <c r="M1924" s="2" t="str">
        <f>VLOOKUP(L1924,Users!$A$1:$B$6,2,0)</f>
        <v>Erin</v>
      </c>
      <c r="N1924" s="2" t="str">
        <f>VLOOKUP(L1924,Users!$A$2:$B$6,2,0)</f>
        <v>Erin</v>
      </c>
      <c r="O1924" s="2" t="s">
        <v>48</v>
      </c>
      <c r="P1924" s="2" t="s">
        <v>56</v>
      </c>
      <c r="Q1924" s="2" t="s">
        <v>75</v>
      </c>
      <c r="R1924" s="2" t="s">
        <v>1216</v>
      </c>
      <c r="S1924" s="2" t="s">
        <v>77</v>
      </c>
      <c r="T1924" s="13">
        <v>0.65</v>
      </c>
      <c r="U1924" s="6">
        <v>40165</v>
      </c>
    </row>
    <row r="1925" spans="1:21" ht="12.75" customHeight="1">
      <c r="A1925" s="2">
        <v>48192</v>
      </c>
      <c r="B1925" s="6">
        <v>40163</v>
      </c>
      <c r="C1925" s="2" t="s">
        <v>45</v>
      </c>
      <c r="D1925" s="2">
        <v>15</v>
      </c>
      <c r="E1925" s="2">
        <v>2114.6999999999998</v>
      </c>
      <c r="F1925" s="2" t="s">
        <v>2029</v>
      </c>
      <c r="G1925" s="2">
        <v>0</v>
      </c>
      <c r="H1925" s="2" t="s">
        <v>52</v>
      </c>
      <c r="I1925" s="2">
        <v>36.090000000000003</v>
      </c>
      <c r="J1925" s="2" t="s">
        <v>572</v>
      </c>
      <c r="K1925" s="2" t="s">
        <v>54</v>
      </c>
      <c r="L1925" s="2" t="s">
        <v>2014</v>
      </c>
      <c r="M1925" s="2" t="str">
        <f>VLOOKUP(L1925,Users!$A$1:$B$6,2,0)</f>
        <v>Pat</v>
      </c>
      <c r="N1925" s="2" t="str">
        <f>VLOOKUP(L1925,Users!$A$2:$B$6,2,0)</f>
        <v>Pat</v>
      </c>
      <c r="O1925" s="2" t="s">
        <v>48</v>
      </c>
      <c r="P1925" s="2" t="s">
        <v>56</v>
      </c>
      <c r="Q1925" s="2" t="s">
        <v>127</v>
      </c>
      <c r="R1925" s="2" t="s">
        <v>910</v>
      </c>
      <c r="S1925" s="2" t="s">
        <v>77</v>
      </c>
      <c r="T1925" s="13">
        <v>0.77</v>
      </c>
      <c r="U1925" s="6">
        <v>40164</v>
      </c>
    </row>
    <row r="1926" spans="1:21" ht="12.75" customHeight="1">
      <c r="A1926" s="2">
        <v>46341</v>
      </c>
      <c r="B1926" s="6">
        <v>40164</v>
      </c>
      <c r="C1926" s="2" t="s">
        <v>39</v>
      </c>
      <c r="D1926" s="2">
        <v>23</v>
      </c>
      <c r="E1926" s="2">
        <v>36.339999999999996</v>
      </c>
      <c r="F1926" s="2" t="str">
        <f>VLOOKUP(A1926,Returns!$A:$B,2,0)</f>
        <v>Returned</v>
      </c>
      <c r="G1926" s="2">
        <v>0.1</v>
      </c>
      <c r="H1926" s="2" t="s">
        <v>40</v>
      </c>
      <c r="I1926" s="2">
        <v>1.57</v>
      </c>
      <c r="J1926" s="2" t="s">
        <v>1029</v>
      </c>
      <c r="K1926" s="2" t="s">
        <v>33</v>
      </c>
      <c r="L1926" s="2" t="s">
        <v>21</v>
      </c>
      <c r="M1926" s="2" t="str">
        <f>VLOOKUP(L1926,Users!$A$1:$B$6,2,0)</f>
        <v>Chris</v>
      </c>
      <c r="N1926" s="2" t="str">
        <f>VLOOKUP(L1926,Users!$A$2:$B$6,2,0)</f>
        <v>Chris</v>
      </c>
      <c r="O1926" s="2" t="s">
        <v>55</v>
      </c>
      <c r="P1926" s="2" t="s">
        <v>35</v>
      </c>
      <c r="Q1926" s="2" t="s">
        <v>87</v>
      </c>
      <c r="R1926" s="2" t="s">
        <v>276</v>
      </c>
      <c r="S1926" s="2" t="s">
        <v>65</v>
      </c>
      <c r="T1926" s="13">
        <v>0.59</v>
      </c>
      <c r="U1926" s="6">
        <v>40165</v>
      </c>
    </row>
    <row r="1927" spans="1:21" ht="12.75" customHeight="1">
      <c r="A1927" s="2">
        <v>23936</v>
      </c>
      <c r="B1927" s="6">
        <v>40164</v>
      </c>
      <c r="C1927" s="2" t="s">
        <v>121</v>
      </c>
      <c r="D1927" s="2">
        <v>27</v>
      </c>
      <c r="E1927" s="2">
        <v>67.77000000000001</v>
      </c>
      <c r="F1927" s="2" t="s">
        <v>2029</v>
      </c>
      <c r="G1927" s="2">
        <v>0.09</v>
      </c>
      <c r="H1927" s="2" t="s">
        <v>40</v>
      </c>
      <c r="I1927" s="2">
        <v>2.4</v>
      </c>
      <c r="J1927" s="2" t="s">
        <v>570</v>
      </c>
      <c r="K1927" s="2" t="s">
        <v>79</v>
      </c>
      <c r="L1927" s="2" t="s">
        <v>23</v>
      </c>
      <c r="M1927" s="2" t="str">
        <f>VLOOKUP(L1927,Users!$A$1:$B$6,2,0)</f>
        <v>Erin</v>
      </c>
      <c r="N1927" s="2" t="str">
        <f>VLOOKUP(L1927,Users!$A$2:$B$6,2,0)</f>
        <v>Erin</v>
      </c>
      <c r="O1927" s="2" t="s">
        <v>34</v>
      </c>
      <c r="P1927" s="2" t="s">
        <v>35</v>
      </c>
      <c r="Q1927" s="2" t="s">
        <v>87</v>
      </c>
      <c r="R1927" s="2" t="s">
        <v>176</v>
      </c>
      <c r="S1927" s="2" t="s">
        <v>65</v>
      </c>
      <c r="T1927" s="13">
        <v>0.57999999999999996</v>
      </c>
      <c r="U1927" s="6">
        <v>40166</v>
      </c>
    </row>
    <row r="1928" spans="1:21" ht="12.75" customHeight="1">
      <c r="A1928" s="2">
        <v>15111</v>
      </c>
      <c r="B1928" s="6">
        <v>40164</v>
      </c>
      <c r="C1928" s="2" t="s">
        <v>30</v>
      </c>
      <c r="D1928" s="2">
        <v>13</v>
      </c>
      <c r="E1928" s="2">
        <v>1055.8599999999999</v>
      </c>
      <c r="F1928" s="2" t="s">
        <v>2029</v>
      </c>
      <c r="G1928" s="2">
        <v>0.1</v>
      </c>
      <c r="H1928" s="2" t="s">
        <v>40</v>
      </c>
      <c r="I1928" s="2">
        <v>0.99</v>
      </c>
      <c r="J1928" s="2" t="s">
        <v>1657</v>
      </c>
      <c r="K1928" s="2" t="s">
        <v>148</v>
      </c>
      <c r="L1928" s="2" t="s">
        <v>23</v>
      </c>
      <c r="M1928" s="2" t="str">
        <f>VLOOKUP(L1928,Users!$A$1:$B$6,2,0)</f>
        <v>Erin</v>
      </c>
      <c r="N1928" s="2" t="str">
        <f>VLOOKUP(L1928,Users!$A$2:$B$6,2,0)</f>
        <v>Erin</v>
      </c>
      <c r="O1928" s="2" t="s">
        <v>55</v>
      </c>
      <c r="P1928" s="2" t="s">
        <v>35</v>
      </c>
      <c r="Q1928" s="2" t="s">
        <v>169</v>
      </c>
      <c r="R1928" s="2" t="s">
        <v>1658</v>
      </c>
      <c r="S1928" s="2" t="s">
        <v>44</v>
      </c>
      <c r="T1928" s="13">
        <v>0.56999999999999995</v>
      </c>
      <c r="U1928" s="6">
        <v>40166</v>
      </c>
    </row>
    <row r="1929" spans="1:21" ht="12.75" customHeight="1">
      <c r="A1929" s="2">
        <v>22947</v>
      </c>
      <c r="B1929" s="6">
        <v>40165</v>
      </c>
      <c r="C1929" s="2" t="s">
        <v>51</v>
      </c>
      <c r="D1929" s="2">
        <v>19</v>
      </c>
      <c r="E1929" s="2">
        <v>230.47000000000003</v>
      </c>
      <c r="F1929" s="2" t="str">
        <f>VLOOKUP(A1929,Returns!$A:$B,2,0)</f>
        <v>Returned</v>
      </c>
      <c r="G1929" s="2">
        <v>0.09</v>
      </c>
      <c r="H1929" s="2" t="s">
        <v>40</v>
      </c>
      <c r="I1929" s="2">
        <v>2.85</v>
      </c>
      <c r="J1929" s="2" t="s">
        <v>1659</v>
      </c>
      <c r="K1929" s="2" t="s">
        <v>47</v>
      </c>
      <c r="L1929" s="2" t="s">
        <v>23</v>
      </c>
      <c r="M1929" s="2" t="str">
        <f>VLOOKUP(L1929,Users!$A$1:$B$6,2,0)</f>
        <v>Erin</v>
      </c>
      <c r="N1929" s="2" t="str">
        <f>VLOOKUP(L1929,Users!$A$2:$B$6,2,0)</f>
        <v>Erin</v>
      </c>
      <c r="O1929" s="2" t="s">
        <v>48</v>
      </c>
      <c r="P1929" s="2" t="s">
        <v>56</v>
      </c>
      <c r="Q1929" s="2" t="s">
        <v>90</v>
      </c>
      <c r="R1929" s="2" t="s">
        <v>468</v>
      </c>
      <c r="S1929" s="2" t="s">
        <v>105</v>
      </c>
      <c r="T1929" s="13">
        <v>0.55000000000000004</v>
      </c>
      <c r="U1929" s="6">
        <v>40172</v>
      </c>
    </row>
    <row r="1930" spans="1:21" ht="12.75" customHeight="1">
      <c r="A1930" s="2">
        <v>51975</v>
      </c>
      <c r="B1930" s="6">
        <v>40165</v>
      </c>
      <c r="C1930" s="2" t="s">
        <v>51</v>
      </c>
      <c r="D1930" s="2">
        <v>12</v>
      </c>
      <c r="E1930" s="2">
        <v>1390.68</v>
      </c>
      <c r="F1930" s="2" t="s">
        <v>2029</v>
      </c>
      <c r="G1930" s="2">
        <v>0.1</v>
      </c>
      <c r="H1930" s="2" t="s">
        <v>40</v>
      </c>
      <c r="I1930" s="2">
        <v>2.5</v>
      </c>
      <c r="J1930" s="2" t="s">
        <v>1227</v>
      </c>
      <c r="K1930" s="2" t="s">
        <v>123</v>
      </c>
      <c r="L1930" s="2" t="s">
        <v>25</v>
      </c>
      <c r="M1930" s="2" t="str">
        <f>VLOOKUP(L1930,Users!$A$1:$B$6,2,0)</f>
        <v>Sam</v>
      </c>
      <c r="N1930" s="2" t="str">
        <f>VLOOKUP(L1930,Users!$A$2:$B$6,2,0)</f>
        <v>Sam</v>
      </c>
      <c r="O1930" s="2" t="s">
        <v>34</v>
      </c>
      <c r="P1930" s="2" t="s">
        <v>69</v>
      </c>
      <c r="Q1930" s="2" t="s">
        <v>70</v>
      </c>
      <c r="R1930" s="2" t="s">
        <v>1660</v>
      </c>
      <c r="S1930" s="2" t="s">
        <v>44</v>
      </c>
      <c r="T1930" s="13">
        <v>0.57999999999999996</v>
      </c>
      <c r="U1930" s="6">
        <v>40169</v>
      </c>
    </row>
    <row r="1931" spans="1:21" ht="12.75" customHeight="1">
      <c r="A1931" s="2">
        <v>47203</v>
      </c>
      <c r="B1931" s="6">
        <v>40165</v>
      </c>
      <c r="C1931" s="2" t="s">
        <v>45</v>
      </c>
      <c r="D1931" s="2">
        <v>8</v>
      </c>
      <c r="E1931" s="2">
        <v>127.52000000000001</v>
      </c>
      <c r="F1931" s="2" t="s">
        <v>2029</v>
      </c>
      <c r="G1931" s="2">
        <v>0.04</v>
      </c>
      <c r="H1931" s="2" t="s">
        <v>40</v>
      </c>
      <c r="I1931" s="2">
        <v>4</v>
      </c>
      <c r="J1931" s="2" t="s">
        <v>506</v>
      </c>
      <c r="K1931" s="2" t="s">
        <v>79</v>
      </c>
      <c r="L1931" s="2" t="s">
        <v>23</v>
      </c>
      <c r="M1931" s="2" t="str">
        <f>VLOOKUP(L1931,Users!$A$1:$B$6,2,0)</f>
        <v>Erin</v>
      </c>
      <c r="N1931" s="2" t="str">
        <f>VLOOKUP(L1931,Users!$A$2:$B$6,2,0)</f>
        <v>Erin</v>
      </c>
      <c r="O1931" s="2" t="s">
        <v>55</v>
      </c>
      <c r="P1931" s="2" t="s">
        <v>69</v>
      </c>
      <c r="Q1931" s="2" t="s">
        <v>80</v>
      </c>
      <c r="R1931" s="2" t="s">
        <v>715</v>
      </c>
      <c r="S1931" s="2" t="s">
        <v>44</v>
      </c>
      <c r="T1931" s="13">
        <v>0.37</v>
      </c>
      <c r="U1931" s="6">
        <v>40166</v>
      </c>
    </row>
    <row r="1932" spans="1:21" ht="12.75" customHeight="1">
      <c r="A1932" s="2">
        <v>47203</v>
      </c>
      <c r="B1932" s="6">
        <v>40165</v>
      </c>
      <c r="C1932" s="2" t="s">
        <v>45</v>
      </c>
      <c r="D1932" s="2">
        <v>44</v>
      </c>
      <c r="E1932" s="2">
        <v>1002.32</v>
      </c>
      <c r="F1932" s="2" t="s">
        <v>2029</v>
      </c>
      <c r="G1932" s="2">
        <v>0.06</v>
      </c>
      <c r="H1932" s="2" t="s">
        <v>40</v>
      </c>
      <c r="I1932" s="2">
        <v>5.47</v>
      </c>
      <c r="J1932" s="2" t="s">
        <v>506</v>
      </c>
      <c r="K1932" s="2" t="s">
        <v>79</v>
      </c>
      <c r="L1932" s="2" t="s">
        <v>23</v>
      </c>
      <c r="M1932" s="2" t="str">
        <f>VLOOKUP(L1932,Users!$A$1:$B$6,2,0)</f>
        <v>Erin</v>
      </c>
      <c r="N1932" s="2" t="str">
        <f>VLOOKUP(L1932,Users!$A$2:$B$6,2,0)</f>
        <v>Erin</v>
      </c>
      <c r="O1932" s="2" t="s">
        <v>55</v>
      </c>
      <c r="P1932" s="2" t="s">
        <v>35</v>
      </c>
      <c r="Q1932" s="2" t="s">
        <v>63</v>
      </c>
      <c r="R1932" s="2" t="s">
        <v>1661</v>
      </c>
      <c r="S1932" s="2" t="s">
        <v>44</v>
      </c>
      <c r="T1932" s="13">
        <v>0.39</v>
      </c>
      <c r="U1932" s="6">
        <v>40167</v>
      </c>
    </row>
    <row r="1933" spans="1:21" ht="12.75" customHeight="1">
      <c r="A1933" s="2">
        <v>31847</v>
      </c>
      <c r="B1933" s="6">
        <v>40165</v>
      </c>
      <c r="C1933" s="2" t="s">
        <v>51</v>
      </c>
      <c r="D1933" s="2">
        <v>46</v>
      </c>
      <c r="E1933" s="2">
        <v>1834.4799999999998</v>
      </c>
      <c r="F1933" s="2" t="s">
        <v>2029</v>
      </c>
      <c r="G1933" s="2">
        <v>0.1</v>
      </c>
      <c r="H1933" s="2" t="s">
        <v>40</v>
      </c>
      <c r="I1933" s="2">
        <v>4</v>
      </c>
      <c r="J1933" s="2" t="s">
        <v>258</v>
      </c>
      <c r="K1933" s="2" t="s">
        <v>79</v>
      </c>
      <c r="L1933" s="2" t="s">
        <v>23</v>
      </c>
      <c r="M1933" s="2" t="str">
        <f>VLOOKUP(L1933,Users!$A$1:$B$6,2,0)</f>
        <v>Erin</v>
      </c>
      <c r="N1933" s="2" t="str">
        <f>VLOOKUP(L1933,Users!$A$2:$B$6,2,0)</f>
        <v>Erin</v>
      </c>
      <c r="O1933" s="2" t="s">
        <v>42</v>
      </c>
      <c r="P1933" s="2" t="s">
        <v>69</v>
      </c>
      <c r="Q1933" s="2" t="s">
        <v>80</v>
      </c>
      <c r="R1933" s="2" t="s">
        <v>778</v>
      </c>
      <c r="S1933" s="2" t="s">
        <v>44</v>
      </c>
      <c r="T1933" s="13">
        <v>0.7</v>
      </c>
      <c r="U1933" s="6">
        <v>40169</v>
      </c>
    </row>
    <row r="1934" spans="1:21" ht="12.75" customHeight="1">
      <c r="A1934" s="2">
        <v>47207</v>
      </c>
      <c r="B1934" s="6">
        <v>40165</v>
      </c>
      <c r="C1934" s="2" t="s">
        <v>51</v>
      </c>
      <c r="D1934" s="2">
        <v>15</v>
      </c>
      <c r="E1934" s="2">
        <v>463.35</v>
      </c>
      <c r="F1934" s="2" t="s">
        <v>2029</v>
      </c>
      <c r="G1934" s="2">
        <v>0.09</v>
      </c>
      <c r="H1934" s="2" t="s">
        <v>31</v>
      </c>
      <c r="I1934" s="2">
        <v>6.5</v>
      </c>
      <c r="J1934" s="2" t="s">
        <v>1507</v>
      </c>
      <c r="K1934" s="2" t="s">
        <v>86</v>
      </c>
      <c r="L1934" s="2" t="s">
        <v>23</v>
      </c>
      <c r="M1934" s="2" t="str">
        <f>VLOOKUP(L1934,Users!$A$1:$B$6,2,0)</f>
        <v>Erin</v>
      </c>
      <c r="N1934" s="2" t="str">
        <f>VLOOKUP(L1934,Users!$A$2:$B$6,2,0)</f>
        <v>Erin</v>
      </c>
      <c r="O1934" s="2" t="s">
        <v>48</v>
      </c>
      <c r="P1934" s="2" t="s">
        <v>69</v>
      </c>
      <c r="Q1934" s="2" t="s">
        <v>80</v>
      </c>
      <c r="R1934" s="2" t="s">
        <v>1002</v>
      </c>
      <c r="S1934" s="2" t="s">
        <v>44</v>
      </c>
      <c r="T1934" s="13">
        <v>0.64</v>
      </c>
      <c r="U1934" s="6">
        <v>40169</v>
      </c>
    </row>
    <row r="1935" spans="1:21" ht="12.75" customHeight="1">
      <c r="A1935" s="2">
        <v>359</v>
      </c>
      <c r="B1935" s="6">
        <v>40165</v>
      </c>
      <c r="C1935" s="2" t="s">
        <v>121</v>
      </c>
      <c r="D1935" s="2">
        <v>30</v>
      </c>
      <c r="E1935" s="2">
        <v>3732.2999999999997</v>
      </c>
      <c r="F1935" s="2" t="str">
        <f>VLOOKUP(A1935,Returns!$A:$B,2,0)</f>
        <v>Returned</v>
      </c>
      <c r="G1935" s="2">
        <v>0.08</v>
      </c>
      <c r="H1935" s="2" t="s">
        <v>52</v>
      </c>
      <c r="I1935" s="2">
        <v>51.94</v>
      </c>
      <c r="J1935" s="2" t="s">
        <v>376</v>
      </c>
      <c r="K1935" s="2" t="s">
        <v>86</v>
      </c>
      <c r="L1935" s="2" t="s">
        <v>23</v>
      </c>
      <c r="M1935" s="2" t="str">
        <f>VLOOKUP(L1935,Users!$A$1:$B$6,2,0)</f>
        <v>Erin</v>
      </c>
      <c r="N1935" s="2" t="str">
        <f>VLOOKUP(L1935,Users!$A$2:$B$6,2,0)</f>
        <v>Erin</v>
      </c>
      <c r="O1935" s="2" t="s">
        <v>55</v>
      </c>
      <c r="P1935" s="2" t="s">
        <v>56</v>
      </c>
      <c r="Q1935" s="2" t="s">
        <v>75</v>
      </c>
      <c r="R1935" s="2" t="s">
        <v>1343</v>
      </c>
      <c r="S1935" s="2" t="s">
        <v>77</v>
      </c>
      <c r="T1935" s="13">
        <v>0.63</v>
      </c>
      <c r="U1935" s="6">
        <v>40166</v>
      </c>
    </row>
    <row r="1936" spans="1:21" ht="12.75" customHeight="1">
      <c r="A1936" s="2">
        <v>26240</v>
      </c>
      <c r="B1936" s="6">
        <v>40166</v>
      </c>
      <c r="C1936" s="2" t="s">
        <v>45</v>
      </c>
      <c r="D1936" s="2">
        <v>38</v>
      </c>
      <c r="E1936" s="2">
        <v>1498.7199999999998</v>
      </c>
      <c r="F1936" s="2" t="str">
        <f>VLOOKUP(A1936,Returns!$A:$B,2,0)</f>
        <v>Returned</v>
      </c>
      <c r="G1936" s="2">
        <v>0.04</v>
      </c>
      <c r="H1936" s="2" t="s">
        <v>40</v>
      </c>
      <c r="I1936" s="2">
        <v>1.99</v>
      </c>
      <c r="J1936" s="2" t="s">
        <v>274</v>
      </c>
      <c r="K1936" s="2" t="s">
        <v>291</v>
      </c>
      <c r="L1936" s="2" t="s">
        <v>21</v>
      </c>
      <c r="M1936" s="2" t="str">
        <f>VLOOKUP(L1936,Users!$A$1:$B$6,2,0)</f>
        <v>Chris</v>
      </c>
      <c r="N1936" s="2" t="str">
        <f>VLOOKUP(L1936,Users!$A$2:$B$6,2,0)</f>
        <v>Chris</v>
      </c>
      <c r="O1936" s="2" t="s">
        <v>48</v>
      </c>
      <c r="P1936" s="2" t="s">
        <v>69</v>
      </c>
      <c r="Q1936" s="2" t="s">
        <v>80</v>
      </c>
      <c r="R1936" s="2" t="s">
        <v>532</v>
      </c>
      <c r="S1936" s="2" t="s">
        <v>105</v>
      </c>
      <c r="T1936" s="13">
        <v>0.54</v>
      </c>
      <c r="U1936" s="6">
        <v>40169</v>
      </c>
    </row>
    <row r="1937" spans="1:21" ht="12.75" customHeight="1">
      <c r="A1937" s="2">
        <v>26240</v>
      </c>
      <c r="B1937" s="6">
        <v>40166</v>
      </c>
      <c r="C1937" s="2" t="s">
        <v>45</v>
      </c>
      <c r="D1937" s="2">
        <v>39</v>
      </c>
      <c r="E1937" s="2">
        <v>142.74</v>
      </c>
      <c r="F1937" s="2" t="str">
        <f>VLOOKUP(A1937,Returns!$A:$B,2,0)</f>
        <v>Returned</v>
      </c>
      <c r="G1937" s="2">
        <v>0.04</v>
      </c>
      <c r="H1937" s="2" t="s">
        <v>40</v>
      </c>
      <c r="I1937" s="2">
        <v>1.61</v>
      </c>
      <c r="J1937" s="2" t="s">
        <v>274</v>
      </c>
      <c r="K1937" s="2" t="s">
        <v>291</v>
      </c>
      <c r="L1937" s="2" t="s">
        <v>21</v>
      </c>
      <c r="M1937" s="2" t="str">
        <f>VLOOKUP(L1937,Users!$A$1:$B$6,2,0)</f>
        <v>Chris</v>
      </c>
      <c r="N1937" s="2" t="str">
        <f>VLOOKUP(L1937,Users!$A$2:$B$6,2,0)</f>
        <v>Chris</v>
      </c>
      <c r="O1937" s="2" t="s">
        <v>48</v>
      </c>
      <c r="P1937" s="2" t="s">
        <v>56</v>
      </c>
      <c r="Q1937" s="2" t="s">
        <v>90</v>
      </c>
      <c r="R1937" s="2" t="s">
        <v>1662</v>
      </c>
      <c r="S1937" s="2" t="s">
        <v>65</v>
      </c>
      <c r="T1937" s="13">
        <v>0.44</v>
      </c>
      <c r="U1937" s="6">
        <v>40167</v>
      </c>
    </row>
    <row r="1938" spans="1:21" ht="12.75" customHeight="1">
      <c r="A1938" s="2">
        <v>38240</v>
      </c>
      <c r="B1938" s="6">
        <v>40166</v>
      </c>
      <c r="C1938" s="2" t="s">
        <v>39</v>
      </c>
      <c r="D1938" s="2">
        <v>4</v>
      </c>
      <c r="E1938" s="2">
        <v>34.24</v>
      </c>
      <c r="F1938" s="2" t="str">
        <f>VLOOKUP(A1938,Returns!$A:$B,2,0)</f>
        <v>Returned</v>
      </c>
      <c r="G1938" s="2">
        <v>0.04</v>
      </c>
      <c r="H1938" s="2" t="s">
        <v>40</v>
      </c>
      <c r="I1938" s="2">
        <v>6.19</v>
      </c>
      <c r="J1938" s="2" t="s">
        <v>1507</v>
      </c>
      <c r="K1938" s="2" t="s">
        <v>2013</v>
      </c>
      <c r="L1938" s="2" t="s">
        <v>27</v>
      </c>
      <c r="M1938" s="2" t="str">
        <f>VLOOKUP(L1938,Users!$A$1:$B$6,2,0)</f>
        <v>William</v>
      </c>
      <c r="N1938" s="2" t="str">
        <f>VLOOKUP(L1938,Users!$A$2:$B$6,2,0)</f>
        <v>William</v>
      </c>
      <c r="O1938" s="2" t="s">
        <v>48</v>
      </c>
      <c r="P1938" s="2" t="s">
        <v>35</v>
      </c>
      <c r="Q1938" s="2" t="s">
        <v>49</v>
      </c>
      <c r="R1938" s="2" t="s">
        <v>253</v>
      </c>
      <c r="S1938" s="2" t="s">
        <v>44</v>
      </c>
      <c r="T1938" s="13">
        <v>0.38</v>
      </c>
      <c r="U1938" s="6">
        <v>40166</v>
      </c>
    </row>
    <row r="1939" spans="1:21" ht="12.75" customHeight="1">
      <c r="A1939" s="2">
        <v>41607</v>
      </c>
      <c r="B1939" s="6">
        <v>40166</v>
      </c>
      <c r="C1939" s="2" t="s">
        <v>121</v>
      </c>
      <c r="D1939" s="2">
        <v>36</v>
      </c>
      <c r="E1939" s="2">
        <v>4351.68</v>
      </c>
      <c r="F1939" s="2" t="s">
        <v>2029</v>
      </c>
      <c r="G1939" s="2">
        <v>0.1</v>
      </c>
      <c r="H1939" s="2" t="s">
        <v>40</v>
      </c>
      <c r="I1939" s="2">
        <v>9.07</v>
      </c>
      <c r="J1939" s="2" t="s">
        <v>1663</v>
      </c>
      <c r="K1939" s="2" t="s">
        <v>130</v>
      </c>
      <c r="L1939" s="2" t="s">
        <v>2014</v>
      </c>
      <c r="M1939" s="2" t="str">
        <f>VLOOKUP(L1939,Users!$A$1:$B$6,2,0)</f>
        <v>Pat</v>
      </c>
      <c r="N1939" s="2" t="str">
        <f>VLOOKUP(L1939,Users!$A$2:$B$6,2,0)</f>
        <v>Pat</v>
      </c>
      <c r="O1939" s="2" t="s">
        <v>55</v>
      </c>
      <c r="P1939" s="2" t="s">
        <v>35</v>
      </c>
      <c r="Q1939" s="2" t="s">
        <v>49</v>
      </c>
      <c r="R1939" s="2" t="s">
        <v>585</v>
      </c>
      <c r="S1939" s="2" t="s">
        <v>44</v>
      </c>
      <c r="T1939" s="13">
        <v>0.35</v>
      </c>
      <c r="U1939" s="6">
        <v>40168</v>
      </c>
    </row>
    <row r="1940" spans="1:21" ht="12.75" customHeight="1">
      <c r="A1940" s="2">
        <v>6369</v>
      </c>
      <c r="B1940" s="6">
        <v>40166</v>
      </c>
      <c r="C1940" s="2" t="s">
        <v>39</v>
      </c>
      <c r="D1940" s="2">
        <v>30</v>
      </c>
      <c r="E1940" s="2">
        <v>16526.400000000001</v>
      </c>
      <c r="F1940" s="2" t="s">
        <v>2029</v>
      </c>
      <c r="G1940" s="2">
        <v>0.1</v>
      </c>
      <c r="H1940" s="2" t="s">
        <v>52</v>
      </c>
      <c r="I1940" s="2">
        <v>45.7</v>
      </c>
      <c r="J1940" s="2" t="s">
        <v>1055</v>
      </c>
      <c r="K1940" s="2" t="s">
        <v>47</v>
      </c>
      <c r="L1940" s="2" t="s">
        <v>23</v>
      </c>
      <c r="M1940" s="2" t="str">
        <f>VLOOKUP(L1940,Users!$A$1:$B$6,2,0)</f>
        <v>Erin</v>
      </c>
      <c r="N1940" s="2" t="str">
        <f>VLOOKUP(L1940,Users!$A$2:$B$6,2,0)</f>
        <v>Erin</v>
      </c>
      <c r="O1940" s="2" t="s">
        <v>55</v>
      </c>
      <c r="P1940" s="2" t="s">
        <v>56</v>
      </c>
      <c r="Q1940" s="2" t="s">
        <v>75</v>
      </c>
      <c r="R1940" s="2" t="s">
        <v>1664</v>
      </c>
      <c r="S1940" s="2" t="s">
        <v>77</v>
      </c>
      <c r="T1940" s="13">
        <v>0.71</v>
      </c>
      <c r="U1940" s="6">
        <v>40168</v>
      </c>
    </row>
    <row r="1941" spans="1:21" ht="12.75" customHeight="1">
      <c r="A1941" s="2">
        <v>40356</v>
      </c>
      <c r="B1941" s="6">
        <v>40166</v>
      </c>
      <c r="C1941" s="2" t="s">
        <v>30</v>
      </c>
      <c r="D1941" s="2">
        <v>48</v>
      </c>
      <c r="E1941" s="2">
        <v>192.48</v>
      </c>
      <c r="F1941" s="2" t="s">
        <v>2029</v>
      </c>
      <c r="G1941" s="2">
        <v>0.05</v>
      </c>
      <c r="H1941" s="2" t="s">
        <v>31</v>
      </c>
      <c r="I1941" s="2">
        <v>6.89</v>
      </c>
      <c r="J1941" s="2" t="s">
        <v>260</v>
      </c>
      <c r="K1941" s="2" t="s">
        <v>33</v>
      </c>
      <c r="L1941" s="2" t="s">
        <v>21</v>
      </c>
      <c r="M1941" s="2" t="str">
        <f>VLOOKUP(L1941,Users!$A$1:$B$6,2,0)</f>
        <v>Chris</v>
      </c>
      <c r="N1941" s="2" t="str">
        <f>VLOOKUP(L1941,Users!$A$2:$B$6,2,0)</f>
        <v>Chris</v>
      </c>
      <c r="O1941" s="2" t="s">
        <v>55</v>
      </c>
      <c r="P1941" s="2" t="s">
        <v>35</v>
      </c>
      <c r="Q1941" s="2" t="s">
        <v>169</v>
      </c>
      <c r="R1941" s="2" t="s">
        <v>535</v>
      </c>
      <c r="S1941" s="2" t="s">
        <v>44</v>
      </c>
      <c r="T1941" s="13">
        <v>0.6</v>
      </c>
      <c r="U1941" s="6">
        <v>40168</v>
      </c>
    </row>
    <row r="1942" spans="1:21" ht="12.75" customHeight="1">
      <c r="A1942" s="2">
        <v>36033</v>
      </c>
      <c r="B1942" s="6">
        <v>40166</v>
      </c>
      <c r="C1942" s="2" t="s">
        <v>30</v>
      </c>
      <c r="D1942" s="2">
        <v>15</v>
      </c>
      <c r="E1942" s="2">
        <v>73.800000000000011</v>
      </c>
      <c r="F1942" s="2" t="s">
        <v>2029</v>
      </c>
      <c r="G1942" s="2">
        <v>0.06</v>
      </c>
      <c r="H1942" s="2" t="s">
        <v>31</v>
      </c>
      <c r="I1942" s="2">
        <v>4.62</v>
      </c>
      <c r="J1942" s="2" t="s">
        <v>670</v>
      </c>
      <c r="K1942" s="2" t="s">
        <v>54</v>
      </c>
      <c r="L1942" s="2" t="s">
        <v>2014</v>
      </c>
      <c r="M1942" s="2" t="str">
        <f>VLOOKUP(L1942,Users!$A$1:$B$6,2,0)</f>
        <v>Pat</v>
      </c>
      <c r="N1942" s="2" t="str">
        <f>VLOOKUP(L1942,Users!$A$2:$B$6,2,0)</f>
        <v>Pat</v>
      </c>
      <c r="O1942" s="2" t="s">
        <v>42</v>
      </c>
      <c r="P1942" s="2" t="s">
        <v>69</v>
      </c>
      <c r="Q1942" s="2" t="s">
        <v>80</v>
      </c>
      <c r="R1942" s="2" t="s">
        <v>514</v>
      </c>
      <c r="S1942" s="2" t="s">
        <v>105</v>
      </c>
      <c r="T1942" s="13">
        <v>0.64</v>
      </c>
      <c r="U1942" s="6">
        <v>40166</v>
      </c>
    </row>
    <row r="1943" spans="1:21" ht="12.75" customHeight="1">
      <c r="A1943" s="2">
        <v>38240</v>
      </c>
      <c r="B1943" s="6">
        <v>40166</v>
      </c>
      <c r="C1943" s="2" t="s">
        <v>39</v>
      </c>
      <c r="D1943" s="2">
        <v>42</v>
      </c>
      <c r="E1943" s="2">
        <v>1717.3799999999997</v>
      </c>
      <c r="F1943" s="2" t="str">
        <f>VLOOKUP(A1943,Returns!$A:$B,2,0)</f>
        <v>Returned</v>
      </c>
      <c r="G1943" s="2">
        <v>0.09</v>
      </c>
      <c r="H1943" s="2" t="s">
        <v>40</v>
      </c>
      <c r="I1943" s="2">
        <v>6.5</v>
      </c>
      <c r="J1943" s="2" t="s">
        <v>1507</v>
      </c>
      <c r="K1943" s="2" t="s">
        <v>54</v>
      </c>
      <c r="L1943" s="2" t="s">
        <v>2014</v>
      </c>
      <c r="M1943" s="2" t="str">
        <f>VLOOKUP(L1943,Users!$A$1:$B$6,2,0)</f>
        <v>Pat</v>
      </c>
      <c r="N1943" s="2" t="str">
        <f>VLOOKUP(L1943,Users!$A$2:$B$6,2,0)</f>
        <v>Pat</v>
      </c>
      <c r="O1943" s="2" t="s">
        <v>48</v>
      </c>
      <c r="P1943" s="2" t="s">
        <v>69</v>
      </c>
      <c r="Q1943" s="2" t="s">
        <v>80</v>
      </c>
      <c r="R1943" s="2" t="s">
        <v>223</v>
      </c>
      <c r="S1943" s="2" t="s">
        <v>44</v>
      </c>
      <c r="T1943" s="13">
        <v>0.74</v>
      </c>
      <c r="U1943" s="6">
        <v>40168</v>
      </c>
    </row>
    <row r="1944" spans="1:21" ht="12.75" customHeight="1">
      <c r="A1944" s="2">
        <v>10624</v>
      </c>
      <c r="B1944" s="6">
        <v>40167</v>
      </c>
      <c r="C1944" s="2" t="s">
        <v>45</v>
      </c>
      <c r="D1944" s="2">
        <v>23</v>
      </c>
      <c r="E1944" s="2">
        <v>1102.1599999999999</v>
      </c>
      <c r="F1944" s="2" t="s">
        <v>2029</v>
      </c>
      <c r="G1944" s="2">
        <v>0.06</v>
      </c>
      <c r="H1944" s="2" t="s">
        <v>40</v>
      </c>
      <c r="I1944" s="2">
        <v>3.61</v>
      </c>
      <c r="J1944" s="2" t="s">
        <v>197</v>
      </c>
      <c r="K1944" s="2" t="s">
        <v>2013</v>
      </c>
      <c r="L1944" s="2" t="s">
        <v>27</v>
      </c>
      <c r="M1944" s="2" t="str">
        <f>VLOOKUP(L1944,Users!$A$1:$B$6,2,0)</f>
        <v>William</v>
      </c>
      <c r="N1944" s="2" t="str">
        <f>VLOOKUP(L1944,Users!$A$2:$B$6,2,0)</f>
        <v>William</v>
      </c>
      <c r="O1944" s="2" t="s">
        <v>55</v>
      </c>
      <c r="P1944" s="2" t="s">
        <v>69</v>
      </c>
      <c r="Q1944" s="2" t="s">
        <v>80</v>
      </c>
      <c r="R1944" s="2" t="s">
        <v>645</v>
      </c>
      <c r="S1944" s="2" t="s">
        <v>105</v>
      </c>
      <c r="T1944" s="13">
        <v>0.71</v>
      </c>
      <c r="U1944" s="6">
        <v>40169</v>
      </c>
    </row>
    <row r="1945" spans="1:21" ht="12.75" customHeight="1">
      <c r="A1945" s="2">
        <v>1411</v>
      </c>
      <c r="B1945" s="6">
        <v>40167</v>
      </c>
      <c r="C1945" s="2" t="s">
        <v>39</v>
      </c>
      <c r="D1945" s="2">
        <v>39</v>
      </c>
      <c r="E1945" s="2">
        <v>6274.7099999999991</v>
      </c>
      <c r="F1945" s="2" t="s">
        <v>2029</v>
      </c>
      <c r="G1945" s="2">
        <v>0.09</v>
      </c>
      <c r="H1945" s="2" t="s">
        <v>52</v>
      </c>
      <c r="I1945" s="2">
        <v>35.020000000000003</v>
      </c>
      <c r="J1945" s="2" t="s">
        <v>1440</v>
      </c>
      <c r="K1945" s="2" t="s">
        <v>130</v>
      </c>
      <c r="L1945" s="2" t="s">
        <v>2014</v>
      </c>
      <c r="M1945" s="2" t="str">
        <f>VLOOKUP(L1945,Users!$A$1:$B$6,2,0)</f>
        <v>Pat</v>
      </c>
      <c r="N1945" s="2" t="str">
        <f>VLOOKUP(L1945,Users!$A$2:$B$6,2,0)</f>
        <v>Pat</v>
      </c>
      <c r="O1945" s="2" t="s">
        <v>42</v>
      </c>
      <c r="P1945" s="2" t="s">
        <v>56</v>
      </c>
      <c r="Q1945" s="2" t="s">
        <v>127</v>
      </c>
      <c r="R1945" s="2" t="s">
        <v>700</v>
      </c>
      <c r="S1945" s="2" t="s">
        <v>77</v>
      </c>
      <c r="T1945" s="13">
        <v>0.72</v>
      </c>
      <c r="U1945" s="6">
        <v>40168</v>
      </c>
    </row>
    <row r="1946" spans="1:21" ht="12.75" customHeight="1">
      <c r="A1946" s="2">
        <v>20965</v>
      </c>
      <c r="B1946" s="6">
        <v>40167</v>
      </c>
      <c r="C1946" s="2" t="s">
        <v>45</v>
      </c>
      <c r="D1946" s="2">
        <v>38</v>
      </c>
      <c r="E1946" s="2">
        <v>2268.6</v>
      </c>
      <c r="F1946" s="2" t="s">
        <v>2029</v>
      </c>
      <c r="G1946" s="2">
        <v>0.06</v>
      </c>
      <c r="H1946" s="2" t="s">
        <v>40</v>
      </c>
      <c r="I1946" s="2">
        <v>9.7100000000000009</v>
      </c>
      <c r="J1946" s="2" t="s">
        <v>1487</v>
      </c>
      <c r="K1946" s="2" t="s">
        <v>33</v>
      </c>
      <c r="L1946" s="2" t="s">
        <v>21</v>
      </c>
      <c r="M1946" s="2" t="str">
        <f>VLOOKUP(L1946,Users!$A$1:$B$6,2,0)</f>
        <v>Chris</v>
      </c>
      <c r="N1946" s="2" t="str">
        <f>VLOOKUP(L1946,Users!$A$2:$B$6,2,0)</f>
        <v>Chris</v>
      </c>
      <c r="O1946" s="2" t="s">
        <v>48</v>
      </c>
      <c r="P1946" s="2" t="s">
        <v>35</v>
      </c>
      <c r="Q1946" s="2" t="s">
        <v>36</v>
      </c>
      <c r="R1946" s="2" t="s">
        <v>796</v>
      </c>
      <c r="S1946" s="2" t="s">
        <v>44</v>
      </c>
      <c r="T1946" s="13">
        <v>0.56999999999999995</v>
      </c>
      <c r="U1946" s="6">
        <v>40170</v>
      </c>
    </row>
    <row r="1947" spans="1:21" ht="12.75" customHeight="1">
      <c r="A1947" s="2">
        <v>20965</v>
      </c>
      <c r="B1947" s="6">
        <v>40167</v>
      </c>
      <c r="C1947" s="2" t="s">
        <v>45</v>
      </c>
      <c r="D1947" s="2">
        <v>8</v>
      </c>
      <c r="E1947" s="2">
        <v>1567.3600000000001</v>
      </c>
      <c r="F1947" s="2" t="s">
        <v>2029</v>
      </c>
      <c r="G1947" s="2">
        <v>7.0000000000000007E-2</v>
      </c>
      <c r="H1947" s="2" t="s">
        <v>40</v>
      </c>
      <c r="I1947" s="2">
        <v>4.2</v>
      </c>
      <c r="J1947" s="2" t="s">
        <v>1487</v>
      </c>
      <c r="K1947" s="2" t="s">
        <v>33</v>
      </c>
      <c r="L1947" s="2" t="s">
        <v>21</v>
      </c>
      <c r="M1947" s="2" t="str">
        <f>VLOOKUP(L1947,Users!$A$1:$B$6,2,0)</f>
        <v>Chris</v>
      </c>
      <c r="N1947" s="2" t="str">
        <f>VLOOKUP(L1947,Users!$A$2:$B$6,2,0)</f>
        <v>Chris</v>
      </c>
      <c r="O1947" s="2" t="s">
        <v>48</v>
      </c>
      <c r="P1947" s="2" t="s">
        <v>69</v>
      </c>
      <c r="Q1947" s="2" t="s">
        <v>70</v>
      </c>
      <c r="R1947" s="2" t="s">
        <v>1641</v>
      </c>
      <c r="S1947" s="2" t="s">
        <v>44</v>
      </c>
      <c r="T1947" s="13">
        <v>0.56000000000000005</v>
      </c>
      <c r="U1947" s="6">
        <v>40170</v>
      </c>
    </row>
    <row r="1948" spans="1:21" ht="12.75" customHeight="1">
      <c r="A1948" s="2">
        <v>1411</v>
      </c>
      <c r="B1948" s="6">
        <v>40167</v>
      </c>
      <c r="C1948" s="2" t="s">
        <v>39</v>
      </c>
      <c r="D1948" s="2">
        <v>47</v>
      </c>
      <c r="E1948" s="2">
        <v>8267.3000000000011</v>
      </c>
      <c r="F1948" s="2" t="s">
        <v>2029</v>
      </c>
      <c r="G1948" s="2">
        <v>0.09</v>
      </c>
      <c r="H1948" s="2" t="s">
        <v>40</v>
      </c>
      <c r="I1948" s="2">
        <v>4.99</v>
      </c>
      <c r="J1948" s="2" t="s">
        <v>1440</v>
      </c>
      <c r="K1948" s="2" t="s">
        <v>148</v>
      </c>
      <c r="L1948" s="2" t="s">
        <v>23</v>
      </c>
      <c r="M1948" s="2" t="str">
        <f>VLOOKUP(L1948,Users!$A$1:$B$6,2,0)</f>
        <v>Erin</v>
      </c>
      <c r="N1948" s="2" t="str">
        <f>VLOOKUP(L1948,Users!$A$2:$B$6,2,0)</f>
        <v>Erin</v>
      </c>
      <c r="O1948" s="2" t="s">
        <v>42</v>
      </c>
      <c r="P1948" s="2" t="s">
        <v>69</v>
      </c>
      <c r="Q1948" s="2" t="s">
        <v>70</v>
      </c>
      <c r="R1948" s="2" t="s">
        <v>599</v>
      </c>
      <c r="S1948" s="2" t="s">
        <v>44</v>
      </c>
      <c r="T1948" s="13">
        <v>0.59</v>
      </c>
      <c r="U1948" s="6">
        <v>40169</v>
      </c>
    </row>
    <row r="1949" spans="1:21" ht="12.75" customHeight="1">
      <c r="A1949" s="2">
        <v>6562</v>
      </c>
      <c r="B1949" s="6">
        <v>40167</v>
      </c>
      <c r="C1949" s="2" t="s">
        <v>45</v>
      </c>
      <c r="D1949" s="2">
        <v>12</v>
      </c>
      <c r="E1949" s="2">
        <v>16321.440000000002</v>
      </c>
      <c r="F1949" s="2" t="s">
        <v>2029</v>
      </c>
      <c r="G1949" s="2">
        <v>0.02</v>
      </c>
      <c r="H1949" s="2" t="s">
        <v>52</v>
      </c>
      <c r="I1949" s="2">
        <v>14.7</v>
      </c>
      <c r="J1949" s="2" t="s">
        <v>1004</v>
      </c>
      <c r="K1949" s="2" t="s">
        <v>86</v>
      </c>
      <c r="L1949" s="2" t="s">
        <v>23</v>
      </c>
      <c r="M1949" s="2" t="str">
        <f>VLOOKUP(L1949,Users!$A$1:$B$6,2,0)</f>
        <v>Erin</v>
      </c>
      <c r="N1949" s="2" t="str">
        <f>VLOOKUP(L1949,Users!$A$2:$B$6,2,0)</f>
        <v>Erin</v>
      </c>
      <c r="O1949" s="2" t="s">
        <v>48</v>
      </c>
      <c r="P1949" s="2" t="s">
        <v>69</v>
      </c>
      <c r="Q1949" s="2" t="s">
        <v>82</v>
      </c>
      <c r="R1949" s="2" t="s">
        <v>1625</v>
      </c>
      <c r="S1949" s="2" t="s">
        <v>59</v>
      </c>
      <c r="T1949" s="13">
        <v>0.59</v>
      </c>
      <c r="U1949" s="6">
        <v>40169</v>
      </c>
    </row>
    <row r="1950" spans="1:21" ht="12.75" customHeight="1">
      <c r="A1950" s="2">
        <v>42852</v>
      </c>
      <c r="B1950" s="6">
        <v>40167</v>
      </c>
      <c r="C1950" s="2" t="s">
        <v>30</v>
      </c>
      <c r="D1950" s="2">
        <v>13</v>
      </c>
      <c r="E1950" s="2">
        <v>117.52000000000001</v>
      </c>
      <c r="F1950" s="2" t="s">
        <v>2029</v>
      </c>
      <c r="G1950" s="2">
        <v>0.02</v>
      </c>
      <c r="H1950" s="2" t="s">
        <v>40</v>
      </c>
      <c r="I1950" s="2">
        <v>9.86</v>
      </c>
      <c r="J1950" s="2" t="s">
        <v>1004</v>
      </c>
      <c r="K1950" s="2" t="s">
        <v>86</v>
      </c>
      <c r="L1950" s="2" t="s">
        <v>23</v>
      </c>
      <c r="M1950" s="2" t="str">
        <f>VLOOKUP(L1950,Users!$A$1:$B$6,2,0)</f>
        <v>Erin</v>
      </c>
      <c r="N1950" s="2" t="str">
        <f>VLOOKUP(L1950,Users!$A$2:$B$6,2,0)</f>
        <v>Erin</v>
      </c>
      <c r="O1950" s="2" t="s">
        <v>48</v>
      </c>
      <c r="P1950" s="2" t="s">
        <v>35</v>
      </c>
      <c r="Q1950" s="2" t="s">
        <v>63</v>
      </c>
      <c r="R1950" s="2" t="s">
        <v>915</v>
      </c>
      <c r="S1950" s="2" t="s">
        <v>44</v>
      </c>
      <c r="T1950" s="13">
        <v>0.4</v>
      </c>
      <c r="U1950" s="6">
        <v>40169</v>
      </c>
    </row>
    <row r="1951" spans="1:21" ht="12.75" customHeight="1">
      <c r="A1951" s="2">
        <v>13830</v>
      </c>
      <c r="B1951" s="6">
        <v>40168</v>
      </c>
      <c r="C1951" s="2" t="s">
        <v>39</v>
      </c>
      <c r="D1951" s="2">
        <v>27</v>
      </c>
      <c r="E1951" s="2">
        <v>2442.96</v>
      </c>
      <c r="F1951" s="2" t="s">
        <v>2029</v>
      </c>
      <c r="G1951" s="2">
        <v>0</v>
      </c>
      <c r="H1951" s="2" t="s">
        <v>40</v>
      </c>
      <c r="I1951" s="2">
        <v>19.989999999999998</v>
      </c>
      <c r="J1951" s="2" t="s">
        <v>1665</v>
      </c>
      <c r="K1951" s="2" t="s">
        <v>2013</v>
      </c>
      <c r="L1951" s="2" t="s">
        <v>27</v>
      </c>
      <c r="M1951" s="2" t="str">
        <f>VLOOKUP(L1951,Users!$A$1:$B$6,2,0)</f>
        <v>William</v>
      </c>
      <c r="N1951" s="2" t="str">
        <f>VLOOKUP(L1951,Users!$A$2:$B$6,2,0)</f>
        <v>William</v>
      </c>
      <c r="O1951" s="2" t="s">
        <v>42</v>
      </c>
      <c r="P1951" s="2" t="s">
        <v>35</v>
      </c>
      <c r="Q1951" s="2" t="s">
        <v>192</v>
      </c>
      <c r="R1951" s="2" t="s">
        <v>240</v>
      </c>
      <c r="S1951" s="2" t="s">
        <v>44</v>
      </c>
      <c r="T1951" s="13">
        <v>0.4</v>
      </c>
      <c r="U1951" s="6">
        <v>40171</v>
      </c>
    </row>
    <row r="1952" spans="1:21" ht="12.75" customHeight="1">
      <c r="A1952" s="2">
        <v>3458</v>
      </c>
      <c r="B1952" s="6">
        <v>40168</v>
      </c>
      <c r="C1952" s="2" t="s">
        <v>39</v>
      </c>
      <c r="D1952" s="2">
        <v>41</v>
      </c>
      <c r="E1952" s="2">
        <v>625.25</v>
      </c>
      <c r="F1952" s="2" t="s">
        <v>2029</v>
      </c>
      <c r="G1952" s="2">
        <v>0.03</v>
      </c>
      <c r="H1952" s="2" t="s">
        <v>40</v>
      </c>
      <c r="I1952" s="2">
        <v>1.99</v>
      </c>
      <c r="J1952" s="2" t="s">
        <v>1643</v>
      </c>
      <c r="K1952" s="2" t="s">
        <v>73</v>
      </c>
      <c r="L1952" s="2" t="s">
        <v>27</v>
      </c>
      <c r="M1952" s="2" t="str">
        <f>VLOOKUP(L1952,Users!$A$1:$B$6,2,0)</f>
        <v>William</v>
      </c>
      <c r="N1952" s="2" t="str">
        <f>VLOOKUP(L1952,Users!$A$2:$B$6,2,0)</f>
        <v>William</v>
      </c>
      <c r="O1952" s="2" t="s">
        <v>55</v>
      </c>
      <c r="P1952" s="2" t="s">
        <v>69</v>
      </c>
      <c r="Q1952" s="2" t="s">
        <v>80</v>
      </c>
      <c r="R1952" s="2" t="s">
        <v>752</v>
      </c>
      <c r="S1952" s="2" t="s">
        <v>105</v>
      </c>
      <c r="T1952" s="13">
        <v>0.42</v>
      </c>
      <c r="U1952" s="6">
        <v>40170</v>
      </c>
    </row>
    <row r="1953" spans="1:21" ht="12.75" customHeight="1">
      <c r="A1953" s="2">
        <v>3458</v>
      </c>
      <c r="B1953" s="6">
        <v>40168</v>
      </c>
      <c r="C1953" s="2" t="s">
        <v>39</v>
      </c>
      <c r="D1953" s="2">
        <v>28</v>
      </c>
      <c r="E1953" s="2">
        <v>46.76</v>
      </c>
      <c r="F1953" s="2" t="s">
        <v>2029</v>
      </c>
      <c r="G1953" s="2">
        <v>0.09</v>
      </c>
      <c r="H1953" s="2" t="s">
        <v>40</v>
      </c>
      <c r="I1953" s="2">
        <v>0.7</v>
      </c>
      <c r="J1953" s="2" t="s">
        <v>1643</v>
      </c>
      <c r="K1953" s="2" t="s">
        <v>73</v>
      </c>
      <c r="L1953" s="2" t="s">
        <v>27</v>
      </c>
      <c r="M1953" s="2" t="str">
        <f>VLOOKUP(L1953,Users!$A$1:$B$6,2,0)</f>
        <v>William</v>
      </c>
      <c r="N1953" s="2" t="str">
        <f>VLOOKUP(L1953,Users!$A$2:$B$6,2,0)</f>
        <v>William</v>
      </c>
      <c r="O1953" s="2" t="s">
        <v>55</v>
      </c>
      <c r="P1953" s="2" t="s">
        <v>35</v>
      </c>
      <c r="Q1953" s="2" t="s">
        <v>87</v>
      </c>
      <c r="R1953" s="2" t="s">
        <v>845</v>
      </c>
      <c r="S1953" s="2" t="s">
        <v>65</v>
      </c>
      <c r="T1953" s="13">
        <v>0.56000000000000005</v>
      </c>
      <c r="U1953" s="6">
        <v>40171</v>
      </c>
    </row>
    <row r="1954" spans="1:21" ht="12.75" customHeight="1">
      <c r="A1954" s="2">
        <v>37888</v>
      </c>
      <c r="B1954" s="6">
        <v>40169</v>
      </c>
      <c r="C1954" s="2" t="s">
        <v>45</v>
      </c>
      <c r="D1954" s="2">
        <v>31</v>
      </c>
      <c r="E1954" s="2">
        <v>647.59</v>
      </c>
      <c r="F1954" s="2" t="s">
        <v>2029</v>
      </c>
      <c r="G1954" s="2">
        <v>0.09</v>
      </c>
      <c r="H1954" s="2" t="s">
        <v>40</v>
      </c>
      <c r="I1954" s="2">
        <v>1.49</v>
      </c>
      <c r="J1954" s="2" t="s">
        <v>1666</v>
      </c>
      <c r="K1954" s="2" t="s">
        <v>291</v>
      </c>
      <c r="L1954" s="2" t="s">
        <v>21</v>
      </c>
      <c r="M1954" s="2" t="str">
        <f>VLOOKUP(L1954,Users!$A$1:$B$6,2,0)</f>
        <v>Chris</v>
      </c>
      <c r="N1954" s="2" t="str">
        <f>VLOOKUP(L1954,Users!$A$2:$B$6,2,0)</f>
        <v>Chris</v>
      </c>
      <c r="O1954" s="2" t="s">
        <v>55</v>
      </c>
      <c r="P1954" s="2" t="s">
        <v>35</v>
      </c>
      <c r="Q1954" s="2" t="s">
        <v>49</v>
      </c>
      <c r="R1954" s="2" t="s">
        <v>858</v>
      </c>
      <c r="S1954" s="2" t="s">
        <v>44</v>
      </c>
      <c r="T1954" s="13">
        <v>0.35</v>
      </c>
      <c r="U1954" s="6">
        <v>40171</v>
      </c>
    </row>
    <row r="1955" spans="1:21" ht="12.75" customHeight="1">
      <c r="A1955" s="2">
        <v>59845</v>
      </c>
      <c r="B1955" s="6">
        <v>40169</v>
      </c>
      <c r="C1955" s="2" t="s">
        <v>51</v>
      </c>
      <c r="D1955" s="2">
        <v>42</v>
      </c>
      <c r="E1955" s="2">
        <v>196.14</v>
      </c>
      <c r="F1955" s="2" t="s">
        <v>2029</v>
      </c>
      <c r="G1955" s="2">
        <v>0.04</v>
      </c>
      <c r="H1955" s="2" t="s">
        <v>40</v>
      </c>
      <c r="I1955" s="2">
        <v>0.7</v>
      </c>
      <c r="J1955" s="2" t="s">
        <v>1382</v>
      </c>
      <c r="K1955" s="2" t="s">
        <v>2013</v>
      </c>
      <c r="L1955" s="2" t="s">
        <v>27</v>
      </c>
      <c r="M1955" s="2" t="str">
        <f>VLOOKUP(L1955,Users!$A$1:$B$6,2,0)</f>
        <v>William</v>
      </c>
      <c r="N1955" s="2" t="str">
        <f>VLOOKUP(L1955,Users!$A$2:$B$6,2,0)</f>
        <v>William</v>
      </c>
      <c r="O1955" s="2" t="s">
        <v>48</v>
      </c>
      <c r="P1955" s="2" t="s">
        <v>35</v>
      </c>
      <c r="Q1955" s="2" t="s">
        <v>180</v>
      </c>
      <c r="R1955" s="2" t="s">
        <v>1083</v>
      </c>
      <c r="S1955" s="2" t="s">
        <v>65</v>
      </c>
      <c r="T1955" s="13">
        <v>0.8</v>
      </c>
      <c r="U1955" s="6">
        <v>40173</v>
      </c>
    </row>
    <row r="1956" spans="1:21" ht="12.75" customHeight="1">
      <c r="A1956" s="2">
        <v>59845</v>
      </c>
      <c r="B1956" s="6">
        <v>40169</v>
      </c>
      <c r="C1956" s="2" t="s">
        <v>51</v>
      </c>
      <c r="D1956" s="2">
        <v>28</v>
      </c>
      <c r="E1956" s="2">
        <v>115.92000000000002</v>
      </c>
      <c r="F1956" s="2" t="s">
        <v>2029</v>
      </c>
      <c r="G1956" s="2">
        <v>0.06</v>
      </c>
      <c r="H1956" s="2" t="s">
        <v>40</v>
      </c>
      <c r="I1956" s="2">
        <v>2.2599999999999998</v>
      </c>
      <c r="J1956" s="2" t="s">
        <v>1382</v>
      </c>
      <c r="K1956" s="2" t="s">
        <v>2013</v>
      </c>
      <c r="L1956" s="2" t="s">
        <v>27</v>
      </c>
      <c r="M1956" s="2" t="str">
        <f>VLOOKUP(L1956,Users!$A$1:$B$6,2,0)</f>
        <v>William</v>
      </c>
      <c r="N1956" s="2" t="str">
        <f>VLOOKUP(L1956,Users!$A$2:$B$6,2,0)</f>
        <v>William</v>
      </c>
      <c r="O1956" s="2" t="s">
        <v>48</v>
      </c>
      <c r="P1956" s="2" t="s">
        <v>35</v>
      </c>
      <c r="Q1956" s="2" t="s">
        <v>63</v>
      </c>
      <c r="R1956" s="2" t="s">
        <v>285</v>
      </c>
      <c r="S1956" s="2" t="s">
        <v>65</v>
      </c>
      <c r="T1956" s="13">
        <v>0.36</v>
      </c>
      <c r="U1956" s="6">
        <v>40174</v>
      </c>
    </row>
    <row r="1957" spans="1:21" ht="12.75" customHeight="1">
      <c r="A1957" s="2">
        <v>22279</v>
      </c>
      <c r="B1957" s="6">
        <v>40169</v>
      </c>
      <c r="C1957" s="2" t="s">
        <v>30</v>
      </c>
      <c r="D1957" s="2">
        <v>43</v>
      </c>
      <c r="E1957" s="2">
        <v>2361.9899999999998</v>
      </c>
      <c r="F1957" s="2" t="s">
        <v>2029</v>
      </c>
      <c r="G1957" s="2">
        <v>0.03</v>
      </c>
      <c r="H1957" s="2" t="s">
        <v>40</v>
      </c>
      <c r="I1957" s="2">
        <v>10.75</v>
      </c>
      <c r="J1957" s="2" t="s">
        <v>1667</v>
      </c>
      <c r="K1957" s="2" t="s">
        <v>2013</v>
      </c>
      <c r="L1957" s="2" t="s">
        <v>27</v>
      </c>
      <c r="M1957" s="2" t="str">
        <f>VLOOKUP(L1957,Users!$A$1:$B$6,2,0)</f>
        <v>William</v>
      </c>
      <c r="N1957" s="2" t="str">
        <f>VLOOKUP(L1957,Users!$A$2:$B$6,2,0)</f>
        <v>William</v>
      </c>
      <c r="O1957" s="2" t="s">
        <v>42</v>
      </c>
      <c r="P1957" s="2" t="s">
        <v>35</v>
      </c>
      <c r="Q1957" s="2" t="s">
        <v>63</v>
      </c>
      <c r="R1957" s="2" t="s">
        <v>1668</v>
      </c>
      <c r="S1957" s="2" t="s">
        <v>44</v>
      </c>
      <c r="T1957" s="13">
        <v>0.36</v>
      </c>
      <c r="U1957" s="6">
        <v>40172</v>
      </c>
    </row>
    <row r="1958" spans="1:21" ht="12.75" customHeight="1">
      <c r="A1958" s="2">
        <v>36934</v>
      </c>
      <c r="B1958" s="6">
        <v>40169</v>
      </c>
      <c r="C1958" s="2" t="s">
        <v>121</v>
      </c>
      <c r="D1958" s="2">
        <v>7</v>
      </c>
      <c r="E1958" s="2">
        <v>1056.7199999999998</v>
      </c>
      <c r="F1958" s="2" t="str">
        <f>VLOOKUP(A1958,Returns!$A:$B,2,0)</f>
        <v>Returned</v>
      </c>
      <c r="G1958" s="2">
        <v>0.02</v>
      </c>
      <c r="H1958" s="2" t="s">
        <v>31</v>
      </c>
      <c r="I1958" s="2">
        <v>13.99</v>
      </c>
      <c r="J1958" s="2" t="s">
        <v>1669</v>
      </c>
      <c r="K1958" s="2" t="s">
        <v>86</v>
      </c>
      <c r="L1958" s="2" t="s">
        <v>23</v>
      </c>
      <c r="M1958" s="2" t="str">
        <f>VLOOKUP(L1958,Users!$A$1:$B$6,2,0)</f>
        <v>Erin</v>
      </c>
      <c r="N1958" s="2" t="str">
        <f>VLOOKUP(L1958,Users!$A$2:$B$6,2,0)</f>
        <v>Erin</v>
      </c>
      <c r="O1958" s="2" t="s">
        <v>42</v>
      </c>
      <c r="P1958" s="2" t="s">
        <v>69</v>
      </c>
      <c r="Q1958" s="2" t="s">
        <v>82</v>
      </c>
      <c r="R1958" s="2" t="s">
        <v>364</v>
      </c>
      <c r="S1958" s="2" t="s">
        <v>92</v>
      </c>
      <c r="T1958" s="13">
        <v>0.38</v>
      </c>
      <c r="U1958" s="6">
        <v>40171</v>
      </c>
    </row>
    <row r="1959" spans="1:21" ht="12.75" customHeight="1">
      <c r="A1959" s="2">
        <v>36934</v>
      </c>
      <c r="B1959" s="6">
        <v>40169</v>
      </c>
      <c r="C1959" s="2" t="s">
        <v>121</v>
      </c>
      <c r="D1959" s="2">
        <v>2</v>
      </c>
      <c r="E1959" s="2">
        <v>10.66</v>
      </c>
      <c r="F1959" s="2" t="str">
        <f>VLOOKUP(A1959,Returns!$A:$B,2,0)</f>
        <v>Returned</v>
      </c>
      <c r="G1959" s="2">
        <v>0.1</v>
      </c>
      <c r="H1959" s="2" t="s">
        <v>40</v>
      </c>
      <c r="I1959" s="2">
        <v>0.95</v>
      </c>
      <c r="J1959" s="2" t="s">
        <v>1669</v>
      </c>
      <c r="K1959" s="2" t="s">
        <v>86</v>
      </c>
      <c r="L1959" s="2" t="s">
        <v>23</v>
      </c>
      <c r="M1959" s="2" t="str">
        <f>VLOOKUP(L1959,Users!$A$1:$B$6,2,0)</f>
        <v>Erin</v>
      </c>
      <c r="N1959" s="2" t="str">
        <f>VLOOKUP(L1959,Users!$A$2:$B$6,2,0)</f>
        <v>Erin</v>
      </c>
      <c r="O1959" s="2" t="s">
        <v>42</v>
      </c>
      <c r="P1959" s="2" t="s">
        <v>35</v>
      </c>
      <c r="Q1959" s="2" t="s">
        <v>63</v>
      </c>
      <c r="R1959" s="2" t="s">
        <v>901</v>
      </c>
      <c r="S1959" s="2" t="s">
        <v>65</v>
      </c>
      <c r="T1959" s="13">
        <v>0.36</v>
      </c>
      <c r="U1959" s="6">
        <v>40171</v>
      </c>
    </row>
    <row r="1960" spans="1:21" ht="12.75" customHeight="1">
      <c r="A1960" s="2">
        <v>36934</v>
      </c>
      <c r="B1960" s="6">
        <v>40169</v>
      </c>
      <c r="C1960" s="2" t="s">
        <v>121</v>
      </c>
      <c r="D1960" s="2">
        <v>45</v>
      </c>
      <c r="E1960" s="2">
        <v>8067.6</v>
      </c>
      <c r="F1960" s="2" t="str">
        <f>VLOOKUP(A1960,Returns!$A:$B,2,0)</f>
        <v>Returned</v>
      </c>
      <c r="G1960" s="2">
        <v>0.01</v>
      </c>
      <c r="H1960" s="2" t="s">
        <v>52</v>
      </c>
      <c r="I1960" s="2">
        <v>29.21</v>
      </c>
      <c r="J1960" s="2" t="s">
        <v>1669</v>
      </c>
      <c r="K1960" s="2" t="s">
        <v>86</v>
      </c>
      <c r="L1960" s="2" t="s">
        <v>23</v>
      </c>
      <c r="M1960" s="2" t="str">
        <f>VLOOKUP(L1960,Users!$A$1:$B$6,2,0)</f>
        <v>Erin</v>
      </c>
      <c r="N1960" s="2" t="str">
        <f>VLOOKUP(L1960,Users!$A$2:$B$6,2,0)</f>
        <v>Erin</v>
      </c>
      <c r="O1960" s="2" t="s">
        <v>42</v>
      </c>
      <c r="P1960" s="2" t="s">
        <v>56</v>
      </c>
      <c r="Q1960" s="2" t="s">
        <v>75</v>
      </c>
      <c r="R1960" s="2" t="s">
        <v>268</v>
      </c>
      <c r="S1960" s="2" t="s">
        <v>77</v>
      </c>
      <c r="T1960" s="13">
        <v>0.74</v>
      </c>
      <c r="U1960" s="6">
        <v>40170</v>
      </c>
    </row>
    <row r="1961" spans="1:21" ht="12.75" customHeight="1">
      <c r="A1961" s="2">
        <v>36677</v>
      </c>
      <c r="B1961" s="6">
        <v>40170</v>
      </c>
      <c r="C1961" s="2" t="s">
        <v>51</v>
      </c>
      <c r="D1961" s="2">
        <v>38</v>
      </c>
      <c r="E1961" s="2">
        <v>22799.62</v>
      </c>
      <c r="F1961" s="2" t="s">
        <v>2029</v>
      </c>
      <c r="G1961" s="2">
        <v>0</v>
      </c>
      <c r="H1961" s="2" t="s">
        <v>40</v>
      </c>
      <c r="I1961" s="2">
        <v>24.49</v>
      </c>
      <c r="J1961" s="2" t="s">
        <v>1670</v>
      </c>
      <c r="K1961" s="2" t="s">
        <v>291</v>
      </c>
      <c r="L1961" s="2" t="s">
        <v>21</v>
      </c>
      <c r="M1961" s="2" t="str">
        <f>VLOOKUP(L1961,Users!$A$1:$B$6,2,0)</f>
        <v>Chris</v>
      </c>
      <c r="N1961" s="2" t="str">
        <f>VLOOKUP(L1961,Users!$A$2:$B$6,2,0)</f>
        <v>Chris</v>
      </c>
      <c r="O1961" s="2" t="s">
        <v>55</v>
      </c>
      <c r="P1961" s="2" t="s">
        <v>69</v>
      </c>
      <c r="Q1961" s="2" t="s">
        <v>158</v>
      </c>
      <c r="R1961" s="2" t="s">
        <v>1671</v>
      </c>
      <c r="S1961" s="2" t="s">
        <v>38</v>
      </c>
      <c r="T1961" s="13">
        <v>0.44</v>
      </c>
      <c r="U1961" s="6">
        <v>40172</v>
      </c>
    </row>
    <row r="1962" spans="1:21" ht="12.75" customHeight="1">
      <c r="A1962" s="2">
        <v>10434</v>
      </c>
      <c r="B1962" s="6">
        <v>40170</v>
      </c>
      <c r="C1962" s="2" t="s">
        <v>39</v>
      </c>
      <c r="D1962" s="2">
        <v>2</v>
      </c>
      <c r="E1962" s="2">
        <v>361.84</v>
      </c>
      <c r="F1962" s="2" t="s">
        <v>2029</v>
      </c>
      <c r="G1962" s="2">
        <v>0.06</v>
      </c>
      <c r="H1962" s="2" t="s">
        <v>52</v>
      </c>
      <c r="I1962" s="2">
        <v>26.2</v>
      </c>
      <c r="J1962" s="2" t="s">
        <v>806</v>
      </c>
      <c r="K1962" s="2" t="s">
        <v>2013</v>
      </c>
      <c r="L1962" s="2" t="s">
        <v>27</v>
      </c>
      <c r="M1962" s="2" t="str">
        <f>VLOOKUP(L1962,Users!$A$1:$B$6,2,0)</f>
        <v>William</v>
      </c>
      <c r="N1962" s="2" t="str">
        <f>VLOOKUP(L1962,Users!$A$2:$B$6,2,0)</f>
        <v>William</v>
      </c>
      <c r="O1962" s="2" t="s">
        <v>42</v>
      </c>
      <c r="P1962" s="2" t="s">
        <v>56</v>
      </c>
      <c r="Q1962" s="2" t="s">
        <v>57</v>
      </c>
      <c r="R1962" s="2" t="s">
        <v>921</v>
      </c>
      <c r="S1962" s="2" t="s">
        <v>59</v>
      </c>
      <c r="T1962" s="13">
        <v>0.59</v>
      </c>
      <c r="U1962" s="6">
        <v>40171</v>
      </c>
    </row>
    <row r="1963" spans="1:21" ht="12.75" customHeight="1">
      <c r="A1963" s="2">
        <v>9248</v>
      </c>
      <c r="B1963" s="6">
        <v>40170</v>
      </c>
      <c r="C1963" s="2" t="s">
        <v>30</v>
      </c>
      <c r="D1963" s="2">
        <v>41</v>
      </c>
      <c r="E1963" s="2">
        <v>2922.48</v>
      </c>
      <c r="F1963" s="2" t="s">
        <v>2029</v>
      </c>
      <c r="G1963" s="2">
        <v>0.09</v>
      </c>
      <c r="H1963" s="2" t="s">
        <v>40</v>
      </c>
      <c r="I1963" s="2">
        <v>69</v>
      </c>
      <c r="J1963" s="2" t="s">
        <v>1487</v>
      </c>
      <c r="K1963" s="2" t="s">
        <v>33</v>
      </c>
      <c r="L1963" s="2" t="s">
        <v>21</v>
      </c>
      <c r="M1963" s="2" t="str">
        <f>VLOOKUP(L1963,Users!$A$1:$B$6,2,0)</f>
        <v>Chris</v>
      </c>
      <c r="N1963" s="2" t="str">
        <f>VLOOKUP(L1963,Users!$A$2:$B$6,2,0)</f>
        <v>Chris</v>
      </c>
      <c r="O1963" s="2" t="s">
        <v>34</v>
      </c>
      <c r="P1963" s="2" t="s">
        <v>56</v>
      </c>
      <c r="Q1963" s="2" t="s">
        <v>75</v>
      </c>
      <c r="R1963" s="2" t="s">
        <v>445</v>
      </c>
      <c r="S1963" s="2" t="s">
        <v>38</v>
      </c>
      <c r="T1963" s="13">
        <v>0.68</v>
      </c>
      <c r="U1963" s="6">
        <v>40171</v>
      </c>
    </row>
    <row r="1964" spans="1:21" ht="12.75" customHeight="1">
      <c r="A1964" s="2">
        <v>36834</v>
      </c>
      <c r="B1964" s="6">
        <v>40171</v>
      </c>
      <c r="C1964" s="2" t="s">
        <v>51</v>
      </c>
      <c r="D1964" s="2">
        <v>11</v>
      </c>
      <c r="E1964" s="2">
        <v>1880.67</v>
      </c>
      <c r="F1964" s="2" t="s">
        <v>2029</v>
      </c>
      <c r="G1964" s="2">
        <v>0.01</v>
      </c>
      <c r="H1964" s="2" t="s">
        <v>52</v>
      </c>
      <c r="I1964" s="2">
        <v>35.89</v>
      </c>
      <c r="J1964" s="2" t="s">
        <v>1255</v>
      </c>
      <c r="K1964" s="2" t="s">
        <v>54</v>
      </c>
      <c r="L1964" s="2" t="s">
        <v>2014</v>
      </c>
      <c r="M1964" s="2" t="str">
        <f>VLOOKUP(L1964,Users!$A$1:$B$6,2,0)</f>
        <v>Pat</v>
      </c>
      <c r="N1964" s="2" t="str">
        <f>VLOOKUP(L1964,Users!$A$2:$B$6,2,0)</f>
        <v>Pat</v>
      </c>
      <c r="O1964" s="2" t="s">
        <v>55</v>
      </c>
      <c r="P1964" s="2" t="s">
        <v>56</v>
      </c>
      <c r="Q1964" s="2" t="s">
        <v>127</v>
      </c>
      <c r="R1964" s="2" t="s">
        <v>596</v>
      </c>
      <c r="S1964" s="2" t="s">
        <v>77</v>
      </c>
      <c r="T1964" s="13">
        <v>0.66</v>
      </c>
      <c r="U1964" s="6">
        <v>40173</v>
      </c>
    </row>
    <row r="1965" spans="1:21" ht="12.75" customHeight="1">
      <c r="A1965" s="2">
        <v>18689</v>
      </c>
      <c r="B1965" s="6">
        <v>40171</v>
      </c>
      <c r="C1965" s="2" t="s">
        <v>30</v>
      </c>
      <c r="D1965" s="2">
        <v>38</v>
      </c>
      <c r="E1965" s="2">
        <v>269.42</v>
      </c>
      <c r="F1965" s="2" t="str">
        <f>VLOOKUP(A1965,Returns!$A:$B,2,0)</f>
        <v>Returned</v>
      </c>
      <c r="G1965" s="2">
        <v>0.01</v>
      </c>
      <c r="H1965" s="2" t="s">
        <v>40</v>
      </c>
      <c r="I1965" s="2">
        <v>6.05</v>
      </c>
      <c r="J1965" s="2" t="s">
        <v>1535</v>
      </c>
      <c r="K1965" s="2" t="s">
        <v>86</v>
      </c>
      <c r="L1965" s="2" t="s">
        <v>23</v>
      </c>
      <c r="M1965" s="2" t="str">
        <f>VLOOKUP(L1965,Users!$A$1:$B$6,2,0)</f>
        <v>Erin</v>
      </c>
      <c r="N1965" s="2" t="str">
        <f>VLOOKUP(L1965,Users!$A$2:$B$6,2,0)</f>
        <v>Erin</v>
      </c>
      <c r="O1965" s="2" t="s">
        <v>42</v>
      </c>
      <c r="P1965" s="2" t="s">
        <v>35</v>
      </c>
      <c r="Q1965" s="2" t="s">
        <v>49</v>
      </c>
      <c r="R1965" s="2" t="s">
        <v>489</v>
      </c>
      <c r="S1965" s="2" t="s">
        <v>44</v>
      </c>
      <c r="T1965" s="13">
        <v>0.39</v>
      </c>
      <c r="U1965" s="6">
        <v>40172</v>
      </c>
    </row>
    <row r="1966" spans="1:21" ht="12.75" customHeight="1">
      <c r="A1966" s="2">
        <v>18689</v>
      </c>
      <c r="B1966" s="6">
        <v>40171</v>
      </c>
      <c r="C1966" s="2" t="s">
        <v>30</v>
      </c>
      <c r="D1966" s="2">
        <v>10</v>
      </c>
      <c r="E1966" s="2">
        <v>189.2</v>
      </c>
      <c r="F1966" s="2" t="str">
        <f>VLOOKUP(A1966,Returns!$A:$B,2,0)</f>
        <v>Returned</v>
      </c>
      <c r="G1966" s="2">
        <v>0.05</v>
      </c>
      <c r="H1966" s="2" t="s">
        <v>40</v>
      </c>
      <c r="I1966" s="2">
        <v>9.0299999999999994</v>
      </c>
      <c r="J1966" s="2" t="s">
        <v>1535</v>
      </c>
      <c r="K1966" s="2" t="s">
        <v>86</v>
      </c>
      <c r="L1966" s="2" t="s">
        <v>23</v>
      </c>
      <c r="M1966" s="2" t="str">
        <f>VLOOKUP(L1966,Users!$A$1:$B$6,2,0)</f>
        <v>Erin</v>
      </c>
      <c r="N1966" s="2" t="str">
        <f>VLOOKUP(L1966,Users!$A$2:$B$6,2,0)</f>
        <v>Erin</v>
      </c>
      <c r="O1966" s="2" t="s">
        <v>42</v>
      </c>
      <c r="P1966" s="2" t="s">
        <v>35</v>
      </c>
      <c r="Q1966" s="2" t="s">
        <v>63</v>
      </c>
      <c r="R1966" s="2" t="s">
        <v>301</v>
      </c>
      <c r="S1966" s="2" t="s">
        <v>44</v>
      </c>
      <c r="T1966" s="13">
        <v>0.37</v>
      </c>
      <c r="U1966" s="6">
        <v>40172</v>
      </c>
    </row>
    <row r="1967" spans="1:21" ht="12.75" customHeight="1">
      <c r="A1967" s="2">
        <v>44576</v>
      </c>
      <c r="B1967" s="6">
        <v>40172</v>
      </c>
      <c r="C1967" s="2" t="s">
        <v>30</v>
      </c>
      <c r="D1967" s="2">
        <v>38</v>
      </c>
      <c r="E1967" s="2">
        <v>4730.24</v>
      </c>
      <c r="F1967" s="2" t="s">
        <v>2029</v>
      </c>
      <c r="G1967" s="2">
        <v>0.01</v>
      </c>
      <c r="H1967" s="2" t="s">
        <v>52</v>
      </c>
      <c r="I1967" s="2">
        <v>51.94</v>
      </c>
      <c r="J1967" s="2" t="s">
        <v>961</v>
      </c>
      <c r="K1967" s="2" t="s">
        <v>291</v>
      </c>
      <c r="L1967" s="2" t="s">
        <v>21</v>
      </c>
      <c r="M1967" s="2" t="str">
        <f>VLOOKUP(L1967,Users!$A$1:$B$6,2,0)</f>
        <v>Chris</v>
      </c>
      <c r="N1967" s="2" t="str">
        <f>VLOOKUP(L1967,Users!$A$2:$B$6,2,0)</f>
        <v>Chris</v>
      </c>
      <c r="O1967" s="2" t="s">
        <v>42</v>
      </c>
      <c r="P1967" s="2" t="s">
        <v>56</v>
      </c>
      <c r="Q1967" s="2" t="s">
        <v>75</v>
      </c>
      <c r="R1967" s="2" t="s">
        <v>1343</v>
      </c>
      <c r="S1967" s="2" t="s">
        <v>77</v>
      </c>
      <c r="T1967" s="13">
        <v>0.63</v>
      </c>
      <c r="U1967" s="6">
        <v>40173</v>
      </c>
    </row>
    <row r="1968" spans="1:21" ht="12.75" customHeight="1">
      <c r="A1968" s="2">
        <v>47876</v>
      </c>
      <c r="B1968" s="6">
        <v>40172</v>
      </c>
      <c r="C1968" s="2" t="s">
        <v>39</v>
      </c>
      <c r="D1968" s="2">
        <v>8</v>
      </c>
      <c r="E1968" s="2">
        <v>374.8</v>
      </c>
      <c r="F1968" s="2" t="str">
        <f>VLOOKUP(A1968,Returns!$A:$B,2,0)</f>
        <v>Returned</v>
      </c>
      <c r="G1968" s="2">
        <v>0.04</v>
      </c>
      <c r="H1968" s="2" t="s">
        <v>40</v>
      </c>
      <c r="I1968" s="2">
        <v>5.0999999999999996</v>
      </c>
      <c r="J1968" s="2" t="s">
        <v>961</v>
      </c>
      <c r="K1968" s="2" t="s">
        <v>291</v>
      </c>
      <c r="L1968" s="2" t="s">
        <v>21</v>
      </c>
      <c r="M1968" s="2" t="str">
        <f>VLOOKUP(L1968,Users!$A$1:$B$6,2,0)</f>
        <v>Chris</v>
      </c>
      <c r="N1968" s="2" t="str">
        <f>VLOOKUP(L1968,Users!$A$2:$B$6,2,0)</f>
        <v>Chris</v>
      </c>
      <c r="O1968" s="2" t="s">
        <v>42</v>
      </c>
      <c r="P1968" s="2" t="s">
        <v>35</v>
      </c>
      <c r="Q1968" s="2" t="s">
        <v>169</v>
      </c>
      <c r="R1968" s="2" t="s">
        <v>909</v>
      </c>
      <c r="S1968" s="2" t="s">
        <v>92</v>
      </c>
      <c r="T1968" s="13">
        <v>0.46</v>
      </c>
      <c r="U1968" s="6">
        <v>40174</v>
      </c>
    </row>
    <row r="1969" spans="1:21" ht="12.75" customHeight="1">
      <c r="A1969" s="2">
        <v>21442</v>
      </c>
      <c r="B1969" s="6">
        <v>40172</v>
      </c>
      <c r="C1969" s="2" t="s">
        <v>51</v>
      </c>
      <c r="D1969" s="2">
        <v>48</v>
      </c>
      <c r="E1969" s="2">
        <v>2789.7599999999998</v>
      </c>
      <c r="F1969" s="2" t="s">
        <v>2029</v>
      </c>
      <c r="G1969" s="2">
        <v>0.02</v>
      </c>
      <c r="H1969" s="2" t="s">
        <v>52</v>
      </c>
      <c r="I1969" s="2">
        <v>36.61</v>
      </c>
      <c r="J1969" s="2" t="s">
        <v>320</v>
      </c>
      <c r="K1969" s="2" t="s">
        <v>123</v>
      </c>
      <c r="L1969" s="2" t="s">
        <v>25</v>
      </c>
      <c r="M1969" s="2" t="str">
        <f>VLOOKUP(L1969,Users!$A$1:$B$6,2,0)</f>
        <v>Sam</v>
      </c>
      <c r="N1969" s="2" t="str">
        <f>VLOOKUP(L1969,Users!$A$2:$B$6,2,0)</f>
        <v>Sam</v>
      </c>
      <c r="O1969" s="2" t="s">
        <v>48</v>
      </c>
      <c r="P1969" s="2" t="s">
        <v>56</v>
      </c>
      <c r="Q1969" s="2" t="s">
        <v>127</v>
      </c>
      <c r="R1969" s="2" t="s">
        <v>1491</v>
      </c>
      <c r="S1969" s="2" t="s">
        <v>77</v>
      </c>
      <c r="T1969" s="13">
        <v>0.61</v>
      </c>
      <c r="U1969" s="6">
        <v>40179</v>
      </c>
    </row>
    <row r="1970" spans="1:21" ht="12.75" customHeight="1">
      <c r="A1970" s="2">
        <v>21442</v>
      </c>
      <c r="B1970" s="6">
        <v>40172</v>
      </c>
      <c r="C1970" s="2" t="s">
        <v>51</v>
      </c>
      <c r="D1970" s="2">
        <v>48</v>
      </c>
      <c r="E1970" s="2">
        <v>745.92000000000007</v>
      </c>
      <c r="F1970" s="2" t="s">
        <v>2029</v>
      </c>
      <c r="G1970" s="2">
        <v>0.03</v>
      </c>
      <c r="H1970" s="2" t="s">
        <v>40</v>
      </c>
      <c r="I1970" s="2">
        <v>1.39</v>
      </c>
      <c r="J1970" s="2" t="s">
        <v>320</v>
      </c>
      <c r="K1970" s="2" t="s">
        <v>123</v>
      </c>
      <c r="L1970" s="2" t="s">
        <v>25</v>
      </c>
      <c r="M1970" s="2" t="str">
        <f>VLOOKUP(L1970,Users!$A$1:$B$6,2,0)</f>
        <v>Sam</v>
      </c>
      <c r="N1970" s="2" t="str">
        <f>VLOOKUP(L1970,Users!$A$2:$B$6,2,0)</f>
        <v>Sam</v>
      </c>
      <c r="O1970" s="2" t="s">
        <v>48</v>
      </c>
      <c r="P1970" s="2" t="s">
        <v>35</v>
      </c>
      <c r="Q1970" s="2" t="s">
        <v>192</v>
      </c>
      <c r="R1970" s="2" t="s">
        <v>667</v>
      </c>
      <c r="S1970" s="2" t="s">
        <v>44</v>
      </c>
      <c r="T1970" s="13">
        <v>0.38</v>
      </c>
      <c r="U1970" s="6">
        <v>40179</v>
      </c>
    </row>
    <row r="1971" spans="1:21" ht="12.75" customHeight="1">
      <c r="A1971" s="2">
        <v>45986</v>
      </c>
      <c r="B1971" s="6">
        <v>40172</v>
      </c>
      <c r="C1971" s="2" t="s">
        <v>51</v>
      </c>
      <c r="D1971" s="2">
        <v>20</v>
      </c>
      <c r="E1971" s="2">
        <v>72.2</v>
      </c>
      <c r="F1971" s="2" t="s">
        <v>2029</v>
      </c>
      <c r="G1971" s="2">
        <v>0.08</v>
      </c>
      <c r="H1971" s="2" t="s">
        <v>40</v>
      </c>
      <c r="I1971" s="2">
        <v>2.5</v>
      </c>
      <c r="J1971" s="2" t="s">
        <v>1672</v>
      </c>
      <c r="K1971" s="2" t="s">
        <v>79</v>
      </c>
      <c r="L1971" s="2" t="s">
        <v>23</v>
      </c>
      <c r="M1971" s="2" t="str">
        <f>VLOOKUP(L1971,Users!$A$1:$B$6,2,0)</f>
        <v>Erin</v>
      </c>
      <c r="N1971" s="2" t="str">
        <f>VLOOKUP(L1971,Users!$A$2:$B$6,2,0)</f>
        <v>Erin</v>
      </c>
      <c r="O1971" s="2" t="s">
        <v>42</v>
      </c>
      <c r="P1971" s="2" t="s">
        <v>35</v>
      </c>
      <c r="Q1971" s="2" t="s">
        <v>192</v>
      </c>
      <c r="R1971" s="2" t="s">
        <v>892</v>
      </c>
      <c r="S1971" s="2" t="s">
        <v>44</v>
      </c>
      <c r="T1971" s="13">
        <v>0.39</v>
      </c>
      <c r="U1971" s="6">
        <v>40177</v>
      </c>
    </row>
    <row r="1972" spans="1:21" ht="12.75" customHeight="1">
      <c r="A1972" s="2">
        <v>11777</v>
      </c>
      <c r="B1972" s="6">
        <v>40172</v>
      </c>
      <c r="C1972" s="2" t="s">
        <v>51</v>
      </c>
      <c r="D1972" s="2">
        <v>39</v>
      </c>
      <c r="E1972" s="2">
        <v>687.56999999999994</v>
      </c>
      <c r="F1972" s="2" t="s">
        <v>2029</v>
      </c>
      <c r="G1972" s="2">
        <v>7.0000000000000007E-2</v>
      </c>
      <c r="H1972" s="2" t="s">
        <v>40</v>
      </c>
      <c r="I1972" s="2">
        <v>9.4700000000000006</v>
      </c>
      <c r="J1972" s="2" t="s">
        <v>716</v>
      </c>
      <c r="K1972" s="2" t="s">
        <v>79</v>
      </c>
      <c r="L1972" s="2" t="s">
        <v>23</v>
      </c>
      <c r="M1972" s="2" t="str">
        <f>VLOOKUP(L1972,Users!$A$1:$B$6,2,0)</f>
        <v>Erin</v>
      </c>
      <c r="N1972" s="2" t="str">
        <f>VLOOKUP(L1972,Users!$A$2:$B$6,2,0)</f>
        <v>Erin</v>
      </c>
      <c r="O1972" s="2" t="s">
        <v>48</v>
      </c>
      <c r="P1972" s="2" t="s">
        <v>35</v>
      </c>
      <c r="Q1972" s="2" t="s">
        <v>36</v>
      </c>
      <c r="R1972" s="2" t="s">
        <v>450</v>
      </c>
      <c r="S1972" s="2" t="s">
        <v>44</v>
      </c>
      <c r="T1972" s="13">
        <v>0.59</v>
      </c>
      <c r="U1972" s="6">
        <v>40179</v>
      </c>
    </row>
    <row r="1973" spans="1:21" ht="12.75" customHeight="1">
      <c r="A1973" s="2">
        <v>44576</v>
      </c>
      <c r="B1973" s="6">
        <v>40172</v>
      </c>
      <c r="C1973" s="2" t="s">
        <v>30</v>
      </c>
      <c r="D1973" s="2">
        <v>30</v>
      </c>
      <c r="E1973" s="2">
        <v>1979.1</v>
      </c>
      <c r="F1973" s="2" t="s">
        <v>2029</v>
      </c>
      <c r="G1973" s="2">
        <v>0.02</v>
      </c>
      <c r="H1973" s="2" t="s">
        <v>40</v>
      </c>
      <c r="I1973" s="2">
        <v>5.31</v>
      </c>
      <c r="J1973" s="2" t="s">
        <v>224</v>
      </c>
      <c r="K1973" s="2" t="s">
        <v>54</v>
      </c>
      <c r="L1973" s="2" t="s">
        <v>2014</v>
      </c>
      <c r="M1973" s="2" t="str">
        <f>VLOOKUP(L1973,Users!$A$1:$B$6,2,0)</f>
        <v>Pat</v>
      </c>
      <c r="N1973" s="2" t="str">
        <f>VLOOKUP(L1973,Users!$A$2:$B$6,2,0)</f>
        <v>Pat</v>
      </c>
      <c r="O1973" s="2" t="s">
        <v>42</v>
      </c>
      <c r="P1973" s="2" t="s">
        <v>69</v>
      </c>
      <c r="Q1973" s="2" t="s">
        <v>70</v>
      </c>
      <c r="R1973" s="2" t="s">
        <v>1369</v>
      </c>
      <c r="S1973" s="2" t="s">
        <v>44</v>
      </c>
      <c r="T1973" s="13">
        <v>0.56999999999999995</v>
      </c>
      <c r="U1973" s="6">
        <v>40173</v>
      </c>
    </row>
    <row r="1974" spans="1:21" ht="12.75" customHeight="1">
      <c r="A1974" s="2">
        <v>20262</v>
      </c>
      <c r="B1974" s="6">
        <v>40173</v>
      </c>
      <c r="C1974" s="2" t="s">
        <v>30</v>
      </c>
      <c r="D1974" s="2">
        <v>27</v>
      </c>
      <c r="E1974" s="2">
        <v>612.9</v>
      </c>
      <c r="F1974" s="2" t="s">
        <v>2029</v>
      </c>
      <c r="G1974" s="2">
        <v>0.02</v>
      </c>
      <c r="H1974" s="2" t="s">
        <v>40</v>
      </c>
      <c r="I1974" s="2">
        <v>8.99</v>
      </c>
      <c r="J1974" s="2" t="s">
        <v>1391</v>
      </c>
      <c r="K1974" s="2" t="s">
        <v>2013</v>
      </c>
      <c r="L1974" s="2" t="s">
        <v>27</v>
      </c>
      <c r="M1974" s="2" t="str">
        <f>VLOOKUP(L1974,Users!$A$1:$B$6,2,0)</f>
        <v>William</v>
      </c>
      <c r="N1974" s="2" t="str">
        <f>VLOOKUP(L1974,Users!$A$2:$B$6,2,0)</f>
        <v>William</v>
      </c>
      <c r="O1974" s="2" t="s">
        <v>34</v>
      </c>
      <c r="P1974" s="2" t="s">
        <v>56</v>
      </c>
      <c r="Q1974" s="2" t="s">
        <v>90</v>
      </c>
      <c r="R1974" s="2" t="s">
        <v>167</v>
      </c>
      <c r="S1974" s="2" t="s">
        <v>105</v>
      </c>
      <c r="T1974" s="13">
        <v>0.44</v>
      </c>
      <c r="U1974" s="6">
        <v>40173</v>
      </c>
    </row>
    <row r="1975" spans="1:21" ht="12.75" customHeight="1">
      <c r="A1975" s="2">
        <v>37734</v>
      </c>
      <c r="B1975" s="6">
        <v>40173</v>
      </c>
      <c r="C1975" s="2" t="s">
        <v>45</v>
      </c>
      <c r="D1975" s="2">
        <v>15</v>
      </c>
      <c r="E1975" s="2">
        <v>1513.35</v>
      </c>
      <c r="F1975" s="2" t="s">
        <v>2029</v>
      </c>
      <c r="G1975" s="2">
        <v>0.08</v>
      </c>
      <c r="H1975" s="2" t="s">
        <v>40</v>
      </c>
      <c r="I1975" s="2">
        <v>7.18</v>
      </c>
      <c r="J1975" s="2" t="s">
        <v>1040</v>
      </c>
      <c r="K1975" s="2" t="s">
        <v>33</v>
      </c>
      <c r="L1975" s="2" t="s">
        <v>21</v>
      </c>
      <c r="M1975" s="2" t="str">
        <f>VLOOKUP(L1975,Users!$A$1:$B$6,2,0)</f>
        <v>Chris</v>
      </c>
      <c r="N1975" s="2" t="str">
        <f>VLOOKUP(L1975,Users!$A$2:$B$6,2,0)</f>
        <v>Chris</v>
      </c>
      <c r="O1975" s="2" t="s">
        <v>42</v>
      </c>
      <c r="P1975" s="2" t="s">
        <v>69</v>
      </c>
      <c r="Q1975" s="2" t="s">
        <v>80</v>
      </c>
      <c r="R1975" s="2" t="s">
        <v>782</v>
      </c>
      <c r="S1975" s="2" t="s">
        <v>44</v>
      </c>
      <c r="T1975" s="13">
        <v>0.46</v>
      </c>
      <c r="U1975" s="6">
        <v>40174</v>
      </c>
    </row>
    <row r="1976" spans="1:21" ht="12.75" customHeight="1">
      <c r="A1976" s="2">
        <v>37734</v>
      </c>
      <c r="B1976" s="6">
        <v>40173</v>
      </c>
      <c r="C1976" s="2" t="s">
        <v>45</v>
      </c>
      <c r="D1976" s="2">
        <v>42</v>
      </c>
      <c r="E1976" s="2">
        <v>562.80000000000007</v>
      </c>
      <c r="F1976" s="2" t="s">
        <v>2029</v>
      </c>
      <c r="G1976" s="2">
        <v>0</v>
      </c>
      <c r="H1976" s="2" t="s">
        <v>40</v>
      </c>
      <c r="I1976" s="2">
        <v>4.95</v>
      </c>
      <c r="J1976" s="2" t="s">
        <v>1040</v>
      </c>
      <c r="K1976" s="2" t="s">
        <v>33</v>
      </c>
      <c r="L1976" s="2" t="s">
        <v>21</v>
      </c>
      <c r="M1976" s="2" t="str">
        <f>VLOOKUP(L1976,Users!$A$1:$B$6,2,0)</f>
        <v>Chris</v>
      </c>
      <c r="N1976" s="2" t="str">
        <f>VLOOKUP(L1976,Users!$A$2:$B$6,2,0)</f>
        <v>Chris</v>
      </c>
      <c r="O1976" s="2" t="s">
        <v>42</v>
      </c>
      <c r="P1976" s="2" t="s">
        <v>56</v>
      </c>
      <c r="Q1976" s="2" t="s">
        <v>90</v>
      </c>
      <c r="R1976" s="2" t="s">
        <v>1357</v>
      </c>
      <c r="S1976" s="2" t="s">
        <v>105</v>
      </c>
      <c r="T1976" s="13">
        <v>0.37</v>
      </c>
      <c r="U1976" s="6">
        <v>40174</v>
      </c>
    </row>
    <row r="1977" spans="1:21" ht="12.75" customHeight="1">
      <c r="A1977" s="2">
        <v>32101</v>
      </c>
      <c r="B1977" s="6">
        <v>40173</v>
      </c>
      <c r="C1977" s="2" t="s">
        <v>51</v>
      </c>
      <c r="D1977" s="2">
        <v>48</v>
      </c>
      <c r="E1977" s="2">
        <v>14001.119999999999</v>
      </c>
      <c r="F1977" s="2" t="s">
        <v>2029</v>
      </c>
      <c r="G1977" s="2">
        <v>0.04</v>
      </c>
      <c r="H1977" s="2" t="s">
        <v>52</v>
      </c>
      <c r="I1977" s="2">
        <v>48.8</v>
      </c>
      <c r="J1977" s="2" t="s">
        <v>378</v>
      </c>
      <c r="K1977" s="2" t="s">
        <v>73</v>
      </c>
      <c r="L1977" s="2" t="s">
        <v>27</v>
      </c>
      <c r="M1977" s="2" t="str">
        <f>VLOOKUP(L1977,Users!$A$1:$B$6,2,0)</f>
        <v>William</v>
      </c>
      <c r="N1977" s="2" t="str">
        <f>VLOOKUP(L1977,Users!$A$2:$B$6,2,0)</f>
        <v>William</v>
      </c>
      <c r="O1977" s="2" t="s">
        <v>55</v>
      </c>
      <c r="P1977" s="2" t="s">
        <v>56</v>
      </c>
      <c r="Q1977" s="2" t="s">
        <v>57</v>
      </c>
      <c r="R1977" s="2" t="s">
        <v>58</v>
      </c>
      <c r="S1977" s="2" t="s">
        <v>59</v>
      </c>
      <c r="T1977" s="13">
        <v>0.56000000000000005</v>
      </c>
      <c r="U1977" s="6">
        <v>40177</v>
      </c>
    </row>
    <row r="1978" spans="1:21" ht="12.75" customHeight="1">
      <c r="A1978" s="2">
        <v>53382</v>
      </c>
      <c r="B1978" s="6">
        <v>40174</v>
      </c>
      <c r="C1978" s="2" t="s">
        <v>30</v>
      </c>
      <c r="D1978" s="2">
        <v>13</v>
      </c>
      <c r="E1978" s="2">
        <v>40.949999999999996</v>
      </c>
      <c r="F1978" s="2" t="s">
        <v>2029</v>
      </c>
      <c r="G1978" s="2">
        <v>0.1</v>
      </c>
      <c r="H1978" s="2" t="s">
        <v>40</v>
      </c>
      <c r="I1978" s="2">
        <v>49</v>
      </c>
      <c r="J1978" s="2" t="s">
        <v>1431</v>
      </c>
      <c r="K1978" s="2" t="s">
        <v>2013</v>
      </c>
      <c r="L1978" s="2" t="s">
        <v>27</v>
      </c>
      <c r="M1978" s="2" t="str">
        <f>VLOOKUP(L1978,Users!$A$1:$B$6,2,0)</f>
        <v>William</v>
      </c>
      <c r="N1978" s="2" t="str">
        <f>VLOOKUP(L1978,Users!$A$2:$B$6,2,0)</f>
        <v>William</v>
      </c>
      <c r="O1978" s="2" t="s">
        <v>55</v>
      </c>
      <c r="P1978" s="2" t="s">
        <v>35</v>
      </c>
      <c r="Q1978" s="2" t="s">
        <v>169</v>
      </c>
      <c r="R1978" s="2" t="s">
        <v>630</v>
      </c>
      <c r="S1978" s="2" t="s">
        <v>38</v>
      </c>
      <c r="T1978" s="13">
        <v>0.56000000000000005</v>
      </c>
      <c r="U1978" s="6">
        <v>40175</v>
      </c>
    </row>
    <row r="1979" spans="1:21" ht="12.75" customHeight="1">
      <c r="A1979" s="2">
        <v>53382</v>
      </c>
      <c r="B1979" s="6">
        <v>40174</v>
      </c>
      <c r="C1979" s="2" t="s">
        <v>30</v>
      </c>
      <c r="D1979" s="2">
        <v>15</v>
      </c>
      <c r="E1979" s="2">
        <v>4514.7000000000007</v>
      </c>
      <c r="F1979" s="2" t="s">
        <v>2029</v>
      </c>
      <c r="G1979" s="2">
        <v>0</v>
      </c>
      <c r="H1979" s="2" t="s">
        <v>52</v>
      </c>
      <c r="I1979" s="2">
        <v>64.73</v>
      </c>
      <c r="J1979" s="2" t="s">
        <v>1431</v>
      </c>
      <c r="K1979" s="2" t="s">
        <v>2013</v>
      </c>
      <c r="L1979" s="2" t="s">
        <v>27</v>
      </c>
      <c r="M1979" s="2" t="str">
        <f>VLOOKUP(L1979,Users!$A$1:$B$6,2,0)</f>
        <v>William</v>
      </c>
      <c r="N1979" s="2" t="str">
        <f>VLOOKUP(L1979,Users!$A$2:$B$6,2,0)</f>
        <v>William</v>
      </c>
      <c r="O1979" s="2" t="s">
        <v>55</v>
      </c>
      <c r="P1979" s="2" t="s">
        <v>56</v>
      </c>
      <c r="Q1979" s="2" t="s">
        <v>57</v>
      </c>
      <c r="R1979" s="2" t="s">
        <v>556</v>
      </c>
      <c r="S1979" s="2" t="s">
        <v>59</v>
      </c>
      <c r="T1979" s="13">
        <v>0.56000000000000005</v>
      </c>
      <c r="U1979" s="6">
        <v>40175</v>
      </c>
    </row>
    <row r="1980" spans="1:21" ht="12.75" customHeight="1">
      <c r="A1980" s="2">
        <v>13824</v>
      </c>
      <c r="B1980" s="6">
        <v>40174</v>
      </c>
      <c r="C1980" s="2" t="s">
        <v>51</v>
      </c>
      <c r="D1980" s="2">
        <v>19</v>
      </c>
      <c r="E1980" s="2">
        <v>53.960000000000008</v>
      </c>
      <c r="F1980" s="2" t="s">
        <v>2029</v>
      </c>
      <c r="G1980" s="2">
        <v>0.05</v>
      </c>
      <c r="H1980" s="2" t="s">
        <v>40</v>
      </c>
      <c r="I1980" s="2">
        <v>0.5</v>
      </c>
      <c r="J1980" s="2" t="s">
        <v>1112</v>
      </c>
      <c r="K1980" s="2" t="s">
        <v>33</v>
      </c>
      <c r="L1980" s="2" t="s">
        <v>21</v>
      </c>
      <c r="M1980" s="2" t="str">
        <f>VLOOKUP(L1980,Users!$A$1:$B$6,2,0)</f>
        <v>Chris</v>
      </c>
      <c r="N1980" s="2" t="str">
        <f>VLOOKUP(L1980,Users!$A$2:$B$6,2,0)</f>
        <v>Chris</v>
      </c>
      <c r="O1980" s="2" t="s">
        <v>34</v>
      </c>
      <c r="P1980" s="2" t="s">
        <v>35</v>
      </c>
      <c r="Q1980" s="2" t="s">
        <v>165</v>
      </c>
      <c r="R1980" s="2" t="s">
        <v>337</v>
      </c>
      <c r="S1980" s="2" t="s">
        <v>44</v>
      </c>
      <c r="T1980" s="13">
        <v>0.38</v>
      </c>
      <c r="U1980" s="6">
        <v>40181</v>
      </c>
    </row>
    <row r="1981" spans="1:21" ht="12.75" customHeight="1">
      <c r="A1981" s="2">
        <v>40485</v>
      </c>
      <c r="B1981" s="6">
        <v>40174</v>
      </c>
      <c r="C1981" s="2" t="s">
        <v>30</v>
      </c>
      <c r="D1981" s="2">
        <v>36</v>
      </c>
      <c r="E1981" s="2">
        <v>213.48000000000002</v>
      </c>
      <c r="F1981" s="2" t="s">
        <v>2029</v>
      </c>
      <c r="G1981" s="2">
        <v>0.05</v>
      </c>
      <c r="H1981" s="2" t="s">
        <v>40</v>
      </c>
      <c r="I1981" s="2">
        <v>5.46</v>
      </c>
      <c r="J1981" s="2" t="s">
        <v>517</v>
      </c>
      <c r="K1981" s="2" t="s">
        <v>54</v>
      </c>
      <c r="L1981" s="2" t="s">
        <v>2014</v>
      </c>
      <c r="M1981" s="2" t="str">
        <f>VLOOKUP(L1981,Users!$A$1:$B$6,2,0)</f>
        <v>Pat</v>
      </c>
      <c r="N1981" s="2" t="str">
        <f>VLOOKUP(L1981,Users!$A$2:$B$6,2,0)</f>
        <v>Pat</v>
      </c>
      <c r="O1981" s="2" t="s">
        <v>55</v>
      </c>
      <c r="P1981" s="2" t="s">
        <v>35</v>
      </c>
      <c r="Q1981" s="2" t="s">
        <v>63</v>
      </c>
      <c r="R1981" s="2" t="s">
        <v>528</v>
      </c>
      <c r="S1981" s="2" t="s">
        <v>44</v>
      </c>
      <c r="T1981" s="13">
        <v>0.36</v>
      </c>
      <c r="U1981" s="6">
        <v>40174</v>
      </c>
    </row>
    <row r="1982" spans="1:21" ht="12.75" customHeight="1">
      <c r="A1982" s="2">
        <v>40485</v>
      </c>
      <c r="B1982" s="6">
        <v>40174</v>
      </c>
      <c r="C1982" s="2" t="s">
        <v>30</v>
      </c>
      <c r="D1982" s="2">
        <v>7</v>
      </c>
      <c r="E1982" s="2">
        <v>461.8599999999999</v>
      </c>
      <c r="F1982" s="2" t="s">
        <v>2029</v>
      </c>
      <c r="G1982" s="2">
        <v>0.01</v>
      </c>
      <c r="H1982" s="2" t="s">
        <v>40</v>
      </c>
      <c r="I1982" s="2">
        <v>3.99</v>
      </c>
      <c r="J1982" s="2" t="s">
        <v>517</v>
      </c>
      <c r="K1982" s="2" t="s">
        <v>54</v>
      </c>
      <c r="L1982" s="2" t="s">
        <v>2014</v>
      </c>
      <c r="M1982" s="2" t="str">
        <f>VLOOKUP(L1982,Users!$A$1:$B$6,2,0)</f>
        <v>Pat</v>
      </c>
      <c r="N1982" s="2" t="str">
        <f>VLOOKUP(L1982,Users!$A$2:$B$6,2,0)</f>
        <v>Pat</v>
      </c>
      <c r="O1982" s="2" t="s">
        <v>55</v>
      </c>
      <c r="P1982" s="2" t="s">
        <v>69</v>
      </c>
      <c r="Q1982" s="2" t="s">
        <v>70</v>
      </c>
      <c r="R1982" s="2" t="s">
        <v>441</v>
      </c>
      <c r="S1982" s="2" t="s">
        <v>44</v>
      </c>
      <c r="T1982" s="13">
        <v>0.59</v>
      </c>
      <c r="U1982" s="6">
        <v>40175</v>
      </c>
    </row>
    <row r="1983" spans="1:21" ht="12.75" customHeight="1">
      <c r="A1983" s="2">
        <v>4550</v>
      </c>
      <c r="B1983" s="6">
        <v>40175</v>
      </c>
      <c r="C1983" s="2" t="s">
        <v>39</v>
      </c>
      <c r="D1983" s="2">
        <v>32</v>
      </c>
      <c r="E1983" s="2">
        <v>3837.44</v>
      </c>
      <c r="F1983" s="2" t="s">
        <v>2029</v>
      </c>
      <c r="G1983" s="2">
        <v>7.0000000000000007E-2</v>
      </c>
      <c r="H1983" s="2" t="s">
        <v>52</v>
      </c>
      <c r="I1983" s="2">
        <v>16.8</v>
      </c>
      <c r="J1983" s="2" t="s">
        <v>1094</v>
      </c>
      <c r="K1983" s="2" t="s">
        <v>2013</v>
      </c>
      <c r="L1983" s="2" t="s">
        <v>27</v>
      </c>
      <c r="M1983" s="2" t="str">
        <f>VLOOKUP(L1983,Users!$A$1:$B$6,2,0)</f>
        <v>William</v>
      </c>
      <c r="N1983" s="2" t="str">
        <f>VLOOKUP(L1983,Users!$A$2:$B$6,2,0)</f>
        <v>William</v>
      </c>
      <c r="O1983" s="2" t="s">
        <v>34</v>
      </c>
      <c r="P1983" s="2" t="s">
        <v>69</v>
      </c>
      <c r="Q1983" s="2" t="s">
        <v>82</v>
      </c>
      <c r="R1983" s="2" t="s">
        <v>1673</v>
      </c>
      <c r="S1983" s="2" t="s">
        <v>77</v>
      </c>
      <c r="T1983" s="13">
        <v>0.35</v>
      </c>
      <c r="U1983" s="6">
        <v>40177</v>
      </c>
    </row>
    <row r="1984" spans="1:21" ht="12.75" customHeight="1">
      <c r="A1984" s="2">
        <v>11206</v>
      </c>
      <c r="B1984" s="6">
        <v>40175</v>
      </c>
      <c r="C1984" s="2" t="s">
        <v>51</v>
      </c>
      <c r="D1984" s="2">
        <v>6</v>
      </c>
      <c r="E1984" s="2">
        <v>171</v>
      </c>
      <c r="F1984" s="2" t="s">
        <v>2029</v>
      </c>
      <c r="G1984" s="2">
        <v>0.03</v>
      </c>
      <c r="H1984" s="2" t="s">
        <v>40</v>
      </c>
      <c r="I1984" s="2">
        <v>1.49</v>
      </c>
      <c r="J1984" s="2" t="s">
        <v>681</v>
      </c>
      <c r="K1984" s="2" t="s">
        <v>130</v>
      </c>
      <c r="L1984" s="2" t="s">
        <v>2014</v>
      </c>
      <c r="M1984" s="2" t="str">
        <f>VLOOKUP(L1984,Users!$A$1:$B$6,2,0)</f>
        <v>Pat</v>
      </c>
      <c r="N1984" s="2" t="str">
        <f>VLOOKUP(L1984,Users!$A$2:$B$6,2,0)</f>
        <v>Pat</v>
      </c>
      <c r="O1984" s="2" t="s">
        <v>42</v>
      </c>
      <c r="P1984" s="2" t="s">
        <v>35</v>
      </c>
      <c r="Q1984" s="2" t="s">
        <v>49</v>
      </c>
      <c r="R1984" s="2" t="s">
        <v>751</v>
      </c>
      <c r="S1984" s="2" t="s">
        <v>44</v>
      </c>
      <c r="T1984" s="13">
        <v>0.38</v>
      </c>
      <c r="U1984" s="6">
        <v>40179</v>
      </c>
    </row>
    <row r="1985" spans="1:21" ht="12.75" customHeight="1">
      <c r="A1985" s="2">
        <v>30725</v>
      </c>
      <c r="B1985" s="6">
        <v>40175</v>
      </c>
      <c r="C1985" s="2" t="s">
        <v>121</v>
      </c>
      <c r="D1985" s="2">
        <v>39</v>
      </c>
      <c r="E1985" s="2">
        <v>17546.490000000002</v>
      </c>
      <c r="F1985" s="2" t="s">
        <v>2029</v>
      </c>
      <c r="G1985" s="2">
        <v>0.08</v>
      </c>
      <c r="H1985" s="2" t="s">
        <v>52</v>
      </c>
      <c r="I1985" s="2">
        <v>49</v>
      </c>
      <c r="J1985" s="2" t="s">
        <v>640</v>
      </c>
      <c r="K1985" s="2" t="s">
        <v>33</v>
      </c>
      <c r="L1985" s="2" t="s">
        <v>21</v>
      </c>
      <c r="M1985" s="2" t="str">
        <f>VLOOKUP(L1985,Users!$A$1:$B$6,2,0)</f>
        <v>Chris</v>
      </c>
      <c r="N1985" s="2" t="str">
        <f>VLOOKUP(L1985,Users!$A$2:$B$6,2,0)</f>
        <v>Chris</v>
      </c>
      <c r="O1985" s="2" t="s">
        <v>42</v>
      </c>
      <c r="P1985" s="2" t="s">
        <v>69</v>
      </c>
      <c r="Q1985" s="2" t="s">
        <v>158</v>
      </c>
      <c r="R1985" s="2" t="s">
        <v>1130</v>
      </c>
      <c r="S1985" s="2" t="s">
        <v>59</v>
      </c>
      <c r="T1985" s="13">
        <v>0.38</v>
      </c>
      <c r="U1985" s="6">
        <v>40176</v>
      </c>
    </row>
    <row r="1986" spans="1:21" ht="12.75" customHeight="1">
      <c r="A1986" s="2">
        <v>59937</v>
      </c>
      <c r="B1986" s="6">
        <v>40175</v>
      </c>
      <c r="C1986" s="2" t="s">
        <v>39</v>
      </c>
      <c r="D1986" s="2">
        <v>7</v>
      </c>
      <c r="E1986" s="2">
        <v>216.72</v>
      </c>
      <c r="F1986" s="2" t="str">
        <f>VLOOKUP(A1986,Returns!$A:$B,2,0)</f>
        <v>Returned</v>
      </c>
      <c r="G1986" s="2">
        <v>0.02</v>
      </c>
      <c r="H1986" s="2" t="s">
        <v>40</v>
      </c>
      <c r="I1986" s="2">
        <v>17.079999999999998</v>
      </c>
      <c r="J1986" s="2" t="s">
        <v>1499</v>
      </c>
      <c r="K1986" s="2" t="s">
        <v>33</v>
      </c>
      <c r="L1986" s="2" t="s">
        <v>21</v>
      </c>
      <c r="M1986" s="2" t="str">
        <f>VLOOKUP(L1986,Users!$A$1:$B$6,2,0)</f>
        <v>Chris</v>
      </c>
      <c r="N1986" s="2" t="str">
        <f>VLOOKUP(L1986,Users!$A$2:$B$6,2,0)</f>
        <v>Chris</v>
      </c>
      <c r="O1986" s="2" t="s">
        <v>42</v>
      </c>
      <c r="P1986" s="2" t="s">
        <v>35</v>
      </c>
      <c r="Q1986" s="2" t="s">
        <v>63</v>
      </c>
      <c r="R1986" s="2" t="s">
        <v>1674</v>
      </c>
      <c r="S1986" s="2" t="s">
        <v>44</v>
      </c>
      <c r="T1986" s="13">
        <v>0.4</v>
      </c>
      <c r="U1986" s="6">
        <v>40176</v>
      </c>
    </row>
    <row r="1987" spans="1:21" ht="12.75" customHeight="1">
      <c r="A1987" s="2">
        <v>11206</v>
      </c>
      <c r="B1987" s="6">
        <v>40175</v>
      </c>
      <c r="C1987" s="2" t="s">
        <v>51</v>
      </c>
      <c r="D1987" s="2">
        <v>26</v>
      </c>
      <c r="E1987" s="2">
        <v>1297.3999999999999</v>
      </c>
      <c r="F1987" s="2" t="s">
        <v>2029</v>
      </c>
      <c r="G1987" s="2">
        <v>0.09</v>
      </c>
      <c r="H1987" s="2" t="s">
        <v>40</v>
      </c>
      <c r="I1987" s="2">
        <v>19.989999999999998</v>
      </c>
      <c r="J1987" s="2" t="s">
        <v>681</v>
      </c>
      <c r="K1987" s="2" t="s">
        <v>2013</v>
      </c>
      <c r="L1987" s="2" t="s">
        <v>27</v>
      </c>
      <c r="M1987" s="2" t="str">
        <f>VLOOKUP(L1987,Users!$A$1:$B$6,2,0)</f>
        <v>William</v>
      </c>
      <c r="N1987" s="2" t="str">
        <f>VLOOKUP(L1987,Users!$A$2:$B$6,2,0)</f>
        <v>William</v>
      </c>
      <c r="O1987" s="2" t="s">
        <v>42</v>
      </c>
      <c r="P1987" s="2" t="s">
        <v>69</v>
      </c>
      <c r="Q1987" s="2" t="s">
        <v>80</v>
      </c>
      <c r="R1987" s="2" t="s">
        <v>541</v>
      </c>
      <c r="S1987" s="2" t="s">
        <v>44</v>
      </c>
      <c r="T1987" s="13">
        <v>0.41</v>
      </c>
      <c r="U1987" s="6">
        <v>40177</v>
      </c>
    </row>
    <row r="1988" spans="1:21" ht="12.75" customHeight="1">
      <c r="A1988" s="2">
        <v>44962</v>
      </c>
      <c r="B1988" s="6">
        <v>40175</v>
      </c>
      <c r="C1988" s="2" t="s">
        <v>121</v>
      </c>
      <c r="D1988" s="2">
        <v>27</v>
      </c>
      <c r="E1988" s="2">
        <v>598.86</v>
      </c>
      <c r="F1988" s="2" t="str">
        <f>VLOOKUP(A1988,Returns!$A:$B,2,0)</f>
        <v>Returned</v>
      </c>
      <c r="G1988" s="2">
        <v>0.06</v>
      </c>
      <c r="H1988" s="2" t="s">
        <v>40</v>
      </c>
      <c r="I1988" s="2">
        <v>1.99</v>
      </c>
      <c r="J1988" s="2" t="s">
        <v>238</v>
      </c>
      <c r="K1988" s="2" t="s">
        <v>79</v>
      </c>
      <c r="L1988" s="2" t="s">
        <v>23</v>
      </c>
      <c r="M1988" s="2" t="str">
        <f>VLOOKUP(L1988,Users!$A$1:$B$6,2,0)</f>
        <v>Erin</v>
      </c>
      <c r="N1988" s="2" t="str">
        <f>VLOOKUP(L1988,Users!$A$2:$B$6,2,0)</f>
        <v>Erin</v>
      </c>
      <c r="O1988" s="2" t="s">
        <v>42</v>
      </c>
      <c r="P1988" s="2" t="s">
        <v>69</v>
      </c>
      <c r="Q1988" s="2" t="s">
        <v>80</v>
      </c>
      <c r="R1988" s="2" t="s">
        <v>1675</v>
      </c>
      <c r="S1988" s="2" t="s">
        <v>105</v>
      </c>
      <c r="T1988" s="13">
        <v>0.43</v>
      </c>
      <c r="U1988" s="6">
        <v>40177</v>
      </c>
    </row>
    <row r="1989" spans="1:21" ht="12.75" customHeight="1">
      <c r="A1989" s="2">
        <v>47201</v>
      </c>
      <c r="B1989" s="6">
        <v>40175</v>
      </c>
      <c r="C1989" s="2" t="s">
        <v>45</v>
      </c>
      <c r="D1989" s="2">
        <v>18</v>
      </c>
      <c r="E1989" s="2">
        <v>89.100000000000009</v>
      </c>
      <c r="F1989" s="2" t="s">
        <v>2029</v>
      </c>
      <c r="G1989" s="2">
        <v>0.03</v>
      </c>
      <c r="H1989" s="2" t="s">
        <v>31</v>
      </c>
      <c r="I1989" s="2">
        <v>4.62</v>
      </c>
      <c r="J1989" s="2" t="s">
        <v>1676</v>
      </c>
      <c r="K1989" s="2" t="s">
        <v>54</v>
      </c>
      <c r="L1989" s="2" t="s">
        <v>2014</v>
      </c>
      <c r="M1989" s="2" t="str">
        <f>VLOOKUP(L1989,Users!$A$1:$B$6,2,0)</f>
        <v>Pat</v>
      </c>
      <c r="N1989" s="2" t="str">
        <f>VLOOKUP(L1989,Users!$A$2:$B$6,2,0)</f>
        <v>Pat</v>
      </c>
      <c r="O1989" s="2" t="s">
        <v>55</v>
      </c>
      <c r="P1989" s="2" t="s">
        <v>69</v>
      </c>
      <c r="Q1989" s="2" t="s">
        <v>80</v>
      </c>
      <c r="R1989" s="2" t="s">
        <v>514</v>
      </c>
      <c r="S1989" s="2" t="s">
        <v>105</v>
      </c>
      <c r="T1989" s="13">
        <v>0.64</v>
      </c>
      <c r="U1989" s="6">
        <v>40176</v>
      </c>
    </row>
    <row r="1990" spans="1:21" ht="12.75" customHeight="1">
      <c r="A1990" s="2">
        <v>57378</v>
      </c>
      <c r="B1990" s="6">
        <v>40175</v>
      </c>
      <c r="C1990" s="2" t="s">
        <v>30</v>
      </c>
      <c r="D1990" s="2">
        <v>9</v>
      </c>
      <c r="E1990" s="2">
        <v>268.83</v>
      </c>
      <c r="F1990" s="2" t="s">
        <v>2029</v>
      </c>
      <c r="G1990" s="2">
        <v>0.02</v>
      </c>
      <c r="H1990" s="2" t="s">
        <v>40</v>
      </c>
      <c r="I1990" s="2">
        <v>1.99</v>
      </c>
      <c r="J1990" s="2" t="s">
        <v>1677</v>
      </c>
      <c r="K1990" s="2" t="s">
        <v>86</v>
      </c>
      <c r="L1990" s="2" t="s">
        <v>23</v>
      </c>
      <c r="M1990" s="2" t="str">
        <f>VLOOKUP(L1990,Users!$A$1:$B$6,2,0)</f>
        <v>Erin</v>
      </c>
      <c r="N1990" s="2" t="str">
        <f>VLOOKUP(L1990,Users!$A$2:$B$6,2,0)</f>
        <v>Erin</v>
      </c>
      <c r="O1990" s="2" t="s">
        <v>42</v>
      </c>
      <c r="P1990" s="2" t="s">
        <v>69</v>
      </c>
      <c r="Q1990" s="2" t="s">
        <v>80</v>
      </c>
      <c r="R1990" s="2" t="s">
        <v>412</v>
      </c>
      <c r="S1990" s="2" t="s">
        <v>105</v>
      </c>
      <c r="T1990" s="13">
        <v>0.5</v>
      </c>
      <c r="U1990" s="6">
        <v>40176</v>
      </c>
    </row>
    <row r="1991" spans="1:21" ht="12.75" customHeight="1">
      <c r="A1991" s="2">
        <v>57378</v>
      </c>
      <c r="B1991" s="6">
        <v>40175</v>
      </c>
      <c r="C1991" s="2" t="s">
        <v>30</v>
      </c>
      <c r="D1991" s="2">
        <v>10</v>
      </c>
      <c r="E1991" s="2">
        <v>32.700000000000003</v>
      </c>
      <c r="F1991" s="2" t="s">
        <v>2029</v>
      </c>
      <c r="G1991" s="2">
        <v>0.01</v>
      </c>
      <c r="H1991" s="2" t="s">
        <v>31</v>
      </c>
      <c r="I1991" s="2">
        <v>3.97</v>
      </c>
      <c r="J1991" s="2" t="s">
        <v>1677</v>
      </c>
      <c r="K1991" s="2" t="s">
        <v>86</v>
      </c>
      <c r="L1991" s="2" t="s">
        <v>23</v>
      </c>
      <c r="M1991" s="2" t="str">
        <f>VLOOKUP(L1991,Users!$A$1:$B$6,2,0)</f>
        <v>Erin</v>
      </c>
      <c r="N1991" s="2" t="str">
        <f>VLOOKUP(L1991,Users!$A$2:$B$6,2,0)</f>
        <v>Erin</v>
      </c>
      <c r="O1991" s="2" t="s">
        <v>42</v>
      </c>
      <c r="P1991" s="2" t="s">
        <v>35</v>
      </c>
      <c r="Q1991" s="2" t="s">
        <v>87</v>
      </c>
      <c r="R1991" s="2" t="s">
        <v>187</v>
      </c>
      <c r="S1991" s="2" t="s">
        <v>65</v>
      </c>
      <c r="T1991" s="13">
        <v>0.56000000000000005</v>
      </c>
      <c r="U1991" s="6">
        <v>40175</v>
      </c>
    </row>
    <row r="1992" spans="1:21" ht="12.75" customHeight="1">
      <c r="A1992" s="2">
        <v>6241</v>
      </c>
      <c r="B1992" s="6">
        <v>40176</v>
      </c>
      <c r="C1992" s="2" t="s">
        <v>51</v>
      </c>
      <c r="D1992" s="2">
        <v>24</v>
      </c>
      <c r="E1992" s="2">
        <v>138.24</v>
      </c>
      <c r="F1992" s="2" t="str">
        <f>VLOOKUP(A1992,Returns!$A:$B,2,0)</f>
        <v>Returned</v>
      </c>
      <c r="G1992" s="2">
        <v>0.08</v>
      </c>
      <c r="H1992" s="2" t="s">
        <v>31</v>
      </c>
      <c r="I1992" s="2">
        <v>1</v>
      </c>
      <c r="J1992" s="2" t="s">
        <v>1573</v>
      </c>
      <c r="K1992" s="2" t="s">
        <v>123</v>
      </c>
      <c r="L1992" s="2" t="s">
        <v>25</v>
      </c>
      <c r="M1992" s="2" t="str">
        <f>VLOOKUP(L1992,Users!$A$1:$B$6,2,0)</f>
        <v>Sam</v>
      </c>
      <c r="N1992" s="2" t="str">
        <f>VLOOKUP(L1992,Users!$A$2:$B$6,2,0)</f>
        <v>Sam</v>
      </c>
      <c r="O1992" s="2" t="s">
        <v>42</v>
      </c>
      <c r="P1992" s="2" t="s">
        <v>35</v>
      </c>
      <c r="Q1992" s="2" t="s">
        <v>87</v>
      </c>
      <c r="R1992" s="2" t="s">
        <v>1678</v>
      </c>
      <c r="S1992" s="2" t="s">
        <v>65</v>
      </c>
      <c r="T1992" s="13">
        <v>0.38</v>
      </c>
      <c r="U1992" s="6">
        <v>40181</v>
      </c>
    </row>
    <row r="1993" spans="1:21" ht="12.75" customHeight="1">
      <c r="A1993" s="2">
        <v>6241</v>
      </c>
      <c r="B1993" s="6">
        <v>40176</v>
      </c>
      <c r="C1993" s="2" t="s">
        <v>51</v>
      </c>
      <c r="D1993" s="2">
        <v>29</v>
      </c>
      <c r="E1993" s="2">
        <v>5973.71</v>
      </c>
      <c r="F1993" s="2" t="str">
        <f>VLOOKUP(A1993,Returns!$A:$B,2,0)</f>
        <v>Returned</v>
      </c>
      <c r="G1993" s="2">
        <v>0</v>
      </c>
      <c r="H1993" s="2" t="s">
        <v>40</v>
      </c>
      <c r="I1993" s="2">
        <v>8.99</v>
      </c>
      <c r="J1993" s="2" t="s">
        <v>1573</v>
      </c>
      <c r="K1993" s="2" t="s">
        <v>123</v>
      </c>
      <c r="L1993" s="2" t="s">
        <v>25</v>
      </c>
      <c r="M1993" s="2" t="str">
        <f>VLOOKUP(L1993,Users!$A$1:$B$6,2,0)</f>
        <v>Sam</v>
      </c>
      <c r="N1993" s="2" t="str">
        <f>VLOOKUP(L1993,Users!$A$2:$B$6,2,0)</f>
        <v>Sam</v>
      </c>
      <c r="O1993" s="2" t="s">
        <v>42</v>
      </c>
      <c r="P1993" s="2" t="s">
        <v>69</v>
      </c>
      <c r="Q1993" s="2" t="s">
        <v>70</v>
      </c>
      <c r="R1993" s="2" t="s">
        <v>446</v>
      </c>
      <c r="S1993" s="2" t="s">
        <v>44</v>
      </c>
      <c r="T1993" s="13">
        <v>0.6</v>
      </c>
      <c r="U1993" s="6">
        <v>40180</v>
      </c>
    </row>
    <row r="1994" spans="1:21" ht="12.75" customHeight="1">
      <c r="A1994" s="2">
        <v>26432</v>
      </c>
      <c r="B1994" s="6">
        <v>40177</v>
      </c>
      <c r="C1994" s="2" t="s">
        <v>51</v>
      </c>
      <c r="D1994" s="2">
        <v>37</v>
      </c>
      <c r="E1994" s="2">
        <v>1406</v>
      </c>
      <c r="F1994" s="2" t="s">
        <v>2029</v>
      </c>
      <c r="G1994" s="2">
        <v>0.06</v>
      </c>
      <c r="H1994" s="2" t="s">
        <v>40</v>
      </c>
      <c r="I1994" s="2">
        <v>4.5</v>
      </c>
      <c r="J1994" s="2" t="s">
        <v>1186</v>
      </c>
      <c r="K1994" s="2" t="s">
        <v>33</v>
      </c>
      <c r="L1994" s="2" t="s">
        <v>21</v>
      </c>
      <c r="M1994" s="2" t="str">
        <f>VLOOKUP(L1994,Users!$A$1:$B$6,2,0)</f>
        <v>Chris</v>
      </c>
      <c r="N1994" s="2" t="str">
        <f>VLOOKUP(L1994,Users!$A$2:$B$6,2,0)</f>
        <v>Chris</v>
      </c>
      <c r="O1994" s="2" t="s">
        <v>55</v>
      </c>
      <c r="P1994" s="2" t="s">
        <v>35</v>
      </c>
      <c r="Q1994" s="2" t="s">
        <v>169</v>
      </c>
      <c r="R1994" s="2" t="s">
        <v>1679</v>
      </c>
      <c r="S1994" s="2" t="s">
        <v>44</v>
      </c>
      <c r="T1994" s="13">
        <v>0.56000000000000005</v>
      </c>
      <c r="U1994" s="6">
        <v>40184</v>
      </c>
    </row>
    <row r="1995" spans="1:21" ht="12.75" customHeight="1">
      <c r="A1995" s="2">
        <v>26432</v>
      </c>
      <c r="B1995" s="6">
        <v>40177</v>
      </c>
      <c r="C1995" s="2" t="s">
        <v>51</v>
      </c>
      <c r="D1995" s="2">
        <v>48</v>
      </c>
      <c r="E1995" s="2">
        <v>28795.68</v>
      </c>
      <c r="F1995" s="2" t="s">
        <v>2029</v>
      </c>
      <c r="G1995" s="2">
        <v>0.08</v>
      </c>
      <c r="H1995" s="2" t="s">
        <v>40</v>
      </c>
      <c r="I1995" s="2">
        <v>24.49</v>
      </c>
      <c r="J1995" s="2" t="s">
        <v>1186</v>
      </c>
      <c r="K1995" s="2" t="s">
        <v>33</v>
      </c>
      <c r="L1995" s="2" t="s">
        <v>21</v>
      </c>
      <c r="M1995" s="2" t="str">
        <f>VLOOKUP(L1995,Users!$A$1:$B$6,2,0)</f>
        <v>Chris</v>
      </c>
      <c r="N1995" s="2" t="str">
        <f>VLOOKUP(L1995,Users!$A$2:$B$6,2,0)</f>
        <v>Chris</v>
      </c>
      <c r="O1995" s="2" t="s">
        <v>55</v>
      </c>
      <c r="P1995" s="2" t="s">
        <v>69</v>
      </c>
      <c r="Q1995" s="2" t="s">
        <v>158</v>
      </c>
      <c r="R1995" s="2" t="s">
        <v>1680</v>
      </c>
      <c r="S1995" s="2" t="s">
        <v>38</v>
      </c>
      <c r="T1995" s="13">
        <v>0.37</v>
      </c>
      <c r="U1995" s="6">
        <v>40186</v>
      </c>
    </row>
    <row r="1996" spans="1:21" ht="12.75" customHeight="1">
      <c r="A1996" s="2">
        <v>26432</v>
      </c>
      <c r="B1996" s="6">
        <v>40177</v>
      </c>
      <c r="C1996" s="2" t="s">
        <v>51</v>
      </c>
      <c r="D1996" s="2">
        <v>11</v>
      </c>
      <c r="E1996" s="2">
        <v>42.68</v>
      </c>
      <c r="F1996" s="2" t="s">
        <v>2029</v>
      </c>
      <c r="G1996" s="2">
        <v>0.1</v>
      </c>
      <c r="H1996" s="2" t="s">
        <v>31</v>
      </c>
      <c r="I1996" s="2">
        <v>2.97</v>
      </c>
      <c r="J1996" s="2" t="s">
        <v>1186</v>
      </c>
      <c r="K1996" s="2" t="s">
        <v>33</v>
      </c>
      <c r="L1996" s="2" t="s">
        <v>21</v>
      </c>
      <c r="M1996" s="2" t="str">
        <f>VLOOKUP(L1996,Users!$A$1:$B$6,2,0)</f>
        <v>Chris</v>
      </c>
      <c r="N1996" s="2" t="str">
        <f>VLOOKUP(L1996,Users!$A$2:$B$6,2,0)</f>
        <v>Chris</v>
      </c>
      <c r="O1996" s="2" t="s">
        <v>55</v>
      </c>
      <c r="P1996" s="2" t="s">
        <v>35</v>
      </c>
      <c r="Q1996" s="2" t="s">
        <v>63</v>
      </c>
      <c r="R1996" s="2" t="s">
        <v>1681</v>
      </c>
      <c r="S1996" s="2" t="s">
        <v>65</v>
      </c>
      <c r="T1996" s="13">
        <v>0.35</v>
      </c>
      <c r="U1996" s="6">
        <v>40182</v>
      </c>
    </row>
    <row r="1997" spans="1:21" ht="12.75" customHeight="1">
      <c r="A1997" s="2">
        <v>46597</v>
      </c>
      <c r="B1997" s="6">
        <v>40178</v>
      </c>
      <c r="C1997" s="2" t="s">
        <v>30</v>
      </c>
      <c r="D1997" s="2">
        <v>47</v>
      </c>
      <c r="E1997" s="2">
        <v>9211.0600000000013</v>
      </c>
      <c r="F1997" s="2" t="s">
        <v>2029</v>
      </c>
      <c r="G1997" s="2">
        <v>0.01</v>
      </c>
      <c r="H1997" s="2" t="s">
        <v>40</v>
      </c>
      <c r="I1997" s="2">
        <v>8.99</v>
      </c>
      <c r="J1997" s="2" t="s">
        <v>1682</v>
      </c>
      <c r="K1997" s="2" t="s">
        <v>33</v>
      </c>
      <c r="L1997" s="2" t="s">
        <v>21</v>
      </c>
      <c r="M1997" s="2" t="str">
        <f>VLOOKUP(L1997,Users!$A$1:$B$6,2,0)</f>
        <v>Chris</v>
      </c>
      <c r="N1997" s="2" t="str">
        <f>VLOOKUP(L1997,Users!$A$2:$B$6,2,0)</f>
        <v>Chris</v>
      </c>
      <c r="O1997" s="2" t="s">
        <v>48</v>
      </c>
      <c r="P1997" s="2" t="s">
        <v>69</v>
      </c>
      <c r="Q1997" s="2" t="s">
        <v>70</v>
      </c>
      <c r="R1997" s="2" t="s">
        <v>569</v>
      </c>
      <c r="S1997" s="2" t="s">
        <v>44</v>
      </c>
      <c r="T1997" s="13">
        <v>0.6</v>
      </c>
      <c r="U1997" s="6">
        <v>40178</v>
      </c>
    </row>
    <row r="1998" spans="1:21" ht="12.75" customHeight="1">
      <c r="A1998" s="2">
        <v>46597</v>
      </c>
      <c r="B1998" s="6">
        <v>40178</v>
      </c>
      <c r="C1998" s="2" t="s">
        <v>30</v>
      </c>
      <c r="D1998" s="2">
        <v>10</v>
      </c>
      <c r="E1998" s="2">
        <v>128.89999999999998</v>
      </c>
      <c r="F1998" s="2" t="s">
        <v>2029</v>
      </c>
      <c r="G1998" s="2">
        <v>0.06</v>
      </c>
      <c r="H1998" s="2" t="s">
        <v>40</v>
      </c>
      <c r="I1998" s="2">
        <v>4.9800000000000004</v>
      </c>
      <c r="J1998" s="2" t="s">
        <v>1682</v>
      </c>
      <c r="K1998" s="2" t="s">
        <v>33</v>
      </c>
      <c r="L1998" s="2" t="s">
        <v>21</v>
      </c>
      <c r="M1998" s="2" t="str">
        <f>VLOOKUP(L1998,Users!$A$1:$B$6,2,0)</f>
        <v>Chris</v>
      </c>
      <c r="N1998" s="2" t="str">
        <f>VLOOKUP(L1998,Users!$A$2:$B$6,2,0)</f>
        <v>Chris</v>
      </c>
      <c r="O1998" s="2" t="s">
        <v>48</v>
      </c>
      <c r="P1998" s="2" t="s">
        <v>35</v>
      </c>
      <c r="Q1998" s="2" t="s">
        <v>49</v>
      </c>
      <c r="R1998" s="2" t="s">
        <v>1619</v>
      </c>
      <c r="S1998" s="2" t="s">
        <v>44</v>
      </c>
      <c r="T1998" s="13">
        <v>0.4</v>
      </c>
      <c r="U1998" s="6">
        <v>40180</v>
      </c>
    </row>
    <row r="1999" spans="1:21" ht="12.75" customHeight="1">
      <c r="A1999" s="2">
        <v>46597</v>
      </c>
      <c r="B1999" s="6">
        <v>40178</v>
      </c>
      <c r="C1999" s="2" t="s">
        <v>30</v>
      </c>
      <c r="D1999" s="2">
        <v>1</v>
      </c>
      <c r="E1999" s="2">
        <v>122.99</v>
      </c>
      <c r="F1999" s="2" t="s">
        <v>2029</v>
      </c>
      <c r="G1999" s="2">
        <v>0</v>
      </c>
      <c r="H1999" s="2" t="s">
        <v>52</v>
      </c>
      <c r="I1999" s="2">
        <v>70.2</v>
      </c>
      <c r="J1999" s="2" t="s">
        <v>1682</v>
      </c>
      <c r="K1999" s="2" t="s">
        <v>33</v>
      </c>
      <c r="L1999" s="2" t="s">
        <v>21</v>
      </c>
      <c r="M1999" s="2" t="str">
        <f>VLOOKUP(L1999,Users!$A$1:$B$6,2,0)</f>
        <v>Chris</v>
      </c>
      <c r="N1999" s="2" t="str">
        <f>VLOOKUP(L1999,Users!$A$2:$B$6,2,0)</f>
        <v>Chris</v>
      </c>
      <c r="O1999" s="2" t="s">
        <v>48</v>
      </c>
      <c r="P1999" s="2" t="s">
        <v>56</v>
      </c>
      <c r="Q1999" s="2" t="s">
        <v>57</v>
      </c>
      <c r="R1999" s="2" t="s">
        <v>408</v>
      </c>
      <c r="S1999" s="2" t="s">
        <v>59</v>
      </c>
      <c r="T1999" s="13">
        <v>0.74</v>
      </c>
      <c r="U1999" s="6">
        <v>40180</v>
      </c>
    </row>
    <row r="2000" spans="1:21" ht="12.75" customHeight="1">
      <c r="A2000" s="2">
        <v>710</v>
      </c>
      <c r="B2000" s="6">
        <v>40179</v>
      </c>
      <c r="C2000" s="2" t="s">
        <v>51</v>
      </c>
      <c r="D2000" s="2">
        <v>42</v>
      </c>
      <c r="E2000" s="2">
        <v>149.94</v>
      </c>
      <c r="F2000" s="2" t="str">
        <f>VLOOKUP(A2000,Returns!$A:$B,2,0)</f>
        <v>Returned</v>
      </c>
      <c r="G2000" s="2">
        <v>0.01</v>
      </c>
      <c r="H2000" s="2" t="s">
        <v>40</v>
      </c>
      <c r="I2000" s="2">
        <v>5.47</v>
      </c>
      <c r="J2000" s="2" t="s">
        <v>1197</v>
      </c>
      <c r="K2000" s="2" t="s">
        <v>123</v>
      </c>
      <c r="L2000" s="2" t="s">
        <v>25</v>
      </c>
      <c r="M2000" s="2" t="str">
        <f>VLOOKUP(L2000,Users!$A$1:$B$6,2,0)</f>
        <v>Sam</v>
      </c>
      <c r="N2000" s="2" t="str">
        <f>VLOOKUP(L2000,Users!$A$2:$B$6,2,0)</f>
        <v>Sam</v>
      </c>
      <c r="O2000" s="2" t="s">
        <v>55</v>
      </c>
      <c r="P2000" s="2" t="s">
        <v>35</v>
      </c>
      <c r="Q2000" s="2" t="s">
        <v>49</v>
      </c>
      <c r="R2000" s="2" t="s">
        <v>1189</v>
      </c>
      <c r="S2000" s="2" t="s">
        <v>44</v>
      </c>
      <c r="T2000" s="13">
        <v>0.37</v>
      </c>
      <c r="U2000" s="6">
        <v>40183</v>
      </c>
    </row>
    <row r="2001" spans="1:21" ht="12.75" customHeight="1">
      <c r="A2001" s="2">
        <v>710</v>
      </c>
      <c r="B2001" s="6">
        <v>40179</v>
      </c>
      <c r="C2001" s="2" t="s">
        <v>51</v>
      </c>
      <c r="D2001" s="2">
        <v>11</v>
      </c>
      <c r="E2001" s="2">
        <v>453.53</v>
      </c>
      <c r="F2001" s="2" t="str">
        <f>VLOOKUP(A2001,Returns!$A:$B,2,0)</f>
        <v>Returned</v>
      </c>
      <c r="G2001" s="2">
        <v>0.09</v>
      </c>
      <c r="H2001" s="2" t="s">
        <v>40</v>
      </c>
      <c r="I2001" s="2">
        <v>8.66</v>
      </c>
      <c r="J2001" s="2" t="s">
        <v>1197</v>
      </c>
      <c r="K2001" s="2" t="s">
        <v>123</v>
      </c>
      <c r="L2001" s="2" t="s">
        <v>25</v>
      </c>
      <c r="M2001" s="2" t="str">
        <f>VLOOKUP(L2001,Users!$A$1:$B$6,2,0)</f>
        <v>Sam</v>
      </c>
      <c r="N2001" s="2" t="str">
        <f>VLOOKUP(L2001,Users!$A$2:$B$6,2,0)</f>
        <v>Sam</v>
      </c>
      <c r="O2001" s="2" t="s">
        <v>55</v>
      </c>
      <c r="P2001" s="2" t="s">
        <v>56</v>
      </c>
      <c r="Q2001" s="2" t="s">
        <v>90</v>
      </c>
      <c r="R2001" s="2" t="s">
        <v>1479</v>
      </c>
      <c r="S2001" s="2" t="s">
        <v>92</v>
      </c>
      <c r="T2001" s="13">
        <v>0.76</v>
      </c>
      <c r="U2001" s="6">
        <v>40181</v>
      </c>
    </row>
    <row r="2002" spans="1:21" ht="12.75" customHeight="1">
      <c r="A2002" s="2">
        <v>710</v>
      </c>
      <c r="B2002" s="6">
        <v>40179</v>
      </c>
      <c r="C2002" s="2" t="s">
        <v>51</v>
      </c>
      <c r="D2002" s="2">
        <v>29</v>
      </c>
      <c r="E2002" s="2">
        <v>4217.4699999999993</v>
      </c>
      <c r="F2002" s="2" t="str">
        <f>VLOOKUP(A2002,Returns!$A:$B,2,0)</f>
        <v>Returned</v>
      </c>
      <c r="G2002" s="2">
        <v>0.02</v>
      </c>
      <c r="H2002" s="2" t="s">
        <v>52</v>
      </c>
      <c r="I2002" s="2">
        <v>17.850000000000001</v>
      </c>
      <c r="J2002" s="2" t="s">
        <v>1197</v>
      </c>
      <c r="K2002" s="2" t="s">
        <v>123</v>
      </c>
      <c r="L2002" s="2" t="s">
        <v>25</v>
      </c>
      <c r="M2002" s="2" t="str">
        <f>VLOOKUP(L2002,Users!$A$1:$B$6,2,0)</f>
        <v>Sam</v>
      </c>
      <c r="N2002" s="2" t="str">
        <f>VLOOKUP(L2002,Users!$A$2:$B$6,2,0)</f>
        <v>Sam</v>
      </c>
      <c r="O2002" s="2" t="s">
        <v>55</v>
      </c>
      <c r="P2002" s="2" t="s">
        <v>69</v>
      </c>
      <c r="Q2002" s="2" t="s">
        <v>82</v>
      </c>
      <c r="R2002" s="2" t="s">
        <v>112</v>
      </c>
      <c r="S2002" s="2" t="s">
        <v>59</v>
      </c>
      <c r="T2002" s="13">
        <v>0.56000000000000005</v>
      </c>
      <c r="U2002" s="6">
        <v>40183</v>
      </c>
    </row>
    <row r="2003" spans="1:21" ht="12.75" customHeight="1">
      <c r="A2003" s="2">
        <v>59174</v>
      </c>
      <c r="B2003" s="6">
        <v>40179</v>
      </c>
      <c r="C2003" s="2" t="s">
        <v>121</v>
      </c>
      <c r="D2003" s="2">
        <v>6</v>
      </c>
      <c r="E2003" s="2">
        <v>1224.06</v>
      </c>
      <c r="F2003" s="2" t="s">
        <v>2029</v>
      </c>
      <c r="G2003" s="2">
        <v>0.09</v>
      </c>
      <c r="H2003" s="2" t="s">
        <v>31</v>
      </c>
      <c r="I2003" s="2">
        <v>13.99</v>
      </c>
      <c r="J2003" s="2" t="s">
        <v>837</v>
      </c>
      <c r="K2003" s="2" t="s">
        <v>123</v>
      </c>
      <c r="L2003" s="2" t="s">
        <v>25</v>
      </c>
      <c r="M2003" s="2" t="str">
        <f>VLOOKUP(L2003,Users!$A$1:$B$6,2,0)</f>
        <v>Sam</v>
      </c>
      <c r="N2003" s="2" t="str">
        <f>VLOOKUP(L2003,Users!$A$2:$B$6,2,0)</f>
        <v>Sam</v>
      </c>
      <c r="O2003" s="2" t="s">
        <v>48</v>
      </c>
      <c r="P2003" s="2" t="s">
        <v>69</v>
      </c>
      <c r="Q2003" s="2" t="s">
        <v>82</v>
      </c>
      <c r="R2003" s="2" t="s">
        <v>1600</v>
      </c>
      <c r="S2003" s="2" t="s">
        <v>92</v>
      </c>
      <c r="T2003" s="13">
        <v>0.37</v>
      </c>
      <c r="U2003" s="6">
        <v>40181</v>
      </c>
    </row>
    <row r="2004" spans="1:21" ht="12.75" customHeight="1">
      <c r="A2004" s="2">
        <v>39841</v>
      </c>
      <c r="B2004" s="6">
        <v>40179</v>
      </c>
      <c r="C2004" s="2" t="s">
        <v>121</v>
      </c>
      <c r="D2004" s="2">
        <v>43</v>
      </c>
      <c r="E2004" s="2">
        <v>286.81</v>
      </c>
      <c r="F2004" s="2" t="s">
        <v>2029</v>
      </c>
      <c r="G2004" s="2">
        <v>0.01</v>
      </c>
      <c r="H2004" s="2" t="s">
        <v>40</v>
      </c>
      <c r="I2004" s="2">
        <v>6.92</v>
      </c>
      <c r="J2004" s="2" t="s">
        <v>161</v>
      </c>
      <c r="K2004" s="2" t="s">
        <v>54</v>
      </c>
      <c r="L2004" s="2" t="s">
        <v>2014</v>
      </c>
      <c r="M2004" s="2" t="str">
        <f>VLOOKUP(L2004,Users!$A$1:$B$6,2,0)</f>
        <v>Pat</v>
      </c>
      <c r="N2004" s="2" t="str">
        <f>VLOOKUP(L2004,Users!$A$2:$B$6,2,0)</f>
        <v>Pat</v>
      </c>
      <c r="O2004" s="2" t="s">
        <v>42</v>
      </c>
      <c r="P2004" s="2" t="s">
        <v>35</v>
      </c>
      <c r="Q2004" s="2" t="s">
        <v>63</v>
      </c>
      <c r="R2004" s="2" t="s">
        <v>996</v>
      </c>
      <c r="S2004" s="2" t="s">
        <v>44</v>
      </c>
      <c r="T2004" s="13">
        <v>0.37</v>
      </c>
      <c r="U2004" s="6">
        <v>40181</v>
      </c>
    </row>
    <row r="2005" spans="1:21" ht="12.75" customHeight="1">
      <c r="A2005" s="2">
        <v>48480</v>
      </c>
      <c r="B2005" s="6">
        <v>40180</v>
      </c>
      <c r="C2005" s="2" t="s">
        <v>45</v>
      </c>
      <c r="D2005" s="2">
        <v>32</v>
      </c>
      <c r="E2005" s="2">
        <v>11868.16</v>
      </c>
      <c r="F2005" s="2" t="s">
        <v>2029</v>
      </c>
      <c r="G2005" s="2">
        <v>0.1</v>
      </c>
      <c r="H2005" s="2" t="s">
        <v>52</v>
      </c>
      <c r="I2005" s="2">
        <v>99</v>
      </c>
      <c r="J2005" s="2" t="s">
        <v>191</v>
      </c>
      <c r="K2005" s="2" t="s">
        <v>123</v>
      </c>
      <c r="L2005" s="2" t="s">
        <v>25</v>
      </c>
      <c r="M2005" s="2" t="str">
        <f>VLOOKUP(L2005,Users!$A$1:$B$6,2,0)</f>
        <v>Sam</v>
      </c>
      <c r="N2005" s="2" t="str">
        <f>VLOOKUP(L2005,Users!$A$2:$B$6,2,0)</f>
        <v>Sam</v>
      </c>
      <c r="O2005" s="2" t="s">
        <v>55</v>
      </c>
      <c r="P2005" s="2" t="s">
        <v>35</v>
      </c>
      <c r="Q2005" s="2" t="s">
        <v>36</v>
      </c>
      <c r="R2005" s="2" t="s">
        <v>1503</v>
      </c>
      <c r="S2005" s="2" t="s">
        <v>59</v>
      </c>
      <c r="T2005" s="13">
        <v>0.65</v>
      </c>
      <c r="U2005" s="6">
        <v>40183</v>
      </c>
    </row>
    <row r="2006" spans="1:21" ht="12.75" customHeight="1">
      <c r="A2006" s="2">
        <v>54145</v>
      </c>
      <c r="B2006" s="6">
        <v>40180</v>
      </c>
      <c r="C2006" s="2" t="s">
        <v>51</v>
      </c>
      <c r="D2006" s="2">
        <v>34</v>
      </c>
      <c r="E2006" s="2">
        <v>67.319999999999993</v>
      </c>
      <c r="F2006" s="2" t="s">
        <v>2029</v>
      </c>
      <c r="G2006" s="2">
        <v>0.1</v>
      </c>
      <c r="H2006" s="2" t="s">
        <v>40</v>
      </c>
      <c r="I2006" s="2">
        <v>5.33</v>
      </c>
      <c r="J2006" s="2" t="s">
        <v>173</v>
      </c>
      <c r="K2006" s="2" t="s">
        <v>2013</v>
      </c>
      <c r="L2006" s="2" t="s">
        <v>27</v>
      </c>
      <c r="M2006" s="2" t="str">
        <f>VLOOKUP(L2006,Users!$A$1:$B$6,2,0)</f>
        <v>William</v>
      </c>
      <c r="N2006" s="2" t="str">
        <f>VLOOKUP(L2006,Users!$A$2:$B$6,2,0)</f>
        <v>William</v>
      </c>
      <c r="O2006" s="2" t="s">
        <v>34</v>
      </c>
      <c r="P2006" s="2" t="s">
        <v>56</v>
      </c>
      <c r="Q2006" s="2" t="s">
        <v>90</v>
      </c>
      <c r="R2006" s="2" t="s">
        <v>229</v>
      </c>
      <c r="S2006" s="2" t="s">
        <v>44</v>
      </c>
      <c r="T2006" s="13">
        <v>0.43</v>
      </c>
      <c r="U2006" s="6">
        <v>40180</v>
      </c>
    </row>
    <row r="2007" spans="1:21" ht="12.75" customHeight="1">
      <c r="A2007" s="2">
        <v>25860</v>
      </c>
      <c r="B2007" s="6">
        <v>40180</v>
      </c>
      <c r="C2007" s="2" t="s">
        <v>51</v>
      </c>
      <c r="D2007" s="2">
        <v>9</v>
      </c>
      <c r="E2007" s="2">
        <v>755.37000000000012</v>
      </c>
      <c r="F2007" s="2" t="s">
        <v>2029</v>
      </c>
      <c r="G2007" s="2">
        <v>0.05</v>
      </c>
      <c r="H2007" s="2" t="s">
        <v>31</v>
      </c>
      <c r="I2007" s="2">
        <v>5.01</v>
      </c>
      <c r="J2007" s="2" t="s">
        <v>1090</v>
      </c>
      <c r="K2007" s="2" t="s">
        <v>47</v>
      </c>
      <c r="L2007" s="2" t="s">
        <v>23</v>
      </c>
      <c r="M2007" s="2" t="str">
        <f>VLOOKUP(L2007,Users!$A$1:$B$6,2,0)</f>
        <v>Erin</v>
      </c>
      <c r="N2007" s="2" t="str">
        <f>VLOOKUP(L2007,Users!$A$2:$B$6,2,0)</f>
        <v>Erin</v>
      </c>
      <c r="O2007" s="2" t="s">
        <v>48</v>
      </c>
      <c r="P2007" s="2" t="s">
        <v>35</v>
      </c>
      <c r="Q2007" s="2" t="s">
        <v>192</v>
      </c>
      <c r="R2007" s="2" t="s">
        <v>1683</v>
      </c>
      <c r="S2007" s="2" t="s">
        <v>44</v>
      </c>
      <c r="T2007" s="13">
        <v>0.38</v>
      </c>
      <c r="U2007" s="6">
        <v>40182</v>
      </c>
    </row>
    <row r="2008" spans="1:21" ht="12.75" customHeight="1">
      <c r="A2008" s="2">
        <v>25860</v>
      </c>
      <c r="B2008" s="6">
        <v>40180</v>
      </c>
      <c r="C2008" s="2" t="s">
        <v>51</v>
      </c>
      <c r="D2008" s="2">
        <v>23</v>
      </c>
      <c r="E2008" s="2">
        <v>1516.16</v>
      </c>
      <c r="F2008" s="2" t="s">
        <v>2029</v>
      </c>
      <c r="G2008" s="2">
        <v>7.0000000000000007E-2</v>
      </c>
      <c r="H2008" s="2" t="s">
        <v>40</v>
      </c>
      <c r="I2008" s="2">
        <v>19.989999999999998</v>
      </c>
      <c r="J2008" s="2" t="s">
        <v>1090</v>
      </c>
      <c r="K2008" s="2" t="s">
        <v>47</v>
      </c>
      <c r="L2008" s="2" t="s">
        <v>23</v>
      </c>
      <c r="M2008" s="2" t="str">
        <f>VLOOKUP(L2008,Users!$A$1:$B$6,2,0)</f>
        <v>Erin</v>
      </c>
      <c r="N2008" s="2" t="str">
        <f>VLOOKUP(L2008,Users!$A$2:$B$6,2,0)</f>
        <v>Erin</v>
      </c>
      <c r="O2008" s="2" t="s">
        <v>48</v>
      </c>
      <c r="P2008" s="2" t="s">
        <v>69</v>
      </c>
      <c r="Q2008" s="2" t="s">
        <v>70</v>
      </c>
      <c r="R2008" s="2" t="s">
        <v>1684</v>
      </c>
      <c r="S2008" s="2" t="s">
        <v>44</v>
      </c>
      <c r="T2008" s="13">
        <v>0.59</v>
      </c>
      <c r="U2008" s="6">
        <v>40189</v>
      </c>
    </row>
    <row r="2009" spans="1:21" ht="12.75" customHeight="1">
      <c r="A2009" s="2">
        <v>38215</v>
      </c>
      <c r="B2009" s="6">
        <v>40180</v>
      </c>
      <c r="C2009" s="2" t="s">
        <v>45</v>
      </c>
      <c r="D2009" s="2">
        <v>42</v>
      </c>
      <c r="E2009" s="2">
        <v>878.63999999999987</v>
      </c>
      <c r="F2009" s="2" t="s">
        <v>2029</v>
      </c>
      <c r="G2009" s="2">
        <v>7.0000000000000007E-2</v>
      </c>
      <c r="H2009" s="2" t="s">
        <v>40</v>
      </c>
      <c r="I2009" s="2">
        <v>4.8099999999999996</v>
      </c>
      <c r="J2009" s="2" t="s">
        <v>1685</v>
      </c>
      <c r="K2009" s="2" t="s">
        <v>79</v>
      </c>
      <c r="L2009" s="2" t="s">
        <v>23</v>
      </c>
      <c r="M2009" s="2" t="str">
        <f>VLOOKUP(L2009,Users!$A$1:$B$6,2,0)</f>
        <v>Erin</v>
      </c>
      <c r="N2009" s="2" t="str">
        <f>VLOOKUP(L2009,Users!$A$2:$B$6,2,0)</f>
        <v>Erin</v>
      </c>
      <c r="O2009" s="2" t="s">
        <v>42</v>
      </c>
      <c r="P2009" s="2" t="s">
        <v>69</v>
      </c>
      <c r="Q2009" s="2" t="s">
        <v>70</v>
      </c>
      <c r="R2009" s="2" t="s">
        <v>680</v>
      </c>
      <c r="S2009" s="2" t="s">
        <v>92</v>
      </c>
      <c r="T2009" s="13">
        <v>0.57999999999999996</v>
      </c>
      <c r="U2009" s="6">
        <v>40181</v>
      </c>
    </row>
    <row r="2010" spans="1:21" ht="12.75" customHeight="1">
      <c r="A2010" s="2">
        <v>38215</v>
      </c>
      <c r="B2010" s="6">
        <v>40180</v>
      </c>
      <c r="C2010" s="2" t="s">
        <v>45</v>
      </c>
      <c r="D2010" s="2">
        <v>38</v>
      </c>
      <c r="E2010" s="2">
        <v>3980.8799999999997</v>
      </c>
      <c r="F2010" s="2" t="s">
        <v>2029</v>
      </c>
      <c r="G2010" s="2">
        <v>0.09</v>
      </c>
      <c r="H2010" s="2" t="s">
        <v>31</v>
      </c>
      <c r="I2010" s="2">
        <v>19.989999999999998</v>
      </c>
      <c r="J2010" s="2" t="s">
        <v>1685</v>
      </c>
      <c r="K2010" s="2" t="s">
        <v>79</v>
      </c>
      <c r="L2010" s="2" t="s">
        <v>23</v>
      </c>
      <c r="M2010" s="2" t="str">
        <f>VLOOKUP(L2010,Users!$A$1:$B$6,2,0)</f>
        <v>Erin</v>
      </c>
      <c r="N2010" s="2" t="str">
        <f>VLOOKUP(L2010,Users!$A$2:$B$6,2,0)</f>
        <v>Erin</v>
      </c>
      <c r="O2010" s="2" t="s">
        <v>42</v>
      </c>
      <c r="P2010" s="2" t="s">
        <v>35</v>
      </c>
      <c r="Q2010" s="2" t="s">
        <v>63</v>
      </c>
      <c r="R2010" s="2" t="s">
        <v>1686</v>
      </c>
      <c r="S2010" s="2" t="s">
        <v>44</v>
      </c>
      <c r="T2010" s="13">
        <v>0.37</v>
      </c>
      <c r="U2010" s="6">
        <v>40182</v>
      </c>
    </row>
    <row r="2011" spans="1:21" ht="12.75" customHeight="1">
      <c r="A2011" s="2">
        <v>57606</v>
      </c>
      <c r="B2011" s="6">
        <v>40181</v>
      </c>
      <c r="C2011" s="2" t="s">
        <v>30</v>
      </c>
      <c r="D2011" s="2">
        <v>37</v>
      </c>
      <c r="E2011" s="2">
        <v>310.06</v>
      </c>
      <c r="F2011" s="2" t="s">
        <v>2029</v>
      </c>
      <c r="G2011" s="2">
        <v>0.08</v>
      </c>
      <c r="H2011" s="2" t="s">
        <v>40</v>
      </c>
      <c r="I2011" s="2">
        <v>3.62</v>
      </c>
      <c r="J2011" s="2" t="s">
        <v>113</v>
      </c>
      <c r="K2011" s="2" t="s">
        <v>2013</v>
      </c>
      <c r="L2011" s="2" t="s">
        <v>27</v>
      </c>
      <c r="M2011" s="2" t="str">
        <f>VLOOKUP(L2011,Users!$A$1:$B$6,2,0)</f>
        <v>William</v>
      </c>
      <c r="N2011" s="2" t="str">
        <f>VLOOKUP(L2011,Users!$A$2:$B$6,2,0)</f>
        <v>William</v>
      </c>
      <c r="O2011" s="2" t="s">
        <v>48</v>
      </c>
      <c r="P2011" s="2" t="s">
        <v>69</v>
      </c>
      <c r="Q2011" s="2" t="s">
        <v>80</v>
      </c>
      <c r="R2011" s="2" t="s">
        <v>1687</v>
      </c>
      <c r="S2011" s="2" t="s">
        <v>105</v>
      </c>
      <c r="T2011" s="13">
        <v>0.61</v>
      </c>
      <c r="U2011" s="6">
        <v>40182</v>
      </c>
    </row>
    <row r="2012" spans="1:21" ht="12.75" customHeight="1">
      <c r="A2012" s="2">
        <v>20449</v>
      </c>
      <c r="B2012" s="6">
        <v>40181</v>
      </c>
      <c r="C2012" s="2" t="s">
        <v>121</v>
      </c>
      <c r="D2012" s="2">
        <v>19</v>
      </c>
      <c r="E2012" s="2">
        <v>1276.42</v>
      </c>
      <c r="F2012" s="2" t="s">
        <v>2029</v>
      </c>
      <c r="G2012" s="2">
        <v>0.1</v>
      </c>
      <c r="H2012" s="2" t="s">
        <v>40</v>
      </c>
      <c r="I2012" s="2">
        <v>19.989999999999998</v>
      </c>
      <c r="J2012" s="2" t="s">
        <v>771</v>
      </c>
      <c r="K2012" s="2" t="s">
        <v>130</v>
      </c>
      <c r="L2012" s="2" t="s">
        <v>2014</v>
      </c>
      <c r="M2012" s="2" t="str">
        <f>VLOOKUP(L2012,Users!$A$1:$B$6,2,0)</f>
        <v>Pat</v>
      </c>
      <c r="N2012" s="2" t="str">
        <f>VLOOKUP(L2012,Users!$A$2:$B$6,2,0)</f>
        <v>Pat</v>
      </c>
      <c r="O2012" s="2" t="s">
        <v>42</v>
      </c>
      <c r="P2012" s="2" t="s">
        <v>35</v>
      </c>
      <c r="Q2012" s="2" t="s">
        <v>49</v>
      </c>
      <c r="R2012" s="2" t="s">
        <v>1492</v>
      </c>
      <c r="S2012" s="2" t="s">
        <v>44</v>
      </c>
      <c r="T2012" s="13">
        <v>0.4</v>
      </c>
      <c r="U2012" s="6">
        <v>40182</v>
      </c>
    </row>
    <row r="2013" spans="1:21" ht="12.75" customHeight="1">
      <c r="A2013" s="2">
        <v>8998</v>
      </c>
      <c r="B2013" s="6">
        <v>40181</v>
      </c>
      <c r="C2013" s="2" t="s">
        <v>51</v>
      </c>
      <c r="D2013" s="2">
        <v>37</v>
      </c>
      <c r="E2013" s="2">
        <v>1883.6699999999998</v>
      </c>
      <c r="F2013" s="2" t="s">
        <v>2029</v>
      </c>
      <c r="G2013" s="2">
        <v>7.0000000000000007E-2</v>
      </c>
      <c r="H2013" s="2" t="s">
        <v>40</v>
      </c>
      <c r="I2013" s="2">
        <v>13.66</v>
      </c>
      <c r="J2013" s="2" t="s">
        <v>1596</v>
      </c>
      <c r="K2013" s="2" t="s">
        <v>123</v>
      </c>
      <c r="L2013" s="2" t="s">
        <v>25</v>
      </c>
      <c r="M2013" s="2" t="str">
        <f>VLOOKUP(L2013,Users!$A$1:$B$6,2,0)</f>
        <v>Sam</v>
      </c>
      <c r="N2013" s="2" t="str">
        <f>VLOOKUP(L2013,Users!$A$2:$B$6,2,0)</f>
        <v>Sam</v>
      </c>
      <c r="O2013" s="2" t="s">
        <v>48</v>
      </c>
      <c r="P2013" s="2" t="s">
        <v>35</v>
      </c>
      <c r="Q2013" s="2" t="s">
        <v>169</v>
      </c>
      <c r="R2013" s="2" t="s">
        <v>1284</v>
      </c>
      <c r="S2013" s="2" t="s">
        <v>44</v>
      </c>
      <c r="T2013" s="13">
        <v>0.57999999999999996</v>
      </c>
      <c r="U2013" s="6">
        <v>40185</v>
      </c>
    </row>
    <row r="2014" spans="1:21" ht="12.75" customHeight="1">
      <c r="A2014" s="2">
        <v>8998</v>
      </c>
      <c r="B2014" s="6">
        <v>40181</v>
      </c>
      <c r="C2014" s="2" t="s">
        <v>51</v>
      </c>
      <c r="D2014" s="2">
        <v>12</v>
      </c>
      <c r="E2014" s="2">
        <v>266.76</v>
      </c>
      <c r="F2014" s="2" t="s">
        <v>2029</v>
      </c>
      <c r="G2014" s="2">
        <v>0.01</v>
      </c>
      <c r="H2014" s="2" t="s">
        <v>40</v>
      </c>
      <c r="I2014" s="2">
        <v>1.99</v>
      </c>
      <c r="J2014" s="2" t="s">
        <v>1596</v>
      </c>
      <c r="K2014" s="2" t="s">
        <v>123</v>
      </c>
      <c r="L2014" s="2" t="s">
        <v>25</v>
      </c>
      <c r="M2014" s="2" t="str">
        <f>VLOOKUP(L2014,Users!$A$1:$B$6,2,0)</f>
        <v>Sam</v>
      </c>
      <c r="N2014" s="2" t="str">
        <f>VLOOKUP(L2014,Users!$A$2:$B$6,2,0)</f>
        <v>Sam</v>
      </c>
      <c r="O2014" s="2" t="s">
        <v>48</v>
      </c>
      <c r="P2014" s="2" t="s">
        <v>69</v>
      </c>
      <c r="Q2014" s="2" t="s">
        <v>80</v>
      </c>
      <c r="R2014" s="2" t="s">
        <v>1675</v>
      </c>
      <c r="S2014" s="2" t="s">
        <v>105</v>
      </c>
      <c r="T2014" s="13">
        <v>0.43</v>
      </c>
      <c r="U2014" s="6">
        <v>40183</v>
      </c>
    </row>
    <row r="2015" spans="1:21" ht="12.75" customHeight="1">
      <c r="A2015" s="2">
        <v>8998</v>
      </c>
      <c r="B2015" s="6">
        <v>40181</v>
      </c>
      <c r="C2015" s="2" t="s">
        <v>51</v>
      </c>
      <c r="D2015" s="2">
        <v>13</v>
      </c>
      <c r="E2015" s="2">
        <v>174.07</v>
      </c>
      <c r="F2015" s="2" t="s">
        <v>2029</v>
      </c>
      <c r="G2015" s="2">
        <v>0.04</v>
      </c>
      <c r="H2015" s="2" t="s">
        <v>40</v>
      </c>
      <c r="I2015" s="2">
        <v>5.5</v>
      </c>
      <c r="J2015" s="2" t="s">
        <v>1596</v>
      </c>
      <c r="K2015" s="2" t="s">
        <v>123</v>
      </c>
      <c r="L2015" s="2" t="s">
        <v>25</v>
      </c>
      <c r="M2015" s="2" t="str">
        <f>VLOOKUP(L2015,Users!$A$1:$B$6,2,0)</f>
        <v>Sam</v>
      </c>
      <c r="N2015" s="2" t="str">
        <f>VLOOKUP(L2015,Users!$A$2:$B$6,2,0)</f>
        <v>Sam</v>
      </c>
      <c r="O2015" s="2" t="s">
        <v>48</v>
      </c>
      <c r="P2015" s="2" t="s">
        <v>35</v>
      </c>
      <c r="Q2015" s="2" t="s">
        <v>36</v>
      </c>
      <c r="R2015" s="2" t="s">
        <v>272</v>
      </c>
      <c r="S2015" s="2" t="s">
        <v>44</v>
      </c>
      <c r="T2015" s="13">
        <v>0.56999999999999995</v>
      </c>
      <c r="U2015" s="6">
        <v>40186</v>
      </c>
    </row>
    <row r="2016" spans="1:21" ht="12.75" customHeight="1">
      <c r="A2016" s="2">
        <v>29058</v>
      </c>
      <c r="B2016" s="6">
        <v>40181</v>
      </c>
      <c r="C2016" s="2" t="s">
        <v>39</v>
      </c>
      <c r="D2016" s="2">
        <v>43</v>
      </c>
      <c r="E2016" s="2">
        <v>277.78000000000003</v>
      </c>
      <c r="F2016" s="2" t="s">
        <v>2029</v>
      </c>
      <c r="G2016" s="2">
        <v>0.02</v>
      </c>
      <c r="H2016" s="2" t="s">
        <v>40</v>
      </c>
      <c r="I2016" s="2">
        <v>6.35</v>
      </c>
      <c r="J2016" s="2" t="s">
        <v>965</v>
      </c>
      <c r="K2016" s="2" t="s">
        <v>123</v>
      </c>
      <c r="L2016" s="2" t="s">
        <v>25</v>
      </c>
      <c r="M2016" s="2" t="str">
        <f>VLOOKUP(L2016,Users!$A$1:$B$6,2,0)</f>
        <v>Sam</v>
      </c>
      <c r="N2016" s="2" t="str">
        <f>VLOOKUP(L2016,Users!$A$2:$B$6,2,0)</f>
        <v>Sam</v>
      </c>
      <c r="O2016" s="2" t="s">
        <v>48</v>
      </c>
      <c r="P2016" s="2" t="s">
        <v>35</v>
      </c>
      <c r="Q2016" s="2" t="s">
        <v>63</v>
      </c>
      <c r="R2016" s="2" t="s">
        <v>705</v>
      </c>
      <c r="S2016" s="2" t="s">
        <v>44</v>
      </c>
      <c r="T2016" s="13">
        <v>0.37</v>
      </c>
      <c r="U2016" s="6">
        <v>40183</v>
      </c>
    </row>
    <row r="2017" spans="1:21" ht="12.75" customHeight="1">
      <c r="A2017" s="2">
        <v>29058</v>
      </c>
      <c r="B2017" s="6">
        <v>40181</v>
      </c>
      <c r="C2017" s="2" t="s">
        <v>39</v>
      </c>
      <c r="D2017" s="2">
        <v>23</v>
      </c>
      <c r="E2017" s="2">
        <v>132.94</v>
      </c>
      <c r="F2017" s="2" t="s">
        <v>2029</v>
      </c>
      <c r="G2017" s="2">
        <v>0.06</v>
      </c>
      <c r="H2017" s="2" t="s">
        <v>40</v>
      </c>
      <c r="I2017" s="2">
        <v>1</v>
      </c>
      <c r="J2017" s="2" t="s">
        <v>965</v>
      </c>
      <c r="K2017" s="2" t="s">
        <v>123</v>
      </c>
      <c r="L2017" s="2" t="s">
        <v>25</v>
      </c>
      <c r="M2017" s="2" t="str">
        <f>VLOOKUP(L2017,Users!$A$1:$B$6,2,0)</f>
        <v>Sam</v>
      </c>
      <c r="N2017" s="2" t="str">
        <f>VLOOKUP(L2017,Users!$A$2:$B$6,2,0)</f>
        <v>Sam</v>
      </c>
      <c r="O2017" s="2" t="s">
        <v>48</v>
      </c>
      <c r="P2017" s="2" t="s">
        <v>35</v>
      </c>
      <c r="Q2017" s="2" t="s">
        <v>87</v>
      </c>
      <c r="R2017" s="2" t="s">
        <v>1678</v>
      </c>
      <c r="S2017" s="2" t="s">
        <v>65</v>
      </c>
      <c r="T2017" s="13">
        <v>0.38</v>
      </c>
      <c r="U2017" s="6">
        <v>40182</v>
      </c>
    </row>
    <row r="2018" spans="1:21" ht="12.75" customHeight="1">
      <c r="A2018" s="2">
        <v>29058</v>
      </c>
      <c r="B2018" s="6">
        <v>40181</v>
      </c>
      <c r="C2018" s="2" t="s">
        <v>39</v>
      </c>
      <c r="D2018" s="2">
        <v>41</v>
      </c>
      <c r="E2018" s="2">
        <v>1022.5400000000001</v>
      </c>
      <c r="F2018" s="2" t="s">
        <v>2029</v>
      </c>
      <c r="G2018" s="2">
        <v>0.04</v>
      </c>
      <c r="H2018" s="2" t="s">
        <v>40</v>
      </c>
      <c r="I2018" s="2">
        <v>8.7899999999999991</v>
      </c>
      <c r="J2018" s="2" t="s">
        <v>965</v>
      </c>
      <c r="K2018" s="2" t="s">
        <v>123</v>
      </c>
      <c r="L2018" s="2" t="s">
        <v>25</v>
      </c>
      <c r="M2018" s="2" t="str">
        <f>VLOOKUP(L2018,Users!$A$1:$B$6,2,0)</f>
        <v>Sam</v>
      </c>
      <c r="N2018" s="2" t="str">
        <f>VLOOKUP(L2018,Users!$A$2:$B$6,2,0)</f>
        <v>Sam</v>
      </c>
      <c r="O2018" s="2" t="s">
        <v>48</v>
      </c>
      <c r="P2018" s="2" t="s">
        <v>35</v>
      </c>
      <c r="Q2018" s="2" t="s">
        <v>36</v>
      </c>
      <c r="R2018" s="2" t="s">
        <v>1557</v>
      </c>
      <c r="S2018" s="2" t="s">
        <v>44</v>
      </c>
      <c r="T2018" s="13">
        <v>0.66</v>
      </c>
      <c r="U2018" s="6">
        <v>40181</v>
      </c>
    </row>
    <row r="2019" spans="1:21" ht="12.75" customHeight="1">
      <c r="A2019" s="2">
        <v>29058</v>
      </c>
      <c r="B2019" s="6">
        <v>40181</v>
      </c>
      <c r="C2019" s="2" t="s">
        <v>39</v>
      </c>
      <c r="D2019" s="2">
        <v>33</v>
      </c>
      <c r="E2019" s="2">
        <v>29070.03</v>
      </c>
      <c r="F2019" s="2" t="s">
        <v>2029</v>
      </c>
      <c r="G2019" s="2">
        <v>7.0000000000000007E-2</v>
      </c>
      <c r="H2019" s="2" t="s">
        <v>52</v>
      </c>
      <c r="I2019" s="2">
        <v>44.55</v>
      </c>
      <c r="J2019" s="2" t="s">
        <v>965</v>
      </c>
      <c r="K2019" s="2" t="s">
        <v>86</v>
      </c>
      <c r="L2019" s="2" t="s">
        <v>23</v>
      </c>
      <c r="M2019" s="2" t="str">
        <f>VLOOKUP(L2019,Users!$A$1:$B$6,2,0)</f>
        <v>Erin</v>
      </c>
      <c r="N2019" s="2" t="str">
        <f>VLOOKUP(L2019,Users!$A$2:$B$6,2,0)</f>
        <v>Erin</v>
      </c>
      <c r="O2019" s="2" t="s">
        <v>48</v>
      </c>
      <c r="P2019" s="2" t="s">
        <v>56</v>
      </c>
      <c r="Q2019" s="2" t="s">
        <v>127</v>
      </c>
      <c r="R2019" s="2" t="s">
        <v>128</v>
      </c>
      <c r="S2019" s="2" t="s">
        <v>77</v>
      </c>
      <c r="T2019" s="13">
        <v>0.62</v>
      </c>
      <c r="U2019" s="6">
        <v>40183</v>
      </c>
    </row>
    <row r="2020" spans="1:21" ht="12.75" customHeight="1">
      <c r="A2020" s="2">
        <v>46050</v>
      </c>
      <c r="B2020" s="6">
        <v>40182</v>
      </c>
      <c r="C2020" s="2" t="s">
        <v>39</v>
      </c>
      <c r="D2020" s="2">
        <v>3</v>
      </c>
      <c r="E2020" s="2">
        <v>868.53</v>
      </c>
      <c r="F2020" s="2" t="s">
        <v>2029</v>
      </c>
      <c r="G2020" s="2">
        <v>0.02</v>
      </c>
      <c r="H2020" s="2" t="s">
        <v>40</v>
      </c>
      <c r="I2020" s="2">
        <v>19.989999999999998</v>
      </c>
      <c r="J2020" s="2" t="s">
        <v>674</v>
      </c>
      <c r="K2020" s="2" t="s">
        <v>2013</v>
      </c>
      <c r="L2020" s="2" t="s">
        <v>27</v>
      </c>
      <c r="M2020" s="2" t="str">
        <f>VLOOKUP(L2020,Users!$A$1:$B$6,2,0)</f>
        <v>William</v>
      </c>
      <c r="N2020" s="2" t="str">
        <f>VLOOKUP(L2020,Users!$A$2:$B$6,2,0)</f>
        <v>William</v>
      </c>
      <c r="O2020" s="2" t="s">
        <v>34</v>
      </c>
      <c r="P2020" s="2" t="s">
        <v>35</v>
      </c>
      <c r="Q2020" s="2" t="s">
        <v>169</v>
      </c>
      <c r="R2020" s="2" t="s">
        <v>1688</v>
      </c>
      <c r="S2020" s="2" t="s">
        <v>44</v>
      </c>
      <c r="T2020" s="13">
        <v>0.56000000000000005</v>
      </c>
      <c r="U2020" s="6">
        <v>40185</v>
      </c>
    </row>
    <row r="2021" spans="1:21" ht="12.75" customHeight="1">
      <c r="A2021" s="2">
        <v>46050</v>
      </c>
      <c r="B2021" s="6">
        <v>40182</v>
      </c>
      <c r="C2021" s="2" t="s">
        <v>39</v>
      </c>
      <c r="D2021" s="2">
        <v>5</v>
      </c>
      <c r="E2021" s="2">
        <v>2249.8500000000004</v>
      </c>
      <c r="F2021" s="2" t="s">
        <v>2029</v>
      </c>
      <c r="G2021" s="2">
        <v>0.02</v>
      </c>
      <c r="H2021" s="2" t="s">
        <v>40</v>
      </c>
      <c r="I2021" s="2">
        <v>24.49</v>
      </c>
      <c r="J2021" s="2" t="s">
        <v>674</v>
      </c>
      <c r="K2021" s="2" t="s">
        <v>2013</v>
      </c>
      <c r="L2021" s="2" t="s">
        <v>27</v>
      </c>
      <c r="M2021" s="2" t="str">
        <f>VLOOKUP(L2021,Users!$A$1:$B$6,2,0)</f>
        <v>William</v>
      </c>
      <c r="N2021" s="2" t="str">
        <f>VLOOKUP(L2021,Users!$A$2:$B$6,2,0)</f>
        <v>William</v>
      </c>
      <c r="O2021" s="2" t="s">
        <v>34</v>
      </c>
      <c r="P2021" s="2" t="s">
        <v>69</v>
      </c>
      <c r="Q2021" s="2" t="s">
        <v>158</v>
      </c>
      <c r="R2021" s="2" t="s">
        <v>1130</v>
      </c>
      <c r="S2021" s="2" t="s">
        <v>38</v>
      </c>
      <c r="T2021" s="13">
        <v>0.52</v>
      </c>
      <c r="U2021" s="6">
        <v>40183</v>
      </c>
    </row>
    <row r="2022" spans="1:21" ht="12.75" customHeight="1">
      <c r="A2022" s="2">
        <v>46050</v>
      </c>
      <c r="B2022" s="6">
        <v>40182</v>
      </c>
      <c r="C2022" s="2" t="s">
        <v>39</v>
      </c>
      <c r="D2022" s="2">
        <v>48</v>
      </c>
      <c r="E2022" s="2">
        <v>4579.2000000000007</v>
      </c>
      <c r="F2022" s="2" t="s">
        <v>2029</v>
      </c>
      <c r="G2022" s="2">
        <v>0.03</v>
      </c>
      <c r="H2022" s="2" t="s">
        <v>31</v>
      </c>
      <c r="I2022" s="2">
        <v>19.989999999999998</v>
      </c>
      <c r="J2022" s="2" t="s">
        <v>674</v>
      </c>
      <c r="K2022" s="2" t="s">
        <v>2013</v>
      </c>
      <c r="L2022" s="2" t="s">
        <v>27</v>
      </c>
      <c r="M2022" s="2" t="str">
        <f>VLOOKUP(L2022,Users!$A$1:$B$6,2,0)</f>
        <v>William</v>
      </c>
      <c r="N2022" s="2" t="str">
        <f>VLOOKUP(L2022,Users!$A$2:$B$6,2,0)</f>
        <v>William</v>
      </c>
      <c r="O2022" s="2" t="s">
        <v>34</v>
      </c>
      <c r="P2022" s="2" t="s">
        <v>35</v>
      </c>
      <c r="Q2022" s="2" t="s">
        <v>36</v>
      </c>
      <c r="R2022" s="2" t="s">
        <v>1400</v>
      </c>
      <c r="S2022" s="2" t="s">
        <v>44</v>
      </c>
      <c r="T2022" s="13">
        <v>0.79</v>
      </c>
      <c r="U2022" s="6">
        <v>40185</v>
      </c>
    </row>
    <row r="2023" spans="1:21" ht="12.75" customHeight="1">
      <c r="A2023" s="2">
        <v>56293</v>
      </c>
      <c r="B2023" s="6">
        <v>40183</v>
      </c>
      <c r="C2023" s="2" t="s">
        <v>30</v>
      </c>
      <c r="D2023" s="2">
        <v>34</v>
      </c>
      <c r="E2023" s="2">
        <v>678.3</v>
      </c>
      <c r="F2023" s="2" t="s">
        <v>2029</v>
      </c>
      <c r="G2023" s="2">
        <v>0.04</v>
      </c>
      <c r="H2023" s="2" t="s">
        <v>40</v>
      </c>
      <c r="I2023" s="2">
        <v>11.17</v>
      </c>
      <c r="J2023" s="2" t="s">
        <v>1467</v>
      </c>
      <c r="K2023" s="2" t="s">
        <v>54</v>
      </c>
      <c r="L2023" s="2" t="s">
        <v>2014</v>
      </c>
      <c r="M2023" s="2" t="str">
        <f>VLOOKUP(L2023,Users!$A$1:$B$6,2,0)</f>
        <v>Pat</v>
      </c>
      <c r="N2023" s="2" t="str">
        <f>VLOOKUP(L2023,Users!$A$2:$B$6,2,0)</f>
        <v>Pat</v>
      </c>
      <c r="O2023" s="2" t="s">
        <v>34</v>
      </c>
      <c r="P2023" s="2" t="s">
        <v>56</v>
      </c>
      <c r="Q2023" s="2" t="s">
        <v>90</v>
      </c>
      <c r="R2023" s="2" t="s">
        <v>116</v>
      </c>
      <c r="S2023" s="2" t="s">
        <v>38</v>
      </c>
      <c r="T2023" s="13">
        <v>0.6</v>
      </c>
      <c r="U2023" s="6">
        <v>40183</v>
      </c>
    </row>
    <row r="2024" spans="1:21" ht="12.75" customHeight="1">
      <c r="A2024" s="2">
        <v>56293</v>
      </c>
      <c r="B2024" s="6">
        <v>40183</v>
      </c>
      <c r="C2024" s="2" t="s">
        <v>30</v>
      </c>
      <c r="D2024" s="2">
        <v>44</v>
      </c>
      <c r="E2024" s="2">
        <v>741.40000000000009</v>
      </c>
      <c r="F2024" s="2" t="s">
        <v>2029</v>
      </c>
      <c r="G2024" s="2">
        <v>0.06</v>
      </c>
      <c r="H2024" s="2" t="s">
        <v>40</v>
      </c>
      <c r="I2024" s="2">
        <v>6.25</v>
      </c>
      <c r="J2024" s="2" t="s">
        <v>1467</v>
      </c>
      <c r="K2024" s="2" t="s">
        <v>54</v>
      </c>
      <c r="L2024" s="2" t="s">
        <v>2014</v>
      </c>
      <c r="M2024" s="2" t="str">
        <f>VLOOKUP(L2024,Users!$A$1:$B$6,2,0)</f>
        <v>Pat</v>
      </c>
      <c r="N2024" s="2" t="str">
        <f>VLOOKUP(L2024,Users!$A$2:$B$6,2,0)</f>
        <v>Pat</v>
      </c>
      <c r="O2024" s="2" t="s">
        <v>34</v>
      </c>
      <c r="P2024" s="2" t="s">
        <v>35</v>
      </c>
      <c r="Q2024" s="2" t="s">
        <v>36</v>
      </c>
      <c r="R2024" s="2" t="s">
        <v>1601</v>
      </c>
      <c r="S2024" s="2" t="s">
        <v>44</v>
      </c>
      <c r="T2024" s="13">
        <v>0.57999999999999996</v>
      </c>
      <c r="U2024" s="6">
        <v>40184</v>
      </c>
    </row>
    <row r="2025" spans="1:21" ht="12.75" customHeight="1">
      <c r="A2025" s="2">
        <v>5504</v>
      </c>
      <c r="B2025" s="6">
        <v>40183</v>
      </c>
      <c r="C2025" s="2" t="s">
        <v>39</v>
      </c>
      <c r="D2025" s="2">
        <v>6</v>
      </c>
      <c r="E2025" s="2">
        <v>34.320000000000007</v>
      </c>
      <c r="F2025" s="2" t="s">
        <v>2029</v>
      </c>
      <c r="G2025" s="2">
        <v>0.06</v>
      </c>
      <c r="H2025" s="2" t="s">
        <v>31</v>
      </c>
      <c r="I2025" s="2">
        <v>7.64</v>
      </c>
      <c r="J2025" s="2" t="s">
        <v>1494</v>
      </c>
      <c r="K2025" s="2" t="s">
        <v>54</v>
      </c>
      <c r="L2025" s="2" t="s">
        <v>2014</v>
      </c>
      <c r="M2025" s="2" t="str">
        <f>VLOOKUP(L2025,Users!$A$1:$B$6,2,0)</f>
        <v>Pat</v>
      </c>
      <c r="N2025" s="2" t="str">
        <f>VLOOKUP(L2025,Users!$A$2:$B$6,2,0)</f>
        <v>Pat</v>
      </c>
      <c r="O2025" s="2" t="s">
        <v>42</v>
      </c>
      <c r="P2025" s="2" t="s">
        <v>35</v>
      </c>
      <c r="Q2025" s="2" t="s">
        <v>63</v>
      </c>
      <c r="R2025" s="2" t="s">
        <v>770</v>
      </c>
      <c r="S2025" s="2" t="s">
        <v>44</v>
      </c>
      <c r="T2025" s="13">
        <v>0.36</v>
      </c>
      <c r="U2025" s="6">
        <v>40185</v>
      </c>
    </row>
    <row r="2026" spans="1:21" ht="12.75" customHeight="1">
      <c r="A2026" s="2">
        <v>5504</v>
      </c>
      <c r="B2026" s="6">
        <v>40183</v>
      </c>
      <c r="C2026" s="2" t="s">
        <v>39</v>
      </c>
      <c r="D2026" s="2">
        <v>15</v>
      </c>
      <c r="E2026" s="2">
        <v>689.25</v>
      </c>
      <c r="F2026" s="2" t="s">
        <v>2029</v>
      </c>
      <c r="G2026" s="2">
        <v>0.04</v>
      </c>
      <c r="H2026" s="2" t="s">
        <v>40</v>
      </c>
      <c r="I2026" s="2">
        <v>4.99</v>
      </c>
      <c r="J2026" s="2" t="s">
        <v>1494</v>
      </c>
      <c r="K2026" s="2" t="s">
        <v>54</v>
      </c>
      <c r="L2026" s="2" t="s">
        <v>2014</v>
      </c>
      <c r="M2026" s="2" t="str">
        <f>VLOOKUP(L2026,Users!$A$1:$B$6,2,0)</f>
        <v>Pat</v>
      </c>
      <c r="N2026" s="2" t="str">
        <f>VLOOKUP(L2026,Users!$A$2:$B$6,2,0)</f>
        <v>Pat</v>
      </c>
      <c r="O2026" s="2" t="s">
        <v>42</v>
      </c>
      <c r="P2026" s="2" t="s">
        <v>69</v>
      </c>
      <c r="Q2026" s="2" t="s">
        <v>70</v>
      </c>
      <c r="R2026" s="2" t="s">
        <v>593</v>
      </c>
      <c r="S2026" s="2" t="s">
        <v>44</v>
      </c>
      <c r="T2026" s="13">
        <v>0.56000000000000005</v>
      </c>
      <c r="U2026" s="6">
        <v>40185</v>
      </c>
    </row>
    <row r="2027" spans="1:21" ht="12.75" customHeight="1">
      <c r="A2027" s="2">
        <v>14755</v>
      </c>
      <c r="B2027" s="6">
        <v>40183</v>
      </c>
      <c r="C2027" s="2" t="s">
        <v>39</v>
      </c>
      <c r="D2027" s="2">
        <v>31</v>
      </c>
      <c r="E2027" s="2">
        <v>116.56</v>
      </c>
      <c r="F2027" s="2" t="s">
        <v>2029</v>
      </c>
      <c r="G2027" s="2">
        <v>0.09</v>
      </c>
      <c r="H2027" s="2" t="s">
        <v>40</v>
      </c>
      <c r="I2027" s="2">
        <v>0.7</v>
      </c>
      <c r="J2027" s="2" t="s">
        <v>963</v>
      </c>
      <c r="K2027" s="2" t="s">
        <v>2013</v>
      </c>
      <c r="L2027" s="2" t="s">
        <v>27</v>
      </c>
      <c r="M2027" s="2" t="str">
        <f>VLOOKUP(L2027,Users!$A$1:$B$6,2,0)</f>
        <v>William</v>
      </c>
      <c r="N2027" s="2" t="str">
        <f>VLOOKUP(L2027,Users!$A$2:$B$6,2,0)</f>
        <v>William</v>
      </c>
      <c r="O2027" s="2" t="s">
        <v>48</v>
      </c>
      <c r="P2027" s="2" t="s">
        <v>35</v>
      </c>
      <c r="Q2027" s="2" t="s">
        <v>87</v>
      </c>
      <c r="R2027" s="2" t="s">
        <v>1689</v>
      </c>
      <c r="S2027" s="2" t="s">
        <v>65</v>
      </c>
      <c r="T2027" s="13">
        <v>0.44</v>
      </c>
      <c r="U2027" s="6">
        <v>40183</v>
      </c>
    </row>
    <row r="2028" spans="1:21" ht="12.75" customHeight="1">
      <c r="A2028" s="2">
        <v>14755</v>
      </c>
      <c r="B2028" s="6">
        <v>40183</v>
      </c>
      <c r="C2028" s="2" t="s">
        <v>39</v>
      </c>
      <c r="D2028" s="2">
        <v>44</v>
      </c>
      <c r="E2028" s="2">
        <v>2899.16</v>
      </c>
      <c r="F2028" s="2" t="s">
        <v>2029</v>
      </c>
      <c r="G2028" s="2">
        <v>0.1</v>
      </c>
      <c r="H2028" s="2" t="s">
        <v>31</v>
      </c>
      <c r="I2028" s="2">
        <v>4.2</v>
      </c>
      <c r="J2028" s="2" t="s">
        <v>963</v>
      </c>
      <c r="K2028" s="2" t="s">
        <v>2013</v>
      </c>
      <c r="L2028" s="2" t="s">
        <v>27</v>
      </c>
      <c r="M2028" s="2" t="str">
        <f>VLOOKUP(L2028,Users!$A$1:$B$6,2,0)</f>
        <v>William</v>
      </c>
      <c r="N2028" s="2" t="str">
        <f>VLOOKUP(L2028,Users!$A$2:$B$6,2,0)</f>
        <v>William</v>
      </c>
      <c r="O2028" s="2" t="s">
        <v>48</v>
      </c>
      <c r="P2028" s="2" t="s">
        <v>69</v>
      </c>
      <c r="Q2028" s="2" t="s">
        <v>70</v>
      </c>
      <c r="R2028" s="2" t="s">
        <v>1326</v>
      </c>
      <c r="S2028" s="2" t="s">
        <v>44</v>
      </c>
      <c r="T2028" s="13">
        <v>0.59</v>
      </c>
      <c r="U2028" s="6">
        <v>40185</v>
      </c>
    </row>
    <row r="2029" spans="1:21" ht="12.75" customHeight="1">
      <c r="A2029" s="2">
        <v>33218</v>
      </c>
      <c r="B2029" s="6">
        <v>40184</v>
      </c>
      <c r="C2029" s="2" t="s">
        <v>30</v>
      </c>
      <c r="D2029" s="2">
        <v>25</v>
      </c>
      <c r="E2029" s="2">
        <v>112.5</v>
      </c>
      <c r="F2029" s="2" t="s">
        <v>2029</v>
      </c>
      <c r="G2029" s="2">
        <v>7.0000000000000007E-2</v>
      </c>
      <c r="H2029" s="2" t="s">
        <v>40</v>
      </c>
      <c r="I2029" s="2">
        <v>5.42</v>
      </c>
      <c r="J2029" s="2" t="s">
        <v>1438</v>
      </c>
      <c r="K2029" s="2" t="s">
        <v>123</v>
      </c>
      <c r="L2029" s="2" t="s">
        <v>25</v>
      </c>
      <c r="M2029" s="2" t="str">
        <f>VLOOKUP(L2029,Users!$A$1:$B$6,2,0)</f>
        <v>Sam</v>
      </c>
      <c r="N2029" s="2" t="str">
        <f>VLOOKUP(L2029,Users!$A$2:$B$6,2,0)</f>
        <v>Sam</v>
      </c>
      <c r="O2029" s="2" t="s">
        <v>42</v>
      </c>
      <c r="P2029" s="2" t="s">
        <v>35</v>
      </c>
      <c r="Q2029" s="2" t="s">
        <v>49</v>
      </c>
      <c r="R2029" s="2" t="s">
        <v>906</v>
      </c>
      <c r="S2029" s="2" t="s">
        <v>44</v>
      </c>
      <c r="T2029" s="13">
        <v>0.37</v>
      </c>
      <c r="U2029" s="6">
        <v>40186</v>
      </c>
    </row>
    <row r="2030" spans="1:21" ht="12.75" customHeight="1">
      <c r="A2030" s="2">
        <v>33218</v>
      </c>
      <c r="B2030" s="6">
        <v>40184</v>
      </c>
      <c r="C2030" s="2" t="s">
        <v>30</v>
      </c>
      <c r="D2030" s="2">
        <v>29</v>
      </c>
      <c r="E2030" s="2">
        <v>467.48</v>
      </c>
      <c r="F2030" s="2" t="s">
        <v>2029</v>
      </c>
      <c r="G2030" s="2">
        <v>0.04</v>
      </c>
      <c r="H2030" s="2" t="s">
        <v>40</v>
      </c>
      <c r="I2030" s="2">
        <v>7.74</v>
      </c>
      <c r="J2030" s="2" t="s">
        <v>1438</v>
      </c>
      <c r="K2030" s="2" t="s">
        <v>123</v>
      </c>
      <c r="L2030" s="2" t="s">
        <v>25</v>
      </c>
      <c r="M2030" s="2" t="str">
        <f>VLOOKUP(L2030,Users!$A$1:$B$6,2,0)</f>
        <v>Sam</v>
      </c>
      <c r="N2030" s="2" t="str">
        <f>VLOOKUP(L2030,Users!$A$2:$B$6,2,0)</f>
        <v>Sam</v>
      </c>
      <c r="O2030" s="2" t="s">
        <v>42</v>
      </c>
      <c r="P2030" s="2" t="s">
        <v>56</v>
      </c>
      <c r="Q2030" s="2" t="s">
        <v>90</v>
      </c>
      <c r="R2030" s="2" t="s">
        <v>1690</v>
      </c>
      <c r="S2030" s="2" t="s">
        <v>44</v>
      </c>
      <c r="T2030" s="13">
        <v>0.5</v>
      </c>
      <c r="U2030" s="6">
        <v>40185</v>
      </c>
    </row>
    <row r="2031" spans="1:21" ht="12.75" customHeight="1">
      <c r="A2031" s="2">
        <v>44133</v>
      </c>
      <c r="B2031" s="6">
        <v>40184</v>
      </c>
      <c r="C2031" s="2" t="s">
        <v>39</v>
      </c>
      <c r="D2031" s="2">
        <v>35</v>
      </c>
      <c r="E2031" s="2">
        <v>182.70000000000002</v>
      </c>
      <c r="F2031" s="2" t="s">
        <v>2029</v>
      </c>
      <c r="G2031" s="2">
        <v>0.06</v>
      </c>
      <c r="H2031" s="2" t="s">
        <v>40</v>
      </c>
      <c r="I2031" s="2">
        <v>3.96</v>
      </c>
      <c r="J2031" s="2" t="s">
        <v>1295</v>
      </c>
      <c r="K2031" s="2" t="s">
        <v>54</v>
      </c>
      <c r="L2031" s="2" t="s">
        <v>2014</v>
      </c>
      <c r="M2031" s="2" t="str">
        <f>VLOOKUP(L2031,Users!$A$1:$B$6,2,0)</f>
        <v>Pat</v>
      </c>
      <c r="N2031" s="2" t="str">
        <f>VLOOKUP(L2031,Users!$A$2:$B$6,2,0)</f>
        <v>Pat</v>
      </c>
      <c r="O2031" s="2" t="s">
        <v>42</v>
      </c>
      <c r="P2031" s="2" t="s">
        <v>56</v>
      </c>
      <c r="Q2031" s="2" t="s">
        <v>90</v>
      </c>
      <c r="R2031" s="2" t="s">
        <v>1691</v>
      </c>
      <c r="S2031" s="2" t="s">
        <v>65</v>
      </c>
      <c r="T2031" s="13">
        <v>0.54</v>
      </c>
      <c r="U2031" s="6">
        <v>40185</v>
      </c>
    </row>
    <row r="2032" spans="1:21" ht="12.75" customHeight="1">
      <c r="A2032" s="2">
        <v>47171</v>
      </c>
      <c r="B2032" s="6">
        <v>40185</v>
      </c>
      <c r="C2032" s="2" t="s">
        <v>121</v>
      </c>
      <c r="D2032" s="2">
        <v>21</v>
      </c>
      <c r="E2032" s="2">
        <v>135.87</v>
      </c>
      <c r="F2032" s="2" t="s">
        <v>2029</v>
      </c>
      <c r="G2032" s="2">
        <v>0.01</v>
      </c>
      <c r="H2032" s="2" t="s">
        <v>40</v>
      </c>
      <c r="I2032" s="2">
        <v>8.4</v>
      </c>
      <c r="J2032" s="2" t="s">
        <v>928</v>
      </c>
      <c r="K2032" s="2" t="s">
        <v>2013</v>
      </c>
      <c r="L2032" s="2" t="s">
        <v>27</v>
      </c>
      <c r="M2032" s="2" t="str">
        <f>VLOOKUP(L2032,Users!$A$1:$B$6,2,0)</f>
        <v>William</v>
      </c>
      <c r="N2032" s="2" t="str">
        <f>VLOOKUP(L2032,Users!$A$2:$B$6,2,0)</f>
        <v>William</v>
      </c>
      <c r="O2032" s="2" t="s">
        <v>34</v>
      </c>
      <c r="P2032" s="2" t="s">
        <v>35</v>
      </c>
      <c r="Q2032" s="2" t="s">
        <v>63</v>
      </c>
      <c r="R2032" s="2" t="s">
        <v>966</v>
      </c>
      <c r="S2032" s="2" t="s">
        <v>44</v>
      </c>
      <c r="T2032" s="13">
        <v>0.37</v>
      </c>
      <c r="U2032" s="6">
        <v>40186</v>
      </c>
    </row>
    <row r="2033" spans="1:21" ht="12.75" customHeight="1">
      <c r="A2033" s="2">
        <v>47171</v>
      </c>
      <c r="B2033" s="6">
        <v>40185</v>
      </c>
      <c r="C2033" s="2" t="s">
        <v>121</v>
      </c>
      <c r="D2033" s="2">
        <v>19</v>
      </c>
      <c r="E2033" s="2">
        <v>50.160000000000004</v>
      </c>
      <c r="F2033" s="2" t="s">
        <v>2029</v>
      </c>
      <c r="G2033" s="2">
        <v>0.03</v>
      </c>
      <c r="H2033" s="2" t="s">
        <v>40</v>
      </c>
      <c r="I2033" s="2">
        <v>0.86</v>
      </c>
      <c r="J2033" s="2" t="s">
        <v>928</v>
      </c>
      <c r="K2033" s="2" t="s">
        <v>2013</v>
      </c>
      <c r="L2033" s="2" t="s">
        <v>27</v>
      </c>
      <c r="M2033" s="2" t="str">
        <f>VLOOKUP(L2033,Users!$A$1:$B$6,2,0)</f>
        <v>William</v>
      </c>
      <c r="N2033" s="2" t="str">
        <f>VLOOKUP(L2033,Users!$A$2:$B$6,2,0)</f>
        <v>William</v>
      </c>
      <c r="O2033" s="2" t="s">
        <v>34</v>
      </c>
      <c r="P2033" s="2" t="s">
        <v>35</v>
      </c>
      <c r="Q2033" s="2" t="s">
        <v>87</v>
      </c>
      <c r="R2033" s="2" t="s">
        <v>1692</v>
      </c>
      <c r="S2033" s="2" t="s">
        <v>65</v>
      </c>
      <c r="T2033" s="13">
        <v>0.56999999999999995</v>
      </c>
      <c r="U2033" s="6">
        <v>40186</v>
      </c>
    </row>
    <row r="2034" spans="1:21" ht="12.75" customHeight="1">
      <c r="A2034" s="2">
        <v>47171</v>
      </c>
      <c r="B2034" s="6">
        <v>40185</v>
      </c>
      <c r="C2034" s="2" t="s">
        <v>121</v>
      </c>
      <c r="D2034" s="2">
        <v>32</v>
      </c>
      <c r="E2034" s="2">
        <v>6969.5999999999995</v>
      </c>
      <c r="F2034" s="2" t="s">
        <v>2029</v>
      </c>
      <c r="G2034" s="2">
        <v>0.05</v>
      </c>
      <c r="H2034" s="2" t="s">
        <v>52</v>
      </c>
      <c r="I2034" s="2">
        <v>29.1</v>
      </c>
      <c r="J2034" s="2" t="s">
        <v>928</v>
      </c>
      <c r="K2034" s="2" t="s">
        <v>2013</v>
      </c>
      <c r="L2034" s="2" t="s">
        <v>27</v>
      </c>
      <c r="M2034" s="2" t="str">
        <f>VLOOKUP(L2034,Users!$A$1:$B$6,2,0)</f>
        <v>William</v>
      </c>
      <c r="N2034" s="2" t="str">
        <f>VLOOKUP(L2034,Users!$A$2:$B$6,2,0)</f>
        <v>William</v>
      </c>
      <c r="O2034" s="2" t="s">
        <v>34</v>
      </c>
      <c r="P2034" s="2" t="s">
        <v>56</v>
      </c>
      <c r="Q2034" s="2" t="s">
        <v>75</v>
      </c>
      <c r="R2034" s="2" t="s">
        <v>338</v>
      </c>
      <c r="S2034" s="2" t="s">
        <v>77</v>
      </c>
      <c r="T2034" s="13">
        <v>0.68</v>
      </c>
      <c r="U2034" s="6">
        <v>40185</v>
      </c>
    </row>
    <row r="2035" spans="1:21" ht="12.75" customHeight="1">
      <c r="A2035" s="2">
        <v>5510</v>
      </c>
      <c r="B2035" s="6">
        <v>40185</v>
      </c>
      <c r="C2035" s="2" t="s">
        <v>121</v>
      </c>
      <c r="D2035" s="2">
        <v>12</v>
      </c>
      <c r="E2035" s="2">
        <v>115.19999999999999</v>
      </c>
      <c r="F2035" s="2" t="s">
        <v>2029</v>
      </c>
      <c r="G2035" s="2">
        <v>0.08</v>
      </c>
      <c r="H2035" s="2" t="s">
        <v>40</v>
      </c>
      <c r="I2035" s="2">
        <v>2.0299999999999998</v>
      </c>
      <c r="J2035" s="2" t="s">
        <v>1055</v>
      </c>
      <c r="K2035" s="2" t="s">
        <v>47</v>
      </c>
      <c r="L2035" s="2" t="s">
        <v>23</v>
      </c>
      <c r="M2035" s="2" t="str">
        <f>VLOOKUP(L2035,Users!$A$1:$B$6,2,0)</f>
        <v>Erin</v>
      </c>
      <c r="N2035" s="2" t="str">
        <f>VLOOKUP(L2035,Users!$A$2:$B$6,2,0)</f>
        <v>Erin</v>
      </c>
      <c r="O2035" s="2" t="s">
        <v>34</v>
      </c>
      <c r="P2035" s="2" t="s">
        <v>35</v>
      </c>
      <c r="Q2035" s="2" t="s">
        <v>63</v>
      </c>
      <c r="R2035" s="2" t="s">
        <v>1379</v>
      </c>
      <c r="S2035" s="2" t="s">
        <v>65</v>
      </c>
      <c r="T2035" s="13">
        <v>0.37</v>
      </c>
      <c r="U2035" s="6">
        <v>40188</v>
      </c>
    </row>
    <row r="2036" spans="1:21" ht="12.75" customHeight="1">
      <c r="A2036" s="2">
        <v>12708</v>
      </c>
      <c r="B2036" s="6">
        <v>40185</v>
      </c>
      <c r="C2036" s="2" t="s">
        <v>51</v>
      </c>
      <c r="D2036" s="2">
        <v>44</v>
      </c>
      <c r="E2036" s="2">
        <v>144.32</v>
      </c>
      <c r="F2036" s="2" t="s">
        <v>2029</v>
      </c>
      <c r="G2036" s="2">
        <v>0</v>
      </c>
      <c r="H2036" s="2" t="s">
        <v>31</v>
      </c>
      <c r="I2036" s="2">
        <v>0.98</v>
      </c>
      <c r="J2036" s="2" t="s">
        <v>179</v>
      </c>
      <c r="K2036" s="2" t="s">
        <v>148</v>
      </c>
      <c r="L2036" s="2" t="s">
        <v>23</v>
      </c>
      <c r="M2036" s="2" t="str">
        <f>VLOOKUP(L2036,Users!$A$1:$B$6,2,0)</f>
        <v>Erin</v>
      </c>
      <c r="N2036" s="2" t="str">
        <f>VLOOKUP(L2036,Users!$A$2:$B$6,2,0)</f>
        <v>Erin</v>
      </c>
      <c r="O2036" s="2" t="s">
        <v>55</v>
      </c>
      <c r="P2036" s="2" t="s">
        <v>35</v>
      </c>
      <c r="Q2036" s="2" t="s">
        <v>87</v>
      </c>
      <c r="R2036" s="2" t="s">
        <v>1693</v>
      </c>
      <c r="S2036" s="2" t="s">
        <v>65</v>
      </c>
      <c r="T2036" s="13">
        <v>0.52</v>
      </c>
      <c r="U2036" s="6">
        <v>40190</v>
      </c>
    </row>
    <row r="2037" spans="1:21" ht="12.75" customHeight="1">
      <c r="A2037" s="2">
        <v>48935</v>
      </c>
      <c r="B2037" s="6">
        <v>40185</v>
      </c>
      <c r="C2037" s="2" t="s">
        <v>51</v>
      </c>
      <c r="D2037" s="2">
        <v>21</v>
      </c>
      <c r="E2037" s="2">
        <v>103.11</v>
      </c>
      <c r="F2037" s="2" t="s">
        <v>2029</v>
      </c>
      <c r="G2037" s="2">
        <v>0</v>
      </c>
      <c r="H2037" s="2" t="s">
        <v>40</v>
      </c>
      <c r="I2037" s="2">
        <v>0.5</v>
      </c>
      <c r="J2037" s="2" t="s">
        <v>572</v>
      </c>
      <c r="K2037" s="2" t="s">
        <v>54</v>
      </c>
      <c r="L2037" s="2" t="s">
        <v>2014</v>
      </c>
      <c r="M2037" s="2" t="str">
        <f>VLOOKUP(L2037,Users!$A$1:$B$6,2,0)</f>
        <v>Pat</v>
      </c>
      <c r="N2037" s="2" t="str">
        <f>VLOOKUP(L2037,Users!$A$2:$B$6,2,0)</f>
        <v>Pat</v>
      </c>
      <c r="O2037" s="2" t="s">
        <v>48</v>
      </c>
      <c r="P2037" s="2" t="s">
        <v>35</v>
      </c>
      <c r="Q2037" s="2" t="s">
        <v>165</v>
      </c>
      <c r="R2037" s="2" t="s">
        <v>319</v>
      </c>
      <c r="S2037" s="2" t="s">
        <v>44</v>
      </c>
      <c r="T2037" s="13">
        <v>0.36</v>
      </c>
      <c r="U2037" s="6">
        <v>40187</v>
      </c>
    </row>
    <row r="2038" spans="1:21" ht="12.75" customHeight="1">
      <c r="A2038" s="2">
        <v>2244</v>
      </c>
      <c r="B2038" s="6">
        <v>40186</v>
      </c>
      <c r="C2038" s="2" t="s">
        <v>45</v>
      </c>
      <c r="D2038" s="2">
        <v>19</v>
      </c>
      <c r="E2038" s="2">
        <v>72.010000000000005</v>
      </c>
      <c r="F2038" s="2" t="s">
        <v>2029</v>
      </c>
      <c r="G2038" s="2">
        <v>0.01</v>
      </c>
      <c r="H2038" s="2" t="s">
        <v>31</v>
      </c>
      <c r="I2038" s="2">
        <v>1.49</v>
      </c>
      <c r="J2038" s="2" t="s">
        <v>1090</v>
      </c>
      <c r="K2038" s="2" t="s">
        <v>47</v>
      </c>
      <c r="L2038" s="2" t="s">
        <v>23</v>
      </c>
      <c r="M2038" s="2" t="str">
        <f>VLOOKUP(L2038,Users!$A$1:$B$6,2,0)</f>
        <v>Erin</v>
      </c>
      <c r="N2038" s="2" t="str">
        <f>VLOOKUP(L2038,Users!$A$2:$B$6,2,0)</f>
        <v>Erin</v>
      </c>
      <c r="O2038" s="2" t="s">
        <v>48</v>
      </c>
      <c r="P2038" s="2" t="s">
        <v>35</v>
      </c>
      <c r="Q2038" s="2" t="s">
        <v>49</v>
      </c>
      <c r="R2038" s="2" t="s">
        <v>503</v>
      </c>
      <c r="S2038" s="2" t="s">
        <v>44</v>
      </c>
      <c r="T2038" s="13">
        <v>0.38</v>
      </c>
      <c r="U2038" s="6">
        <v>40188</v>
      </c>
    </row>
    <row r="2039" spans="1:21" ht="12.75" customHeight="1">
      <c r="A2039" s="2">
        <v>13447</v>
      </c>
      <c r="B2039" s="6">
        <v>40186</v>
      </c>
      <c r="C2039" s="2" t="s">
        <v>39</v>
      </c>
      <c r="D2039" s="2">
        <v>24</v>
      </c>
      <c r="E2039" s="2">
        <v>503.51999999999992</v>
      </c>
      <c r="F2039" s="2" t="s">
        <v>2029</v>
      </c>
      <c r="G2039" s="2">
        <v>0.01</v>
      </c>
      <c r="H2039" s="2" t="s">
        <v>40</v>
      </c>
      <c r="I2039" s="2">
        <v>4.8099999999999996</v>
      </c>
      <c r="J2039" s="2" t="s">
        <v>1694</v>
      </c>
      <c r="K2039" s="2" t="s">
        <v>2013</v>
      </c>
      <c r="L2039" s="2" t="s">
        <v>27</v>
      </c>
      <c r="M2039" s="2" t="str">
        <f>VLOOKUP(L2039,Users!$A$1:$B$6,2,0)</f>
        <v>William</v>
      </c>
      <c r="N2039" s="2" t="str">
        <f>VLOOKUP(L2039,Users!$A$2:$B$6,2,0)</f>
        <v>William</v>
      </c>
      <c r="O2039" s="2" t="s">
        <v>55</v>
      </c>
      <c r="P2039" s="2" t="s">
        <v>69</v>
      </c>
      <c r="Q2039" s="2" t="s">
        <v>70</v>
      </c>
      <c r="R2039" s="2" t="s">
        <v>680</v>
      </c>
      <c r="S2039" s="2" t="s">
        <v>92</v>
      </c>
      <c r="T2039" s="13">
        <v>0.57999999999999996</v>
      </c>
      <c r="U2039" s="6">
        <v>40188</v>
      </c>
    </row>
    <row r="2040" spans="1:21" ht="12.75" customHeight="1">
      <c r="A2040" s="2">
        <v>58053</v>
      </c>
      <c r="B2040" s="6">
        <v>40186</v>
      </c>
      <c r="C2040" s="2" t="s">
        <v>121</v>
      </c>
      <c r="D2040" s="2">
        <v>42</v>
      </c>
      <c r="E2040" s="2">
        <v>279.72000000000003</v>
      </c>
      <c r="F2040" s="2" t="s">
        <v>2029</v>
      </c>
      <c r="G2040" s="2">
        <v>0.02</v>
      </c>
      <c r="H2040" s="2" t="s">
        <v>40</v>
      </c>
      <c r="I2040" s="2">
        <v>7.3</v>
      </c>
      <c r="J2040" s="2" t="s">
        <v>1695</v>
      </c>
      <c r="K2040" s="2" t="s">
        <v>79</v>
      </c>
      <c r="L2040" s="2" t="s">
        <v>23</v>
      </c>
      <c r="M2040" s="2" t="str">
        <f>VLOOKUP(L2040,Users!$A$1:$B$6,2,0)</f>
        <v>Erin</v>
      </c>
      <c r="N2040" s="2" t="str">
        <f>VLOOKUP(L2040,Users!$A$2:$B$6,2,0)</f>
        <v>Erin</v>
      </c>
      <c r="O2040" s="2" t="s">
        <v>34</v>
      </c>
      <c r="P2040" s="2" t="s">
        <v>35</v>
      </c>
      <c r="Q2040" s="2" t="s">
        <v>63</v>
      </c>
      <c r="R2040" s="2" t="s">
        <v>1696</v>
      </c>
      <c r="S2040" s="2" t="s">
        <v>44</v>
      </c>
      <c r="T2040" s="13">
        <v>0.37</v>
      </c>
      <c r="U2040" s="6">
        <v>40188</v>
      </c>
    </row>
    <row r="2041" spans="1:21" ht="12.75" customHeight="1">
      <c r="A2041" s="2">
        <v>37668</v>
      </c>
      <c r="B2041" s="6">
        <v>40186</v>
      </c>
      <c r="C2041" s="2" t="s">
        <v>51</v>
      </c>
      <c r="D2041" s="2">
        <v>33</v>
      </c>
      <c r="E2041" s="2">
        <v>461.34000000000003</v>
      </c>
      <c r="F2041" s="2" t="s">
        <v>2029</v>
      </c>
      <c r="G2041" s="2">
        <v>0.01</v>
      </c>
      <c r="H2041" s="2" t="s">
        <v>40</v>
      </c>
      <c r="I2041" s="2">
        <v>7.51</v>
      </c>
      <c r="J2041" s="2" t="s">
        <v>584</v>
      </c>
      <c r="K2041" s="2" t="s">
        <v>54</v>
      </c>
      <c r="L2041" s="2" t="s">
        <v>2014</v>
      </c>
      <c r="M2041" s="2" t="str">
        <f>VLOOKUP(L2041,Users!$A$1:$B$6,2,0)</f>
        <v>Pat</v>
      </c>
      <c r="N2041" s="2" t="str">
        <f>VLOOKUP(L2041,Users!$A$2:$B$6,2,0)</f>
        <v>Pat</v>
      </c>
      <c r="O2041" s="2" t="s">
        <v>55</v>
      </c>
      <c r="P2041" s="2" t="s">
        <v>69</v>
      </c>
      <c r="Q2041" s="2" t="s">
        <v>82</v>
      </c>
      <c r="R2041" s="2" t="s">
        <v>466</v>
      </c>
      <c r="S2041" s="2" t="s">
        <v>92</v>
      </c>
      <c r="T2041" s="13">
        <v>0.39</v>
      </c>
      <c r="U2041" s="6">
        <v>40186</v>
      </c>
    </row>
    <row r="2042" spans="1:21" ht="12.75" customHeight="1">
      <c r="A2042" s="2">
        <v>4611</v>
      </c>
      <c r="B2042" s="6">
        <v>40187</v>
      </c>
      <c r="C2042" s="2" t="s">
        <v>39</v>
      </c>
      <c r="D2042" s="2">
        <v>32</v>
      </c>
      <c r="E2042" s="2">
        <v>16030.400000000001</v>
      </c>
      <c r="F2042" s="2" t="s">
        <v>2029</v>
      </c>
      <c r="G2042" s="2">
        <v>0.03</v>
      </c>
      <c r="H2042" s="2" t="s">
        <v>52</v>
      </c>
      <c r="I2042" s="2">
        <v>28.14</v>
      </c>
      <c r="J2042" s="2" t="s">
        <v>582</v>
      </c>
      <c r="K2042" s="2" t="s">
        <v>123</v>
      </c>
      <c r="L2042" s="2" t="s">
        <v>25</v>
      </c>
      <c r="M2042" s="2" t="str">
        <f>VLOOKUP(L2042,Users!$A$1:$B$6,2,0)</f>
        <v>Sam</v>
      </c>
      <c r="N2042" s="2" t="str">
        <f>VLOOKUP(L2042,Users!$A$2:$B$6,2,0)</f>
        <v>Sam</v>
      </c>
      <c r="O2042" s="2" t="s">
        <v>48</v>
      </c>
      <c r="P2042" s="2" t="s">
        <v>69</v>
      </c>
      <c r="Q2042" s="2" t="s">
        <v>82</v>
      </c>
      <c r="R2042" s="2" t="s">
        <v>439</v>
      </c>
      <c r="S2042" s="2" t="s">
        <v>59</v>
      </c>
      <c r="T2042" s="13">
        <v>0.38</v>
      </c>
      <c r="U2042" s="6">
        <v>40187</v>
      </c>
    </row>
    <row r="2043" spans="1:21" ht="12.75" customHeight="1">
      <c r="A2043" s="2">
        <v>32932</v>
      </c>
      <c r="B2043" s="6">
        <v>40187</v>
      </c>
      <c r="C2043" s="2" t="s">
        <v>51</v>
      </c>
      <c r="D2043" s="2">
        <v>49</v>
      </c>
      <c r="E2043" s="2">
        <v>29397.06</v>
      </c>
      <c r="F2043" s="2" t="s">
        <v>2029</v>
      </c>
      <c r="G2043" s="2">
        <v>0.05</v>
      </c>
      <c r="H2043" s="2" t="s">
        <v>40</v>
      </c>
      <c r="I2043" s="2">
        <v>24.49</v>
      </c>
      <c r="J2043" s="2" t="s">
        <v>1486</v>
      </c>
      <c r="K2043" s="2" t="s">
        <v>54</v>
      </c>
      <c r="L2043" s="2" t="s">
        <v>2014</v>
      </c>
      <c r="M2043" s="2" t="str">
        <f>VLOOKUP(L2043,Users!$A$1:$B$6,2,0)</f>
        <v>Pat</v>
      </c>
      <c r="N2043" s="2" t="str">
        <f>VLOOKUP(L2043,Users!$A$2:$B$6,2,0)</f>
        <v>Pat</v>
      </c>
      <c r="O2043" s="2" t="s">
        <v>55</v>
      </c>
      <c r="P2043" s="2" t="s">
        <v>69</v>
      </c>
      <c r="Q2043" s="2" t="s">
        <v>158</v>
      </c>
      <c r="R2043" s="2" t="s">
        <v>1671</v>
      </c>
      <c r="S2043" s="2" t="s">
        <v>38</v>
      </c>
      <c r="T2043" s="13">
        <v>0.44</v>
      </c>
      <c r="U2043" s="6">
        <v>40191</v>
      </c>
    </row>
    <row r="2044" spans="1:21" ht="12.75" customHeight="1">
      <c r="A2044" s="2">
        <v>8227</v>
      </c>
      <c r="B2044" s="6">
        <v>40188</v>
      </c>
      <c r="C2044" s="2" t="s">
        <v>30</v>
      </c>
      <c r="D2044" s="2">
        <v>32</v>
      </c>
      <c r="E2044" s="2">
        <v>151.04</v>
      </c>
      <c r="F2044" s="2" t="s">
        <v>2029</v>
      </c>
      <c r="G2044" s="2">
        <v>0.05</v>
      </c>
      <c r="H2044" s="2" t="s">
        <v>31</v>
      </c>
      <c r="I2044" s="2">
        <v>2.39</v>
      </c>
      <c r="J2044" s="2" t="s">
        <v>430</v>
      </c>
      <c r="K2044" s="2" t="s">
        <v>54</v>
      </c>
      <c r="L2044" s="2" t="s">
        <v>2014</v>
      </c>
      <c r="M2044" s="2" t="str">
        <f>VLOOKUP(L2044,Users!$A$1:$B$6,2,0)</f>
        <v>Pat</v>
      </c>
      <c r="N2044" s="2" t="str">
        <f>VLOOKUP(L2044,Users!$A$2:$B$6,2,0)</f>
        <v>Pat</v>
      </c>
      <c r="O2044" s="2" t="s">
        <v>42</v>
      </c>
      <c r="P2044" s="2" t="s">
        <v>69</v>
      </c>
      <c r="Q2044" s="2" t="s">
        <v>80</v>
      </c>
      <c r="R2044" s="2" t="s">
        <v>890</v>
      </c>
      <c r="S2044" s="2" t="s">
        <v>105</v>
      </c>
      <c r="T2044" s="13">
        <v>0.72</v>
      </c>
      <c r="U2044" s="6">
        <v>40189</v>
      </c>
    </row>
    <row r="2045" spans="1:21" ht="12.75" customHeight="1">
      <c r="A2045" s="2">
        <v>10247</v>
      </c>
      <c r="B2045" s="6">
        <v>40188</v>
      </c>
      <c r="C2045" s="2" t="s">
        <v>121</v>
      </c>
      <c r="D2045" s="2">
        <v>21</v>
      </c>
      <c r="E2045" s="2">
        <v>103.32000000000002</v>
      </c>
      <c r="F2045" s="2" t="s">
        <v>2029</v>
      </c>
      <c r="G2045" s="2">
        <v>0.06</v>
      </c>
      <c r="H2045" s="2" t="s">
        <v>40</v>
      </c>
      <c r="I2045" s="2">
        <v>5.49</v>
      </c>
      <c r="J2045" s="2" t="s">
        <v>462</v>
      </c>
      <c r="K2045" s="2" t="s">
        <v>2013</v>
      </c>
      <c r="L2045" s="2" t="s">
        <v>27</v>
      </c>
      <c r="M2045" s="2" t="str">
        <f>VLOOKUP(L2045,Users!$A$1:$B$6,2,0)</f>
        <v>William</v>
      </c>
      <c r="N2045" s="2" t="str">
        <f>VLOOKUP(L2045,Users!$A$2:$B$6,2,0)</f>
        <v>William</v>
      </c>
      <c r="O2045" s="2" t="s">
        <v>34</v>
      </c>
      <c r="P2045" s="2" t="s">
        <v>35</v>
      </c>
      <c r="Q2045" s="2" t="s">
        <v>63</v>
      </c>
      <c r="R2045" s="2" t="s">
        <v>991</v>
      </c>
      <c r="S2045" s="2" t="s">
        <v>44</v>
      </c>
      <c r="T2045" s="13">
        <v>0.38</v>
      </c>
      <c r="U2045" s="6">
        <v>40189</v>
      </c>
    </row>
    <row r="2046" spans="1:21" ht="12.75" customHeight="1">
      <c r="A2046" s="2">
        <v>10247</v>
      </c>
      <c r="B2046" s="6">
        <v>40188</v>
      </c>
      <c r="C2046" s="2" t="s">
        <v>121</v>
      </c>
      <c r="D2046" s="2">
        <v>24</v>
      </c>
      <c r="E2046" s="2">
        <v>234</v>
      </c>
      <c r="F2046" s="2" t="s">
        <v>2029</v>
      </c>
      <c r="G2046" s="2">
        <v>0.03</v>
      </c>
      <c r="H2046" s="2" t="s">
        <v>40</v>
      </c>
      <c r="I2046" s="2">
        <v>1.99</v>
      </c>
      <c r="J2046" s="2" t="s">
        <v>462</v>
      </c>
      <c r="K2046" s="2" t="s">
        <v>2013</v>
      </c>
      <c r="L2046" s="2" t="s">
        <v>27</v>
      </c>
      <c r="M2046" s="2" t="str">
        <f>VLOOKUP(L2046,Users!$A$1:$B$6,2,0)</f>
        <v>William</v>
      </c>
      <c r="N2046" s="2" t="str">
        <f>VLOOKUP(L2046,Users!$A$2:$B$6,2,0)</f>
        <v>William</v>
      </c>
      <c r="O2046" s="2" t="s">
        <v>34</v>
      </c>
      <c r="P2046" s="2" t="s">
        <v>69</v>
      </c>
      <c r="Q2046" s="2" t="s">
        <v>80</v>
      </c>
      <c r="R2046" s="2" t="s">
        <v>317</v>
      </c>
      <c r="S2046" s="2" t="s">
        <v>105</v>
      </c>
      <c r="T2046" s="13">
        <v>0.43</v>
      </c>
      <c r="U2046" s="6">
        <v>40190</v>
      </c>
    </row>
    <row r="2047" spans="1:21" ht="12.75" customHeight="1">
      <c r="A2047" s="2">
        <v>23782</v>
      </c>
      <c r="B2047" s="6">
        <v>40188</v>
      </c>
      <c r="C2047" s="2" t="s">
        <v>51</v>
      </c>
      <c r="D2047" s="2">
        <v>46</v>
      </c>
      <c r="E2047" s="2">
        <v>23040.940000000002</v>
      </c>
      <c r="F2047" s="2" t="s">
        <v>2029</v>
      </c>
      <c r="G2047" s="2">
        <v>0.09</v>
      </c>
      <c r="H2047" s="2" t="s">
        <v>52</v>
      </c>
      <c r="I2047" s="2">
        <v>26</v>
      </c>
      <c r="J2047" s="2" t="s">
        <v>1697</v>
      </c>
      <c r="K2047" s="2" t="s">
        <v>33</v>
      </c>
      <c r="L2047" s="2" t="s">
        <v>21</v>
      </c>
      <c r="M2047" s="2" t="str">
        <f>VLOOKUP(L2047,Users!$A$1:$B$6,2,0)</f>
        <v>Chris</v>
      </c>
      <c r="N2047" s="2" t="str">
        <f>VLOOKUP(L2047,Users!$A$2:$B$6,2,0)</f>
        <v>Chris</v>
      </c>
      <c r="O2047" s="2" t="s">
        <v>55</v>
      </c>
      <c r="P2047" s="2" t="s">
        <v>56</v>
      </c>
      <c r="Q2047" s="2" t="s">
        <v>57</v>
      </c>
      <c r="R2047" s="2" t="s">
        <v>1292</v>
      </c>
      <c r="S2047" s="2" t="s">
        <v>59</v>
      </c>
      <c r="T2047" s="13">
        <v>0.6</v>
      </c>
      <c r="U2047" s="6">
        <v>40188</v>
      </c>
    </row>
    <row r="2048" spans="1:21" ht="12.75" customHeight="1">
      <c r="A2048" s="2">
        <v>23782</v>
      </c>
      <c r="B2048" s="6">
        <v>40188</v>
      </c>
      <c r="C2048" s="2" t="s">
        <v>51</v>
      </c>
      <c r="D2048" s="2">
        <v>7</v>
      </c>
      <c r="E2048" s="2">
        <v>141.75</v>
      </c>
      <c r="F2048" s="2" t="s">
        <v>2029</v>
      </c>
      <c r="G2048" s="2">
        <v>0.09</v>
      </c>
      <c r="H2048" s="2" t="s">
        <v>40</v>
      </c>
      <c r="I2048" s="2">
        <v>35</v>
      </c>
      <c r="J2048" s="2" t="s">
        <v>1697</v>
      </c>
      <c r="K2048" s="2" t="s">
        <v>33</v>
      </c>
      <c r="L2048" s="2" t="s">
        <v>21</v>
      </c>
      <c r="M2048" s="2" t="str">
        <f>VLOOKUP(L2048,Users!$A$1:$B$6,2,0)</f>
        <v>Chris</v>
      </c>
      <c r="N2048" s="2" t="str">
        <f>VLOOKUP(L2048,Users!$A$2:$B$6,2,0)</f>
        <v>Chris</v>
      </c>
      <c r="O2048" s="2" t="s">
        <v>55</v>
      </c>
      <c r="P2048" s="2" t="s">
        <v>35</v>
      </c>
      <c r="Q2048" s="2" t="s">
        <v>36</v>
      </c>
      <c r="R2048" s="2" t="s">
        <v>146</v>
      </c>
      <c r="S2048" s="2" t="s">
        <v>38</v>
      </c>
      <c r="T2048" s="13">
        <v>0.84</v>
      </c>
      <c r="U2048" s="6">
        <v>40193</v>
      </c>
    </row>
    <row r="2049" spans="1:21" ht="12.75" customHeight="1">
      <c r="A2049" s="2">
        <v>24740</v>
      </c>
      <c r="B2049" s="6">
        <v>40188</v>
      </c>
      <c r="C2049" s="2" t="s">
        <v>121</v>
      </c>
      <c r="D2049" s="2">
        <v>11</v>
      </c>
      <c r="E2049" s="2">
        <v>1014.0899999999999</v>
      </c>
      <c r="F2049" s="2" t="s">
        <v>2029</v>
      </c>
      <c r="G2049" s="2">
        <v>0.04</v>
      </c>
      <c r="H2049" s="2" t="s">
        <v>40</v>
      </c>
      <c r="I2049" s="2">
        <v>39.61</v>
      </c>
      <c r="J2049" s="2" t="s">
        <v>1186</v>
      </c>
      <c r="K2049" s="2" t="s">
        <v>33</v>
      </c>
      <c r="L2049" s="2" t="s">
        <v>21</v>
      </c>
      <c r="M2049" s="2" t="str">
        <f>VLOOKUP(L2049,Users!$A$1:$B$6,2,0)</f>
        <v>Chris</v>
      </c>
      <c r="N2049" s="2" t="str">
        <f>VLOOKUP(L2049,Users!$A$2:$B$6,2,0)</f>
        <v>Chris</v>
      </c>
      <c r="O2049" s="2" t="s">
        <v>55</v>
      </c>
      <c r="P2049" s="2" t="s">
        <v>56</v>
      </c>
      <c r="Q2049" s="2" t="s">
        <v>90</v>
      </c>
      <c r="R2049" s="2" t="s">
        <v>334</v>
      </c>
      <c r="S2049" s="2" t="s">
        <v>92</v>
      </c>
      <c r="T2049" s="13">
        <v>0.67</v>
      </c>
      <c r="U2049" s="6">
        <v>40189</v>
      </c>
    </row>
    <row r="2050" spans="1:21" ht="12.75" customHeight="1">
      <c r="A2050" s="2">
        <v>24740</v>
      </c>
      <c r="B2050" s="6">
        <v>40188</v>
      </c>
      <c r="C2050" s="2" t="s">
        <v>121</v>
      </c>
      <c r="D2050" s="2">
        <v>35</v>
      </c>
      <c r="E2050" s="2">
        <v>111.64999999999999</v>
      </c>
      <c r="F2050" s="2" t="s">
        <v>2029</v>
      </c>
      <c r="G2050" s="2">
        <v>0.09</v>
      </c>
      <c r="H2050" s="2" t="s">
        <v>31</v>
      </c>
      <c r="I2050" s="2">
        <v>5</v>
      </c>
      <c r="J2050" s="2" t="s">
        <v>1186</v>
      </c>
      <c r="K2050" s="2" t="s">
        <v>33</v>
      </c>
      <c r="L2050" s="2" t="s">
        <v>21</v>
      </c>
      <c r="M2050" s="2" t="str">
        <f>VLOOKUP(L2050,Users!$A$1:$B$6,2,0)</f>
        <v>Chris</v>
      </c>
      <c r="N2050" s="2" t="str">
        <f>VLOOKUP(L2050,Users!$A$2:$B$6,2,0)</f>
        <v>Chris</v>
      </c>
      <c r="O2050" s="2" t="s">
        <v>55</v>
      </c>
      <c r="P2050" s="2" t="s">
        <v>35</v>
      </c>
      <c r="Q2050" s="2" t="s">
        <v>87</v>
      </c>
      <c r="R2050" s="2" t="s">
        <v>1698</v>
      </c>
      <c r="S2050" s="2" t="s">
        <v>65</v>
      </c>
      <c r="T2050" s="13">
        <v>0.56000000000000005</v>
      </c>
      <c r="U2050" s="6">
        <v>40188</v>
      </c>
    </row>
    <row r="2051" spans="1:21" ht="12.75" customHeight="1">
      <c r="A2051" s="2">
        <v>57318</v>
      </c>
      <c r="B2051" s="6">
        <v>40188</v>
      </c>
      <c r="C2051" s="2" t="s">
        <v>121</v>
      </c>
      <c r="D2051" s="2">
        <v>33</v>
      </c>
      <c r="E2051" s="2">
        <v>161.37</v>
      </c>
      <c r="F2051" s="2" t="s">
        <v>2029</v>
      </c>
      <c r="G2051" s="2">
        <v>0.02</v>
      </c>
      <c r="H2051" s="2" t="s">
        <v>40</v>
      </c>
      <c r="I2051" s="2">
        <v>0.5</v>
      </c>
      <c r="J2051" s="2" t="s">
        <v>681</v>
      </c>
      <c r="K2051" s="2" t="s">
        <v>54</v>
      </c>
      <c r="L2051" s="2" t="s">
        <v>2014</v>
      </c>
      <c r="M2051" s="2" t="str">
        <f>VLOOKUP(L2051,Users!$A$1:$B$6,2,0)</f>
        <v>Pat</v>
      </c>
      <c r="N2051" s="2" t="str">
        <f>VLOOKUP(L2051,Users!$A$2:$B$6,2,0)</f>
        <v>Pat</v>
      </c>
      <c r="O2051" s="2" t="s">
        <v>42</v>
      </c>
      <c r="P2051" s="2" t="s">
        <v>35</v>
      </c>
      <c r="Q2051" s="2" t="s">
        <v>165</v>
      </c>
      <c r="R2051" s="2" t="s">
        <v>319</v>
      </c>
      <c r="S2051" s="2" t="s">
        <v>44</v>
      </c>
      <c r="T2051" s="13">
        <v>0.36</v>
      </c>
      <c r="U2051" s="6">
        <v>40190</v>
      </c>
    </row>
    <row r="2052" spans="1:21" ht="12.75" customHeight="1">
      <c r="A2052" s="2">
        <v>57318</v>
      </c>
      <c r="B2052" s="6">
        <v>40188</v>
      </c>
      <c r="C2052" s="2" t="s">
        <v>121</v>
      </c>
      <c r="D2052" s="2">
        <v>12</v>
      </c>
      <c r="E2052" s="2">
        <v>78.960000000000008</v>
      </c>
      <c r="F2052" s="2" t="s">
        <v>2029</v>
      </c>
      <c r="G2052" s="2">
        <v>0.1</v>
      </c>
      <c r="H2052" s="2" t="s">
        <v>40</v>
      </c>
      <c r="I2052" s="2">
        <v>6.92</v>
      </c>
      <c r="J2052" s="2" t="s">
        <v>681</v>
      </c>
      <c r="K2052" s="2" t="s">
        <v>54</v>
      </c>
      <c r="L2052" s="2" t="s">
        <v>2014</v>
      </c>
      <c r="M2052" s="2" t="str">
        <f>VLOOKUP(L2052,Users!$A$1:$B$6,2,0)</f>
        <v>Pat</v>
      </c>
      <c r="N2052" s="2" t="str">
        <f>VLOOKUP(L2052,Users!$A$2:$B$6,2,0)</f>
        <v>Pat</v>
      </c>
      <c r="O2052" s="2" t="s">
        <v>42</v>
      </c>
      <c r="P2052" s="2" t="s">
        <v>35</v>
      </c>
      <c r="Q2052" s="2" t="s">
        <v>63</v>
      </c>
      <c r="R2052" s="2" t="s">
        <v>996</v>
      </c>
      <c r="S2052" s="2" t="s">
        <v>44</v>
      </c>
      <c r="T2052" s="13">
        <v>0.37</v>
      </c>
      <c r="U2052" s="6">
        <v>40190</v>
      </c>
    </row>
    <row r="2053" spans="1:21" ht="12.75" customHeight="1">
      <c r="A2053" s="2">
        <v>1280</v>
      </c>
      <c r="B2053" s="6">
        <v>40188</v>
      </c>
      <c r="C2053" s="2" t="s">
        <v>51</v>
      </c>
      <c r="D2053" s="2">
        <v>40</v>
      </c>
      <c r="E2053" s="2">
        <v>836.8</v>
      </c>
      <c r="F2053" s="2" t="s">
        <v>2029</v>
      </c>
      <c r="G2053" s="2">
        <v>0.05</v>
      </c>
      <c r="H2053" s="2" t="s">
        <v>40</v>
      </c>
      <c r="I2053" s="2">
        <v>6.5</v>
      </c>
      <c r="J2053" s="2" t="s">
        <v>802</v>
      </c>
      <c r="K2053" s="2" t="s">
        <v>86</v>
      </c>
      <c r="L2053" s="2" t="s">
        <v>23</v>
      </c>
      <c r="M2053" s="2" t="str">
        <f>VLOOKUP(L2053,Users!$A$1:$B$6,2,0)</f>
        <v>Erin</v>
      </c>
      <c r="N2053" s="2" t="str">
        <f>VLOOKUP(L2053,Users!$A$2:$B$6,2,0)</f>
        <v>Erin</v>
      </c>
      <c r="O2053" s="2" t="s">
        <v>55</v>
      </c>
      <c r="P2053" s="2" t="s">
        <v>69</v>
      </c>
      <c r="Q2053" s="2" t="s">
        <v>80</v>
      </c>
      <c r="R2053" s="2" t="s">
        <v>1699</v>
      </c>
      <c r="S2053" s="2" t="s">
        <v>44</v>
      </c>
      <c r="T2053" s="13">
        <v>0.78</v>
      </c>
      <c r="U2053" s="6">
        <v>40188</v>
      </c>
    </row>
    <row r="2054" spans="1:21" ht="12.75" customHeight="1">
      <c r="A2054" s="2">
        <v>59270</v>
      </c>
      <c r="B2054" s="6">
        <v>40189</v>
      </c>
      <c r="C2054" s="2" t="s">
        <v>39</v>
      </c>
      <c r="D2054" s="2">
        <v>48</v>
      </c>
      <c r="E2054" s="2">
        <v>24838.560000000001</v>
      </c>
      <c r="F2054" s="2" t="s">
        <v>2029</v>
      </c>
      <c r="G2054" s="2">
        <v>0.01</v>
      </c>
      <c r="H2054" s="2" t="s">
        <v>52</v>
      </c>
      <c r="I2054" s="2">
        <v>16.63</v>
      </c>
      <c r="J2054" s="2" t="s">
        <v>925</v>
      </c>
      <c r="K2054" s="2" t="s">
        <v>47</v>
      </c>
      <c r="L2054" s="2" t="s">
        <v>23</v>
      </c>
      <c r="M2054" s="2" t="str">
        <f>VLOOKUP(L2054,Users!$A$1:$B$6,2,0)</f>
        <v>Erin</v>
      </c>
      <c r="N2054" s="2" t="str">
        <f>VLOOKUP(L2054,Users!$A$2:$B$6,2,0)</f>
        <v>Erin</v>
      </c>
      <c r="O2054" s="2" t="s">
        <v>42</v>
      </c>
      <c r="P2054" s="2" t="s">
        <v>69</v>
      </c>
      <c r="Q2054" s="2" t="s">
        <v>82</v>
      </c>
      <c r="R2054" s="2" t="s">
        <v>620</v>
      </c>
      <c r="S2054" s="2" t="s">
        <v>77</v>
      </c>
      <c r="T2054" s="13">
        <v>0.59</v>
      </c>
      <c r="U2054" s="6">
        <v>40191</v>
      </c>
    </row>
    <row r="2055" spans="1:21" ht="12.75" customHeight="1">
      <c r="A2055" s="2">
        <v>59270</v>
      </c>
      <c r="B2055" s="6">
        <v>40189</v>
      </c>
      <c r="C2055" s="2" t="s">
        <v>39</v>
      </c>
      <c r="D2055" s="2">
        <v>14</v>
      </c>
      <c r="E2055" s="2">
        <v>1999.9000000000003</v>
      </c>
      <c r="F2055" s="2" t="s">
        <v>2029</v>
      </c>
      <c r="G2055" s="2">
        <v>0.01</v>
      </c>
      <c r="H2055" s="2" t="s">
        <v>40</v>
      </c>
      <c r="I2055" s="2">
        <v>19.989999999999998</v>
      </c>
      <c r="J2055" s="2" t="s">
        <v>925</v>
      </c>
      <c r="K2055" s="2" t="s">
        <v>47</v>
      </c>
      <c r="L2055" s="2" t="s">
        <v>23</v>
      </c>
      <c r="M2055" s="2" t="str">
        <f>VLOOKUP(L2055,Users!$A$1:$B$6,2,0)</f>
        <v>Erin</v>
      </c>
      <c r="N2055" s="2" t="str">
        <f>VLOOKUP(L2055,Users!$A$2:$B$6,2,0)</f>
        <v>Erin</v>
      </c>
      <c r="O2055" s="2" t="s">
        <v>42</v>
      </c>
      <c r="P2055" s="2" t="s">
        <v>35</v>
      </c>
      <c r="Q2055" s="2" t="s">
        <v>36</v>
      </c>
      <c r="R2055" s="2" t="s">
        <v>918</v>
      </c>
      <c r="S2055" s="2" t="s">
        <v>44</v>
      </c>
      <c r="T2055" s="13">
        <v>0.56000000000000005</v>
      </c>
      <c r="U2055" s="6">
        <v>40190</v>
      </c>
    </row>
    <row r="2056" spans="1:21" ht="12.75" customHeight="1">
      <c r="A2056" s="2">
        <v>59270</v>
      </c>
      <c r="B2056" s="6">
        <v>40189</v>
      </c>
      <c r="C2056" s="2" t="s">
        <v>39</v>
      </c>
      <c r="D2056" s="2">
        <v>47</v>
      </c>
      <c r="E2056" s="2">
        <v>1493.19</v>
      </c>
      <c r="F2056" s="2" t="s">
        <v>2029</v>
      </c>
      <c r="G2056" s="2">
        <v>0.01</v>
      </c>
      <c r="H2056" s="2" t="s">
        <v>40</v>
      </c>
      <c r="I2056" s="2">
        <v>1.99</v>
      </c>
      <c r="J2056" s="2" t="s">
        <v>925</v>
      </c>
      <c r="K2056" s="2" t="s">
        <v>47</v>
      </c>
      <c r="L2056" s="2" t="s">
        <v>23</v>
      </c>
      <c r="M2056" s="2" t="str">
        <f>VLOOKUP(L2056,Users!$A$1:$B$6,2,0)</f>
        <v>Erin</v>
      </c>
      <c r="N2056" s="2" t="str">
        <f>VLOOKUP(L2056,Users!$A$2:$B$6,2,0)</f>
        <v>Erin</v>
      </c>
      <c r="O2056" s="2" t="s">
        <v>42</v>
      </c>
      <c r="P2056" s="2" t="s">
        <v>69</v>
      </c>
      <c r="Q2056" s="2" t="s">
        <v>80</v>
      </c>
      <c r="R2056" s="2" t="s">
        <v>384</v>
      </c>
      <c r="S2056" s="2" t="s">
        <v>105</v>
      </c>
      <c r="T2056" s="13">
        <v>0.42</v>
      </c>
      <c r="U2056" s="6">
        <v>40191</v>
      </c>
    </row>
    <row r="2057" spans="1:21" ht="12.75" customHeight="1">
      <c r="A2057" s="2">
        <v>59270</v>
      </c>
      <c r="B2057" s="6">
        <v>40189</v>
      </c>
      <c r="C2057" s="2" t="s">
        <v>39</v>
      </c>
      <c r="D2057" s="2">
        <v>5</v>
      </c>
      <c r="E2057" s="2">
        <v>614.54999999999995</v>
      </c>
      <c r="F2057" s="2" t="s">
        <v>2029</v>
      </c>
      <c r="G2057" s="2">
        <v>0.08</v>
      </c>
      <c r="H2057" s="2" t="s">
        <v>52</v>
      </c>
      <c r="I2057" s="2">
        <v>70.2</v>
      </c>
      <c r="J2057" s="2" t="s">
        <v>925</v>
      </c>
      <c r="K2057" s="2" t="s">
        <v>33</v>
      </c>
      <c r="L2057" s="2" t="s">
        <v>21</v>
      </c>
      <c r="M2057" s="2" t="str">
        <f>VLOOKUP(L2057,Users!$A$1:$B$6,2,0)</f>
        <v>Chris</v>
      </c>
      <c r="N2057" s="2" t="str">
        <f>VLOOKUP(L2057,Users!$A$2:$B$6,2,0)</f>
        <v>Chris</v>
      </c>
      <c r="O2057" s="2" t="s">
        <v>42</v>
      </c>
      <c r="P2057" s="2" t="s">
        <v>56</v>
      </c>
      <c r="Q2057" s="2" t="s">
        <v>57</v>
      </c>
      <c r="R2057" s="2" t="s">
        <v>408</v>
      </c>
      <c r="S2057" s="2" t="s">
        <v>59</v>
      </c>
      <c r="T2057" s="13">
        <v>0.74</v>
      </c>
      <c r="U2057" s="6">
        <v>40189</v>
      </c>
    </row>
    <row r="2058" spans="1:21" ht="12.75" customHeight="1">
      <c r="A2058" s="2">
        <v>48487</v>
      </c>
      <c r="B2058" s="6">
        <v>40189</v>
      </c>
      <c r="C2058" s="2" t="s">
        <v>51</v>
      </c>
      <c r="D2058" s="2">
        <v>27</v>
      </c>
      <c r="E2058" s="2">
        <v>350.19</v>
      </c>
      <c r="F2058" s="2" t="str">
        <f>VLOOKUP(A2058,Returns!$A:$B,2,0)</f>
        <v>Returned</v>
      </c>
      <c r="G2058" s="2">
        <v>0</v>
      </c>
      <c r="H2058" s="2" t="s">
        <v>40</v>
      </c>
      <c r="I2058" s="2">
        <v>1.49</v>
      </c>
      <c r="J2058" s="2" t="s">
        <v>654</v>
      </c>
      <c r="K2058" s="2" t="s">
        <v>33</v>
      </c>
      <c r="L2058" s="2" t="s">
        <v>21</v>
      </c>
      <c r="M2058" s="2" t="str">
        <f>VLOOKUP(L2058,Users!$A$1:$B$6,2,0)</f>
        <v>Chris</v>
      </c>
      <c r="N2058" s="2" t="str">
        <f>VLOOKUP(L2058,Users!$A$2:$B$6,2,0)</f>
        <v>Chris</v>
      </c>
      <c r="O2058" s="2" t="s">
        <v>34</v>
      </c>
      <c r="P2058" s="2" t="s">
        <v>35</v>
      </c>
      <c r="Q2058" s="2" t="s">
        <v>49</v>
      </c>
      <c r="R2058" s="2" t="s">
        <v>422</v>
      </c>
      <c r="S2058" s="2" t="s">
        <v>44</v>
      </c>
      <c r="T2058" s="13">
        <v>0.35</v>
      </c>
      <c r="U2058" s="6">
        <v>40191</v>
      </c>
    </row>
    <row r="2059" spans="1:21" ht="12.75" customHeight="1">
      <c r="A2059" s="2">
        <v>42567</v>
      </c>
      <c r="B2059" s="6">
        <v>40189</v>
      </c>
      <c r="C2059" s="2" t="s">
        <v>45</v>
      </c>
      <c r="D2059" s="2">
        <v>12</v>
      </c>
      <c r="E2059" s="2">
        <v>1756.08</v>
      </c>
      <c r="F2059" s="2" t="s">
        <v>2029</v>
      </c>
      <c r="G2059" s="2">
        <v>0</v>
      </c>
      <c r="H2059" s="2" t="s">
        <v>52</v>
      </c>
      <c r="I2059" s="2">
        <v>43.75</v>
      </c>
      <c r="J2059" s="2" t="s">
        <v>1119</v>
      </c>
      <c r="K2059" s="2" t="s">
        <v>54</v>
      </c>
      <c r="L2059" s="2" t="s">
        <v>2014</v>
      </c>
      <c r="M2059" s="2" t="str">
        <f>VLOOKUP(L2059,Users!$A$1:$B$6,2,0)</f>
        <v>Pat</v>
      </c>
      <c r="N2059" s="2" t="str">
        <f>VLOOKUP(L2059,Users!$A$2:$B$6,2,0)</f>
        <v>Pat</v>
      </c>
      <c r="O2059" s="2" t="s">
        <v>42</v>
      </c>
      <c r="P2059" s="2" t="s">
        <v>56</v>
      </c>
      <c r="Q2059" s="2" t="s">
        <v>75</v>
      </c>
      <c r="R2059" s="2" t="s">
        <v>1216</v>
      </c>
      <c r="S2059" s="2" t="s">
        <v>77</v>
      </c>
      <c r="T2059" s="13">
        <v>0.65</v>
      </c>
      <c r="U2059" s="6">
        <v>40191</v>
      </c>
    </row>
    <row r="2060" spans="1:21" ht="12.75" customHeight="1">
      <c r="A2060" s="2">
        <v>56327</v>
      </c>
      <c r="B2060" s="6">
        <v>40189</v>
      </c>
      <c r="C2060" s="2" t="s">
        <v>121</v>
      </c>
      <c r="D2060" s="2">
        <v>42</v>
      </c>
      <c r="E2060" s="2">
        <v>1719.4800000000002</v>
      </c>
      <c r="F2060" s="2" t="s">
        <v>2029</v>
      </c>
      <c r="G2060" s="2">
        <v>0.05</v>
      </c>
      <c r="H2060" s="2" t="s">
        <v>40</v>
      </c>
      <c r="I2060" s="2">
        <v>17.48</v>
      </c>
      <c r="J2060" s="2" t="s">
        <v>343</v>
      </c>
      <c r="K2060" s="2" t="s">
        <v>86</v>
      </c>
      <c r="L2060" s="2" t="s">
        <v>23</v>
      </c>
      <c r="M2060" s="2" t="str">
        <f>VLOOKUP(L2060,Users!$A$1:$B$6,2,0)</f>
        <v>Erin</v>
      </c>
      <c r="N2060" s="2" t="str">
        <f>VLOOKUP(L2060,Users!$A$2:$B$6,2,0)</f>
        <v>Erin</v>
      </c>
      <c r="O2060" s="2" t="s">
        <v>42</v>
      </c>
      <c r="P2060" s="2" t="s">
        <v>35</v>
      </c>
      <c r="Q2060" s="2" t="s">
        <v>63</v>
      </c>
      <c r="R2060" s="2" t="s">
        <v>896</v>
      </c>
      <c r="S2060" s="2" t="s">
        <v>44</v>
      </c>
      <c r="T2060" s="13">
        <v>0.36</v>
      </c>
      <c r="U2060" s="6">
        <v>40190</v>
      </c>
    </row>
    <row r="2061" spans="1:21" ht="12.75" customHeight="1">
      <c r="A2061" s="2">
        <v>56327</v>
      </c>
      <c r="B2061" s="6">
        <v>40189</v>
      </c>
      <c r="C2061" s="2" t="s">
        <v>121</v>
      </c>
      <c r="D2061" s="2">
        <v>11</v>
      </c>
      <c r="E2061" s="2">
        <v>1990.67</v>
      </c>
      <c r="F2061" s="2" t="s">
        <v>2029</v>
      </c>
      <c r="G2061" s="2">
        <v>0.01</v>
      </c>
      <c r="H2061" s="2" t="s">
        <v>52</v>
      </c>
      <c r="I2061" s="2">
        <v>55.24</v>
      </c>
      <c r="J2061" s="2" t="s">
        <v>343</v>
      </c>
      <c r="K2061" s="2" t="s">
        <v>86</v>
      </c>
      <c r="L2061" s="2" t="s">
        <v>23</v>
      </c>
      <c r="M2061" s="2" t="str">
        <f>VLOOKUP(L2061,Users!$A$1:$B$6,2,0)</f>
        <v>Erin</v>
      </c>
      <c r="N2061" s="2" t="str">
        <f>VLOOKUP(L2061,Users!$A$2:$B$6,2,0)</f>
        <v>Erin</v>
      </c>
      <c r="O2061" s="2" t="s">
        <v>42</v>
      </c>
      <c r="P2061" s="2" t="s">
        <v>35</v>
      </c>
      <c r="Q2061" s="2" t="s">
        <v>169</v>
      </c>
      <c r="R2061" s="2" t="s">
        <v>1700</v>
      </c>
      <c r="S2061" s="2" t="s">
        <v>59</v>
      </c>
      <c r="T2061" s="13">
        <v>0.56999999999999995</v>
      </c>
      <c r="U2061" s="6">
        <v>40191</v>
      </c>
    </row>
    <row r="2062" spans="1:21" ht="12.75" customHeight="1">
      <c r="A2062" s="2">
        <v>56327</v>
      </c>
      <c r="B2062" s="6">
        <v>40189</v>
      </c>
      <c r="C2062" s="2" t="s">
        <v>121</v>
      </c>
      <c r="D2062" s="2">
        <v>47</v>
      </c>
      <c r="E2062" s="2">
        <v>1367.7</v>
      </c>
      <c r="F2062" s="2" t="s">
        <v>2029</v>
      </c>
      <c r="G2062" s="2">
        <v>0.08</v>
      </c>
      <c r="H2062" s="2" t="s">
        <v>31</v>
      </c>
      <c r="I2062" s="2">
        <v>8.5500000000000007</v>
      </c>
      <c r="J2062" s="2" t="s">
        <v>343</v>
      </c>
      <c r="K2062" s="2" t="s">
        <v>86</v>
      </c>
      <c r="L2062" s="2" t="s">
        <v>23</v>
      </c>
      <c r="M2062" s="2" t="str">
        <f>VLOOKUP(L2062,Users!$A$1:$B$6,2,0)</f>
        <v>Erin</v>
      </c>
      <c r="N2062" s="2" t="str">
        <f>VLOOKUP(L2062,Users!$A$2:$B$6,2,0)</f>
        <v>Erin</v>
      </c>
      <c r="O2062" s="2" t="s">
        <v>42</v>
      </c>
      <c r="P2062" s="2" t="s">
        <v>56</v>
      </c>
      <c r="Q2062" s="2" t="s">
        <v>90</v>
      </c>
      <c r="R2062" s="2" t="s">
        <v>204</v>
      </c>
      <c r="S2062" s="2" t="s">
        <v>44</v>
      </c>
      <c r="T2062" s="13">
        <v>0.42</v>
      </c>
      <c r="U2062" s="6">
        <v>40190</v>
      </c>
    </row>
    <row r="2063" spans="1:21" ht="12.75" customHeight="1">
      <c r="A2063" s="2">
        <v>19494</v>
      </c>
      <c r="B2063" s="6">
        <v>40190</v>
      </c>
      <c r="C2063" s="2" t="s">
        <v>39</v>
      </c>
      <c r="D2063" s="2">
        <v>39</v>
      </c>
      <c r="E2063" s="2">
        <v>865.02</v>
      </c>
      <c r="F2063" s="2" t="s">
        <v>2029</v>
      </c>
      <c r="G2063" s="2">
        <v>0.05</v>
      </c>
      <c r="H2063" s="2" t="s">
        <v>40</v>
      </c>
      <c r="I2063" s="2">
        <v>8.99</v>
      </c>
      <c r="J2063" s="2" t="s">
        <v>234</v>
      </c>
      <c r="K2063" s="2" t="s">
        <v>2013</v>
      </c>
      <c r="L2063" s="2" t="s">
        <v>27</v>
      </c>
      <c r="M2063" s="2" t="str">
        <f>VLOOKUP(L2063,Users!$A$1:$B$6,2,0)</f>
        <v>William</v>
      </c>
      <c r="N2063" s="2" t="str">
        <f>VLOOKUP(L2063,Users!$A$2:$B$6,2,0)</f>
        <v>William</v>
      </c>
      <c r="O2063" s="2" t="s">
        <v>42</v>
      </c>
      <c r="P2063" s="2" t="s">
        <v>56</v>
      </c>
      <c r="Q2063" s="2" t="s">
        <v>90</v>
      </c>
      <c r="R2063" s="2" t="s">
        <v>1701</v>
      </c>
      <c r="S2063" s="2" t="s">
        <v>105</v>
      </c>
      <c r="T2063" s="13">
        <v>0.41</v>
      </c>
      <c r="U2063" s="6">
        <v>40192</v>
      </c>
    </row>
    <row r="2064" spans="1:21" ht="12.75" customHeight="1">
      <c r="A2064" s="2">
        <v>19494</v>
      </c>
      <c r="B2064" s="6">
        <v>40190</v>
      </c>
      <c r="C2064" s="2" t="s">
        <v>39</v>
      </c>
      <c r="D2064" s="2">
        <v>2</v>
      </c>
      <c r="E2064" s="2">
        <v>5.4200000000000008</v>
      </c>
      <c r="F2064" s="2" t="s">
        <v>2029</v>
      </c>
      <c r="G2064" s="2">
        <v>0.03</v>
      </c>
      <c r="H2064" s="2" t="s">
        <v>40</v>
      </c>
      <c r="I2064" s="2">
        <v>3.5</v>
      </c>
      <c r="J2064" s="2" t="s">
        <v>234</v>
      </c>
      <c r="K2064" s="2" t="s">
        <v>2013</v>
      </c>
      <c r="L2064" s="2" t="s">
        <v>27</v>
      </c>
      <c r="M2064" s="2" t="str">
        <f>VLOOKUP(L2064,Users!$A$1:$B$6,2,0)</f>
        <v>William</v>
      </c>
      <c r="N2064" s="2" t="str">
        <f>VLOOKUP(L2064,Users!$A$2:$B$6,2,0)</f>
        <v>William</v>
      </c>
      <c r="O2064" s="2" t="s">
        <v>42</v>
      </c>
      <c r="P2064" s="2" t="s">
        <v>35</v>
      </c>
      <c r="Q2064" s="2" t="s">
        <v>87</v>
      </c>
      <c r="R2064" s="2" t="s">
        <v>1702</v>
      </c>
      <c r="S2064" s="2" t="s">
        <v>105</v>
      </c>
      <c r="T2064" s="13">
        <v>0.57999999999999996</v>
      </c>
      <c r="U2064" s="6">
        <v>40193</v>
      </c>
    </row>
    <row r="2065" spans="1:21" ht="12.75" customHeight="1">
      <c r="A2065" s="2">
        <v>38369</v>
      </c>
      <c r="B2065" s="6">
        <v>40190</v>
      </c>
      <c r="C2065" s="2" t="s">
        <v>30</v>
      </c>
      <c r="D2065" s="2">
        <v>3</v>
      </c>
      <c r="E2065" s="2">
        <v>214.05</v>
      </c>
      <c r="F2065" s="2" t="s">
        <v>2029</v>
      </c>
      <c r="G2065" s="2">
        <v>0.02</v>
      </c>
      <c r="H2065" s="2" t="s">
        <v>40</v>
      </c>
      <c r="I2065" s="2">
        <v>69</v>
      </c>
      <c r="J2065" s="2" t="s">
        <v>681</v>
      </c>
      <c r="K2065" s="2" t="s">
        <v>2013</v>
      </c>
      <c r="L2065" s="2" t="s">
        <v>27</v>
      </c>
      <c r="M2065" s="2" t="str">
        <f>VLOOKUP(L2065,Users!$A$1:$B$6,2,0)</f>
        <v>William</v>
      </c>
      <c r="N2065" s="2" t="str">
        <f>VLOOKUP(L2065,Users!$A$2:$B$6,2,0)</f>
        <v>William</v>
      </c>
      <c r="O2065" s="2" t="s">
        <v>48</v>
      </c>
      <c r="P2065" s="2" t="s">
        <v>56</v>
      </c>
      <c r="Q2065" s="2" t="s">
        <v>75</v>
      </c>
      <c r="R2065" s="2" t="s">
        <v>445</v>
      </c>
      <c r="S2065" s="2" t="s">
        <v>38</v>
      </c>
      <c r="T2065" s="13">
        <v>0.68</v>
      </c>
      <c r="U2065" s="6">
        <v>40191</v>
      </c>
    </row>
    <row r="2066" spans="1:21" ht="12.75" customHeight="1">
      <c r="A2066" s="2">
        <v>34948</v>
      </c>
      <c r="B2066" s="6">
        <v>40190</v>
      </c>
      <c r="C2066" s="2" t="s">
        <v>45</v>
      </c>
      <c r="D2066" s="2">
        <v>15</v>
      </c>
      <c r="E2066" s="2">
        <v>1030.95</v>
      </c>
      <c r="F2066" s="2" t="s">
        <v>2029</v>
      </c>
      <c r="G2066" s="2">
        <v>0.08</v>
      </c>
      <c r="H2066" s="2" t="s">
        <v>52</v>
      </c>
      <c r="I2066" s="2">
        <v>60</v>
      </c>
      <c r="J2066" s="2" t="s">
        <v>1703</v>
      </c>
      <c r="K2066" s="2" t="s">
        <v>86</v>
      </c>
      <c r="L2066" s="2" t="s">
        <v>23</v>
      </c>
      <c r="M2066" s="2" t="str">
        <f>VLOOKUP(L2066,Users!$A$1:$B$6,2,0)</f>
        <v>Erin</v>
      </c>
      <c r="N2066" s="2" t="str">
        <f>VLOOKUP(L2066,Users!$A$2:$B$6,2,0)</f>
        <v>Erin</v>
      </c>
      <c r="O2066" s="2" t="s">
        <v>34</v>
      </c>
      <c r="P2066" s="2" t="s">
        <v>35</v>
      </c>
      <c r="Q2066" s="2" t="s">
        <v>169</v>
      </c>
      <c r="R2066" s="2" t="s">
        <v>671</v>
      </c>
      <c r="S2066" s="2" t="s">
        <v>59</v>
      </c>
      <c r="T2066" s="13">
        <v>0.41</v>
      </c>
      <c r="U2066" s="6">
        <v>40190</v>
      </c>
    </row>
    <row r="2067" spans="1:21" ht="12.75" customHeight="1">
      <c r="A2067" s="2">
        <v>1857</v>
      </c>
      <c r="B2067" s="6">
        <v>40190</v>
      </c>
      <c r="C2067" s="2" t="s">
        <v>39</v>
      </c>
      <c r="D2067" s="2">
        <v>37</v>
      </c>
      <c r="E2067" s="2">
        <v>203.87</v>
      </c>
      <c r="F2067" s="2" t="s">
        <v>2029</v>
      </c>
      <c r="G2067" s="2">
        <v>7.0000000000000007E-2</v>
      </c>
      <c r="H2067" s="2" t="s">
        <v>40</v>
      </c>
      <c r="I2067" s="2">
        <v>1.99</v>
      </c>
      <c r="J2067" s="2" t="s">
        <v>324</v>
      </c>
      <c r="K2067" s="2" t="s">
        <v>86</v>
      </c>
      <c r="L2067" s="2" t="s">
        <v>23</v>
      </c>
      <c r="M2067" s="2" t="str">
        <f>VLOOKUP(L2067,Users!$A$1:$B$6,2,0)</f>
        <v>Erin</v>
      </c>
      <c r="N2067" s="2" t="str">
        <f>VLOOKUP(L2067,Users!$A$2:$B$6,2,0)</f>
        <v>Erin</v>
      </c>
      <c r="O2067" s="2" t="s">
        <v>48</v>
      </c>
      <c r="P2067" s="2" t="s">
        <v>35</v>
      </c>
      <c r="Q2067" s="2" t="s">
        <v>87</v>
      </c>
      <c r="R2067" s="2" t="s">
        <v>1542</v>
      </c>
      <c r="S2067" s="2" t="s">
        <v>65</v>
      </c>
      <c r="T2067" s="13">
        <v>0.46</v>
      </c>
      <c r="U2067" s="6">
        <v>40191</v>
      </c>
    </row>
    <row r="2068" spans="1:21" ht="12.75" customHeight="1">
      <c r="A2068" s="2">
        <v>17825</v>
      </c>
      <c r="B2068" s="6">
        <v>40191</v>
      </c>
      <c r="C2068" s="2" t="s">
        <v>30</v>
      </c>
      <c r="D2068" s="2">
        <v>26</v>
      </c>
      <c r="E2068" s="2">
        <v>980.19999999999993</v>
      </c>
      <c r="F2068" s="2" t="s">
        <v>2029</v>
      </c>
      <c r="G2068" s="2">
        <v>0.06</v>
      </c>
      <c r="H2068" s="2" t="s">
        <v>40</v>
      </c>
      <c r="I2068" s="2">
        <v>12.9</v>
      </c>
      <c r="J2068" s="2" t="s">
        <v>1572</v>
      </c>
      <c r="K2068" s="2" t="s">
        <v>2013</v>
      </c>
      <c r="L2068" s="2" t="s">
        <v>27</v>
      </c>
      <c r="M2068" s="2" t="str">
        <f>VLOOKUP(L2068,Users!$A$1:$B$6,2,0)</f>
        <v>William</v>
      </c>
      <c r="N2068" s="2" t="str">
        <f>VLOOKUP(L2068,Users!$A$2:$B$6,2,0)</f>
        <v>William</v>
      </c>
      <c r="O2068" s="2" t="s">
        <v>34</v>
      </c>
      <c r="P2068" s="2" t="s">
        <v>35</v>
      </c>
      <c r="Q2068" s="2" t="s">
        <v>36</v>
      </c>
      <c r="R2068" s="2" t="s">
        <v>549</v>
      </c>
      <c r="S2068" s="2" t="s">
        <v>44</v>
      </c>
      <c r="T2068" s="13">
        <v>0.56999999999999995</v>
      </c>
      <c r="U2068" s="6">
        <v>40194</v>
      </c>
    </row>
    <row r="2069" spans="1:21" ht="12.75" customHeight="1">
      <c r="A2069" s="2">
        <v>12580</v>
      </c>
      <c r="B2069" s="6">
        <v>40191</v>
      </c>
      <c r="C2069" s="2" t="s">
        <v>51</v>
      </c>
      <c r="D2069" s="2">
        <v>43</v>
      </c>
      <c r="E2069" s="2">
        <v>139.32</v>
      </c>
      <c r="F2069" s="2" t="str">
        <f>VLOOKUP(A2069,Returns!$A:$B,2,0)</f>
        <v>Returned</v>
      </c>
      <c r="G2069" s="2">
        <v>0.04</v>
      </c>
      <c r="H2069" s="2" t="s">
        <v>40</v>
      </c>
      <c r="I2069" s="2">
        <v>3.97</v>
      </c>
      <c r="J2069" s="2" t="s">
        <v>807</v>
      </c>
      <c r="K2069" s="2" t="s">
        <v>33</v>
      </c>
      <c r="L2069" s="2" t="s">
        <v>21</v>
      </c>
      <c r="M2069" s="2" t="str">
        <f>VLOOKUP(L2069,Users!$A$1:$B$6,2,0)</f>
        <v>Chris</v>
      </c>
      <c r="N2069" s="2" t="str">
        <f>VLOOKUP(L2069,Users!$A$2:$B$6,2,0)</f>
        <v>Chris</v>
      </c>
      <c r="O2069" s="2" t="s">
        <v>42</v>
      </c>
      <c r="P2069" s="2" t="s">
        <v>35</v>
      </c>
      <c r="Q2069" s="2" t="s">
        <v>87</v>
      </c>
      <c r="R2069" s="2" t="s">
        <v>149</v>
      </c>
      <c r="S2069" s="2" t="s">
        <v>65</v>
      </c>
      <c r="T2069" s="13">
        <v>0.56000000000000005</v>
      </c>
      <c r="U2069" s="6">
        <v>40193</v>
      </c>
    </row>
    <row r="2070" spans="1:21" ht="12.75" customHeight="1">
      <c r="A2070" s="2">
        <v>59552</v>
      </c>
      <c r="B2070" s="6">
        <v>40191</v>
      </c>
      <c r="C2070" s="2" t="s">
        <v>30</v>
      </c>
      <c r="D2070" s="2">
        <v>39</v>
      </c>
      <c r="E2070" s="2">
        <v>290.55</v>
      </c>
      <c r="F2070" s="2" t="s">
        <v>2029</v>
      </c>
      <c r="G2070" s="2">
        <v>0</v>
      </c>
      <c r="H2070" s="2" t="s">
        <v>40</v>
      </c>
      <c r="I2070" s="2">
        <v>6.28</v>
      </c>
      <c r="J2070" s="2" t="s">
        <v>1566</v>
      </c>
      <c r="K2070" s="2" t="s">
        <v>2013</v>
      </c>
      <c r="L2070" s="2" t="s">
        <v>27</v>
      </c>
      <c r="M2070" s="2" t="str">
        <f>VLOOKUP(L2070,Users!$A$1:$B$6,2,0)</f>
        <v>William</v>
      </c>
      <c r="N2070" s="2" t="str">
        <f>VLOOKUP(L2070,Users!$A$2:$B$6,2,0)</f>
        <v>William</v>
      </c>
      <c r="O2070" s="2" t="s">
        <v>34</v>
      </c>
      <c r="P2070" s="2" t="s">
        <v>35</v>
      </c>
      <c r="Q2070" s="2" t="s">
        <v>49</v>
      </c>
      <c r="R2070" s="2" t="s">
        <v>1301</v>
      </c>
      <c r="S2070" s="2" t="s">
        <v>44</v>
      </c>
      <c r="T2070" s="13">
        <v>0.4</v>
      </c>
      <c r="U2070" s="6">
        <v>40192</v>
      </c>
    </row>
    <row r="2071" spans="1:21" ht="12.75" customHeight="1">
      <c r="A2071" s="2">
        <v>12580</v>
      </c>
      <c r="B2071" s="6">
        <v>40191</v>
      </c>
      <c r="C2071" s="2" t="s">
        <v>51</v>
      </c>
      <c r="D2071" s="2">
        <v>50</v>
      </c>
      <c r="E2071" s="2">
        <v>8644.5</v>
      </c>
      <c r="F2071" s="2" t="str">
        <f>VLOOKUP(A2071,Returns!$A:$B,2,0)</f>
        <v>Returned</v>
      </c>
      <c r="G2071" s="2">
        <v>0.1</v>
      </c>
      <c r="H2071" s="2" t="s">
        <v>40</v>
      </c>
      <c r="I2071" s="2">
        <v>19.989999999999998</v>
      </c>
      <c r="J2071" s="2" t="s">
        <v>807</v>
      </c>
      <c r="K2071" s="2" t="s">
        <v>148</v>
      </c>
      <c r="L2071" s="2" t="s">
        <v>23</v>
      </c>
      <c r="M2071" s="2" t="str">
        <f>VLOOKUP(L2071,Users!$A$1:$B$6,2,0)</f>
        <v>Erin</v>
      </c>
      <c r="N2071" s="2" t="str">
        <f>VLOOKUP(L2071,Users!$A$2:$B$6,2,0)</f>
        <v>Erin</v>
      </c>
      <c r="O2071" s="2" t="s">
        <v>42</v>
      </c>
      <c r="P2071" s="2" t="s">
        <v>35</v>
      </c>
      <c r="Q2071" s="2" t="s">
        <v>49</v>
      </c>
      <c r="R2071" s="2" t="s">
        <v>1019</v>
      </c>
      <c r="S2071" s="2" t="s">
        <v>44</v>
      </c>
      <c r="T2071" s="13">
        <v>0.39</v>
      </c>
      <c r="U2071" s="6">
        <v>40193</v>
      </c>
    </row>
    <row r="2072" spans="1:21" ht="12.75" customHeight="1">
      <c r="A2072" s="2">
        <v>28289</v>
      </c>
      <c r="B2072" s="6">
        <v>40192</v>
      </c>
      <c r="C2072" s="2" t="s">
        <v>39</v>
      </c>
      <c r="D2072" s="2">
        <v>31</v>
      </c>
      <c r="E2072" s="2">
        <v>154.07000000000002</v>
      </c>
      <c r="F2072" s="2" t="s">
        <v>2029</v>
      </c>
      <c r="G2072" s="2">
        <v>0.01</v>
      </c>
      <c r="H2072" s="2" t="s">
        <v>40</v>
      </c>
      <c r="I2072" s="2">
        <v>4.75</v>
      </c>
      <c r="J2072" s="2" t="s">
        <v>1704</v>
      </c>
      <c r="K2072" s="2" t="s">
        <v>101</v>
      </c>
      <c r="L2072" s="2" t="s">
        <v>21</v>
      </c>
      <c r="M2072" s="2" t="str">
        <f>VLOOKUP(L2072,Users!$A$1:$B$6,2,0)</f>
        <v>Chris</v>
      </c>
      <c r="N2072" s="2" t="str">
        <f>VLOOKUP(L2072,Users!$A$2:$B$6,2,0)</f>
        <v>Chris</v>
      </c>
      <c r="O2072" s="2" t="s">
        <v>55</v>
      </c>
      <c r="P2072" s="2" t="s">
        <v>35</v>
      </c>
      <c r="Q2072" s="2" t="s">
        <v>63</v>
      </c>
      <c r="R2072" s="2" t="s">
        <v>250</v>
      </c>
      <c r="S2072" s="2" t="s">
        <v>44</v>
      </c>
      <c r="T2072" s="13">
        <v>0.36</v>
      </c>
      <c r="U2072" s="6">
        <v>40193</v>
      </c>
    </row>
    <row r="2073" spans="1:21" ht="12.75" customHeight="1">
      <c r="A2073" s="2">
        <v>20961</v>
      </c>
      <c r="B2073" s="6">
        <v>40192</v>
      </c>
      <c r="C2073" s="2" t="s">
        <v>30</v>
      </c>
      <c r="D2073" s="2">
        <v>34</v>
      </c>
      <c r="E2073" s="2">
        <v>6797.62</v>
      </c>
      <c r="F2073" s="2" t="s">
        <v>2029</v>
      </c>
      <c r="G2073" s="2">
        <v>0.06</v>
      </c>
      <c r="H2073" s="2" t="s">
        <v>40</v>
      </c>
      <c r="I2073" s="2">
        <v>24.49</v>
      </c>
      <c r="J2073" s="2" t="s">
        <v>1156</v>
      </c>
      <c r="K2073" s="2" t="s">
        <v>54</v>
      </c>
      <c r="L2073" s="2" t="s">
        <v>2014</v>
      </c>
      <c r="M2073" s="2" t="str">
        <f>VLOOKUP(L2073,Users!$A$1:$B$6,2,0)</f>
        <v>Pat</v>
      </c>
      <c r="N2073" s="2" t="str">
        <f>VLOOKUP(L2073,Users!$A$2:$B$6,2,0)</f>
        <v>Pat</v>
      </c>
      <c r="O2073" s="2" t="s">
        <v>55</v>
      </c>
      <c r="P2073" s="2" t="s">
        <v>69</v>
      </c>
      <c r="Q2073" s="2" t="s">
        <v>158</v>
      </c>
      <c r="R2073" s="2" t="s">
        <v>347</v>
      </c>
      <c r="S2073" s="2" t="s">
        <v>38</v>
      </c>
      <c r="T2073" s="13">
        <v>0.46</v>
      </c>
      <c r="U2073" s="6">
        <v>40194</v>
      </c>
    </row>
    <row r="2074" spans="1:21" ht="12.75" customHeight="1">
      <c r="A2074" s="2">
        <v>58599</v>
      </c>
      <c r="B2074" s="6">
        <v>40192</v>
      </c>
      <c r="C2074" s="2" t="s">
        <v>45</v>
      </c>
      <c r="D2074" s="2">
        <v>49</v>
      </c>
      <c r="E2074" s="2">
        <v>5582.08</v>
      </c>
      <c r="F2074" s="2" t="s">
        <v>2029</v>
      </c>
      <c r="G2074" s="2">
        <v>0.06</v>
      </c>
      <c r="H2074" s="2" t="s">
        <v>52</v>
      </c>
      <c r="I2074" s="2">
        <v>30</v>
      </c>
      <c r="J2074" s="2" t="s">
        <v>1705</v>
      </c>
      <c r="K2074" s="2" t="s">
        <v>47</v>
      </c>
      <c r="L2074" s="2" t="s">
        <v>23</v>
      </c>
      <c r="M2074" s="2" t="str">
        <f>VLOOKUP(L2074,Users!$A$1:$B$6,2,0)</f>
        <v>Erin</v>
      </c>
      <c r="N2074" s="2" t="str">
        <f>VLOOKUP(L2074,Users!$A$2:$B$6,2,0)</f>
        <v>Erin</v>
      </c>
      <c r="O2074" s="2" t="s">
        <v>42</v>
      </c>
      <c r="P2074" s="2" t="s">
        <v>56</v>
      </c>
      <c r="Q2074" s="2" t="s">
        <v>57</v>
      </c>
      <c r="R2074" s="2" t="s">
        <v>615</v>
      </c>
      <c r="S2074" s="2" t="s">
        <v>59</v>
      </c>
      <c r="T2074" s="13">
        <v>0.69</v>
      </c>
      <c r="U2074" s="6">
        <v>40193</v>
      </c>
    </row>
    <row r="2075" spans="1:21" ht="12.75" customHeight="1">
      <c r="A2075" s="2">
        <v>58599</v>
      </c>
      <c r="B2075" s="6">
        <v>40192</v>
      </c>
      <c r="C2075" s="2" t="s">
        <v>45</v>
      </c>
      <c r="D2075" s="2">
        <v>19</v>
      </c>
      <c r="E2075" s="2">
        <v>2298.62</v>
      </c>
      <c r="F2075" s="2" t="s">
        <v>2029</v>
      </c>
      <c r="G2075" s="2">
        <v>0</v>
      </c>
      <c r="H2075" s="2" t="s">
        <v>52</v>
      </c>
      <c r="I2075" s="2">
        <v>30</v>
      </c>
      <c r="J2075" s="2" t="s">
        <v>1705</v>
      </c>
      <c r="K2075" s="2" t="s">
        <v>33</v>
      </c>
      <c r="L2075" s="2" t="s">
        <v>21</v>
      </c>
      <c r="M2075" s="2" t="str">
        <f>VLOOKUP(L2075,Users!$A$1:$B$6,2,0)</f>
        <v>Chris</v>
      </c>
      <c r="N2075" s="2" t="str">
        <f>VLOOKUP(L2075,Users!$A$2:$B$6,2,0)</f>
        <v>Chris</v>
      </c>
      <c r="O2075" s="2" t="s">
        <v>42</v>
      </c>
      <c r="P2075" s="2" t="s">
        <v>56</v>
      </c>
      <c r="Q2075" s="2" t="s">
        <v>57</v>
      </c>
      <c r="R2075" s="2" t="s">
        <v>1079</v>
      </c>
      <c r="S2075" s="2" t="s">
        <v>59</v>
      </c>
      <c r="T2075" s="13">
        <v>0.64</v>
      </c>
      <c r="U2075" s="6">
        <v>40193</v>
      </c>
    </row>
    <row r="2076" spans="1:21" ht="12.75" customHeight="1">
      <c r="A2076" s="2">
        <v>2213</v>
      </c>
      <c r="B2076" s="6">
        <v>40192</v>
      </c>
      <c r="C2076" s="2" t="s">
        <v>30</v>
      </c>
      <c r="D2076" s="2">
        <v>6</v>
      </c>
      <c r="E2076" s="2">
        <v>34.200000000000003</v>
      </c>
      <c r="F2076" s="2" t="str">
        <f>VLOOKUP(A2076,Returns!$A:$B,2,0)</f>
        <v>Returned</v>
      </c>
      <c r="G2076" s="2">
        <v>0.08</v>
      </c>
      <c r="H2076" s="2" t="s">
        <v>40</v>
      </c>
      <c r="I2076" s="2">
        <v>8.09</v>
      </c>
      <c r="J2076" s="2" t="s">
        <v>1127</v>
      </c>
      <c r="K2076" s="2" t="s">
        <v>2013</v>
      </c>
      <c r="L2076" s="2" t="s">
        <v>27</v>
      </c>
      <c r="M2076" s="2" t="str">
        <f>VLOOKUP(L2076,Users!$A$1:$B$6,2,0)</f>
        <v>William</v>
      </c>
      <c r="N2076" s="2" t="str">
        <f>VLOOKUP(L2076,Users!$A$2:$B$6,2,0)</f>
        <v>William</v>
      </c>
      <c r="O2076" s="2" t="s">
        <v>42</v>
      </c>
      <c r="P2076" s="2" t="s">
        <v>35</v>
      </c>
      <c r="Q2076" s="2" t="s">
        <v>63</v>
      </c>
      <c r="R2076" s="2" t="s">
        <v>1706</v>
      </c>
      <c r="S2076" s="2" t="s">
        <v>44</v>
      </c>
      <c r="T2076" s="13">
        <v>0.36</v>
      </c>
      <c r="U2076" s="6">
        <v>40193</v>
      </c>
    </row>
    <row r="2077" spans="1:21" ht="12.75" customHeight="1">
      <c r="A2077" s="2">
        <v>23586</v>
      </c>
      <c r="B2077" s="6">
        <v>40192</v>
      </c>
      <c r="C2077" s="2" t="s">
        <v>121</v>
      </c>
      <c r="D2077" s="2">
        <v>32</v>
      </c>
      <c r="E2077" s="2">
        <v>206.4</v>
      </c>
      <c r="F2077" s="2" t="s">
        <v>2029</v>
      </c>
      <c r="G2077" s="2">
        <v>0.03</v>
      </c>
      <c r="H2077" s="2" t="s">
        <v>40</v>
      </c>
      <c r="I2077" s="2">
        <v>5.74</v>
      </c>
      <c r="J2077" s="2" t="s">
        <v>790</v>
      </c>
      <c r="K2077" s="2" t="s">
        <v>79</v>
      </c>
      <c r="L2077" s="2" t="s">
        <v>23</v>
      </c>
      <c r="M2077" s="2" t="str">
        <f>VLOOKUP(L2077,Users!$A$1:$B$6,2,0)</f>
        <v>Erin</v>
      </c>
      <c r="N2077" s="2" t="str">
        <f>VLOOKUP(L2077,Users!$A$2:$B$6,2,0)</f>
        <v>Erin</v>
      </c>
      <c r="O2077" s="2" t="s">
        <v>42</v>
      </c>
      <c r="P2077" s="2" t="s">
        <v>35</v>
      </c>
      <c r="Q2077" s="2" t="s">
        <v>63</v>
      </c>
      <c r="R2077" s="2" t="s">
        <v>1629</v>
      </c>
      <c r="S2077" s="2" t="s">
        <v>44</v>
      </c>
      <c r="T2077" s="13">
        <v>0.37</v>
      </c>
      <c r="U2077" s="6">
        <v>40195</v>
      </c>
    </row>
    <row r="2078" spans="1:21" ht="12.75" customHeight="1">
      <c r="A2078" s="2">
        <v>19524</v>
      </c>
      <c r="B2078" s="6">
        <v>40192</v>
      </c>
      <c r="C2078" s="2" t="s">
        <v>45</v>
      </c>
      <c r="D2078" s="2">
        <v>9</v>
      </c>
      <c r="E2078" s="2">
        <v>91.44</v>
      </c>
      <c r="F2078" s="2" t="s">
        <v>2029</v>
      </c>
      <c r="G2078" s="2">
        <v>7.0000000000000007E-2</v>
      </c>
      <c r="H2078" s="2" t="s">
        <v>40</v>
      </c>
      <c r="I2078" s="2">
        <v>4.68</v>
      </c>
      <c r="J2078" s="2" t="s">
        <v>254</v>
      </c>
      <c r="K2078" s="2" t="s">
        <v>148</v>
      </c>
      <c r="L2078" s="2" t="s">
        <v>23</v>
      </c>
      <c r="M2078" s="2" t="str">
        <f>VLOOKUP(L2078,Users!$A$1:$B$6,2,0)</f>
        <v>Erin</v>
      </c>
      <c r="N2078" s="2" t="str">
        <f>VLOOKUP(L2078,Users!$A$2:$B$6,2,0)</f>
        <v>Erin</v>
      </c>
      <c r="O2078" s="2" t="s">
        <v>55</v>
      </c>
      <c r="P2078" s="2" t="s">
        <v>35</v>
      </c>
      <c r="Q2078" s="2" t="s">
        <v>341</v>
      </c>
      <c r="R2078" s="2" t="s">
        <v>1707</v>
      </c>
      <c r="S2078" s="2" t="s">
        <v>105</v>
      </c>
      <c r="T2078" s="13">
        <v>0.59</v>
      </c>
      <c r="U2078" s="6">
        <v>40193</v>
      </c>
    </row>
    <row r="2079" spans="1:21" ht="12.75" customHeight="1">
      <c r="A2079" s="2">
        <v>37250</v>
      </c>
      <c r="B2079" s="6">
        <v>40192</v>
      </c>
      <c r="C2079" s="2" t="s">
        <v>39</v>
      </c>
      <c r="D2079" s="2">
        <v>13</v>
      </c>
      <c r="E2079" s="2">
        <v>466.82999999999993</v>
      </c>
      <c r="F2079" s="2" t="str">
        <f>VLOOKUP(A2079,Returns!$A:$B,2,0)</f>
        <v>Returned</v>
      </c>
      <c r="G2079" s="2">
        <v>0.03</v>
      </c>
      <c r="H2079" s="2" t="s">
        <v>40</v>
      </c>
      <c r="I2079" s="2">
        <v>6.66</v>
      </c>
      <c r="J2079" s="2" t="s">
        <v>824</v>
      </c>
      <c r="K2079" s="2" t="s">
        <v>54</v>
      </c>
      <c r="L2079" s="2" t="s">
        <v>2014</v>
      </c>
      <c r="M2079" s="2" t="str">
        <f>VLOOKUP(L2079,Users!$A$1:$B$6,2,0)</f>
        <v>Pat</v>
      </c>
      <c r="N2079" s="2" t="str">
        <f>VLOOKUP(L2079,Users!$A$2:$B$6,2,0)</f>
        <v>Pat</v>
      </c>
      <c r="O2079" s="2" t="s">
        <v>55</v>
      </c>
      <c r="P2079" s="2" t="s">
        <v>35</v>
      </c>
      <c r="Q2079" s="2" t="s">
        <v>192</v>
      </c>
      <c r="R2079" s="2" t="s">
        <v>1073</v>
      </c>
      <c r="S2079" s="2" t="s">
        <v>44</v>
      </c>
      <c r="T2079" s="13">
        <v>0.4</v>
      </c>
      <c r="U2079" s="6">
        <v>40193</v>
      </c>
    </row>
    <row r="2080" spans="1:21" ht="12.75" customHeight="1">
      <c r="A2080" s="2">
        <v>37125</v>
      </c>
      <c r="B2080" s="6">
        <v>40192</v>
      </c>
      <c r="C2080" s="2" t="s">
        <v>39</v>
      </c>
      <c r="D2080" s="2">
        <v>46</v>
      </c>
      <c r="E2080" s="2">
        <v>68.08</v>
      </c>
      <c r="F2080" s="2" t="s">
        <v>2029</v>
      </c>
      <c r="G2080" s="2">
        <v>0</v>
      </c>
      <c r="H2080" s="2" t="s">
        <v>40</v>
      </c>
      <c r="I2080" s="2">
        <v>0.7</v>
      </c>
      <c r="J2080" s="2" t="s">
        <v>263</v>
      </c>
      <c r="K2080" s="2" t="s">
        <v>54</v>
      </c>
      <c r="L2080" s="2" t="s">
        <v>2014</v>
      </c>
      <c r="M2080" s="2" t="str">
        <f>VLOOKUP(L2080,Users!$A$1:$B$6,2,0)</f>
        <v>Pat</v>
      </c>
      <c r="N2080" s="2" t="str">
        <f>VLOOKUP(L2080,Users!$A$2:$B$6,2,0)</f>
        <v>Pat</v>
      </c>
      <c r="O2080" s="2" t="s">
        <v>48</v>
      </c>
      <c r="P2080" s="2" t="s">
        <v>35</v>
      </c>
      <c r="Q2080" s="2" t="s">
        <v>180</v>
      </c>
      <c r="R2080" s="2" t="s">
        <v>1214</v>
      </c>
      <c r="S2080" s="2" t="s">
        <v>65</v>
      </c>
      <c r="T2080" s="13">
        <v>0.37</v>
      </c>
      <c r="U2080" s="6">
        <v>40193</v>
      </c>
    </row>
    <row r="2081" spans="1:21" ht="12.75" customHeight="1">
      <c r="A2081" s="2">
        <v>21574</v>
      </c>
      <c r="B2081" s="6">
        <v>40193</v>
      </c>
      <c r="C2081" s="2" t="s">
        <v>45</v>
      </c>
      <c r="D2081" s="2">
        <v>33</v>
      </c>
      <c r="E2081" s="2">
        <v>69.960000000000008</v>
      </c>
      <c r="F2081" s="2" t="s">
        <v>2029</v>
      </c>
      <c r="G2081" s="2">
        <v>0</v>
      </c>
      <c r="H2081" s="2" t="s">
        <v>40</v>
      </c>
      <c r="I2081" s="2">
        <v>1.99</v>
      </c>
      <c r="J2081" s="2" t="s">
        <v>681</v>
      </c>
      <c r="K2081" s="2" t="s">
        <v>47</v>
      </c>
      <c r="L2081" s="2" t="s">
        <v>23</v>
      </c>
      <c r="M2081" s="2" t="str">
        <f>VLOOKUP(L2081,Users!$A$1:$B$6,2,0)</f>
        <v>Erin</v>
      </c>
      <c r="N2081" s="2" t="str">
        <f>VLOOKUP(L2081,Users!$A$2:$B$6,2,0)</f>
        <v>Erin</v>
      </c>
      <c r="O2081" s="2" t="s">
        <v>42</v>
      </c>
      <c r="P2081" s="2" t="s">
        <v>69</v>
      </c>
      <c r="Q2081" s="2" t="s">
        <v>80</v>
      </c>
      <c r="R2081" s="2" t="s">
        <v>844</v>
      </c>
      <c r="S2081" s="2" t="s">
        <v>105</v>
      </c>
      <c r="T2081" s="13">
        <v>0.55000000000000004</v>
      </c>
      <c r="U2081" s="6">
        <v>40194</v>
      </c>
    </row>
    <row r="2082" spans="1:21" ht="12.75" customHeight="1">
      <c r="A2082" s="2">
        <v>15079</v>
      </c>
      <c r="B2082" s="6">
        <v>40193</v>
      </c>
      <c r="C2082" s="2" t="s">
        <v>121</v>
      </c>
      <c r="D2082" s="2">
        <v>45</v>
      </c>
      <c r="E2082" s="2">
        <v>3644.1000000000004</v>
      </c>
      <c r="F2082" s="2" t="s">
        <v>2029</v>
      </c>
      <c r="G2082" s="2">
        <v>0</v>
      </c>
      <c r="H2082" s="2" t="s">
        <v>40</v>
      </c>
      <c r="I2082" s="2">
        <v>7.18</v>
      </c>
      <c r="J2082" s="2" t="s">
        <v>1708</v>
      </c>
      <c r="K2082" s="2" t="s">
        <v>2013</v>
      </c>
      <c r="L2082" s="2" t="s">
        <v>27</v>
      </c>
      <c r="M2082" s="2" t="str">
        <f>VLOOKUP(L2082,Users!$A$1:$B$6,2,0)</f>
        <v>William</v>
      </c>
      <c r="N2082" s="2" t="str">
        <f>VLOOKUP(L2082,Users!$A$2:$B$6,2,0)</f>
        <v>William</v>
      </c>
      <c r="O2082" s="2" t="s">
        <v>42</v>
      </c>
      <c r="P2082" s="2" t="s">
        <v>69</v>
      </c>
      <c r="Q2082" s="2" t="s">
        <v>80</v>
      </c>
      <c r="R2082" s="2" t="s">
        <v>1315</v>
      </c>
      <c r="S2082" s="2" t="s">
        <v>44</v>
      </c>
      <c r="T2082" s="13">
        <v>0.48</v>
      </c>
      <c r="U2082" s="6">
        <v>40196</v>
      </c>
    </row>
    <row r="2083" spans="1:21" ht="12.75" customHeight="1">
      <c r="A2083" s="2">
        <v>15079</v>
      </c>
      <c r="B2083" s="6">
        <v>40193</v>
      </c>
      <c r="C2083" s="2" t="s">
        <v>121</v>
      </c>
      <c r="D2083" s="2">
        <v>23</v>
      </c>
      <c r="E2083" s="2">
        <v>1124.7</v>
      </c>
      <c r="F2083" s="2" t="s">
        <v>2029</v>
      </c>
      <c r="G2083" s="2">
        <v>0.01</v>
      </c>
      <c r="H2083" s="2" t="s">
        <v>40</v>
      </c>
      <c r="I2083" s="2">
        <v>5.97</v>
      </c>
      <c r="J2083" s="2" t="s">
        <v>1708</v>
      </c>
      <c r="K2083" s="2" t="s">
        <v>2013</v>
      </c>
      <c r="L2083" s="2" t="s">
        <v>27</v>
      </c>
      <c r="M2083" s="2" t="str">
        <f>VLOOKUP(L2083,Users!$A$1:$B$6,2,0)</f>
        <v>William</v>
      </c>
      <c r="N2083" s="2" t="str">
        <f>VLOOKUP(L2083,Users!$A$2:$B$6,2,0)</f>
        <v>William</v>
      </c>
      <c r="O2083" s="2" t="s">
        <v>42</v>
      </c>
      <c r="P2083" s="2" t="s">
        <v>35</v>
      </c>
      <c r="Q2083" s="2" t="s">
        <v>63</v>
      </c>
      <c r="R2083" s="2" t="s">
        <v>1549</v>
      </c>
      <c r="S2083" s="2" t="s">
        <v>44</v>
      </c>
      <c r="T2083" s="13">
        <v>0.38</v>
      </c>
      <c r="U2083" s="6">
        <v>40194</v>
      </c>
    </row>
    <row r="2084" spans="1:21" ht="12.75" customHeight="1">
      <c r="A2084" s="2">
        <v>2852</v>
      </c>
      <c r="B2084" s="6">
        <v>40193</v>
      </c>
      <c r="C2084" s="2" t="s">
        <v>45</v>
      </c>
      <c r="D2084" s="2">
        <v>10</v>
      </c>
      <c r="E2084" s="2">
        <v>64.600000000000009</v>
      </c>
      <c r="F2084" s="2" t="s">
        <v>2029</v>
      </c>
      <c r="G2084" s="2">
        <v>0.02</v>
      </c>
      <c r="H2084" s="2" t="s">
        <v>40</v>
      </c>
      <c r="I2084" s="2">
        <v>8.19</v>
      </c>
      <c r="J2084" s="2" t="s">
        <v>168</v>
      </c>
      <c r="K2084" s="2" t="s">
        <v>79</v>
      </c>
      <c r="L2084" s="2" t="s">
        <v>23</v>
      </c>
      <c r="M2084" s="2" t="str">
        <f>VLOOKUP(L2084,Users!$A$1:$B$6,2,0)</f>
        <v>Erin</v>
      </c>
      <c r="N2084" s="2" t="str">
        <f>VLOOKUP(L2084,Users!$A$2:$B$6,2,0)</f>
        <v>Erin</v>
      </c>
      <c r="O2084" s="2" t="s">
        <v>34</v>
      </c>
      <c r="P2084" s="2" t="s">
        <v>35</v>
      </c>
      <c r="Q2084" s="2" t="s">
        <v>63</v>
      </c>
      <c r="R2084" s="2" t="s">
        <v>491</v>
      </c>
      <c r="S2084" s="2" t="s">
        <v>44</v>
      </c>
      <c r="T2084" s="13">
        <v>0.37</v>
      </c>
      <c r="U2084" s="6">
        <v>40193</v>
      </c>
    </row>
    <row r="2085" spans="1:21" ht="12.75" customHeight="1">
      <c r="A2085" s="2">
        <v>2852</v>
      </c>
      <c r="B2085" s="6">
        <v>40193</v>
      </c>
      <c r="C2085" s="2" t="s">
        <v>45</v>
      </c>
      <c r="D2085" s="2">
        <v>42</v>
      </c>
      <c r="E2085" s="2">
        <v>4869.0599999999995</v>
      </c>
      <c r="F2085" s="2" t="s">
        <v>2029</v>
      </c>
      <c r="G2085" s="2">
        <v>0.06</v>
      </c>
      <c r="H2085" s="2" t="s">
        <v>40</v>
      </c>
      <c r="I2085" s="2">
        <v>4.2300000000000004</v>
      </c>
      <c r="J2085" s="2" t="s">
        <v>168</v>
      </c>
      <c r="K2085" s="2" t="s">
        <v>79</v>
      </c>
      <c r="L2085" s="2" t="s">
        <v>23</v>
      </c>
      <c r="M2085" s="2" t="str">
        <f>VLOOKUP(L2085,Users!$A$1:$B$6,2,0)</f>
        <v>Erin</v>
      </c>
      <c r="N2085" s="2" t="str">
        <f>VLOOKUP(L2085,Users!$A$2:$B$6,2,0)</f>
        <v>Erin</v>
      </c>
      <c r="O2085" s="2" t="s">
        <v>34</v>
      </c>
      <c r="P2085" s="2" t="s">
        <v>69</v>
      </c>
      <c r="Q2085" s="2" t="s">
        <v>70</v>
      </c>
      <c r="R2085" s="2" t="s">
        <v>1350</v>
      </c>
      <c r="S2085" s="2" t="s">
        <v>44</v>
      </c>
      <c r="T2085" s="13">
        <v>0.56000000000000005</v>
      </c>
      <c r="U2085" s="6">
        <v>40194</v>
      </c>
    </row>
    <row r="2086" spans="1:21" ht="12.75" customHeight="1">
      <c r="A2086" s="2">
        <v>26182</v>
      </c>
      <c r="B2086" s="6">
        <v>40194</v>
      </c>
      <c r="C2086" s="2" t="s">
        <v>30</v>
      </c>
      <c r="D2086" s="2">
        <v>30</v>
      </c>
      <c r="E2086" s="2">
        <v>4529.1000000000004</v>
      </c>
      <c r="F2086" s="2" t="s">
        <v>2029</v>
      </c>
      <c r="G2086" s="2">
        <v>0.01</v>
      </c>
      <c r="H2086" s="2" t="s">
        <v>52</v>
      </c>
      <c r="I2086" s="2">
        <v>66.27</v>
      </c>
      <c r="J2086" s="2" t="s">
        <v>1490</v>
      </c>
      <c r="K2086" s="2" t="s">
        <v>101</v>
      </c>
      <c r="L2086" s="2" t="s">
        <v>21</v>
      </c>
      <c r="M2086" s="2" t="str">
        <f>VLOOKUP(L2086,Users!$A$1:$B$6,2,0)</f>
        <v>Chris</v>
      </c>
      <c r="N2086" s="2" t="str">
        <f>VLOOKUP(L2086,Users!$A$2:$B$6,2,0)</f>
        <v>Chris</v>
      </c>
      <c r="O2086" s="2" t="s">
        <v>55</v>
      </c>
      <c r="P2086" s="2" t="s">
        <v>56</v>
      </c>
      <c r="Q2086" s="2" t="s">
        <v>127</v>
      </c>
      <c r="R2086" s="2" t="s">
        <v>1212</v>
      </c>
      <c r="S2086" s="2" t="s">
        <v>77</v>
      </c>
      <c r="T2086" s="13">
        <v>0.65</v>
      </c>
      <c r="U2086" s="6">
        <v>40197</v>
      </c>
    </row>
    <row r="2087" spans="1:21" ht="12.75" customHeight="1">
      <c r="A2087" s="2">
        <v>26182</v>
      </c>
      <c r="B2087" s="6">
        <v>40194</v>
      </c>
      <c r="C2087" s="2" t="s">
        <v>30</v>
      </c>
      <c r="D2087" s="2">
        <v>4</v>
      </c>
      <c r="E2087" s="2">
        <v>803.59999999999991</v>
      </c>
      <c r="F2087" s="2" t="s">
        <v>2029</v>
      </c>
      <c r="G2087" s="2">
        <v>0.08</v>
      </c>
      <c r="H2087" s="2" t="s">
        <v>52</v>
      </c>
      <c r="I2087" s="2">
        <v>23.76</v>
      </c>
      <c r="J2087" s="2" t="s">
        <v>1490</v>
      </c>
      <c r="K2087" s="2" t="s">
        <v>2013</v>
      </c>
      <c r="L2087" s="2" t="s">
        <v>27</v>
      </c>
      <c r="M2087" s="2" t="str">
        <f>VLOOKUP(L2087,Users!$A$1:$B$6,2,0)</f>
        <v>William</v>
      </c>
      <c r="N2087" s="2" t="str">
        <f>VLOOKUP(L2087,Users!$A$2:$B$6,2,0)</f>
        <v>William</v>
      </c>
      <c r="O2087" s="2" t="s">
        <v>55</v>
      </c>
      <c r="P2087" s="2" t="s">
        <v>56</v>
      </c>
      <c r="Q2087" s="2" t="s">
        <v>57</v>
      </c>
      <c r="R2087" s="2" t="s">
        <v>655</v>
      </c>
      <c r="S2087" s="2" t="s">
        <v>59</v>
      </c>
      <c r="T2087" s="13">
        <v>0.57999999999999996</v>
      </c>
      <c r="U2087" s="6">
        <v>40194</v>
      </c>
    </row>
    <row r="2088" spans="1:21" ht="12.75" customHeight="1">
      <c r="A2088" s="2">
        <v>4545</v>
      </c>
      <c r="B2088" s="6">
        <v>40194</v>
      </c>
      <c r="C2088" s="2" t="s">
        <v>30</v>
      </c>
      <c r="D2088" s="2">
        <v>33</v>
      </c>
      <c r="E2088" s="2">
        <v>129.35999999999999</v>
      </c>
      <c r="F2088" s="2" t="s">
        <v>2029</v>
      </c>
      <c r="G2088" s="2">
        <v>0.08</v>
      </c>
      <c r="H2088" s="2" t="s">
        <v>40</v>
      </c>
      <c r="I2088" s="2">
        <v>1.3</v>
      </c>
      <c r="J2088" s="2" t="s">
        <v>109</v>
      </c>
      <c r="K2088" s="2" t="s">
        <v>2013</v>
      </c>
      <c r="L2088" s="2" t="s">
        <v>27</v>
      </c>
      <c r="M2088" s="2" t="str">
        <f>VLOOKUP(L2088,Users!$A$1:$B$6,2,0)</f>
        <v>William</v>
      </c>
      <c r="N2088" s="2" t="str">
        <f>VLOOKUP(L2088,Users!$A$2:$B$6,2,0)</f>
        <v>William</v>
      </c>
      <c r="O2088" s="2" t="s">
        <v>42</v>
      </c>
      <c r="P2088" s="2" t="s">
        <v>35</v>
      </c>
      <c r="Q2088" s="2" t="s">
        <v>63</v>
      </c>
      <c r="R2088" s="2" t="s">
        <v>642</v>
      </c>
      <c r="S2088" s="2" t="s">
        <v>65</v>
      </c>
      <c r="T2088" s="13">
        <v>0.37</v>
      </c>
      <c r="U2088" s="6">
        <v>40196</v>
      </c>
    </row>
    <row r="2089" spans="1:21" ht="12.75" customHeight="1">
      <c r="A2089" s="2">
        <v>4545</v>
      </c>
      <c r="B2089" s="6">
        <v>40194</v>
      </c>
      <c r="C2089" s="2" t="s">
        <v>30</v>
      </c>
      <c r="D2089" s="2">
        <v>4</v>
      </c>
      <c r="E2089" s="2">
        <v>25.680000000000003</v>
      </c>
      <c r="F2089" s="2" t="s">
        <v>2029</v>
      </c>
      <c r="G2089" s="2">
        <v>0.06</v>
      </c>
      <c r="H2089" s="2" t="s">
        <v>40</v>
      </c>
      <c r="I2089" s="2">
        <v>8.74</v>
      </c>
      <c r="J2089" s="2" t="s">
        <v>109</v>
      </c>
      <c r="K2089" s="2" t="s">
        <v>2013</v>
      </c>
      <c r="L2089" s="2" t="s">
        <v>27</v>
      </c>
      <c r="M2089" s="2" t="str">
        <f>VLOOKUP(L2089,Users!$A$1:$B$6,2,0)</f>
        <v>William</v>
      </c>
      <c r="N2089" s="2" t="str">
        <f>VLOOKUP(L2089,Users!$A$2:$B$6,2,0)</f>
        <v>William</v>
      </c>
      <c r="O2089" s="2" t="s">
        <v>42</v>
      </c>
      <c r="P2089" s="2" t="s">
        <v>35</v>
      </c>
      <c r="Q2089" s="2" t="s">
        <v>63</v>
      </c>
      <c r="R2089" s="2" t="s">
        <v>1624</v>
      </c>
      <c r="S2089" s="2" t="s">
        <v>44</v>
      </c>
      <c r="T2089" s="13">
        <v>0.36</v>
      </c>
      <c r="U2089" s="6">
        <v>40195</v>
      </c>
    </row>
    <row r="2090" spans="1:21" ht="12.75" customHeight="1">
      <c r="A2090" s="2">
        <v>36161</v>
      </c>
      <c r="B2090" s="6">
        <v>40194</v>
      </c>
      <c r="C2090" s="2" t="s">
        <v>45</v>
      </c>
      <c r="D2090" s="2">
        <v>6</v>
      </c>
      <c r="E2090" s="2">
        <v>26.759999999999998</v>
      </c>
      <c r="F2090" s="2" t="s">
        <v>2029</v>
      </c>
      <c r="G2090" s="2">
        <v>0.03</v>
      </c>
      <c r="H2090" s="2" t="s">
        <v>40</v>
      </c>
      <c r="I2090" s="2">
        <v>1.49</v>
      </c>
      <c r="J2090" s="2" t="s">
        <v>1709</v>
      </c>
      <c r="K2090" s="2" t="s">
        <v>33</v>
      </c>
      <c r="L2090" s="2" t="s">
        <v>21</v>
      </c>
      <c r="M2090" s="2" t="str">
        <f>VLOOKUP(L2090,Users!$A$1:$B$6,2,0)</f>
        <v>Chris</v>
      </c>
      <c r="N2090" s="2" t="str">
        <f>VLOOKUP(L2090,Users!$A$2:$B$6,2,0)</f>
        <v>Chris</v>
      </c>
      <c r="O2090" s="2" t="s">
        <v>42</v>
      </c>
      <c r="P2090" s="2" t="s">
        <v>35</v>
      </c>
      <c r="Q2090" s="2" t="s">
        <v>49</v>
      </c>
      <c r="R2090" s="2" t="s">
        <v>1086</v>
      </c>
      <c r="S2090" s="2" t="s">
        <v>44</v>
      </c>
      <c r="T2090" s="13">
        <v>0.39</v>
      </c>
      <c r="U2090" s="6">
        <v>40195</v>
      </c>
    </row>
    <row r="2091" spans="1:21" ht="12.75" customHeight="1">
      <c r="A2091" s="2">
        <v>8642</v>
      </c>
      <c r="B2091" s="6">
        <v>40194</v>
      </c>
      <c r="C2091" s="2" t="s">
        <v>39</v>
      </c>
      <c r="D2091" s="2">
        <v>26</v>
      </c>
      <c r="E2091" s="2">
        <v>148.46</v>
      </c>
      <c r="F2091" s="2" t="s">
        <v>2029</v>
      </c>
      <c r="G2091" s="2">
        <v>0.09</v>
      </c>
      <c r="H2091" s="2" t="s">
        <v>40</v>
      </c>
      <c r="I2091" s="2">
        <v>5.59</v>
      </c>
      <c r="J2091" s="2" t="s">
        <v>875</v>
      </c>
      <c r="K2091" s="2" t="s">
        <v>79</v>
      </c>
      <c r="L2091" s="2" t="s">
        <v>23</v>
      </c>
      <c r="M2091" s="2" t="str">
        <f>VLOOKUP(L2091,Users!$A$1:$B$6,2,0)</f>
        <v>Erin</v>
      </c>
      <c r="N2091" s="2" t="str">
        <f>VLOOKUP(L2091,Users!$A$2:$B$6,2,0)</f>
        <v>Erin</v>
      </c>
      <c r="O2091" s="2" t="s">
        <v>55</v>
      </c>
      <c r="P2091" s="2" t="s">
        <v>35</v>
      </c>
      <c r="Q2091" s="2" t="s">
        <v>49</v>
      </c>
      <c r="R2091" s="2" t="s">
        <v>1710</v>
      </c>
      <c r="S2091" s="2" t="s">
        <v>44</v>
      </c>
      <c r="T2091" s="13">
        <v>0.4</v>
      </c>
      <c r="U2091" s="6">
        <v>40195</v>
      </c>
    </row>
    <row r="2092" spans="1:21" ht="12.75" customHeight="1">
      <c r="A2092" s="2">
        <v>8642</v>
      </c>
      <c r="B2092" s="6">
        <v>40194</v>
      </c>
      <c r="C2092" s="2" t="s">
        <v>39</v>
      </c>
      <c r="D2092" s="2">
        <v>13</v>
      </c>
      <c r="E2092" s="2">
        <v>134.03</v>
      </c>
      <c r="F2092" s="2" t="s">
        <v>2029</v>
      </c>
      <c r="G2092" s="2">
        <v>0.04</v>
      </c>
      <c r="H2092" s="2" t="s">
        <v>40</v>
      </c>
      <c r="I2092" s="2">
        <v>0.99</v>
      </c>
      <c r="J2092" s="2" t="s">
        <v>875</v>
      </c>
      <c r="K2092" s="2" t="s">
        <v>79</v>
      </c>
      <c r="L2092" s="2" t="s">
        <v>23</v>
      </c>
      <c r="M2092" s="2" t="str">
        <f>VLOOKUP(L2092,Users!$A$1:$B$6,2,0)</f>
        <v>Erin</v>
      </c>
      <c r="N2092" s="2" t="str">
        <f>VLOOKUP(L2092,Users!$A$2:$B$6,2,0)</f>
        <v>Erin</v>
      </c>
      <c r="O2092" s="2" t="s">
        <v>55</v>
      </c>
      <c r="P2092" s="2" t="s">
        <v>35</v>
      </c>
      <c r="Q2092" s="2" t="s">
        <v>165</v>
      </c>
      <c r="R2092" s="2" t="s">
        <v>1711</v>
      </c>
      <c r="S2092" s="2" t="s">
        <v>44</v>
      </c>
      <c r="T2092" s="13">
        <v>0.37</v>
      </c>
      <c r="U2092" s="6">
        <v>40195</v>
      </c>
    </row>
    <row r="2093" spans="1:21" ht="12.75" customHeight="1">
      <c r="A2093" s="2">
        <v>55139</v>
      </c>
      <c r="B2093" s="6">
        <v>40195</v>
      </c>
      <c r="C2093" s="2" t="s">
        <v>30</v>
      </c>
      <c r="D2093" s="2">
        <v>26</v>
      </c>
      <c r="E2093" s="2">
        <v>83.199999999999989</v>
      </c>
      <c r="F2093" s="2" t="s">
        <v>2029</v>
      </c>
      <c r="G2093" s="2">
        <v>0.08</v>
      </c>
      <c r="H2093" s="2" t="s">
        <v>40</v>
      </c>
      <c r="I2093" s="2">
        <v>0.98</v>
      </c>
      <c r="J2093" s="2" t="s">
        <v>442</v>
      </c>
      <c r="K2093" s="2" t="s">
        <v>47</v>
      </c>
      <c r="L2093" s="2" t="s">
        <v>23</v>
      </c>
      <c r="M2093" s="2" t="str">
        <f>VLOOKUP(L2093,Users!$A$1:$B$6,2,0)</f>
        <v>Erin</v>
      </c>
      <c r="N2093" s="2" t="str">
        <f>VLOOKUP(L2093,Users!$A$2:$B$6,2,0)</f>
        <v>Erin</v>
      </c>
      <c r="O2093" s="2" t="s">
        <v>42</v>
      </c>
      <c r="P2093" s="2" t="s">
        <v>35</v>
      </c>
      <c r="Q2093" s="2" t="s">
        <v>87</v>
      </c>
      <c r="R2093" s="2" t="s">
        <v>1693</v>
      </c>
      <c r="S2093" s="2" t="s">
        <v>65</v>
      </c>
      <c r="T2093" s="13">
        <v>0.52</v>
      </c>
      <c r="U2093" s="6">
        <v>40196</v>
      </c>
    </row>
    <row r="2094" spans="1:21" ht="12.75" customHeight="1">
      <c r="A2094" s="2">
        <v>18853</v>
      </c>
      <c r="B2094" s="6">
        <v>40195</v>
      </c>
      <c r="C2094" s="2" t="s">
        <v>45</v>
      </c>
      <c r="D2094" s="2">
        <v>33</v>
      </c>
      <c r="E2094" s="2">
        <v>219.45</v>
      </c>
      <c r="F2094" s="2" t="s">
        <v>2029</v>
      </c>
      <c r="G2094" s="2">
        <v>0.03</v>
      </c>
      <c r="H2094" s="2" t="s">
        <v>40</v>
      </c>
      <c r="I2094" s="2">
        <v>1.5</v>
      </c>
      <c r="J2094" s="2" t="s">
        <v>1554</v>
      </c>
      <c r="K2094" s="2" t="s">
        <v>123</v>
      </c>
      <c r="L2094" s="2" t="s">
        <v>25</v>
      </c>
      <c r="M2094" s="2" t="str">
        <f>VLOOKUP(L2094,Users!$A$1:$B$6,2,0)</f>
        <v>Sam</v>
      </c>
      <c r="N2094" s="2" t="str">
        <f>VLOOKUP(L2094,Users!$A$2:$B$6,2,0)</f>
        <v>Sam</v>
      </c>
      <c r="O2094" s="2" t="s">
        <v>34</v>
      </c>
      <c r="P2094" s="2" t="s">
        <v>35</v>
      </c>
      <c r="Q2094" s="2" t="s">
        <v>87</v>
      </c>
      <c r="R2094" s="2" t="s">
        <v>744</v>
      </c>
      <c r="S2094" s="2" t="s">
        <v>65</v>
      </c>
      <c r="T2094" s="13">
        <v>0.48</v>
      </c>
      <c r="U2094" s="6">
        <v>40197</v>
      </c>
    </row>
    <row r="2095" spans="1:21" ht="12.75" customHeight="1">
      <c r="A2095" s="2">
        <v>55139</v>
      </c>
      <c r="B2095" s="6">
        <v>40195</v>
      </c>
      <c r="C2095" s="2" t="s">
        <v>30</v>
      </c>
      <c r="D2095" s="2">
        <v>41</v>
      </c>
      <c r="E2095" s="2">
        <v>568.2600000000001</v>
      </c>
      <c r="F2095" s="2" t="s">
        <v>2029</v>
      </c>
      <c r="G2095" s="2">
        <v>0.04</v>
      </c>
      <c r="H2095" s="2" t="s">
        <v>40</v>
      </c>
      <c r="I2095" s="2">
        <v>7.59</v>
      </c>
      <c r="J2095" s="2" t="s">
        <v>442</v>
      </c>
      <c r="K2095" s="2" t="s">
        <v>54</v>
      </c>
      <c r="L2095" s="2" t="s">
        <v>2014</v>
      </c>
      <c r="M2095" s="2" t="str">
        <f>VLOOKUP(L2095,Users!$A$1:$B$6,2,0)</f>
        <v>Pat</v>
      </c>
      <c r="N2095" s="2" t="str">
        <f>VLOOKUP(L2095,Users!$A$2:$B$6,2,0)</f>
        <v>Pat</v>
      </c>
      <c r="O2095" s="2" t="s">
        <v>42</v>
      </c>
      <c r="P2095" s="2" t="s">
        <v>35</v>
      </c>
      <c r="Q2095" s="2" t="s">
        <v>341</v>
      </c>
      <c r="R2095" s="2" t="s">
        <v>987</v>
      </c>
      <c r="S2095" s="2" t="s">
        <v>105</v>
      </c>
      <c r="T2095" s="13">
        <v>0.56000000000000005</v>
      </c>
      <c r="U2095" s="6">
        <v>40196</v>
      </c>
    </row>
    <row r="2096" spans="1:21" ht="12.75" customHeight="1">
      <c r="A2096" s="2">
        <v>34753</v>
      </c>
      <c r="B2096" s="6">
        <v>40196</v>
      </c>
      <c r="C2096" s="2" t="s">
        <v>30</v>
      </c>
      <c r="D2096" s="2">
        <v>7</v>
      </c>
      <c r="E2096" s="2">
        <v>146.29999999999998</v>
      </c>
      <c r="F2096" s="2" t="s">
        <v>2029</v>
      </c>
      <c r="G2096" s="2">
        <v>0.09</v>
      </c>
      <c r="H2096" s="2" t="s">
        <v>40</v>
      </c>
      <c r="I2096" s="2">
        <v>0.99</v>
      </c>
      <c r="J2096" s="2" t="s">
        <v>1146</v>
      </c>
      <c r="K2096" s="2" t="s">
        <v>54</v>
      </c>
      <c r="L2096" s="2" t="s">
        <v>2014</v>
      </c>
      <c r="M2096" s="2" t="str">
        <f>VLOOKUP(L2096,Users!$A$1:$B$6,2,0)</f>
        <v>Pat</v>
      </c>
      <c r="N2096" s="2" t="str">
        <f>VLOOKUP(L2096,Users!$A$2:$B$6,2,0)</f>
        <v>Pat</v>
      </c>
      <c r="O2096" s="2" t="s">
        <v>42</v>
      </c>
      <c r="P2096" s="2" t="s">
        <v>69</v>
      </c>
      <c r="Q2096" s="2" t="s">
        <v>70</v>
      </c>
      <c r="R2096" s="2" t="s">
        <v>1016</v>
      </c>
      <c r="S2096" s="2" t="s">
        <v>65</v>
      </c>
      <c r="T2096" s="13">
        <v>0.56999999999999995</v>
      </c>
      <c r="U2096" s="6">
        <v>40198</v>
      </c>
    </row>
    <row r="2097" spans="1:21" ht="12.75" customHeight="1">
      <c r="A2097" s="2">
        <v>50048</v>
      </c>
      <c r="B2097" s="6">
        <v>40196</v>
      </c>
      <c r="C2097" s="2" t="s">
        <v>39</v>
      </c>
      <c r="D2097" s="2">
        <v>14</v>
      </c>
      <c r="E2097" s="2">
        <v>34.86</v>
      </c>
      <c r="F2097" s="2" t="str">
        <f>VLOOKUP(A2097,Returns!$A:$B,2,0)</f>
        <v>Returned</v>
      </c>
      <c r="G2097" s="2">
        <v>0.09</v>
      </c>
      <c r="H2097" s="2" t="s">
        <v>40</v>
      </c>
      <c r="I2097" s="2">
        <v>1.3</v>
      </c>
      <c r="J2097" s="2" t="s">
        <v>1502</v>
      </c>
      <c r="K2097" s="2" t="s">
        <v>123</v>
      </c>
      <c r="L2097" s="2" t="s">
        <v>25</v>
      </c>
      <c r="M2097" s="2" t="str">
        <f>VLOOKUP(L2097,Users!$A$1:$B$6,2,0)</f>
        <v>Sam</v>
      </c>
      <c r="N2097" s="2" t="str">
        <f>VLOOKUP(L2097,Users!$A$2:$B$6,2,0)</f>
        <v>Sam</v>
      </c>
      <c r="O2097" s="2" t="s">
        <v>55</v>
      </c>
      <c r="P2097" s="2" t="s">
        <v>35</v>
      </c>
      <c r="Q2097" s="2" t="s">
        <v>87</v>
      </c>
      <c r="R2097" s="2" t="s">
        <v>1610</v>
      </c>
      <c r="S2097" s="2" t="s">
        <v>65</v>
      </c>
      <c r="T2097" s="13">
        <v>0.59</v>
      </c>
      <c r="U2097" s="6">
        <v>40198</v>
      </c>
    </row>
    <row r="2098" spans="1:21" ht="12.75" customHeight="1">
      <c r="A2098" s="2">
        <v>50048</v>
      </c>
      <c r="B2098" s="6">
        <v>40196</v>
      </c>
      <c r="C2098" s="2" t="s">
        <v>39</v>
      </c>
      <c r="D2098" s="2">
        <v>1</v>
      </c>
      <c r="E2098" s="2">
        <v>6.79</v>
      </c>
      <c r="F2098" s="2" t="str">
        <f>VLOOKUP(A2098,Returns!$A:$B,2,0)</f>
        <v>Returned</v>
      </c>
      <c r="G2098" s="2">
        <v>0.05</v>
      </c>
      <c r="H2098" s="2" t="s">
        <v>40</v>
      </c>
      <c r="I2098" s="2">
        <v>8.3699999999999992</v>
      </c>
      <c r="J2098" s="2" t="s">
        <v>1502</v>
      </c>
      <c r="K2098" s="2" t="s">
        <v>123</v>
      </c>
      <c r="L2098" s="2" t="s">
        <v>25</v>
      </c>
      <c r="M2098" s="2" t="str">
        <f>VLOOKUP(L2098,Users!$A$1:$B$6,2,0)</f>
        <v>Sam</v>
      </c>
      <c r="N2098" s="2" t="str">
        <f>VLOOKUP(L2098,Users!$A$2:$B$6,2,0)</f>
        <v>Sam</v>
      </c>
      <c r="O2098" s="2" t="s">
        <v>55</v>
      </c>
      <c r="P2098" s="2" t="s">
        <v>35</v>
      </c>
      <c r="Q2098" s="2" t="s">
        <v>341</v>
      </c>
      <c r="R2098" s="2" t="s">
        <v>342</v>
      </c>
      <c r="S2098" s="2" t="s">
        <v>105</v>
      </c>
      <c r="T2098" s="13">
        <v>0.57999999999999996</v>
      </c>
      <c r="U2098" s="6">
        <v>40198</v>
      </c>
    </row>
    <row r="2099" spans="1:21" ht="12.75" customHeight="1">
      <c r="A2099" s="2">
        <v>39267</v>
      </c>
      <c r="B2099" s="6">
        <v>40196</v>
      </c>
      <c r="C2099" s="2" t="s">
        <v>39</v>
      </c>
      <c r="D2099" s="2">
        <v>26</v>
      </c>
      <c r="E2099" s="2">
        <v>460.20000000000005</v>
      </c>
      <c r="F2099" s="2" t="s">
        <v>2029</v>
      </c>
      <c r="G2099" s="2">
        <v>0.08</v>
      </c>
      <c r="H2099" s="2" t="s">
        <v>40</v>
      </c>
      <c r="I2099" s="2">
        <v>5.03</v>
      </c>
      <c r="J2099" s="2" t="s">
        <v>1712</v>
      </c>
      <c r="K2099" s="2" t="s">
        <v>79</v>
      </c>
      <c r="L2099" s="2" t="s">
        <v>23</v>
      </c>
      <c r="M2099" s="2" t="str">
        <f>VLOOKUP(L2099,Users!$A$1:$B$6,2,0)</f>
        <v>Erin</v>
      </c>
      <c r="N2099" s="2" t="str">
        <f>VLOOKUP(L2099,Users!$A$2:$B$6,2,0)</f>
        <v>Erin</v>
      </c>
      <c r="O2099" s="2" t="s">
        <v>34</v>
      </c>
      <c r="P2099" s="2" t="s">
        <v>56</v>
      </c>
      <c r="Q2099" s="2" t="s">
        <v>90</v>
      </c>
      <c r="R2099" s="2" t="s">
        <v>1602</v>
      </c>
      <c r="S2099" s="2" t="s">
        <v>44</v>
      </c>
      <c r="T2099" s="13">
        <v>0.54</v>
      </c>
      <c r="U2099" s="6">
        <v>40198</v>
      </c>
    </row>
    <row r="2100" spans="1:21" ht="12.75" customHeight="1">
      <c r="A2100" s="2">
        <v>39267</v>
      </c>
      <c r="B2100" s="6">
        <v>40196</v>
      </c>
      <c r="C2100" s="2" t="s">
        <v>39</v>
      </c>
      <c r="D2100" s="2">
        <v>46</v>
      </c>
      <c r="E2100" s="2">
        <v>1296.74</v>
      </c>
      <c r="F2100" s="2" t="s">
        <v>2029</v>
      </c>
      <c r="G2100" s="2">
        <v>0.09</v>
      </c>
      <c r="H2100" s="2" t="s">
        <v>40</v>
      </c>
      <c r="I2100" s="2">
        <v>13.99</v>
      </c>
      <c r="J2100" s="2" t="s">
        <v>1712</v>
      </c>
      <c r="K2100" s="2" t="s">
        <v>79</v>
      </c>
      <c r="L2100" s="2" t="s">
        <v>23</v>
      </c>
      <c r="M2100" s="2" t="str">
        <f>VLOOKUP(L2100,Users!$A$1:$B$6,2,0)</f>
        <v>Erin</v>
      </c>
      <c r="N2100" s="2" t="str">
        <f>VLOOKUP(L2100,Users!$A$2:$B$6,2,0)</f>
        <v>Erin</v>
      </c>
      <c r="O2100" s="2" t="s">
        <v>34</v>
      </c>
      <c r="P2100" s="2" t="s">
        <v>35</v>
      </c>
      <c r="Q2100" s="2" t="s">
        <v>36</v>
      </c>
      <c r="R2100" s="2" t="s">
        <v>137</v>
      </c>
      <c r="S2100" s="2" t="s">
        <v>92</v>
      </c>
      <c r="T2100" s="13">
        <v>0.57999999999999996</v>
      </c>
      <c r="U2100" s="6">
        <v>40197</v>
      </c>
    </row>
    <row r="2101" spans="1:21" ht="12.75" customHeight="1">
      <c r="A2101" s="2">
        <v>24610</v>
      </c>
      <c r="B2101" s="6">
        <v>40196</v>
      </c>
      <c r="C2101" s="2" t="s">
        <v>30</v>
      </c>
      <c r="D2101" s="2">
        <v>4</v>
      </c>
      <c r="E2101" s="2">
        <v>803.88</v>
      </c>
      <c r="F2101" s="2" t="s">
        <v>2029</v>
      </c>
      <c r="G2101" s="2">
        <v>0.01</v>
      </c>
      <c r="H2101" s="2" t="s">
        <v>52</v>
      </c>
      <c r="I2101" s="2">
        <v>23.76</v>
      </c>
      <c r="J2101" s="2" t="s">
        <v>428</v>
      </c>
      <c r="K2101" s="2" t="s">
        <v>148</v>
      </c>
      <c r="L2101" s="2" t="s">
        <v>23</v>
      </c>
      <c r="M2101" s="2" t="str">
        <f>VLOOKUP(L2101,Users!$A$1:$B$6,2,0)</f>
        <v>Erin</v>
      </c>
      <c r="N2101" s="2" t="str">
        <f>VLOOKUP(L2101,Users!$A$2:$B$6,2,0)</f>
        <v>Erin</v>
      </c>
      <c r="O2101" s="2" t="s">
        <v>34</v>
      </c>
      <c r="P2101" s="2" t="s">
        <v>56</v>
      </c>
      <c r="Q2101" s="2" t="s">
        <v>57</v>
      </c>
      <c r="R2101" s="2" t="s">
        <v>655</v>
      </c>
      <c r="S2101" s="2" t="s">
        <v>59</v>
      </c>
      <c r="T2101" s="13">
        <v>0.57999999999999996</v>
      </c>
      <c r="U2101" s="6">
        <v>40198</v>
      </c>
    </row>
    <row r="2102" spans="1:21" ht="12.75" customHeight="1">
      <c r="A2102" s="2">
        <v>35139</v>
      </c>
      <c r="B2102" s="6">
        <v>40196</v>
      </c>
      <c r="C2102" s="2" t="s">
        <v>39</v>
      </c>
      <c r="D2102" s="2">
        <v>3</v>
      </c>
      <c r="E2102" s="2">
        <v>10506.269999999999</v>
      </c>
      <c r="F2102" s="2" t="s">
        <v>2029</v>
      </c>
      <c r="G2102" s="2">
        <v>0.05</v>
      </c>
      <c r="H2102" s="2" t="s">
        <v>52</v>
      </c>
      <c r="I2102" s="2">
        <v>8.73</v>
      </c>
      <c r="J2102" s="2" t="s">
        <v>1417</v>
      </c>
      <c r="K2102" s="2" t="s">
        <v>54</v>
      </c>
      <c r="L2102" s="2" t="s">
        <v>2014</v>
      </c>
      <c r="M2102" s="2" t="str">
        <f>VLOOKUP(L2102,Users!$A$1:$B$6,2,0)</f>
        <v>Pat</v>
      </c>
      <c r="N2102" s="2" t="str">
        <f>VLOOKUP(L2102,Users!$A$2:$B$6,2,0)</f>
        <v>Pat</v>
      </c>
      <c r="O2102" s="2" t="s">
        <v>34</v>
      </c>
      <c r="P2102" s="2" t="s">
        <v>69</v>
      </c>
      <c r="Q2102" s="2" t="s">
        <v>82</v>
      </c>
      <c r="R2102" s="2" t="s">
        <v>1300</v>
      </c>
      <c r="S2102" s="2" t="s">
        <v>77</v>
      </c>
      <c r="T2102" s="13">
        <v>0.56999999999999995</v>
      </c>
      <c r="U2102" s="6">
        <v>40197</v>
      </c>
    </row>
    <row r="2103" spans="1:21" ht="12.75" customHeight="1">
      <c r="A2103" s="2">
        <v>35139</v>
      </c>
      <c r="B2103" s="6">
        <v>40196</v>
      </c>
      <c r="C2103" s="2" t="s">
        <v>39</v>
      </c>
      <c r="D2103" s="2">
        <v>25</v>
      </c>
      <c r="E2103" s="2">
        <v>863.25</v>
      </c>
      <c r="F2103" s="2" t="s">
        <v>2029</v>
      </c>
      <c r="G2103" s="2">
        <v>0.05</v>
      </c>
      <c r="H2103" s="2" t="s">
        <v>40</v>
      </c>
      <c r="I2103" s="2">
        <v>8.99</v>
      </c>
      <c r="J2103" s="2" t="s">
        <v>1417</v>
      </c>
      <c r="K2103" s="2" t="s">
        <v>54</v>
      </c>
      <c r="L2103" s="2" t="s">
        <v>2014</v>
      </c>
      <c r="M2103" s="2" t="str">
        <f>VLOOKUP(L2103,Users!$A$1:$B$6,2,0)</f>
        <v>Pat</v>
      </c>
      <c r="N2103" s="2" t="str">
        <f>VLOOKUP(L2103,Users!$A$2:$B$6,2,0)</f>
        <v>Pat</v>
      </c>
      <c r="O2103" s="2" t="s">
        <v>34</v>
      </c>
      <c r="P2103" s="2" t="s">
        <v>35</v>
      </c>
      <c r="Q2103" s="2" t="s">
        <v>87</v>
      </c>
      <c r="R2103" s="2" t="s">
        <v>1594</v>
      </c>
      <c r="S2103" s="2" t="s">
        <v>105</v>
      </c>
      <c r="T2103" s="13">
        <v>0.56000000000000005</v>
      </c>
      <c r="U2103" s="6">
        <v>40198</v>
      </c>
    </row>
    <row r="2104" spans="1:21" ht="12.75" customHeight="1">
      <c r="A2104" s="2">
        <v>35139</v>
      </c>
      <c r="B2104" s="6">
        <v>40196</v>
      </c>
      <c r="C2104" s="2" t="s">
        <v>39</v>
      </c>
      <c r="D2104" s="2">
        <v>32</v>
      </c>
      <c r="E2104" s="2">
        <v>388.48</v>
      </c>
      <c r="F2104" s="2" t="s">
        <v>2029</v>
      </c>
      <c r="G2104" s="2">
        <v>7.0000000000000007E-2</v>
      </c>
      <c r="H2104" s="2" t="s">
        <v>40</v>
      </c>
      <c r="I2104" s="2">
        <v>4.8099999999999996</v>
      </c>
      <c r="J2104" s="2" t="s">
        <v>1417</v>
      </c>
      <c r="K2104" s="2" t="s">
        <v>54</v>
      </c>
      <c r="L2104" s="2" t="s">
        <v>2014</v>
      </c>
      <c r="M2104" s="2" t="str">
        <f>VLOOKUP(L2104,Users!$A$1:$B$6,2,0)</f>
        <v>Pat</v>
      </c>
      <c r="N2104" s="2" t="str">
        <f>VLOOKUP(L2104,Users!$A$2:$B$6,2,0)</f>
        <v>Pat</v>
      </c>
      <c r="O2104" s="2" t="s">
        <v>34</v>
      </c>
      <c r="P2104" s="2" t="s">
        <v>35</v>
      </c>
      <c r="Q2104" s="2" t="s">
        <v>36</v>
      </c>
      <c r="R2104" s="2" t="s">
        <v>1713</v>
      </c>
      <c r="S2104" s="2" t="s">
        <v>44</v>
      </c>
      <c r="T2104" s="13">
        <v>0.57999999999999996</v>
      </c>
      <c r="U2104" s="6">
        <v>40198</v>
      </c>
    </row>
    <row r="2105" spans="1:21" ht="12.75" customHeight="1">
      <c r="A2105" s="2">
        <v>35139</v>
      </c>
      <c r="B2105" s="6">
        <v>40196</v>
      </c>
      <c r="C2105" s="2" t="s">
        <v>39</v>
      </c>
      <c r="D2105" s="2">
        <v>29</v>
      </c>
      <c r="E2105" s="2">
        <v>251.43</v>
      </c>
      <c r="F2105" s="2" t="s">
        <v>2029</v>
      </c>
      <c r="G2105" s="2">
        <v>0.02</v>
      </c>
      <c r="H2105" s="2" t="s">
        <v>40</v>
      </c>
      <c r="I2105" s="2">
        <v>2.99</v>
      </c>
      <c r="J2105" s="2" t="s">
        <v>1417</v>
      </c>
      <c r="K2105" s="2" t="s">
        <v>86</v>
      </c>
      <c r="L2105" s="2" t="s">
        <v>23</v>
      </c>
      <c r="M2105" s="2" t="str">
        <f>VLOOKUP(L2105,Users!$A$1:$B$6,2,0)</f>
        <v>Erin</v>
      </c>
      <c r="N2105" s="2" t="str">
        <f>VLOOKUP(L2105,Users!$A$2:$B$6,2,0)</f>
        <v>Erin</v>
      </c>
      <c r="O2105" s="2" t="s">
        <v>34</v>
      </c>
      <c r="P2105" s="2" t="s">
        <v>35</v>
      </c>
      <c r="Q2105" s="2" t="s">
        <v>49</v>
      </c>
      <c r="R2105" s="2" t="s">
        <v>1714</v>
      </c>
      <c r="S2105" s="2" t="s">
        <v>44</v>
      </c>
      <c r="T2105" s="13">
        <v>0.39</v>
      </c>
      <c r="U2105" s="6">
        <v>40197</v>
      </c>
    </row>
    <row r="2106" spans="1:21" ht="12.75" customHeight="1">
      <c r="A2106" s="2">
        <v>54497</v>
      </c>
      <c r="B2106" s="6">
        <v>40197</v>
      </c>
      <c r="C2106" s="2" t="s">
        <v>30</v>
      </c>
      <c r="D2106" s="2">
        <v>1</v>
      </c>
      <c r="E2106" s="2">
        <v>142.79000000000002</v>
      </c>
      <c r="F2106" s="2" t="s">
        <v>2029</v>
      </c>
      <c r="G2106" s="2">
        <v>7.0000000000000007E-2</v>
      </c>
      <c r="H2106" s="2" t="s">
        <v>40</v>
      </c>
      <c r="I2106" s="2">
        <v>19.989999999999998</v>
      </c>
      <c r="J2106" s="2" t="s">
        <v>1615</v>
      </c>
      <c r="K2106" s="2" t="s">
        <v>79</v>
      </c>
      <c r="L2106" s="2" t="s">
        <v>23</v>
      </c>
      <c r="M2106" s="2" t="str">
        <f>VLOOKUP(L2106,Users!$A$1:$B$6,2,0)</f>
        <v>Erin</v>
      </c>
      <c r="N2106" s="2" t="str">
        <f>VLOOKUP(L2106,Users!$A$2:$B$6,2,0)</f>
        <v>Erin</v>
      </c>
      <c r="O2106" s="2" t="s">
        <v>34</v>
      </c>
      <c r="P2106" s="2" t="s">
        <v>35</v>
      </c>
      <c r="Q2106" s="2" t="s">
        <v>36</v>
      </c>
      <c r="R2106" s="2" t="s">
        <v>918</v>
      </c>
      <c r="S2106" s="2" t="s">
        <v>44</v>
      </c>
      <c r="T2106" s="13">
        <v>0.56000000000000005</v>
      </c>
      <c r="U2106" s="6">
        <v>40200</v>
      </c>
    </row>
    <row r="2107" spans="1:21" ht="12.75" customHeight="1">
      <c r="A2107" s="2">
        <v>29185</v>
      </c>
      <c r="B2107" s="6">
        <v>40198</v>
      </c>
      <c r="C2107" s="2" t="s">
        <v>39</v>
      </c>
      <c r="D2107" s="2">
        <v>8</v>
      </c>
      <c r="E2107" s="2">
        <v>455.44</v>
      </c>
      <c r="F2107" s="2" t="s">
        <v>2029</v>
      </c>
      <c r="G2107" s="2">
        <v>0.03</v>
      </c>
      <c r="H2107" s="2" t="s">
        <v>40</v>
      </c>
      <c r="I2107" s="2">
        <v>13.22</v>
      </c>
      <c r="J2107" s="2" t="s">
        <v>1255</v>
      </c>
      <c r="K2107" s="2" t="s">
        <v>54</v>
      </c>
      <c r="L2107" s="2" t="s">
        <v>2014</v>
      </c>
      <c r="M2107" s="2" t="str">
        <f>VLOOKUP(L2107,Users!$A$1:$B$6,2,0)</f>
        <v>Pat</v>
      </c>
      <c r="N2107" s="2" t="str">
        <f>VLOOKUP(L2107,Users!$A$2:$B$6,2,0)</f>
        <v>Pat</v>
      </c>
      <c r="O2107" s="2" t="s">
        <v>55</v>
      </c>
      <c r="P2107" s="2" t="s">
        <v>35</v>
      </c>
      <c r="Q2107" s="2" t="s">
        <v>169</v>
      </c>
      <c r="R2107" s="2" t="s">
        <v>1715</v>
      </c>
      <c r="S2107" s="2" t="s">
        <v>44</v>
      </c>
      <c r="T2107" s="13">
        <v>0.56000000000000005</v>
      </c>
      <c r="U2107" s="6">
        <v>40199</v>
      </c>
    </row>
    <row r="2108" spans="1:21" ht="12.75" customHeight="1">
      <c r="A2108" s="2">
        <v>29185</v>
      </c>
      <c r="B2108" s="6">
        <v>40198</v>
      </c>
      <c r="C2108" s="2" t="s">
        <v>39</v>
      </c>
      <c r="D2108" s="2">
        <v>48</v>
      </c>
      <c r="E2108" s="2">
        <v>399.84000000000003</v>
      </c>
      <c r="F2108" s="2" t="s">
        <v>2029</v>
      </c>
      <c r="G2108" s="2">
        <v>0.04</v>
      </c>
      <c r="H2108" s="2" t="s">
        <v>31</v>
      </c>
      <c r="I2108" s="2">
        <v>10.16</v>
      </c>
      <c r="J2108" s="2" t="s">
        <v>1255</v>
      </c>
      <c r="K2108" s="2" t="s">
        <v>54</v>
      </c>
      <c r="L2108" s="2" t="s">
        <v>2014</v>
      </c>
      <c r="M2108" s="2" t="str">
        <f>VLOOKUP(L2108,Users!$A$1:$B$6,2,0)</f>
        <v>Pat</v>
      </c>
      <c r="N2108" s="2" t="str">
        <f>VLOOKUP(L2108,Users!$A$2:$B$6,2,0)</f>
        <v>Pat</v>
      </c>
      <c r="O2108" s="2" t="s">
        <v>55</v>
      </c>
      <c r="P2108" s="2" t="s">
        <v>56</v>
      </c>
      <c r="Q2108" s="2" t="s">
        <v>90</v>
      </c>
      <c r="R2108" s="2" t="s">
        <v>1179</v>
      </c>
      <c r="S2108" s="2" t="s">
        <v>38</v>
      </c>
      <c r="T2108" s="13">
        <v>0.59</v>
      </c>
      <c r="U2108" s="6">
        <v>40200</v>
      </c>
    </row>
    <row r="2109" spans="1:21" ht="12.75" customHeight="1">
      <c r="A2109" s="2">
        <v>29185</v>
      </c>
      <c r="B2109" s="6">
        <v>40198</v>
      </c>
      <c r="C2109" s="2" t="s">
        <v>39</v>
      </c>
      <c r="D2109" s="2">
        <v>5</v>
      </c>
      <c r="E2109" s="2">
        <v>204.85</v>
      </c>
      <c r="F2109" s="2" t="s">
        <v>2029</v>
      </c>
      <c r="G2109" s="2">
        <v>0.02</v>
      </c>
      <c r="H2109" s="2" t="s">
        <v>31</v>
      </c>
      <c r="I2109" s="2">
        <v>17.48</v>
      </c>
      <c r="J2109" s="2" t="s">
        <v>1255</v>
      </c>
      <c r="K2109" s="2" t="s">
        <v>54</v>
      </c>
      <c r="L2109" s="2" t="s">
        <v>2014</v>
      </c>
      <c r="M2109" s="2" t="str">
        <f>VLOOKUP(L2109,Users!$A$1:$B$6,2,0)</f>
        <v>Pat</v>
      </c>
      <c r="N2109" s="2" t="str">
        <f>VLOOKUP(L2109,Users!$A$2:$B$6,2,0)</f>
        <v>Pat</v>
      </c>
      <c r="O2109" s="2" t="s">
        <v>55</v>
      </c>
      <c r="P2109" s="2" t="s">
        <v>35</v>
      </c>
      <c r="Q2109" s="2" t="s">
        <v>63</v>
      </c>
      <c r="R2109" s="2" t="s">
        <v>896</v>
      </c>
      <c r="S2109" s="2" t="s">
        <v>44</v>
      </c>
      <c r="T2109" s="13">
        <v>0.36</v>
      </c>
      <c r="U2109" s="6">
        <v>40200</v>
      </c>
    </row>
    <row r="2110" spans="1:21" ht="12.75" customHeight="1">
      <c r="A2110" s="2">
        <v>55398</v>
      </c>
      <c r="B2110" s="6">
        <v>40198</v>
      </c>
      <c r="C2110" s="2" t="s">
        <v>121</v>
      </c>
      <c r="D2110" s="2">
        <v>24</v>
      </c>
      <c r="E2110" s="2">
        <v>105.84</v>
      </c>
      <c r="F2110" s="2" t="s">
        <v>2029</v>
      </c>
      <c r="G2110" s="2">
        <v>7.0000000000000007E-2</v>
      </c>
      <c r="H2110" s="2" t="s">
        <v>40</v>
      </c>
      <c r="I2110" s="2">
        <v>49</v>
      </c>
      <c r="J2110" s="2" t="s">
        <v>1667</v>
      </c>
      <c r="K2110" s="2" t="s">
        <v>2013</v>
      </c>
      <c r="L2110" s="2" t="s">
        <v>27</v>
      </c>
      <c r="M2110" s="2" t="str">
        <f>VLOOKUP(L2110,Users!$A$1:$B$6,2,0)</f>
        <v>William</v>
      </c>
      <c r="N2110" s="2" t="str">
        <f>VLOOKUP(L2110,Users!$A$2:$B$6,2,0)</f>
        <v>William</v>
      </c>
      <c r="O2110" s="2" t="s">
        <v>42</v>
      </c>
      <c r="P2110" s="2" t="s">
        <v>35</v>
      </c>
      <c r="Q2110" s="2" t="s">
        <v>169</v>
      </c>
      <c r="R2110" s="2" t="s">
        <v>838</v>
      </c>
      <c r="S2110" s="2" t="s">
        <v>38</v>
      </c>
      <c r="T2110" s="13">
        <v>0.6</v>
      </c>
      <c r="U2110" s="6">
        <v>40200</v>
      </c>
    </row>
    <row r="2111" spans="1:21" ht="12.75" customHeight="1">
      <c r="A2111" s="2">
        <v>20934</v>
      </c>
      <c r="B2111" s="6">
        <v>40198</v>
      </c>
      <c r="C2111" s="2" t="s">
        <v>45</v>
      </c>
      <c r="D2111" s="2">
        <v>5</v>
      </c>
      <c r="E2111" s="2">
        <v>1324.4500000000003</v>
      </c>
      <c r="F2111" s="2" t="str">
        <f>VLOOKUP(A2111,Returns!$A:$B,2,0)</f>
        <v>Returned</v>
      </c>
      <c r="G2111" s="2">
        <v>0.09</v>
      </c>
      <c r="H2111" s="2" t="s">
        <v>52</v>
      </c>
      <c r="I2111" s="2">
        <v>17.86</v>
      </c>
      <c r="J2111" s="2" t="s">
        <v>506</v>
      </c>
      <c r="K2111" s="2" t="s">
        <v>33</v>
      </c>
      <c r="L2111" s="2" t="s">
        <v>21</v>
      </c>
      <c r="M2111" s="2" t="str">
        <f>VLOOKUP(L2111,Users!$A$1:$B$6,2,0)</f>
        <v>Chris</v>
      </c>
      <c r="N2111" s="2" t="str">
        <f>VLOOKUP(L2111,Users!$A$2:$B$6,2,0)</f>
        <v>Chris</v>
      </c>
      <c r="O2111" s="2" t="s">
        <v>55</v>
      </c>
      <c r="P2111" s="2" t="s">
        <v>69</v>
      </c>
      <c r="Q2111" s="2" t="s">
        <v>82</v>
      </c>
      <c r="R2111" s="2" t="s">
        <v>246</v>
      </c>
      <c r="S2111" s="2" t="s">
        <v>59</v>
      </c>
      <c r="T2111" s="13">
        <v>0.57999999999999996</v>
      </c>
      <c r="U2111" s="6">
        <v>40199</v>
      </c>
    </row>
    <row r="2112" spans="1:21" ht="12.75" customHeight="1">
      <c r="A2112" s="2">
        <v>55398</v>
      </c>
      <c r="B2112" s="6">
        <v>40198</v>
      </c>
      <c r="C2112" s="2" t="s">
        <v>121</v>
      </c>
      <c r="D2112" s="2">
        <v>21</v>
      </c>
      <c r="E2112" s="2">
        <v>43.26</v>
      </c>
      <c r="F2112" s="2" t="s">
        <v>2029</v>
      </c>
      <c r="G2112" s="2">
        <v>0.04</v>
      </c>
      <c r="H2112" s="2" t="s">
        <v>40</v>
      </c>
      <c r="I2112" s="2">
        <v>0.7</v>
      </c>
      <c r="J2112" s="2" t="s">
        <v>1667</v>
      </c>
      <c r="K2112" s="2" t="s">
        <v>2013</v>
      </c>
      <c r="L2112" s="2" t="s">
        <v>27</v>
      </c>
      <c r="M2112" s="2" t="str">
        <f>VLOOKUP(L2112,Users!$A$1:$B$6,2,0)</f>
        <v>William</v>
      </c>
      <c r="N2112" s="2" t="str">
        <f>VLOOKUP(L2112,Users!$A$2:$B$6,2,0)</f>
        <v>William</v>
      </c>
      <c r="O2112" s="2" t="s">
        <v>42</v>
      </c>
      <c r="P2112" s="2" t="s">
        <v>35</v>
      </c>
      <c r="Q2112" s="2" t="s">
        <v>87</v>
      </c>
      <c r="R2112" s="2" t="s">
        <v>140</v>
      </c>
      <c r="S2112" s="2" t="s">
        <v>65</v>
      </c>
      <c r="T2112" s="13">
        <v>0.56999999999999995</v>
      </c>
      <c r="U2112" s="6">
        <v>40199</v>
      </c>
    </row>
    <row r="2113" spans="1:21" ht="12.75" customHeight="1">
      <c r="A2113" s="2">
        <v>34661</v>
      </c>
      <c r="B2113" s="6">
        <v>40198</v>
      </c>
      <c r="C2113" s="2" t="s">
        <v>45</v>
      </c>
      <c r="D2113" s="2">
        <v>26</v>
      </c>
      <c r="E2113" s="2">
        <v>881.13999999999987</v>
      </c>
      <c r="F2113" s="2" t="str">
        <f>VLOOKUP(A2113,Returns!$A:$B,2,0)</f>
        <v>Returned</v>
      </c>
      <c r="G2113" s="2">
        <v>0.09</v>
      </c>
      <c r="H2113" s="2" t="s">
        <v>40</v>
      </c>
      <c r="I2113" s="2">
        <v>19.989999999999998</v>
      </c>
      <c r="J2113" s="2" t="s">
        <v>329</v>
      </c>
      <c r="K2113" s="2" t="s">
        <v>73</v>
      </c>
      <c r="L2113" s="2" t="s">
        <v>27</v>
      </c>
      <c r="M2113" s="2" t="str">
        <f>VLOOKUP(L2113,Users!$A$1:$B$6,2,0)</f>
        <v>William</v>
      </c>
      <c r="N2113" s="2" t="str">
        <f>VLOOKUP(L2113,Users!$A$2:$B$6,2,0)</f>
        <v>William</v>
      </c>
      <c r="O2113" s="2" t="s">
        <v>55</v>
      </c>
      <c r="P2113" s="2" t="s">
        <v>56</v>
      </c>
      <c r="Q2113" s="2" t="s">
        <v>90</v>
      </c>
      <c r="R2113" s="2" t="s">
        <v>1436</v>
      </c>
      <c r="S2113" s="2" t="s">
        <v>44</v>
      </c>
      <c r="T2113" s="13">
        <v>0.55000000000000004</v>
      </c>
      <c r="U2113" s="6">
        <v>40200</v>
      </c>
    </row>
    <row r="2114" spans="1:21" ht="12.75" customHeight="1">
      <c r="A2114" s="2">
        <v>25155</v>
      </c>
      <c r="B2114" s="6">
        <v>40198</v>
      </c>
      <c r="C2114" s="2" t="s">
        <v>51</v>
      </c>
      <c r="D2114" s="2">
        <v>48</v>
      </c>
      <c r="E2114" s="2">
        <v>957.12000000000012</v>
      </c>
      <c r="F2114" s="2" t="s">
        <v>2029</v>
      </c>
      <c r="G2114" s="2">
        <v>0</v>
      </c>
      <c r="H2114" s="2" t="s">
        <v>40</v>
      </c>
      <c r="I2114" s="2">
        <v>14.87</v>
      </c>
      <c r="J2114" s="2" t="s">
        <v>668</v>
      </c>
      <c r="K2114" s="2" t="s">
        <v>79</v>
      </c>
      <c r="L2114" s="2" t="s">
        <v>23</v>
      </c>
      <c r="M2114" s="2" t="str">
        <f>VLOOKUP(L2114,Users!$A$1:$B$6,2,0)</f>
        <v>Erin</v>
      </c>
      <c r="N2114" s="2" t="str">
        <f>VLOOKUP(L2114,Users!$A$2:$B$6,2,0)</f>
        <v>Erin</v>
      </c>
      <c r="O2114" s="2" t="s">
        <v>55</v>
      </c>
      <c r="P2114" s="2" t="s">
        <v>56</v>
      </c>
      <c r="Q2114" s="2" t="s">
        <v>90</v>
      </c>
      <c r="R2114" s="2" t="s">
        <v>1716</v>
      </c>
      <c r="S2114" s="2" t="s">
        <v>38</v>
      </c>
      <c r="T2114" s="13">
        <v>0.56999999999999995</v>
      </c>
      <c r="U2114" s="6">
        <v>40205</v>
      </c>
    </row>
    <row r="2115" spans="1:21" ht="12.75" customHeight="1">
      <c r="A2115" s="2">
        <v>25155</v>
      </c>
      <c r="B2115" s="6">
        <v>40198</v>
      </c>
      <c r="C2115" s="2" t="s">
        <v>51</v>
      </c>
      <c r="D2115" s="2">
        <v>17</v>
      </c>
      <c r="E2115" s="2">
        <v>112.37</v>
      </c>
      <c r="F2115" s="2" t="s">
        <v>2029</v>
      </c>
      <c r="G2115" s="2">
        <v>0.08</v>
      </c>
      <c r="H2115" s="2" t="s">
        <v>40</v>
      </c>
      <c r="I2115" s="2">
        <v>3.1</v>
      </c>
      <c r="J2115" s="2" t="s">
        <v>668</v>
      </c>
      <c r="K2115" s="2" t="s">
        <v>79</v>
      </c>
      <c r="L2115" s="2" t="s">
        <v>23</v>
      </c>
      <c r="M2115" s="2" t="str">
        <f>VLOOKUP(L2115,Users!$A$1:$B$6,2,0)</f>
        <v>Erin</v>
      </c>
      <c r="N2115" s="2" t="str">
        <f>VLOOKUP(L2115,Users!$A$2:$B$6,2,0)</f>
        <v>Erin</v>
      </c>
      <c r="O2115" s="2" t="s">
        <v>55</v>
      </c>
      <c r="P2115" s="2" t="s">
        <v>35</v>
      </c>
      <c r="Q2115" s="2" t="s">
        <v>63</v>
      </c>
      <c r="R2115" s="2" t="s">
        <v>1717</v>
      </c>
      <c r="S2115" s="2" t="s">
        <v>65</v>
      </c>
      <c r="T2115" s="13">
        <v>0.36</v>
      </c>
      <c r="U2115" s="6">
        <v>40205</v>
      </c>
    </row>
    <row r="2116" spans="1:21" ht="12.75" customHeight="1">
      <c r="A2116" s="2">
        <v>25155</v>
      </c>
      <c r="B2116" s="6">
        <v>40198</v>
      </c>
      <c r="C2116" s="2" t="s">
        <v>51</v>
      </c>
      <c r="D2116" s="2">
        <v>3</v>
      </c>
      <c r="E2116" s="2">
        <v>14.910000000000002</v>
      </c>
      <c r="F2116" s="2" t="s">
        <v>2029</v>
      </c>
      <c r="G2116" s="2">
        <v>0.01</v>
      </c>
      <c r="H2116" s="2" t="s">
        <v>31</v>
      </c>
      <c r="I2116" s="2">
        <v>5.49</v>
      </c>
      <c r="J2116" s="2" t="s">
        <v>668</v>
      </c>
      <c r="K2116" s="2" t="s">
        <v>79</v>
      </c>
      <c r="L2116" s="2" t="s">
        <v>23</v>
      </c>
      <c r="M2116" s="2" t="str">
        <f>VLOOKUP(L2116,Users!$A$1:$B$6,2,0)</f>
        <v>Erin</v>
      </c>
      <c r="N2116" s="2" t="str">
        <f>VLOOKUP(L2116,Users!$A$2:$B$6,2,0)</f>
        <v>Erin</v>
      </c>
      <c r="O2116" s="2" t="s">
        <v>55</v>
      </c>
      <c r="P2116" s="2" t="s">
        <v>35</v>
      </c>
      <c r="Q2116" s="2" t="s">
        <v>63</v>
      </c>
      <c r="R2116" s="2" t="s">
        <v>991</v>
      </c>
      <c r="S2116" s="2" t="s">
        <v>44</v>
      </c>
      <c r="T2116" s="13">
        <v>0.38</v>
      </c>
      <c r="U2116" s="6">
        <v>40203</v>
      </c>
    </row>
    <row r="2117" spans="1:21" ht="12.75" customHeight="1">
      <c r="A2117" s="2">
        <v>42405</v>
      </c>
      <c r="B2117" s="6">
        <v>40199</v>
      </c>
      <c r="C2117" s="2" t="s">
        <v>39</v>
      </c>
      <c r="D2117" s="2">
        <v>13</v>
      </c>
      <c r="E2117" s="2">
        <v>76.7</v>
      </c>
      <c r="F2117" s="2" t="s">
        <v>2029</v>
      </c>
      <c r="G2117" s="2">
        <v>0.08</v>
      </c>
      <c r="H2117" s="2" t="s">
        <v>40</v>
      </c>
      <c r="I2117" s="2">
        <v>5.15</v>
      </c>
      <c r="J2117" s="2" t="s">
        <v>248</v>
      </c>
      <c r="K2117" s="2" t="s">
        <v>2013</v>
      </c>
      <c r="L2117" s="2" t="s">
        <v>27</v>
      </c>
      <c r="M2117" s="2" t="str">
        <f>VLOOKUP(L2117,Users!$A$1:$B$6,2,0)</f>
        <v>William</v>
      </c>
      <c r="N2117" s="2" t="str">
        <f>VLOOKUP(L2117,Users!$A$2:$B$6,2,0)</f>
        <v>William</v>
      </c>
      <c r="O2117" s="2" t="s">
        <v>34</v>
      </c>
      <c r="P2117" s="2" t="s">
        <v>35</v>
      </c>
      <c r="Q2117" s="2" t="s">
        <v>63</v>
      </c>
      <c r="R2117" s="2" t="s">
        <v>1153</v>
      </c>
      <c r="S2117" s="2" t="s">
        <v>44</v>
      </c>
      <c r="T2117" s="13">
        <v>0.36</v>
      </c>
      <c r="U2117" s="6">
        <v>40201</v>
      </c>
    </row>
    <row r="2118" spans="1:21" ht="12.75" customHeight="1">
      <c r="A2118" s="2">
        <v>35812</v>
      </c>
      <c r="B2118" s="6">
        <v>40200</v>
      </c>
      <c r="C2118" s="2" t="s">
        <v>45</v>
      </c>
      <c r="D2118" s="2">
        <v>24</v>
      </c>
      <c r="E2118" s="2">
        <v>2733.6000000000004</v>
      </c>
      <c r="F2118" s="2" t="s">
        <v>2029</v>
      </c>
      <c r="G2118" s="2">
        <v>0.08</v>
      </c>
      <c r="H2118" s="2" t="s">
        <v>52</v>
      </c>
      <c r="I2118" s="2">
        <v>30</v>
      </c>
      <c r="J2118" s="2" t="s">
        <v>1146</v>
      </c>
      <c r="K2118" s="2" t="s">
        <v>54</v>
      </c>
      <c r="L2118" s="2" t="s">
        <v>2014</v>
      </c>
      <c r="M2118" s="2" t="str">
        <f>VLOOKUP(L2118,Users!$A$1:$B$6,2,0)</f>
        <v>Pat</v>
      </c>
      <c r="N2118" s="2" t="str">
        <f>VLOOKUP(L2118,Users!$A$2:$B$6,2,0)</f>
        <v>Pat</v>
      </c>
      <c r="O2118" s="2" t="s">
        <v>42</v>
      </c>
      <c r="P2118" s="2" t="s">
        <v>56</v>
      </c>
      <c r="Q2118" s="2" t="s">
        <v>57</v>
      </c>
      <c r="R2118" s="2" t="s">
        <v>615</v>
      </c>
      <c r="S2118" s="2" t="s">
        <v>59</v>
      </c>
      <c r="T2118" s="13">
        <v>0.69</v>
      </c>
      <c r="U2118" s="6">
        <v>40202</v>
      </c>
    </row>
    <row r="2119" spans="1:21" ht="12.75" customHeight="1">
      <c r="A2119" s="2">
        <v>35812</v>
      </c>
      <c r="B2119" s="6">
        <v>40200</v>
      </c>
      <c r="C2119" s="2" t="s">
        <v>45</v>
      </c>
      <c r="D2119" s="2">
        <v>2</v>
      </c>
      <c r="E2119" s="2">
        <v>61.28</v>
      </c>
      <c r="F2119" s="2" t="s">
        <v>2029</v>
      </c>
      <c r="G2119" s="2">
        <v>0.09</v>
      </c>
      <c r="H2119" s="2" t="s">
        <v>40</v>
      </c>
      <c r="I2119" s="2">
        <v>4</v>
      </c>
      <c r="J2119" s="2" t="s">
        <v>1146</v>
      </c>
      <c r="K2119" s="2" t="s">
        <v>54</v>
      </c>
      <c r="L2119" s="2" t="s">
        <v>2014</v>
      </c>
      <c r="M2119" s="2" t="str">
        <f>VLOOKUP(L2119,Users!$A$1:$B$6,2,0)</f>
        <v>Pat</v>
      </c>
      <c r="N2119" s="2" t="str">
        <f>VLOOKUP(L2119,Users!$A$2:$B$6,2,0)</f>
        <v>Pat</v>
      </c>
      <c r="O2119" s="2" t="s">
        <v>42</v>
      </c>
      <c r="P2119" s="2" t="s">
        <v>69</v>
      </c>
      <c r="Q2119" s="2" t="s">
        <v>80</v>
      </c>
      <c r="R2119" s="2" t="s">
        <v>594</v>
      </c>
      <c r="S2119" s="2" t="s">
        <v>44</v>
      </c>
      <c r="T2119" s="13">
        <v>0.75</v>
      </c>
      <c r="U2119" s="6">
        <v>40202</v>
      </c>
    </row>
    <row r="2120" spans="1:21" ht="12.75" customHeight="1">
      <c r="A2120" s="2">
        <v>35812</v>
      </c>
      <c r="B2120" s="6">
        <v>40200</v>
      </c>
      <c r="C2120" s="2" t="s">
        <v>45</v>
      </c>
      <c r="D2120" s="2">
        <v>19</v>
      </c>
      <c r="E2120" s="2">
        <v>908.58</v>
      </c>
      <c r="F2120" s="2" t="s">
        <v>2029</v>
      </c>
      <c r="G2120" s="2">
        <v>0.08</v>
      </c>
      <c r="H2120" s="2" t="s">
        <v>40</v>
      </c>
      <c r="I2120" s="2">
        <v>5.86</v>
      </c>
      <c r="J2120" s="2" t="s">
        <v>1146</v>
      </c>
      <c r="K2120" s="2" t="s">
        <v>54</v>
      </c>
      <c r="L2120" s="2" t="s">
        <v>2014</v>
      </c>
      <c r="M2120" s="2" t="str">
        <f>VLOOKUP(L2120,Users!$A$1:$B$6,2,0)</f>
        <v>Pat</v>
      </c>
      <c r="N2120" s="2" t="str">
        <f>VLOOKUP(L2120,Users!$A$2:$B$6,2,0)</f>
        <v>Pat</v>
      </c>
      <c r="O2120" s="2" t="s">
        <v>42</v>
      </c>
      <c r="P2120" s="2" t="s">
        <v>35</v>
      </c>
      <c r="Q2120" s="2" t="s">
        <v>63</v>
      </c>
      <c r="R2120" s="2" t="s">
        <v>789</v>
      </c>
      <c r="S2120" s="2" t="s">
        <v>44</v>
      </c>
      <c r="T2120" s="13">
        <v>0.37</v>
      </c>
      <c r="U2120" s="6">
        <v>40202</v>
      </c>
    </row>
    <row r="2121" spans="1:21" ht="12.75" customHeight="1">
      <c r="A2121" s="2">
        <v>44999</v>
      </c>
      <c r="B2121" s="6">
        <v>40200</v>
      </c>
      <c r="C2121" s="2" t="s">
        <v>121</v>
      </c>
      <c r="D2121" s="2">
        <v>17</v>
      </c>
      <c r="E2121" s="2">
        <v>108.63000000000001</v>
      </c>
      <c r="F2121" s="2" t="s">
        <v>2029</v>
      </c>
      <c r="G2121" s="2">
        <v>0.09</v>
      </c>
      <c r="H2121" s="2" t="s">
        <v>40</v>
      </c>
      <c r="I2121" s="2">
        <v>7.49</v>
      </c>
      <c r="J2121" s="2" t="s">
        <v>659</v>
      </c>
      <c r="K2121" s="2" t="s">
        <v>54</v>
      </c>
      <c r="L2121" s="2" t="s">
        <v>2014</v>
      </c>
      <c r="M2121" s="2" t="str">
        <f>VLOOKUP(L2121,Users!$A$1:$B$6,2,0)</f>
        <v>Pat</v>
      </c>
      <c r="N2121" s="2" t="str">
        <f>VLOOKUP(L2121,Users!$A$2:$B$6,2,0)</f>
        <v>Pat</v>
      </c>
      <c r="O2121" s="2" t="s">
        <v>42</v>
      </c>
      <c r="P2121" s="2" t="s">
        <v>35</v>
      </c>
      <c r="Q2121" s="2" t="s">
        <v>63</v>
      </c>
      <c r="R2121" s="2" t="s">
        <v>792</v>
      </c>
      <c r="S2121" s="2" t="s">
        <v>44</v>
      </c>
      <c r="T2121" s="13">
        <v>0.37</v>
      </c>
      <c r="U2121" s="6">
        <v>40201</v>
      </c>
    </row>
    <row r="2122" spans="1:21" ht="12.75" customHeight="1">
      <c r="A2122" s="2">
        <v>640</v>
      </c>
      <c r="B2122" s="6">
        <v>40200</v>
      </c>
      <c r="C2122" s="2" t="s">
        <v>39</v>
      </c>
      <c r="D2122" s="2">
        <v>39</v>
      </c>
      <c r="E2122" s="2">
        <v>4717.4400000000005</v>
      </c>
      <c r="F2122" s="2" t="s">
        <v>2029</v>
      </c>
      <c r="G2122" s="2">
        <v>0.02</v>
      </c>
      <c r="H2122" s="2" t="s">
        <v>52</v>
      </c>
      <c r="I2122" s="2">
        <v>58.64</v>
      </c>
      <c r="J2122" s="2" t="s">
        <v>726</v>
      </c>
      <c r="K2122" s="2" t="s">
        <v>2013</v>
      </c>
      <c r="L2122" s="2" t="s">
        <v>27</v>
      </c>
      <c r="M2122" s="2" t="str">
        <f>VLOOKUP(L2122,Users!$A$1:$B$6,2,0)</f>
        <v>William</v>
      </c>
      <c r="N2122" s="2" t="str">
        <f>VLOOKUP(L2122,Users!$A$2:$B$6,2,0)</f>
        <v>William</v>
      </c>
      <c r="O2122" s="2" t="s">
        <v>48</v>
      </c>
      <c r="P2122" s="2" t="s">
        <v>56</v>
      </c>
      <c r="Q2122" s="2" t="s">
        <v>127</v>
      </c>
      <c r="R2122" s="2" t="s">
        <v>496</v>
      </c>
      <c r="S2122" s="2" t="s">
        <v>77</v>
      </c>
      <c r="T2122" s="13">
        <v>0.75</v>
      </c>
      <c r="U2122" s="6">
        <v>40201</v>
      </c>
    </row>
    <row r="2123" spans="1:21" ht="12.75" customHeight="1">
      <c r="A2123" s="2">
        <v>640</v>
      </c>
      <c r="B2123" s="6">
        <v>40200</v>
      </c>
      <c r="C2123" s="2" t="s">
        <v>39</v>
      </c>
      <c r="D2123" s="2">
        <v>24</v>
      </c>
      <c r="E2123" s="2">
        <v>455.03999999999996</v>
      </c>
      <c r="F2123" s="2" t="s">
        <v>2029</v>
      </c>
      <c r="G2123" s="2">
        <v>0.01</v>
      </c>
      <c r="H2123" s="2" t="s">
        <v>40</v>
      </c>
      <c r="I2123" s="2">
        <v>9.5399999999999991</v>
      </c>
      <c r="J2123" s="2" t="s">
        <v>726</v>
      </c>
      <c r="K2123" s="2" t="s">
        <v>2013</v>
      </c>
      <c r="L2123" s="2" t="s">
        <v>27</v>
      </c>
      <c r="M2123" s="2" t="str">
        <f>VLOOKUP(L2123,Users!$A$1:$B$6,2,0)</f>
        <v>William</v>
      </c>
      <c r="N2123" s="2" t="str">
        <f>VLOOKUP(L2123,Users!$A$2:$B$6,2,0)</f>
        <v>William</v>
      </c>
      <c r="O2123" s="2" t="s">
        <v>48</v>
      </c>
      <c r="P2123" s="2" t="s">
        <v>35</v>
      </c>
      <c r="Q2123" s="2" t="s">
        <v>63</v>
      </c>
      <c r="R2123" s="2" t="s">
        <v>237</v>
      </c>
      <c r="S2123" s="2" t="s">
        <v>44</v>
      </c>
      <c r="T2123" s="13">
        <v>0.37</v>
      </c>
      <c r="U2123" s="6">
        <v>40201</v>
      </c>
    </row>
    <row r="2124" spans="1:21" ht="12.75" customHeight="1">
      <c r="A2124" s="2">
        <v>24135</v>
      </c>
      <c r="B2124" s="6">
        <v>40200</v>
      </c>
      <c r="C2124" s="2" t="s">
        <v>51</v>
      </c>
      <c r="D2124" s="2">
        <v>12</v>
      </c>
      <c r="E2124" s="2">
        <v>364.08</v>
      </c>
      <c r="F2124" s="2" t="s">
        <v>2029</v>
      </c>
      <c r="G2124" s="2">
        <v>0.1</v>
      </c>
      <c r="H2124" s="2" t="s">
        <v>40</v>
      </c>
      <c r="I2124" s="2">
        <v>1.49</v>
      </c>
      <c r="J2124" s="2" t="s">
        <v>1382</v>
      </c>
      <c r="K2124" s="2" t="s">
        <v>2013</v>
      </c>
      <c r="L2124" s="2" t="s">
        <v>27</v>
      </c>
      <c r="M2124" s="2" t="str">
        <f>VLOOKUP(L2124,Users!$A$1:$B$6,2,0)</f>
        <v>William</v>
      </c>
      <c r="N2124" s="2" t="str">
        <f>VLOOKUP(L2124,Users!$A$2:$B$6,2,0)</f>
        <v>William</v>
      </c>
      <c r="O2124" s="2" t="s">
        <v>48</v>
      </c>
      <c r="P2124" s="2" t="s">
        <v>35</v>
      </c>
      <c r="Q2124" s="2" t="s">
        <v>49</v>
      </c>
      <c r="R2124" s="2" t="s">
        <v>311</v>
      </c>
      <c r="S2124" s="2" t="s">
        <v>44</v>
      </c>
      <c r="T2124" s="13">
        <v>0.37</v>
      </c>
      <c r="U2124" s="6">
        <v>40202</v>
      </c>
    </row>
    <row r="2125" spans="1:21" ht="12.75" customHeight="1">
      <c r="A2125" s="2">
        <v>55270</v>
      </c>
      <c r="B2125" s="6">
        <v>40200</v>
      </c>
      <c r="C2125" s="2" t="s">
        <v>121</v>
      </c>
      <c r="D2125" s="2">
        <v>1</v>
      </c>
      <c r="E2125" s="2">
        <v>29.150000000000002</v>
      </c>
      <c r="F2125" s="2" t="s">
        <v>2029</v>
      </c>
      <c r="G2125" s="2">
        <v>0.02</v>
      </c>
      <c r="H2125" s="2" t="s">
        <v>40</v>
      </c>
      <c r="I2125" s="2">
        <v>6.27</v>
      </c>
      <c r="J2125" s="2" t="s">
        <v>1217</v>
      </c>
      <c r="K2125" s="2" t="s">
        <v>2013</v>
      </c>
      <c r="L2125" s="2" t="s">
        <v>27</v>
      </c>
      <c r="M2125" s="2" t="str">
        <f>VLOOKUP(L2125,Users!$A$1:$B$6,2,0)</f>
        <v>William</v>
      </c>
      <c r="N2125" s="2" t="str">
        <f>VLOOKUP(L2125,Users!$A$2:$B$6,2,0)</f>
        <v>William</v>
      </c>
      <c r="O2125" s="2" t="s">
        <v>34</v>
      </c>
      <c r="P2125" s="2" t="s">
        <v>35</v>
      </c>
      <c r="Q2125" s="2" t="s">
        <v>49</v>
      </c>
      <c r="R2125" s="2" t="s">
        <v>1201</v>
      </c>
      <c r="S2125" s="2" t="s">
        <v>44</v>
      </c>
      <c r="T2125" s="13">
        <v>0.37</v>
      </c>
      <c r="U2125" s="6">
        <v>40201</v>
      </c>
    </row>
    <row r="2126" spans="1:21" ht="12.75" customHeight="1">
      <c r="A2126" s="2">
        <v>49925</v>
      </c>
      <c r="B2126" s="6">
        <v>40200</v>
      </c>
      <c r="C2126" s="2" t="s">
        <v>39</v>
      </c>
      <c r="D2126" s="2">
        <v>1</v>
      </c>
      <c r="E2126" s="2">
        <v>2.82</v>
      </c>
      <c r="F2126" s="2" t="s">
        <v>2029</v>
      </c>
      <c r="G2126" s="2">
        <v>0.06</v>
      </c>
      <c r="H2126" s="2" t="s">
        <v>40</v>
      </c>
      <c r="I2126" s="2">
        <v>0.7</v>
      </c>
      <c r="J2126" s="2" t="s">
        <v>374</v>
      </c>
      <c r="K2126" s="2" t="s">
        <v>54</v>
      </c>
      <c r="L2126" s="2" t="s">
        <v>2014</v>
      </c>
      <c r="M2126" s="2" t="str">
        <f>VLOOKUP(L2126,Users!$A$1:$B$6,2,0)</f>
        <v>Pat</v>
      </c>
      <c r="N2126" s="2" t="str">
        <f>VLOOKUP(L2126,Users!$A$2:$B$6,2,0)</f>
        <v>Pat</v>
      </c>
      <c r="O2126" s="2" t="s">
        <v>55</v>
      </c>
      <c r="P2126" s="2" t="s">
        <v>35</v>
      </c>
      <c r="Q2126" s="2" t="s">
        <v>87</v>
      </c>
      <c r="R2126" s="2" t="s">
        <v>1256</v>
      </c>
      <c r="S2126" s="2" t="s">
        <v>65</v>
      </c>
      <c r="T2126" s="13">
        <v>0.56000000000000005</v>
      </c>
      <c r="U2126" s="6">
        <v>40201</v>
      </c>
    </row>
    <row r="2127" spans="1:21" ht="12.75" customHeight="1">
      <c r="A2127" s="2">
        <v>41472</v>
      </c>
      <c r="B2127" s="6">
        <v>40201</v>
      </c>
      <c r="C2127" s="2" t="s">
        <v>51</v>
      </c>
      <c r="D2127" s="2">
        <v>48</v>
      </c>
      <c r="E2127" s="2">
        <v>257.76</v>
      </c>
      <c r="F2127" s="2" t="s">
        <v>2029</v>
      </c>
      <c r="G2127" s="2">
        <v>0.01</v>
      </c>
      <c r="H2127" s="2" t="s">
        <v>31</v>
      </c>
      <c r="I2127" s="2">
        <v>7.57</v>
      </c>
      <c r="J2127" s="2" t="s">
        <v>456</v>
      </c>
      <c r="K2127" s="2" t="s">
        <v>33</v>
      </c>
      <c r="L2127" s="2" t="s">
        <v>21</v>
      </c>
      <c r="M2127" s="2" t="str">
        <f>VLOOKUP(L2127,Users!$A$1:$B$6,2,0)</f>
        <v>Chris</v>
      </c>
      <c r="N2127" s="2" t="str">
        <f>VLOOKUP(L2127,Users!$A$2:$B$6,2,0)</f>
        <v>Chris</v>
      </c>
      <c r="O2127" s="2" t="s">
        <v>34</v>
      </c>
      <c r="P2127" s="2" t="s">
        <v>35</v>
      </c>
      <c r="Q2127" s="2" t="s">
        <v>49</v>
      </c>
      <c r="R2127" s="2" t="s">
        <v>186</v>
      </c>
      <c r="S2127" s="2" t="s">
        <v>44</v>
      </c>
      <c r="T2127" s="13">
        <v>0.36</v>
      </c>
      <c r="U2127" s="6">
        <v>40208</v>
      </c>
    </row>
    <row r="2128" spans="1:21" ht="12.75" customHeight="1">
      <c r="A2128" s="2">
        <v>13958</v>
      </c>
      <c r="B2128" s="6">
        <v>40201</v>
      </c>
      <c r="C2128" s="2" t="s">
        <v>51</v>
      </c>
      <c r="D2128" s="2">
        <v>11</v>
      </c>
      <c r="E2128" s="2">
        <v>945.2299999999999</v>
      </c>
      <c r="F2128" s="2" t="s">
        <v>2029</v>
      </c>
      <c r="G2128" s="2">
        <v>0.06</v>
      </c>
      <c r="H2128" s="2" t="s">
        <v>40</v>
      </c>
      <c r="I2128" s="2">
        <v>0.99</v>
      </c>
      <c r="J2128" s="2" t="s">
        <v>572</v>
      </c>
      <c r="K2128" s="2" t="s">
        <v>148</v>
      </c>
      <c r="L2128" s="2" t="s">
        <v>23</v>
      </c>
      <c r="M2128" s="2" t="str">
        <f>VLOOKUP(L2128,Users!$A$1:$B$6,2,0)</f>
        <v>Erin</v>
      </c>
      <c r="N2128" s="2" t="str">
        <f>VLOOKUP(L2128,Users!$A$2:$B$6,2,0)</f>
        <v>Erin</v>
      </c>
      <c r="O2128" s="2" t="s">
        <v>48</v>
      </c>
      <c r="P2128" s="2" t="s">
        <v>69</v>
      </c>
      <c r="Q2128" s="2" t="s">
        <v>70</v>
      </c>
      <c r="R2128" s="2" t="s">
        <v>803</v>
      </c>
      <c r="S2128" s="2" t="s">
        <v>65</v>
      </c>
      <c r="T2128" s="13">
        <v>0.55000000000000004</v>
      </c>
      <c r="U2128" s="6">
        <v>40210</v>
      </c>
    </row>
    <row r="2129" spans="1:21" ht="12.75" customHeight="1">
      <c r="A2129" s="2">
        <v>44295</v>
      </c>
      <c r="B2129" s="6">
        <v>40201</v>
      </c>
      <c r="C2129" s="2" t="s">
        <v>121</v>
      </c>
      <c r="D2129" s="2">
        <v>47</v>
      </c>
      <c r="E2129" s="2">
        <v>5448.24</v>
      </c>
      <c r="F2129" s="2" t="s">
        <v>2029</v>
      </c>
      <c r="G2129" s="2">
        <v>7.0000000000000007E-2</v>
      </c>
      <c r="H2129" s="2" t="s">
        <v>40</v>
      </c>
      <c r="I2129" s="2">
        <v>2.5</v>
      </c>
      <c r="J2129" s="2" t="s">
        <v>85</v>
      </c>
      <c r="K2129" s="2" t="s">
        <v>86</v>
      </c>
      <c r="L2129" s="2" t="s">
        <v>23</v>
      </c>
      <c r="M2129" s="2" t="str">
        <f>VLOOKUP(L2129,Users!$A$1:$B$6,2,0)</f>
        <v>Erin</v>
      </c>
      <c r="N2129" s="2" t="str">
        <f>VLOOKUP(L2129,Users!$A$2:$B$6,2,0)</f>
        <v>Erin</v>
      </c>
      <c r="O2129" s="2" t="s">
        <v>34</v>
      </c>
      <c r="P2129" s="2" t="s">
        <v>69</v>
      </c>
      <c r="Q2129" s="2" t="s">
        <v>70</v>
      </c>
      <c r="R2129" s="2" t="s">
        <v>487</v>
      </c>
      <c r="S2129" s="2" t="s">
        <v>44</v>
      </c>
      <c r="T2129" s="13">
        <v>0.55000000000000004</v>
      </c>
      <c r="U2129" s="6">
        <v>40203</v>
      </c>
    </row>
    <row r="2130" spans="1:21" ht="12.75" customHeight="1">
      <c r="A2130" s="2">
        <v>38048</v>
      </c>
      <c r="B2130" s="6">
        <v>40202</v>
      </c>
      <c r="C2130" s="2" t="s">
        <v>39</v>
      </c>
      <c r="D2130" s="2">
        <v>42</v>
      </c>
      <c r="E2130" s="2">
        <v>2767.38</v>
      </c>
      <c r="F2130" s="2" t="s">
        <v>2029</v>
      </c>
      <c r="G2130" s="2">
        <v>0.1</v>
      </c>
      <c r="H2130" s="2" t="s">
        <v>40</v>
      </c>
      <c r="I2130" s="2">
        <v>5.63</v>
      </c>
      <c r="J2130" s="2" t="s">
        <v>1718</v>
      </c>
      <c r="K2130" s="2" t="s">
        <v>33</v>
      </c>
      <c r="L2130" s="2" t="s">
        <v>21</v>
      </c>
      <c r="M2130" s="2" t="str">
        <f>VLOOKUP(L2130,Users!$A$1:$B$6,2,0)</f>
        <v>Chris</v>
      </c>
      <c r="N2130" s="2" t="str">
        <f>VLOOKUP(L2130,Users!$A$2:$B$6,2,0)</f>
        <v>Chris</v>
      </c>
      <c r="O2130" s="2" t="s">
        <v>55</v>
      </c>
      <c r="P2130" s="2" t="s">
        <v>69</v>
      </c>
      <c r="Q2130" s="2" t="s">
        <v>70</v>
      </c>
      <c r="R2130" s="2" t="s">
        <v>953</v>
      </c>
      <c r="S2130" s="2" t="s">
        <v>44</v>
      </c>
      <c r="T2130" s="13">
        <v>0.56000000000000005</v>
      </c>
      <c r="U2130" s="6">
        <v>40202</v>
      </c>
    </row>
    <row r="2131" spans="1:21" ht="12.75" customHeight="1">
      <c r="A2131" s="2">
        <v>38048</v>
      </c>
      <c r="B2131" s="6">
        <v>40202</v>
      </c>
      <c r="C2131" s="2" t="s">
        <v>39</v>
      </c>
      <c r="D2131" s="2">
        <v>47</v>
      </c>
      <c r="E2131" s="2">
        <v>268.83999999999997</v>
      </c>
      <c r="F2131" s="2" t="s">
        <v>2029</v>
      </c>
      <c r="G2131" s="2">
        <v>0.05</v>
      </c>
      <c r="H2131" s="2" t="s">
        <v>40</v>
      </c>
      <c r="I2131" s="2">
        <v>5.92</v>
      </c>
      <c r="J2131" s="2" t="s">
        <v>1718</v>
      </c>
      <c r="K2131" s="2" t="s">
        <v>33</v>
      </c>
      <c r="L2131" s="2" t="s">
        <v>21</v>
      </c>
      <c r="M2131" s="2" t="str">
        <f>VLOOKUP(L2131,Users!$A$1:$B$6,2,0)</f>
        <v>Chris</v>
      </c>
      <c r="N2131" s="2" t="str">
        <f>VLOOKUP(L2131,Users!$A$2:$B$6,2,0)</f>
        <v>Chris</v>
      </c>
      <c r="O2131" s="2" t="s">
        <v>55</v>
      </c>
      <c r="P2131" s="2" t="s">
        <v>56</v>
      </c>
      <c r="Q2131" s="2" t="s">
        <v>90</v>
      </c>
      <c r="R2131" s="2" t="s">
        <v>811</v>
      </c>
      <c r="S2131" s="2" t="s">
        <v>92</v>
      </c>
      <c r="T2131" s="13">
        <v>0.55000000000000004</v>
      </c>
      <c r="U2131" s="6">
        <v>40203</v>
      </c>
    </row>
    <row r="2132" spans="1:21" ht="12.75" customHeight="1">
      <c r="A2132" s="2">
        <v>14661</v>
      </c>
      <c r="B2132" s="6">
        <v>40202</v>
      </c>
      <c r="C2132" s="2" t="s">
        <v>30</v>
      </c>
      <c r="D2132" s="2">
        <v>38</v>
      </c>
      <c r="E2132" s="2">
        <v>1356.98</v>
      </c>
      <c r="F2132" s="2" t="s">
        <v>2029</v>
      </c>
      <c r="G2132" s="2">
        <v>0.06</v>
      </c>
      <c r="H2132" s="2" t="s">
        <v>40</v>
      </c>
      <c r="I2132" s="2">
        <v>9.02</v>
      </c>
      <c r="J2132" s="2" t="s">
        <v>1417</v>
      </c>
      <c r="K2132" s="2" t="s">
        <v>54</v>
      </c>
      <c r="L2132" s="2" t="s">
        <v>2014</v>
      </c>
      <c r="M2132" s="2" t="str">
        <f>VLOOKUP(L2132,Users!$A$1:$B$6,2,0)</f>
        <v>Pat</v>
      </c>
      <c r="N2132" s="2" t="str">
        <f>VLOOKUP(L2132,Users!$A$2:$B$6,2,0)</f>
        <v>Pat</v>
      </c>
      <c r="O2132" s="2" t="s">
        <v>34</v>
      </c>
      <c r="P2132" s="2" t="s">
        <v>69</v>
      </c>
      <c r="Q2132" s="2" t="s">
        <v>80</v>
      </c>
      <c r="R2132" s="2" t="s">
        <v>1719</v>
      </c>
      <c r="S2132" s="2" t="s">
        <v>44</v>
      </c>
      <c r="T2132" s="13">
        <v>0.75</v>
      </c>
      <c r="U2132" s="6">
        <v>40203</v>
      </c>
    </row>
    <row r="2133" spans="1:21" ht="12.75" customHeight="1">
      <c r="A2133" s="2">
        <v>40162</v>
      </c>
      <c r="B2133" s="6">
        <v>40202</v>
      </c>
      <c r="C2133" s="2" t="s">
        <v>45</v>
      </c>
      <c r="D2133" s="2">
        <v>28</v>
      </c>
      <c r="E2133" s="2">
        <v>1566.6</v>
      </c>
      <c r="F2133" s="2" t="s">
        <v>2029</v>
      </c>
      <c r="G2133" s="2">
        <v>0.03</v>
      </c>
      <c r="H2133" s="2" t="s">
        <v>40</v>
      </c>
      <c r="I2133" s="2">
        <v>5.15</v>
      </c>
      <c r="J2133" s="2" t="s">
        <v>1720</v>
      </c>
      <c r="K2133" s="2" t="s">
        <v>86</v>
      </c>
      <c r="L2133" s="2" t="s">
        <v>23</v>
      </c>
      <c r="M2133" s="2" t="str">
        <f>VLOOKUP(L2133,Users!$A$1:$B$6,2,0)</f>
        <v>Erin</v>
      </c>
      <c r="N2133" s="2" t="str">
        <f>VLOOKUP(L2133,Users!$A$2:$B$6,2,0)</f>
        <v>Erin</v>
      </c>
      <c r="O2133" s="2" t="s">
        <v>34</v>
      </c>
      <c r="P2133" s="2" t="s">
        <v>35</v>
      </c>
      <c r="Q2133" s="2" t="s">
        <v>63</v>
      </c>
      <c r="R2133" s="2" t="s">
        <v>1721</v>
      </c>
      <c r="S2133" s="2" t="s">
        <v>44</v>
      </c>
      <c r="T2133" s="13">
        <v>0.36</v>
      </c>
      <c r="U2133" s="6">
        <v>40204</v>
      </c>
    </row>
    <row r="2134" spans="1:21" ht="12.75" customHeight="1">
      <c r="A2134" s="2">
        <v>14819</v>
      </c>
      <c r="B2134" s="6">
        <v>40203</v>
      </c>
      <c r="C2134" s="2" t="s">
        <v>30</v>
      </c>
      <c r="D2134" s="2">
        <v>48</v>
      </c>
      <c r="E2134" s="2">
        <v>9954.7199999999993</v>
      </c>
      <c r="F2134" s="2" t="s">
        <v>2029</v>
      </c>
      <c r="G2134" s="2">
        <v>0.09</v>
      </c>
      <c r="H2134" s="2" t="s">
        <v>40</v>
      </c>
      <c r="I2134" s="2">
        <v>0.99</v>
      </c>
      <c r="J2134" s="2" t="s">
        <v>1722</v>
      </c>
      <c r="K2134" s="2" t="s">
        <v>101</v>
      </c>
      <c r="L2134" s="2" t="s">
        <v>21</v>
      </c>
      <c r="M2134" s="2" t="str">
        <f>VLOOKUP(L2134,Users!$A$1:$B$6,2,0)</f>
        <v>Chris</v>
      </c>
      <c r="N2134" s="2" t="str">
        <f>VLOOKUP(L2134,Users!$A$2:$B$6,2,0)</f>
        <v>Chris</v>
      </c>
      <c r="O2134" s="2" t="s">
        <v>34</v>
      </c>
      <c r="P2134" s="2" t="s">
        <v>35</v>
      </c>
      <c r="Q2134" s="2" t="s">
        <v>169</v>
      </c>
      <c r="R2134" s="2" t="s">
        <v>303</v>
      </c>
      <c r="S2134" s="2" t="s">
        <v>44</v>
      </c>
      <c r="T2134" s="13">
        <v>0.55000000000000004</v>
      </c>
      <c r="U2134" s="6">
        <v>40205</v>
      </c>
    </row>
    <row r="2135" spans="1:21" ht="12.75" customHeight="1">
      <c r="A2135" s="2">
        <v>14819</v>
      </c>
      <c r="B2135" s="6">
        <v>40203</v>
      </c>
      <c r="C2135" s="2" t="s">
        <v>30</v>
      </c>
      <c r="D2135" s="2">
        <v>27</v>
      </c>
      <c r="E2135" s="2">
        <v>1567.89</v>
      </c>
      <c r="F2135" s="2" t="s">
        <v>2029</v>
      </c>
      <c r="G2135" s="2">
        <v>7.0000000000000007E-2</v>
      </c>
      <c r="H2135" s="2" t="s">
        <v>52</v>
      </c>
      <c r="I2135" s="2">
        <v>36.61</v>
      </c>
      <c r="J2135" s="2" t="s">
        <v>1722</v>
      </c>
      <c r="K2135" s="2" t="s">
        <v>101</v>
      </c>
      <c r="L2135" s="2" t="s">
        <v>21</v>
      </c>
      <c r="M2135" s="2" t="str">
        <f>VLOOKUP(L2135,Users!$A$1:$B$6,2,0)</f>
        <v>Chris</v>
      </c>
      <c r="N2135" s="2" t="str">
        <f>VLOOKUP(L2135,Users!$A$2:$B$6,2,0)</f>
        <v>Chris</v>
      </c>
      <c r="O2135" s="2" t="s">
        <v>34</v>
      </c>
      <c r="P2135" s="2" t="s">
        <v>56</v>
      </c>
      <c r="Q2135" s="2" t="s">
        <v>127</v>
      </c>
      <c r="R2135" s="2" t="s">
        <v>1491</v>
      </c>
      <c r="S2135" s="2" t="s">
        <v>77</v>
      </c>
      <c r="T2135" s="13">
        <v>0.61</v>
      </c>
      <c r="U2135" s="6">
        <v>40204</v>
      </c>
    </row>
    <row r="2136" spans="1:21" ht="12.75" customHeight="1">
      <c r="A2136" s="2">
        <v>2305</v>
      </c>
      <c r="B2136" s="6">
        <v>40203</v>
      </c>
      <c r="C2136" s="2" t="s">
        <v>39</v>
      </c>
      <c r="D2136" s="2">
        <v>11</v>
      </c>
      <c r="E2136" s="2">
        <v>1323.52</v>
      </c>
      <c r="F2136" s="2" t="s">
        <v>2029</v>
      </c>
      <c r="G2136" s="2">
        <v>0.01</v>
      </c>
      <c r="H2136" s="2" t="s">
        <v>40</v>
      </c>
      <c r="I2136" s="2">
        <v>19.989999999999998</v>
      </c>
      <c r="J2136" s="2" t="s">
        <v>1136</v>
      </c>
      <c r="K2136" s="2" t="s">
        <v>33</v>
      </c>
      <c r="L2136" s="2" t="s">
        <v>21</v>
      </c>
      <c r="M2136" s="2" t="str">
        <f>VLOOKUP(L2136,Users!$A$1:$B$6,2,0)</f>
        <v>Chris</v>
      </c>
      <c r="N2136" s="2" t="str">
        <f>VLOOKUP(L2136,Users!$A$2:$B$6,2,0)</f>
        <v>Chris</v>
      </c>
      <c r="O2136" s="2" t="s">
        <v>34</v>
      </c>
      <c r="P2136" s="2" t="s">
        <v>35</v>
      </c>
      <c r="Q2136" s="2" t="s">
        <v>36</v>
      </c>
      <c r="R2136" s="2" t="s">
        <v>1723</v>
      </c>
      <c r="S2136" s="2" t="s">
        <v>44</v>
      </c>
      <c r="T2136" s="13">
        <v>0.59</v>
      </c>
      <c r="U2136" s="6">
        <v>40203</v>
      </c>
    </row>
    <row r="2137" spans="1:21" ht="12.75" customHeight="1">
      <c r="A2137" s="2">
        <v>34785</v>
      </c>
      <c r="B2137" s="6">
        <v>40203</v>
      </c>
      <c r="C2137" s="2" t="s">
        <v>45</v>
      </c>
      <c r="D2137" s="2">
        <v>45</v>
      </c>
      <c r="E2137" s="2">
        <v>18043.650000000001</v>
      </c>
      <c r="F2137" s="2" t="s">
        <v>2029</v>
      </c>
      <c r="G2137" s="2">
        <v>0.01</v>
      </c>
      <c r="H2137" s="2" t="s">
        <v>52</v>
      </c>
      <c r="I2137" s="2">
        <v>42.52</v>
      </c>
      <c r="J2137" s="2" t="s">
        <v>1285</v>
      </c>
      <c r="K2137" s="2" t="s">
        <v>2013</v>
      </c>
      <c r="L2137" s="2" t="s">
        <v>27</v>
      </c>
      <c r="M2137" s="2" t="str">
        <f>VLOOKUP(L2137,Users!$A$1:$B$6,2,0)</f>
        <v>William</v>
      </c>
      <c r="N2137" s="2" t="str">
        <f>VLOOKUP(L2137,Users!$A$2:$B$6,2,0)</f>
        <v>William</v>
      </c>
      <c r="O2137" s="2" t="s">
        <v>55</v>
      </c>
      <c r="P2137" s="2" t="s">
        <v>56</v>
      </c>
      <c r="Q2137" s="2" t="s">
        <v>75</v>
      </c>
      <c r="R2137" s="2" t="s">
        <v>856</v>
      </c>
      <c r="S2137" s="2" t="s">
        <v>77</v>
      </c>
      <c r="T2137" s="13">
        <v>0.71</v>
      </c>
      <c r="U2137" s="6">
        <v>40206</v>
      </c>
    </row>
    <row r="2138" spans="1:21" ht="12.75" customHeight="1">
      <c r="A2138" s="2">
        <v>1253</v>
      </c>
      <c r="B2138" s="6">
        <v>40203</v>
      </c>
      <c r="C2138" s="2" t="s">
        <v>45</v>
      </c>
      <c r="D2138" s="2">
        <v>15</v>
      </c>
      <c r="E2138" s="2">
        <v>478.95</v>
      </c>
      <c r="F2138" s="2" t="s">
        <v>2029</v>
      </c>
      <c r="G2138" s="2">
        <v>0.05</v>
      </c>
      <c r="H2138" s="2" t="s">
        <v>40</v>
      </c>
      <c r="I2138" s="2">
        <v>6.72</v>
      </c>
      <c r="J2138" s="2" t="s">
        <v>309</v>
      </c>
      <c r="K2138" s="2" t="s">
        <v>123</v>
      </c>
      <c r="L2138" s="2" t="s">
        <v>25</v>
      </c>
      <c r="M2138" s="2" t="str">
        <f>VLOOKUP(L2138,Users!$A$1:$B$6,2,0)</f>
        <v>Sam</v>
      </c>
      <c r="N2138" s="2" t="str">
        <f>VLOOKUP(L2138,Users!$A$2:$B$6,2,0)</f>
        <v>Sam</v>
      </c>
      <c r="O2138" s="2" t="s">
        <v>48</v>
      </c>
      <c r="P2138" s="2" t="s">
        <v>35</v>
      </c>
      <c r="Q2138" s="2" t="s">
        <v>36</v>
      </c>
      <c r="R2138" s="2" t="s">
        <v>1724</v>
      </c>
      <c r="S2138" s="2" t="s">
        <v>44</v>
      </c>
      <c r="T2138" s="13">
        <v>0.75</v>
      </c>
      <c r="U2138" s="6">
        <v>40203</v>
      </c>
    </row>
    <row r="2139" spans="1:21" ht="12.75" customHeight="1">
      <c r="A2139" s="2">
        <v>2305</v>
      </c>
      <c r="B2139" s="6">
        <v>40203</v>
      </c>
      <c r="C2139" s="2" t="s">
        <v>39</v>
      </c>
      <c r="D2139" s="2">
        <v>33</v>
      </c>
      <c r="E2139" s="2">
        <v>3329.0400000000004</v>
      </c>
      <c r="F2139" s="2" t="s">
        <v>2029</v>
      </c>
      <c r="G2139" s="2">
        <v>0.1</v>
      </c>
      <c r="H2139" s="2" t="s">
        <v>52</v>
      </c>
      <c r="I2139" s="2">
        <v>57.38</v>
      </c>
      <c r="J2139" s="2" t="s">
        <v>1136</v>
      </c>
      <c r="K2139" s="2" t="s">
        <v>54</v>
      </c>
      <c r="L2139" s="2" t="s">
        <v>2014</v>
      </c>
      <c r="M2139" s="2" t="str">
        <f>VLOOKUP(L2139,Users!$A$1:$B$6,2,0)</f>
        <v>Pat</v>
      </c>
      <c r="N2139" s="2" t="str">
        <f>VLOOKUP(L2139,Users!$A$2:$B$6,2,0)</f>
        <v>Pat</v>
      </c>
      <c r="O2139" s="2" t="s">
        <v>34</v>
      </c>
      <c r="P2139" s="2" t="s">
        <v>56</v>
      </c>
      <c r="Q2139" s="2" t="s">
        <v>127</v>
      </c>
      <c r="R2139" s="2" t="s">
        <v>644</v>
      </c>
      <c r="S2139" s="2" t="s">
        <v>77</v>
      </c>
      <c r="T2139" s="13">
        <v>0.78</v>
      </c>
      <c r="U2139" s="6">
        <v>40205</v>
      </c>
    </row>
    <row r="2140" spans="1:21" ht="12.75" customHeight="1">
      <c r="A2140" s="2">
        <v>2305</v>
      </c>
      <c r="B2140" s="6">
        <v>40203</v>
      </c>
      <c r="C2140" s="2" t="s">
        <v>39</v>
      </c>
      <c r="D2140" s="2">
        <v>1</v>
      </c>
      <c r="E2140" s="2">
        <v>6.67</v>
      </c>
      <c r="F2140" s="2" t="s">
        <v>2029</v>
      </c>
      <c r="G2140" s="2">
        <v>0.01</v>
      </c>
      <c r="H2140" s="2" t="s">
        <v>40</v>
      </c>
      <c r="I2140" s="2">
        <v>5.66</v>
      </c>
      <c r="J2140" s="2" t="s">
        <v>1136</v>
      </c>
      <c r="K2140" s="2" t="s">
        <v>54</v>
      </c>
      <c r="L2140" s="2" t="s">
        <v>2014</v>
      </c>
      <c r="M2140" s="2" t="str">
        <f>VLOOKUP(L2140,Users!$A$1:$B$6,2,0)</f>
        <v>Pat</v>
      </c>
      <c r="N2140" s="2" t="str">
        <f>VLOOKUP(L2140,Users!$A$2:$B$6,2,0)</f>
        <v>Pat</v>
      </c>
      <c r="O2140" s="2" t="s">
        <v>34</v>
      </c>
      <c r="P2140" s="2" t="s">
        <v>35</v>
      </c>
      <c r="Q2140" s="2" t="s">
        <v>63</v>
      </c>
      <c r="R2140" s="2" t="s">
        <v>449</v>
      </c>
      <c r="S2140" s="2" t="s">
        <v>44</v>
      </c>
      <c r="T2140" s="13">
        <v>0.37</v>
      </c>
      <c r="U2140" s="6">
        <v>40204</v>
      </c>
    </row>
    <row r="2141" spans="1:21" ht="12.75" customHeight="1">
      <c r="A2141" s="2">
        <v>27680</v>
      </c>
      <c r="B2141" s="6">
        <v>40204</v>
      </c>
      <c r="C2141" s="2" t="s">
        <v>45</v>
      </c>
      <c r="D2141" s="2">
        <v>32</v>
      </c>
      <c r="E2141" s="2">
        <v>345.28000000000003</v>
      </c>
      <c r="F2141" s="2" t="s">
        <v>2029</v>
      </c>
      <c r="G2141" s="2">
        <v>0.1</v>
      </c>
      <c r="H2141" s="2" t="s">
        <v>40</v>
      </c>
      <c r="I2141" s="2">
        <v>4.5</v>
      </c>
      <c r="J2141" s="2" t="s">
        <v>601</v>
      </c>
      <c r="K2141" s="2" t="s">
        <v>101</v>
      </c>
      <c r="L2141" s="2" t="s">
        <v>21</v>
      </c>
      <c r="M2141" s="2" t="str">
        <f>VLOOKUP(L2141,Users!$A$1:$B$6,2,0)</f>
        <v>Chris</v>
      </c>
      <c r="N2141" s="2" t="str">
        <f>VLOOKUP(L2141,Users!$A$2:$B$6,2,0)</f>
        <v>Chris</v>
      </c>
      <c r="O2141" s="2" t="s">
        <v>42</v>
      </c>
      <c r="P2141" s="2" t="s">
        <v>35</v>
      </c>
      <c r="Q2141" s="2" t="s">
        <v>169</v>
      </c>
      <c r="R2141" s="2" t="s">
        <v>1154</v>
      </c>
      <c r="S2141" s="2" t="s">
        <v>44</v>
      </c>
      <c r="T2141" s="13">
        <v>0.59</v>
      </c>
      <c r="U2141" s="6">
        <v>40205</v>
      </c>
    </row>
    <row r="2142" spans="1:21" ht="12.75" customHeight="1">
      <c r="A2142" s="2">
        <v>27680</v>
      </c>
      <c r="B2142" s="6">
        <v>40204</v>
      </c>
      <c r="C2142" s="2" t="s">
        <v>45</v>
      </c>
      <c r="D2142" s="2">
        <v>19</v>
      </c>
      <c r="E2142" s="2">
        <v>122.93</v>
      </c>
      <c r="F2142" s="2" t="s">
        <v>2029</v>
      </c>
      <c r="G2142" s="2">
        <v>0.01</v>
      </c>
      <c r="H2142" s="2" t="s">
        <v>40</v>
      </c>
      <c r="I2142" s="2">
        <v>6.6</v>
      </c>
      <c r="J2142" s="2" t="s">
        <v>601</v>
      </c>
      <c r="K2142" s="2" t="s">
        <v>101</v>
      </c>
      <c r="L2142" s="2" t="s">
        <v>21</v>
      </c>
      <c r="M2142" s="2" t="str">
        <f>VLOOKUP(L2142,Users!$A$1:$B$6,2,0)</f>
        <v>Chris</v>
      </c>
      <c r="N2142" s="2" t="str">
        <f>VLOOKUP(L2142,Users!$A$2:$B$6,2,0)</f>
        <v>Chris</v>
      </c>
      <c r="O2142" s="2" t="s">
        <v>42</v>
      </c>
      <c r="P2142" s="2" t="s">
        <v>35</v>
      </c>
      <c r="Q2142" s="2" t="s">
        <v>63</v>
      </c>
      <c r="R2142" s="2" t="s">
        <v>419</v>
      </c>
      <c r="S2142" s="2" t="s">
        <v>44</v>
      </c>
      <c r="T2142" s="13">
        <v>0.37</v>
      </c>
      <c r="U2142" s="6">
        <v>40205</v>
      </c>
    </row>
    <row r="2143" spans="1:21" ht="12.75" customHeight="1">
      <c r="A2143" s="2">
        <v>27808</v>
      </c>
      <c r="B2143" s="6">
        <v>40204</v>
      </c>
      <c r="C2143" s="2" t="s">
        <v>51</v>
      </c>
      <c r="D2143" s="2">
        <v>9</v>
      </c>
      <c r="E2143" s="2">
        <v>187.92</v>
      </c>
      <c r="F2143" s="2" t="s">
        <v>2029</v>
      </c>
      <c r="G2143" s="2">
        <v>0.01</v>
      </c>
      <c r="H2143" s="2" t="s">
        <v>31</v>
      </c>
      <c r="I2143" s="2">
        <v>1.99</v>
      </c>
      <c r="J2143" s="2" t="s">
        <v>806</v>
      </c>
      <c r="K2143" s="2" t="s">
        <v>2013</v>
      </c>
      <c r="L2143" s="2" t="s">
        <v>27</v>
      </c>
      <c r="M2143" s="2" t="str">
        <f>VLOOKUP(L2143,Users!$A$1:$B$6,2,0)</f>
        <v>William</v>
      </c>
      <c r="N2143" s="2" t="str">
        <f>VLOOKUP(L2143,Users!$A$2:$B$6,2,0)</f>
        <v>William</v>
      </c>
      <c r="O2143" s="2" t="s">
        <v>48</v>
      </c>
      <c r="P2143" s="2" t="s">
        <v>69</v>
      </c>
      <c r="Q2143" s="2" t="s">
        <v>80</v>
      </c>
      <c r="R2143" s="2" t="s">
        <v>1632</v>
      </c>
      <c r="S2143" s="2" t="s">
        <v>105</v>
      </c>
      <c r="T2143" s="13">
        <v>0.48</v>
      </c>
      <c r="U2143" s="6">
        <v>40211</v>
      </c>
    </row>
    <row r="2144" spans="1:21" ht="12.75" customHeight="1">
      <c r="A2144" s="2">
        <v>611</v>
      </c>
      <c r="B2144" s="6">
        <v>40204</v>
      </c>
      <c r="C2144" s="2" t="s">
        <v>45</v>
      </c>
      <c r="D2144" s="2">
        <v>47</v>
      </c>
      <c r="E2144" s="2">
        <v>830.02</v>
      </c>
      <c r="F2144" s="2" t="s">
        <v>2029</v>
      </c>
      <c r="G2144" s="2">
        <v>0.04</v>
      </c>
      <c r="H2144" s="2" t="s">
        <v>40</v>
      </c>
      <c r="I2144" s="2">
        <v>9.4700000000000006</v>
      </c>
      <c r="J2144" s="2" t="s">
        <v>313</v>
      </c>
      <c r="K2144" s="2" t="s">
        <v>2013</v>
      </c>
      <c r="L2144" s="2" t="s">
        <v>27</v>
      </c>
      <c r="M2144" s="2" t="str">
        <f>VLOOKUP(L2144,Users!$A$1:$B$6,2,0)</f>
        <v>William</v>
      </c>
      <c r="N2144" s="2" t="str">
        <f>VLOOKUP(L2144,Users!$A$2:$B$6,2,0)</f>
        <v>William</v>
      </c>
      <c r="O2144" s="2" t="s">
        <v>34</v>
      </c>
      <c r="P2144" s="2" t="s">
        <v>35</v>
      </c>
      <c r="Q2144" s="2" t="s">
        <v>36</v>
      </c>
      <c r="R2144" s="2" t="s">
        <v>450</v>
      </c>
      <c r="S2144" s="2" t="s">
        <v>44</v>
      </c>
      <c r="T2144" s="13">
        <v>0.59</v>
      </c>
      <c r="U2144" s="6">
        <v>40206</v>
      </c>
    </row>
    <row r="2145" spans="1:21" ht="12.75" customHeight="1">
      <c r="A2145" s="2">
        <v>24961</v>
      </c>
      <c r="B2145" s="6">
        <v>40204</v>
      </c>
      <c r="C2145" s="2" t="s">
        <v>51</v>
      </c>
      <c r="D2145" s="2">
        <v>8</v>
      </c>
      <c r="E2145" s="2">
        <v>464.8</v>
      </c>
      <c r="F2145" s="2" t="s">
        <v>2029</v>
      </c>
      <c r="G2145" s="2">
        <v>0.04</v>
      </c>
      <c r="H2145" s="2" t="s">
        <v>52</v>
      </c>
      <c r="I2145" s="2">
        <v>36.61</v>
      </c>
      <c r="J2145" s="2" t="s">
        <v>1725</v>
      </c>
      <c r="K2145" s="2" t="s">
        <v>123</v>
      </c>
      <c r="L2145" s="2" t="s">
        <v>25</v>
      </c>
      <c r="M2145" s="2" t="str">
        <f>VLOOKUP(L2145,Users!$A$1:$B$6,2,0)</f>
        <v>Sam</v>
      </c>
      <c r="N2145" s="2" t="str">
        <f>VLOOKUP(L2145,Users!$A$2:$B$6,2,0)</f>
        <v>Sam</v>
      </c>
      <c r="O2145" s="2" t="s">
        <v>48</v>
      </c>
      <c r="P2145" s="2" t="s">
        <v>56</v>
      </c>
      <c r="Q2145" s="2" t="s">
        <v>127</v>
      </c>
      <c r="R2145" s="2" t="s">
        <v>1491</v>
      </c>
      <c r="S2145" s="2" t="s">
        <v>77</v>
      </c>
      <c r="T2145" s="13">
        <v>0.61</v>
      </c>
      <c r="U2145" s="6">
        <v>40211</v>
      </c>
    </row>
    <row r="2146" spans="1:21" ht="12.75" customHeight="1">
      <c r="A2146" s="2">
        <v>44098</v>
      </c>
      <c r="B2146" s="6">
        <v>40205</v>
      </c>
      <c r="C2146" s="2" t="s">
        <v>51</v>
      </c>
      <c r="D2146" s="2">
        <v>1</v>
      </c>
      <c r="E2146" s="2">
        <v>3.1300000000000003</v>
      </c>
      <c r="F2146" s="2" t="str">
        <f>VLOOKUP(A2146,Returns!$A:$B,2,0)</f>
        <v>Returned</v>
      </c>
      <c r="G2146" s="2">
        <v>0.01</v>
      </c>
      <c r="H2146" s="2" t="s">
        <v>40</v>
      </c>
      <c r="I2146" s="2">
        <v>1.92</v>
      </c>
      <c r="J2146" s="2" t="s">
        <v>1726</v>
      </c>
      <c r="K2146" s="2" t="s">
        <v>54</v>
      </c>
      <c r="L2146" s="2" t="s">
        <v>2014</v>
      </c>
      <c r="M2146" s="2" t="str">
        <f>VLOOKUP(L2146,Users!$A$1:$B$6,2,0)</f>
        <v>Pat</v>
      </c>
      <c r="N2146" s="2" t="str">
        <f>VLOOKUP(L2146,Users!$A$2:$B$6,2,0)</f>
        <v>Pat</v>
      </c>
      <c r="O2146" s="2" t="s">
        <v>55</v>
      </c>
      <c r="P2146" s="2" t="s">
        <v>35</v>
      </c>
      <c r="Q2146" s="2" t="s">
        <v>341</v>
      </c>
      <c r="R2146" s="2" t="s">
        <v>1397</v>
      </c>
      <c r="S2146" s="2" t="s">
        <v>65</v>
      </c>
      <c r="T2146" s="13">
        <v>0.84</v>
      </c>
      <c r="U2146" s="6">
        <v>40209</v>
      </c>
    </row>
    <row r="2147" spans="1:21" ht="12.75" customHeight="1">
      <c r="A2147" s="2">
        <v>5381</v>
      </c>
      <c r="B2147" s="6">
        <v>40206</v>
      </c>
      <c r="C2147" s="2" t="s">
        <v>51</v>
      </c>
      <c r="D2147" s="2">
        <v>47</v>
      </c>
      <c r="E2147" s="2">
        <v>5050.6200000000008</v>
      </c>
      <c r="F2147" s="2" t="str">
        <f>VLOOKUP(A2147,Returns!$A:$B,2,0)</f>
        <v>Returned</v>
      </c>
      <c r="G2147" s="2">
        <v>7.0000000000000007E-2</v>
      </c>
      <c r="H2147" s="2" t="s">
        <v>40</v>
      </c>
      <c r="I2147" s="2">
        <v>5.81</v>
      </c>
      <c r="J2147" s="2" t="s">
        <v>1217</v>
      </c>
      <c r="K2147" s="2" t="s">
        <v>2013</v>
      </c>
      <c r="L2147" s="2" t="s">
        <v>27</v>
      </c>
      <c r="M2147" s="2" t="str">
        <f>VLOOKUP(L2147,Users!$A$1:$B$6,2,0)</f>
        <v>William</v>
      </c>
      <c r="N2147" s="2" t="str">
        <f>VLOOKUP(L2147,Users!$A$2:$B$6,2,0)</f>
        <v>William</v>
      </c>
      <c r="O2147" s="2" t="s">
        <v>34</v>
      </c>
      <c r="P2147" s="2" t="s">
        <v>56</v>
      </c>
      <c r="Q2147" s="2" t="s">
        <v>90</v>
      </c>
      <c r="R2147" s="2" t="s">
        <v>609</v>
      </c>
      <c r="S2147" s="2" t="s">
        <v>92</v>
      </c>
      <c r="T2147" s="13">
        <v>0.65</v>
      </c>
      <c r="U2147" s="6">
        <v>40213</v>
      </c>
    </row>
    <row r="2148" spans="1:21" ht="12.75" customHeight="1">
      <c r="A2148" s="2">
        <v>5381</v>
      </c>
      <c r="B2148" s="6">
        <v>40206</v>
      </c>
      <c r="C2148" s="2" t="s">
        <v>51</v>
      </c>
      <c r="D2148" s="2">
        <v>27</v>
      </c>
      <c r="E2148" s="2">
        <v>56.430000000000007</v>
      </c>
      <c r="F2148" s="2" t="str">
        <f>VLOOKUP(A2148,Returns!$A:$B,2,0)</f>
        <v>Returned</v>
      </c>
      <c r="G2148" s="2">
        <v>0.09</v>
      </c>
      <c r="H2148" s="2" t="s">
        <v>40</v>
      </c>
      <c r="I2148" s="2">
        <v>7.09</v>
      </c>
      <c r="J2148" s="2" t="s">
        <v>1217</v>
      </c>
      <c r="K2148" s="2" t="s">
        <v>2013</v>
      </c>
      <c r="L2148" s="2" t="s">
        <v>27</v>
      </c>
      <c r="M2148" s="2" t="str">
        <f>VLOOKUP(L2148,Users!$A$1:$B$6,2,0)</f>
        <v>William</v>
      </c>
      <c r="N2148" s="2" t="str">
        <f>VLOOKUP(L2148,Users!$A$2:$B$6,2,0)</f>
        <v>William</v>
      </c>
      <c r="O2148" s="2" t="s">
        <v>34</v>
      </c>
      <c r="P2148" s="2" t="s">
        <v>35</v>
      </c>
      <c r="Q2148" s="2" t="s">
        <v>63</v>
      </c>
      <c r="R2148" s="2" t="s">
        <v>1727</v>
      </c>
      <c r="S2148" s="2" t="s">
        <v>65</v>
      </c>
      <c r="T2148" s="13">
        <v>0.38</v>
      </c>
      <c r="U2148" s="6">
        <v>40213</v>
      </c>
    </row>
    <row r="2149" spans="1:21" ht="12.75" customHeight="1">
      <c r="A2149" s="2">
        <v>27810</v>
      </c>
      <c r="B2149" s="6">
        <v>40206</v>
      </c>
      <c r="C2149" s="2" t="s">
        <v>39</v>
      </c>
      <c r="D2149" s="2">
        <v>32</v>
      </c>
      <c r="E2149" s="2">
        <v>200.96</v>
      </c>
      <c r="F2149" s="2" t="s">
        <v>2029</v>
      </c>
      <c r="G2149" s="2">
        <v>0.02</v>
      </c>
      <c r="H2149" s="2" t="s">
        <v>31</v>
      </c>
      <c r="I2149" s="2">
        <v>0.5</v>
      </c>
      <c r="J2149" s="2" t="s">
        <v>1276</v>
      </c>
      <c r="K2149" s="2" t="s">
        <v>79</v>
      </c>
      <c r="L2149" s="2" t="s">
        <v>23</v>
      </c>
      <c r="M2149" s="2" t="str">
        <f>VLOOKUP(L2149,Users!$A$1:$B$6,2,0)</f>
        <v>Erin</v>
      </c>
      <c r="N2149" s="2" t="str">
        <f>VLOOKUP(L2149,Users!$A$2:$B$6,2,0)</f>
        <v>Erin</v>
      </c>
      <c r="O2149" s="2" t="s">
        <v>48</v>
      </c>
      <c r="P2149" s="2" t="s">
        <v>35</v>
      </c>
      <c r="Q2149" s="2" t="s">
        <v>165</v>
      </c>
      <c r="R2149" s="2" t="s">
        <v>389</v>
      </c>
      <c r="S2149" s="2" t="s">
        <v>44</v>
      </c>
      <c r="T2149" s="13">
        <v>0.39</v>
      </c>
      <c r="U2149" s="6">
        <v>40208</v>
      </c>
    </row>
    <row r="2150" spans="1:21" ht="12.75" customHeight="1">
      <c r="A2150" s="2">
        <v>97</v>
      </c>
      <c r="B2150" s="6">
        <v>40206</v>
      </c>
      <c r="C2150" s="2" t="s">
        <v>121</v>
      </c>
      <c r="D2150" s="2">
        <v>26</v>
      </c>
      <c r="E2150" s="2">
        <v>74.360000000000014</v>
      </c>
      <c r="F2150" s="2" t="s">
        <v>2029</v>
      </c>
      <c r="G2150" s="2">
        <v>0.03</v>
      </c>
      <c r="H2150" s="2" t="s">
        <v>40</v>
      </c>
      <c r="I2150" s="2">
        <v>0.5</v>
      </c>
      <c r="J2150" s="2" t="s">
        <v>1728</v>
      </c>
      <c r="K2150" s="2" t="s">
        <v>148</v>
      </c>
      <c r="L2150" s="2" t="s">
        <v>23</v>
      </c>
      <c r="M2150" s="2" t="str">
        <f>VLOOKUP(L2150,Users!$A$1:$B$6,2,0)</f>
        <v>Erin</v>
      </c>
      <c r="N2150" s="2" t="str">
        <f>VLOOKUP(L2150,Users!$A$2:$B$6,2,0)</f>
        <v>Erin</v>
      </c>
      <c r="O2150" s="2" t="s">
        <v>48</v>
      </c>
      <c r="P2150" s="2" t="s">
        <v>35</v>
      </c>
      <c r="Q2150" s="2" t="s">
        <v>165</v>
      </c>
      <c r="R2150" s="2" t="s">
        <v>337</v>
      </c>
      <c r="S2150" s="2" t="s">
        <v>44</v>
      </c>
      <c r="T2150" s="13">
        <v>0.38</v>
      </c>
      <c r="U2150" s="6">
        <v>40207</v>
      </c>
    </row>
    <row r="2151" spans="1:21" ht="12.75" customHeight="1">
      <c r="A2151" s="2">
        <v>30336</v>
      </c>
      <c r="B2151" s="6">
        <v>40207</v>
      </c>
      <c r="C2151" s="2" t="s">
        <v>121</v>
      </c>
      <c r="D2151" s="2">
        <v>28</v>
      </c>
      <c r="E2151" s="2">
        <v>5407.08</v>
      </c>
      <c r="F2151" s="2" t="s">
        <v>2029</v>
      </c>
      <c r="G2151" s="2">
        <v>0.06</v>
      </c>
      <c r="H2151" s="2" t="s">
        <v>40</v>
      </c>
      <c r="I2151" s="2">
        <v>19.989999999999998</v>
      </c>
      <c r="J2151" s="2" t="s">
        <v>1729</v>
      </c>
      <c r="K2151" s="2" t="s">
        <v>33</v>
      </c>
      <c r="L2151" s="2" t="s">
        <v>21</v>
      </c>
      <c r="M2151" s="2" t="str">
        <f>VLOOKUP(L2151,Users!$A$1:$B$6,2,0)</f>
        <v>Chris</v>
      </c>
      <c r="N2151" s="2" t="str">
        <f>VLOOKUP(L2151,Users!$A$2:$B$6,2,0)</f>
        <v>Chris</v>
      </c>
      <c r="O2151" s="2" t="s">
        <v>55</v>
      </c>
      <c r="P2151" s="2" t="s">
        <v>35</v>
      </c>
      <c r="Q2151" s="2" t="s">
        <v>36</v>
      </c>
      <c r="R2151" s="2" t="s">
        <v>637</v>
      </c>
      <c r="S2151" s="2" t="s">
        <v>44</v>
      </c>
      <c r="T2151" s="13">
        <v>0.71</v>
      </c>
      <c r="U2151" s="6">
        <v>40209</v>
      </c>
    </row>
    <row r="2152" spans="1:21" ht="12.75" customHeight="1">
      <c r="A2152" s="2">
        <v>13413</v>
      </c>
      <c r="B2152" s="6">
        <v>40207</v>
      </c>
      <c r="C2152" s="2" t="s">
        <v>45</v>
      </c>
      <c r="D2152" s="2">
        <v>29</v>
      </c>
      <c r="E2152" s="2">
        <v>143.26000000000002</v>
      </c>
      <c r="F2152" s="2" t="s">
        <v>2029</v>
      </c>
      <c r="G2152" s="2">
        <v>0.04</v>
      </c>
      <c r="H2152" s="2" t="s">
        <v>40</v>
      </c>
      <c r="I2152" s="2">
        <v>4.7</v>
      </c>
      <c r="J2152" s="2" t="s">
        <v>1730</v>
      </c>
      <c r="K2152" s="2" t="s">
        <v>2013</v>
      </c>
      <c r="L2152" s="2" t="s">
        <v>27</v>
      </c>
      <c r="M2152" s="2" t="str">
        <f>VLOOKUP(L2152,Users!$A$1:$B$6,2,0)</f>
        <v>William</v>
      </c>
      <c r="N2152" s="2" t="str">
        <f>VLOOKUP(L2152,Users!$A$2:$B$6,2,0)</f>
        <v>William</v>
      </c>
      <c r="O2152" s="2" t="s">
        <v>48</v>
      </c>
      <c r="P2152" s="2" t="s">
        <v>35</v>
      </c>
      <c r="Q2152" s="2" t="s">
        <v>63</v>
      </c>
      <c r="R2152" s="2" t="s">
        <v>1361</v>
      </c>
      <c r="S2152" s="2" t="s">
        <v>44</v>
      </c>
      <c r="T2152" s="13">
        <v>0.38</v>
      </c>
      <c r="U2152" s="6">
        <v>40209</v>
      </c>
    </row>
    <row r="2153" spans="1:21" ht="12.75" customHeight="1">
      <c r="A2153" s="2">
        <v>31780</v>
      </c>
      <c r="B2153" s="6">
        <v>40207</v>
      </c>
      <c r="C2153" s="2" t="s">
        <v>121</v>
      </c>
      <c r="D2153" s="2">
        <v>17</v>
      </c>
      <c r="E2153" s="2">
        <v>729.3</v>
      </c>
      <c r="F2153" s="2" t="s">
        <v>2029</v>
      </c>
      <c r="G2153" s="2">
        <v>0.08</v>
      </c>
      <c r="H2153" s="2" t="s">
        <v>31</v>
      </c>
      <c r="I2153" s="2">
        <v>4.62</v>
      </c>
      <c r="J2153" s="2" t="s">
        <v>1298</v>
      </c>
      <c r="K2153" s="2" t="s">
        <v>79</v>
      </c>
      <c r="L2153" s="2" t="s">
        <v>23</v>
      </c>
      <c r="M2153" s="2" t="str">
        <f>VLOOKUP(L2153,Users!$A$1:$B$6,2,0)</f>
        <v>Erin</v>
      </c>
      <c r="N2153" s="2" t="str">
        <f>VLOOKUP(L2153,Users!$A$2:$B$6,2,0)</f>
        <v>Erin</v>
      </c>
      <c r="O2153" s="2" t="s">
        <v>55</v>
      </c>
      <c r="P2153" s="2" t="s">
        <v>35</v>
      </c>
      <c r="Q2153" s="2" t="s">
        <v>169</v>
      </c>
      <c r="R2153" s="2" t="s">
        <v>828</v>
      </c>
      <c r="S2153" s="2" t="s">
        <v>44</v>
      </c>
      <c r="T2153" s="13">
        <v>0.56000000000000005</v>
      </c>
      <c r="U2153" s="6">
        <v>40209</v>
      </c>
    </row>
    <row r="2154" spans="1:21" ht="12.75" customHeight="1">
      <c r="A2154" s="2">
        <v>6279</v>
      </c>
      <c r="B2154" s="6">
        <v>40207</v>
      </c>
      <c r="C2154" s="2" t="s">
        <v>45</v>
      </c>
      <c r="D2154" s="2">
        <v>49</v>
      </c>
      <c r="E2154" s="2">
        <v>3296.23</v>
      </c>
      <c r="F2154" s="2" t="s">
        <v>2029</v>
      </c>
      <c r="G2154" s="2">
        <v>0.01</v>
      </c>
      <c r="H2154" s="2" t="s">
        <v>40</v>
      </c>
      <c r="I2154" s="2">
        <v>19.989999999999998</v>
      </c>
      <c r="J2154" s="2" t="s">
        <v>1731</v>
      </c>
      <c r="K2154" s="2" t="s">
        <v>73</v>
      </c>
      <c r="L2154" s="2" t="s">
        <v>27</v>
      </c>
      <c r="M2154" s="2" t="str">
        <f>VLOOKUP(L2154,Users!$A$1:$B$6,2,0)</f>
        <v>William</v>
      </c>
      <c r="N2154" s="2" t="str">
        <f>VLOOKUP(L2154,Users!$A$2:$B$6,2,0)</f>
        <v>William</v>
      </c>
      <c r="O2154" s="2" t="s">
        <v>48</v>
      </c>
      <c r="P2154" s="2" t="s">
        <v>35</v>
      </c>
      <c r="Q2154" s="2" t="s">
        <v>49</v>
      </c>
      <c r="R2154" s="2" t="s">
        <v>1492</v>
      </c>
      <c r="S2154" s="2" t="s">
        <v>44</v>
      </c>
      <c r="T2154" s="13">
        <v>0.4</v>
      </c>
      <c r="U2154" s="6">
        <v>40209</v>
      </c>
    </row>
    <row r="2155" spans="1:21" ht="12.75" customHeight="1">
      <c r="A2155" s="2">
        <v>3461</v>
      </c>
      <c r="B2155" s="6">
        <v>40208</v>
      </c>
      <c r="C2155" s="2" t="s">
        <v>45</v>
      </c>
      <c r="D2155" s="2">
        <v>47</v>
      </c>
      <c r="E2155" s="2">
        <v>2626.83</v>
      </c>
      <c r="F2155" s="2" t="s">
        <v>2029</v>
      </c>
      <c r="G2155" s="2">
        <v>0.1</v>
      </c>
      <c r="H2155" s="2" t="s">
        <v>40</v>
      </c>
      <c r="I2155" s="2">
        <v>1.25</v>
      </c>
      <c r="J2155" s="2" t="s">
        <v>1695</v>
      </c>
      <c r="K2155" s="2" t="s">
        <v>79</v>
      </c>
      <c r="L2155" s="2" t="s">
        <v>23</v>
      </c>
      <c r="M2155" s="2" t="str">
        <f>VLOOKUP(L2155,Users!$A$1:$B$6,2,0)</f>
        <v>Erin</v>
      </c>
      <c r="N2155" s="2" t="str">
        <f>VLOOKUP(L2155,Users!$A$2:$B$6,2,0)</f>
        <v>Erin</v>
      </c>
      <c r="O2155" s="2" t="s">
        <v>34</v>
      </c>
      <c r="P2155" s="2" t="s">
        <v>69</v>
      </c>
      <c r="Q2155" s="2" t="s">
        <v>70</v>
      </c>
      <c r="R2155" s="2" t="s">
        <v>1084</v>
      </c>
      <c r="S2155" s="2" t="s">
        <v>105</v>
      </c>
      <c r="T2155" s="13">
        <v>0.35</v>
      </c>
      <c r="U2155" s="6">
        <v>40210</v>
      </c>
    </row>
    <row r="2156" spans="1:21" ht="12.75" customHeight="1">
      <c r="A2156" s="2">
        <v>3461</v>
      </c>
      <c r="B2156" s="6">
        <v>40208</v>
      </c>
      <c r="C2156" s="2" t="s">
        <v>45</v>
      </c>
      <c r="D2156" s="2">
        <v>35</v>
      </c>
      <c r="E2156" s="2">
        <v>4056.85</v>
      </c>
      <c r="F2156" s="2" t="s">
        <v>2029</v>
      </c>
      <c r="G2156" s="2">
        <v>0.08</v>
      </c>
      <c r="H2156" s="2" t="s">
        <v>40</v>
      </c>
      <c r="I2156" s="2">
        <v>2.5</v>
      </c>
      <c r="J2156" s="2" t="s">
        <v>1695</v>
      </c>
      <c r="K2156" s="2" t="s">
        <v>79</v>
      </c>
      <c r="L2156" s="2" t="s">
        <v>23</v>
      </c>
      <c r="M2156" s="2" t="str">
        <f>VLOOKUP(L2156,Users!$A$1:$B$6,2,0)</f>
        <v>Erin</v>
      </c>
      <c r="N2156" s="2" t="str">
        <f>VLOOKUP(L2156,Users!$A$2:$B$6,2,0)</f>
        <v>Erin</v>
      </c>
      <c r="O2156" s="2" t="s">
        <v>34</v>
      </c>
      <c r="P2156" s="2" t="s">
        <v>69</v>
      </c>
      <c r="Q2156" s="2" t="s">
        <v>70</v>
      </c>
      <c r="R2156" s="2" t="s">
        <v>487</v>
      </c>
      <c r="S2156" s="2" t="s">
        <v>44</v>
      </c>
      <c r="T2156" s="13">
        <v>0.55000000000000004</v>
      </c>
      <c r="U2156" s="6">
        <v>40210</v>
      </c>
    </row>
    <row r="2157" spans="1:21" ht="12.75" customHeight="1">
      <c r="A2157" s="2">
        <v>52196</v>
      </c>
      <c r="B2157" s="6">
        <v>40208</v>
      </c>
      <c r="C2157" s="2" t="s">
        <v>30</v>
      </c>
      <c r="D2157" s="2">
        <v>1</v>
      </c>
      <c r="E2157" s="2">
        <v>3</v>
      </c>
      <c r="F2157" s="2" t="s">
        <v>2029</v>
      </c>
      <c r="G2157" s="2">
        <v>0.08</v>
      </c>
      <c r="H2157" s="2" t="s">
        <v>40</v>
      </c>
      <c r="I2157" s="2">
        <v>0.99</v>
      </c>
      <c r="J2157" s="2" t="s">
        <v>374</v>
      </c>
      <c r="K2157" s="2" t="s">
        <v>54</v>
      </c>
      <c r="L2157" s="2" t="s">
        <v>2014</v>
      </c>
      <c r="M2157" s="2" t="str">
        <f>VLOOKUP(L2157,Users!$A$1:$B$6,2,0)</f>
        <v>Pat</v>
      </c>
      <c r="N2157" s="2" t="str">
        <f>VLOOKUP(L2157,Users!$A$2:$B$6,2,0)</f>
        <v>Pat</v>
      </c>
      <c r="O2157" s="2" t="s">
        <v>55</v>
      </c>
      <c r="P2157" s="2" t="s">
        <v>35</v>
      </c>
      <c r="Q2157" s="2" t="s">
        <v>165</v>
      </c>
      <c r="R2157" s="2" t="s">
        <v>1161</v>
      </c>
      <c r="S2157" s="2" t="s">
        <v>44</v>
      </c>
      <c r="T2157" s="13">
        <v>0.37</v>
      </c>
      <c r="U2157" s="6">
        <v>40209</v>
      </c>
    </row>
    <row r="2158" spans="1:21" ht="12.75" customHeight="1">
      <c r="A2158" s="2">
        <v>52196</v>
      </c>
      <c r="B2158" s="6">
        <v>40208</v>
      </c>
      <c r="C2158" s="2" t="s">
        <v>30</v>
      </c>
      <c r="D2158" s="2">
        <v>10</v>
      </c>
      <c r="E2158" s="2">
        <v>659.09999999999991</v>
      </c>
      <c r="F2158" s="2" t="s">
        <v>2029</v>
      </c>
      <c r="G2158" s="2">
        <v>0.08</v>
      </c>
      <c r="H2158" s="2" t="s">
        <v>40</v>
      </c>
      <c r="I2158" s="2">
        <v>3.9</v>
      </c>
      <c r="J2158" s="2" t="s">
        <v>374</v>
      </c>
      <c r="K2158" s="2" t="s">
        <v>54</v>
      </c>
      <c r="L2158" s="2" t="s">
        <v>2014</v>
      </c>
      <c r="M2158" s="2" t="str">
        <f>VLOOKUP(L2158,Users!$A$1:$B$6,2,0)</f>
        <v>Pat</v>
      </c>
      <c r="N2158" s="2" t="str">
        <f>VLOOKUP(L2158,Users!$A$2:$B$6,2,0)</f>
        <v>Pat</v>
      </c>
      <c r="O2158" s="2" t="s">
        <v>55</v>
      </c>
      <c r="P2158" s="2" t="s">
        <v>69</v>
      </c>
      <c r="Q2158" s="2" t="s">
        <v>70</v>
      </c>
      <c r="R2158" s="2" t="s">
        <v>1611</v>
      </c>
      <c r="S2158" s="2" t="s">
        <v>44</v>
      </c>
      <c r="T2158" s="13">
        <v>0.55000000000000004</v>
      </c>
      <c r="U2158" s="6">
        <v>40210</v>
      </c>
    </row>
    <row r="2159" spans="1:21" ht="12.75" customHeight="1">
      <c r="A2159" s="2">
        <v>14375</v>
      </c>
      <c r="B2159" s="6">
        <v>40209</v>
      </c>
      <c r="C2159" s="2" t="s">
        <v>121</v>
      </c>
      <c r="D2159" s="2">
        <v>7</v>
      </c>
      <c r="E2159" s="2">
        <v>39.97</v>
      </c>
      <c r="F2159" s="2" t="s">
        <v>2029</v>
      </c>
      <c r="G2159" s="2">
        <v>7.0000000000000007E-2</v>
      </c>
      <c r="H2159" s="2" t="s">
        <v>40</v>
      </c>
      <c r="I2159" s="2">
        <v>5.67</v>
      </c>
      <c r="J2159" s="2" t="s">
        <v>902</v>
      </c>
      <c r="K2159" s="2" t="s">
        <v>54</v>
      </c>
      <c r="L2159" s="2" t="s">
        <v>2014</v>
      </c>
      <c r="M2159" s="2" t="str">
        <f>VLOOKUP(L2159,Users!$A$1:$B$6,2,0)</f>
        <v>Pat</v>
      </c>
      <c r="N2159" s="2" t="str">
        <f>VLOOKUP(L2159,Users!$A$2:$B$6,2,0)</f>
        <v>Pat</v>
      </c>
      <c r="O2159" s="2" t="s">
        <v>55</v>
      </c>
      <c r="P2159" s="2" t="s">
        <v>35</v>
      </c>
      <c r="Q2159" s="2" t="s">
        <v>63</v>
      </c>
      <c r="R2159" s="2" t="s">
        <v>1268</v>
      </c>
      <c r="S2159" s="2" t="s">
        <v>44</v>
      </c>
      <c r="T2159" s="13">
        <v>0.36</v>
      </c>
      <c r="U2159" s="6">
        <v>40210</v>
      </c>
    </row>
    <row r="2160" spans="1:21" ht="12.75" customHeight="1">
      <c r="A2160" s="2">
        <v>14338</v>
      </c>
      <c r="B2160" s="6">
        <v>40209</v>
      </c>
      <c r="C2160" s="2" t="s">
        <v>51</v>
      </c>
      <c r="D2160" s="2">
        <v>34</v>
      </c>
      <c r="E2160" s="2">
        <v>6829.58</v>
      </c>
      <c r="F2160" s="2" t="s">
        <v>2029</v>
      </c>
      <c r="G2160" s="2">
        <v>0.1</v>
      </c>
      <c r="H2160" s="2" t="s">
        <v>52</v>
      </c>
      <c r="I2160" s="2">
        <v>15.59</v>
      </c>
      <c r="J2160" s="2" t="s">
        <v>659</v>
      </c>
      <c r="K2160" s="2" t="s">
        <v>47</v>
      </c>
      <c r="L2160" s="2" t="s">
        <v>23</v>
      </c>
      <c r="M2160" s="2" t="str">
        <f>VLOOKUP(L2160,Users!$A$1:$B$6,2,0)</f>
        <v>Erin</v>
      </c>
      <c r="N2160" s="2" t="str">
        <f>VLOOKUP(L2160,Users!$A$2:$B$6,2,0)</f>
        <v>Erin</v>
      </c>
      <c r="O2160" s="2" t="s">
        <v>42</v>
      </c>
      <c r="P2160" s="2" t="s">
        <v>69</v>
      </c>
      <c r="Q2160" s="2" t="s">
        <v>82</v>
      </c>
      <c r="R2160" s="2" t="s">
        <v>1312</v>
      </c>
      <c r="S2160" s="2" t="s">
        <v>59</v>
      </c>
      <c r="T2160" s="13">
        <v>0.36</v>
      </c>
      <c r="U2160" s="6">
        <v>40216</v>
      </c>
    </row>
    <row r="2161" spans="1:21" ht="12.75" customHeight="1">
      <c r="A2161" s="2">
        <v>14375</v>
      </c>
      <c r="B2161" s="6">
        <v>40209</v>
      </c>
      <c r="C2161" s="2" t="s">
        <v>121</v>
      </c>
      <c r="D2161" s="2">
        <v>50</v>
      </c>
      <c r="E2161" s="2">
        <v>4191.5000000000009</v>
      </c>
      <c r="F2161" s="2" t="s">
        <v>2029</v>
      </c>
      <c r="G2161" s="2">
        <v>0.1</v>
      </c>
      <c r="H2161" s="2" t="s">
        <v>40</v>
      </c>
      <c r="I2161" s="2">
        <v>19.989999999999998</v>
      </c>
      <c r="J2161" s="2" t="s">
        <v>902</v>
      </c>
      <c r="K2161" s="2" t="s">
        <v>47</v>
      </c>
      <c r="L2161" s="2" t="s">
        <v>23</v>
      </c>
      <c r="M2161" s="2" t="str">
        <f>VLOOKUP(L2161,Users!$A$1:$B$6,2,0)</f>
        <v>Erin</v>
      </c>
      <c r="N2161" s="2" t="str">
        <f>VLOOKUP(L2161,Users!$A$2:$B$6,2,0)</f>
        <v>Erin</v>
      </c>
      <c r="O2161" s="2" t="s">
        <v>55</v>
      </c>
      <c r="P2161" s="2" t="s">
        <v>35</v>
      </c>
      <c r="Q2161" s="2" t="s">
        <v>192</v>
      </c>
      <c r="R2161" s="2" t="s">
        <v>1732</v>
      </c>
      <c r="S2161" s="2" t="s">
        <v>44</v>
      </c>
      <c r="T2161" s="13">
        <v>0.38</v>
      </c>
      <c r="U2161" s="6">
        <v>40210</v>
      </c>
    </row>
    <row r="2162" spans="1:21" ht="12.75" customHeight="1">
      <c r="A2162" s="2">
        <v>50304</v>
      </c>
      <c r="B2162" s="6">
        <v>40209</v>
      </c>
      <c r="C2162" s="2" t="s">
        <v>45</v>
      </c>
      <c r="D2162" s="2">
        <v>22</v>
      </c>
      <c r="E2162" s="2">
        <v>878.68</v>
      </c>
      <c r="F2162" s="2" t="s">
        <v>2029</v>
      </c>
      <c r="G2162" s="2">
        <v>0.04</v>
      </c>
      <c r="H2162" s="2" t="s">
        <v>40</v>
      </c>
      <c r="I2162" s="2">
        <v>9.83</v>
      </c>
      <c r="J2162" s="2" t="s">
        <v>768</v>
      </c>
      <c r="K2162" s="2" t="s">
        <v>79</v>
      </c>
      <c r="L2162" s="2" t="s">
        <v>23</v>
      </c>
      <c r="M2162" s="2" t="str">
        <f>VLOOKUP(L2162,Users!$A$1:$B$6,2,0)</f>
        <v>Erin</v>
      </c>
      <c r="N2162" s="2" t="str">
        <f>VLOOKUP(L2162,Users!$A$2:$B$6,2,0)</f>
        <v>Erin</v>
      </c>
      <c r="O2162" s="2" t="s">
        <v>55</v>
      </c>
      <c r="P2162" s="2" t="s">
        <v>35</v>
      </c>
      <c r="Q2162" s="2" t="s">
        <v>192</v>
      </c>
      <c r="R2162" s="2" t="s">
        <v>1733</v>
      </c>
      <c r="S2162" s="2" t="s">
        <v>44</v>
      </c>
      <c r="T2162" s="13">
        <v>0.4</v>
      </c>
      <c r="U2162" s="6">
        <v>40211</v>
      </c>
    </row>
    <row r="2163" spans="1:21" ht="12.75" customHeight="1">
      <c r="A2163" s="2">
        <v>50304</v>
      </c>
      <c r="B2163" s="6">
        <v>40209</v>
      </c>
      <c r="C2163" s="2" t="s">
        <v>45</v>
      </c>
      <c r="D2163" s="2">
        <v>3</v>
      </c>
      <c r="E2163" s="2">
        <v>45.54</v>
      </c>
      <c r="F2163" s="2" t="s">
        <v>2029</v>
      </c>
      <c r="G2163" s="2">
        <v>0.05</v>
      </c>
      <c r="H2163" s="2" t="s">
        <v>52</v>
      </c>
      <c r="I2163" s="2">
        <v>27.75</v>
      </c>
      <c r="J2163" s="2" t="s">
        <v>768</v>
      </c>
      <c r="K2163" s="2" t="s">
        <v>79</v>
      </c>
      <c r="L2163" s="2" t="s">
        <v>23</v>
      </c>
      <c r="M2163" s="2" t="str">
        <f>VLOOKUP(L2163,Users!$A$1:$B$6,2,0)</f>
        <v>Erin</v>
      </c>
      <c r="N2163" s="2" t="str">
        <f>VLOOKUP(L2163,Users!$A$2:$B$6,2,0)</f>
        <v>Erin</v>
      </c>
      <c r="O2163" s="2" t="s">
        <v>55</v>
      </c>
      <c r="P2163" s="2" t="s">
        <v>56</v>
      </c>
      <c r="Q2163" s="2" t="s">
        <v>75</v>
      </c>
      <c r="R2163" s="2" t="s">
        <v>1306</v>
      </c>
      <c r="S2163" s="2" t="s">
        <v>77</v>
      </c>
      <c r="T2163" s="13">
        <v>0.76</v>
      </c>
      <c r="U2163" s="6">
        <v>40211</v>
      </c>
    </row>
    <row r="2164" spans="1:21" ht="12.75" customHeight="1">
      <c r="A2164" s="2">
        <v>12449</v>
      </c>
      <c r="B2164" s="6">
        <v>40209</v>
      </c>
      <c r="C2164" s="2" t="s">
        <v>121</v>
      </c>
      <c r="D2164" s="2">
        <v>36</v>
      </c>
      <c r="E2164" s="2">
        <v>1438.1999999999998</v>
      </c>
      <c r="F2164" s="2" t="s">
        <v>2029</v>
      </c>
      <c r="G2164" s="2">
        <v>0.03</v>
      </c>
      <c r="H2164" s="2" t="s">
        <v>40</v>
      </c>
      <c r="I2164" s="2">
        <v>4</v>
      </c>
      <c r="J2164" s="2" t="s">
        <v>894</v>
      </c>
      <c r="K2164" s="2" t="s">
        <v>54</v>
      </c>
      <c r="L2164" s="2" t="s">
        <v>2014</v>
      </c>
      <c r="M2164" s="2" t="str">
        <f>VLOOKUP(L2164,Users!$A$1:$B$6,2,0)</f>
        <v>Pat</v>
      </c>
      <c r="N2164" s="2" t="str">
        <f>VLOOKUP(L2164,Users!$A$2:$B$6,2,0)</f>
        <v>Pat</v>
      </c>
      <c r="O2164" s="2" t="s">
        <v>42</v>
      </c>
      <c r="P2164" s="2" t="s">
        <v>69</v>
      </c>
      <c r="Q2164" s="2" t="s">
        <v>80</v>
      </c>
      <c r="R2164" s="2" t="s">
        <v>778</v>
      </c>
      <c r="S2164" s="2" t="s">
        <v>44</v>
      </c>
      <c r="T2164" s="13">
        <v>0.7</v>
      </c>
      <c r="U2164" s="6">
        <v>40211</v>
      </c>
    </row>
    <row r="2165" spans="1:21" ht="12.75" customHeight="1">
      <c r="A2165" s="2">
        <v>16166</v>
      </c>
      <c r="B2165" s="6">
        <v>40209</v>
      </c>
      <c r="C2165" s="2" t="s">
        <v>45</v>
      </c>
      <c r="D2165" s="2">
        <v>36</v>
      </c>
      <c r="E2165" s="2">
        <v>75.240000000000009</v>
      </c>
      <c r="F2165" s="2" t="s">
        <v>2029</v>
      </c>
      <c r="G2165" s="2">
        <v>0.09</v>
      </c>
      <c r="H2165" s="2" t="s">
        <v>40</v>
      </c>
      <c r="I2165" s="2">
        <v>1.38</v>
      </c>
      <c r="J2165" s="2" t="s">
        <v>894</v>
      </c>
      <c r="K2165" s="2" t="s">
        <v>54</v>
      </c>
      <c r="L2165" s="2" t="s">
        <v>2014</v>
      </c>
      <c r="M2165" s="2" t="str">
        <f>VLOOKUP(L2165,Users!$A$1:$B$6,2,0)</f>
        <v>Pat</v>
      </c>
      <c r="N2165" s="2" t="str">
        <f>VLOOKUP(L2165,Users!$A$2:$B$6,2,0)</f>
        <v>Pat</v>
      </c>
      <c r="O2165" s="2" t="s">
        <v>42</v>
      </c>
      <c r="P2165" s="2" t="s">
        <v>35</v>
      </c>
      <c r="Q2165" s="2" t="s">
        <v>180</v>
      </c>
      <c r="R2165" s="2" t="s">
        <v>808</v>
      </c>
      <c r="S2165" s="2" t="s">
        <v>65</v>
      </c>
      <c r="T2165" s="13">
        <v>0.44</v>
      </c>
      <c r="U2165" s="6">
        <v>40210</v>
      </c>
    </row>
    <row r="2166" spans="1:21" ht="12.75" customHeight="1">
      <c r="A2166" s="2">
        <v>58788</v>
      </c>
      <c r="B2166" s="6">
        <v>40210</v>
      </c>
      <c r="C2166" s="2" t="s">
        <v>51</v>
      </c>
      <c r="D2166" s="2">
        <v>31</v>
      </c>
      <c r="E2166" s="2">
        <v>959.14</v>
      </c>
      <c r="F2166" s="2" t="s">
        <v>2029</v>
      </c>
      <c r="G2166" s="2">
        <v>0.04</v>
      </c>
      <c r="H2166" s="2" t="s">
        <v>40</v>
      </c>
      <c r="I2166" s="2">
        <v>6.5</v>
      </c>
      <c r="J2166" s="2" t="s">
        <v>747</v>
      </c>
      <c r="K2166" s="2" t="s">
        <v>123</v>
      </c>
      <c r="L2166" s="2" t="s">
        <v>25</v>
      </c>
      <c r="M2166" s="2" t="str">
        <f>VLOOKUP(L2166,Users!$A$1:$B$6,2,0)</f>
        <v>Sam</v>
      </c>
      <c r="N2166" s="2" t="str">
        <f>VLOOKUP(L2166,Users!$A$2:$B$6,2,0)</f>
        <v>Sam</v>
      </c>
      <c r="O2166" s="2" t="s">
        <v>55</v>
      </c>
      <c r="P2166" s="2" t="s">
        <v>69</v>
      </c>
      <c r="Q2166" s="2" t="s">
        <v>80</v>
      </c>
      <c r="R2166" s="2" t="s">
        <v>1002</v>
      </c>
      <c r="S2166" s="2" t="s">
        <v>44</v>
      </c>
      <c r="T2166" s="13">
        <v>0.64</v>
      </c>
      <c r="U2166" s="6">
        <v>40212</v>
      </c>
    </row>
    <row r="2167" spans="1:21" ht="12.75" customHeight="1">
      <c r="A2167" s="2">
        <v>48642</v>
      </c>
      <c r="B2167" s="6">
        <v>40210</v>
      </c>
      <c r="C2167" s="2" t="s">
        <v>39</v>
      </c>
      <c r="D2167" s="2">
        <v>4</v>
      </c>
      <c r="E2167" s="2">
        <v>34.44</v>
      </c>
      <c r="F2167" s="2" t="s">
        <v>2029</v>
      </c>
      <c r="G2167" s="2">
        <v>0.06</v>
      </c>
      <c r="H2167" s="2" t="s">
        <v>40</v>
      </c>
      <c r="I2167" s="2">
        <v>3.5</v>
      </c>
      <c r="J2167" s="2" t="s">
        <v>32</v>
      </c>
      <c r="K2167" s="2" t="s">
        <v>2013</v>
      </c>
      <c r="L2167" s="2" t="s">
        <v>27</v>
      </c>
      <c r="M2167" s="2" t="str">
        <f>VLOOKUP(L2167,Users!$A$1:$B$6,2,0)</f>
        <v>William</v>
      </c>
      <c r="N2167" s="2" t="str">
        <f>VLOOKUP(L2167,Users!$A$2:$B$6,2,0)</f>
        <v>William</v>
      </c>
      <c r="O2167" s="2" t="s">
        <v>34</v>
      </c>
      <c r="P2167" s="2" t="s">
        <v>35</v>
      </c>
      <c r="Q2167" s="2" t="s">
        <v>169</v>
      </c>
      <c r="R2167" s="2" t="s">
        <v>1734</v>
      </c>
      <c r="S2167" s="2" t="s">
        <v>44</v>
      </c>
      <c r="T2167" s="13">
        <v>0.57999999999999996</v>
      </c>
      <c r="U2167" s="6">
        <v>40212</v>
      </c>
    </row>
    <row r="2168" spans="1:21" ht="12.75" customHeight="1">
      <c r="A2168" s="2">
        <v>48642</v>
      </c>
      <c r="B2168" s="6">
        <v>40210</v>
      </c>
      <c r="C2168" s="2" t="s">
        <v>39</v>
      </c>
      <c r="D2168" s="2">
        <v>5</v>
      </c>
      <c r="E2168" s="2">
        <v>504.80000000000007</v>
      </c>
      <c r="F2168" s="2" t="s">
        <v>2029</v>
      </c>
      <c r="G2168" s="2">
        <v>0.02</v>
      </c>
      <c r="H2168" s="2" t="s">
        <v>31</v>
      </c>
      <c r="I2168" s="2">
        <v>7.18</v>
      </c>
      <c r="J2168" s="2" t="s">
        <v>32</v>
      </c>
      <c r="K2168" s="2" t="s">
        <v>2013</v>
      </c>
      <c r="L2168" s="2" t="s">
        <v>27</v>
      </c>
      <c r="M2168" s="2" t="str">
        <f>VLOOKUP(L2168,Users!$A$1:$B$6,2,0)</f>
        <v>William</v>
      </c>
      <c r="N2168" s="2" t="str">
        <f>VLOOKUP(L2168,Users!$A$2:$B$6,2,0)</f>
        <v>William</v>
      </c>
      <c r="O2168" s="2" t="s">
        <v>34</v>
      </c>
      <c r="P2168" s="2" t="s">
        <v>69</v>
      </c>
      <c r="Q2168" s="2" t="s">
        <v>80</v>
      </c>
      <c r="R2168" s="2" t="s">
        <v>905</v>
      </c>
      <c r="S2168" s="2" t="s">
        <v>44</v>
      </c>
      <c r="T2168" s="13">
        <v>0.4</v>
      </c>
      <c r="U2168" s="6">
        <v>40211</v>
      </c>
    </row>
    <row r="2169" spans="1:21" ht="12.75" customHeight="1">
      <c r="A2169" s="2">
        <v>48642</v>
      </c>
      <c r="B2169" s="6">
        <v>40210</v>
      </c>
      <c r="C2169" s="2" t="s">
        <v>39</v>
      </c>
      <c r="D2169" s="2">
        <v>36</v>
      </c>
      <c r="E2169" s="2">
        <v>105.84</v>
      </c>
      <c r="F2169" s="2" t="s">
        <v>2029</v>
      </c>
      <c r="G2169" s="2">
        <v>0</v>
      </c>
      <c r="H2169" s="2" t="s">
        <v>40</v>
      </c>
      <c r="I2169" s="2">
        <v>0.7</v>
      </c>
      <c r="J2169" s="2" t="s">
        <v>32</v>
      </c>
      <c r="K2169" s="2" t="s">
        <v>33</v>
      </c>
      <c r="L2169" s="2" t="s">
        <v>21</v>
      </c>
      <c r="M2169" s="2" t="str">
        <f>VLOOKUP(L2169,Users!$A$1:$B$6,2,0)</f>
        <v>Chris</v>
      </c>
      <c r="N2169" s="2" t="str">
        <f>VLOOKUP(L2169,Users!$A$2:$B$6,2,0)</f>
        <v>Chris</v>
      </c>
      <c r="O2169" s="2" t="s">
        <v>34</v>
      </c>
      <c r="P2169" s="2" t="s">
        <v>35</v>
      </c>
      <c r="Q2169" s="2" t="s">
        <v>87</v>
      </c>
      <c r="R2169" s="2" t="s">
        <v>368</v>
      </c>
      <c r="S2169" s="2" t="s">
        <v>65</v>
      </c>
      <c r="T2169" s="13">
        <v>0.57999999999999996</v>
      </c>
      <c r="U2169" s="6">
        <v>40210</v>
      </c>
    </row>
    <row r="2170" spans="1:21" ht="12.75" customHeight="1">
      <c r="A2170" s="2">
        <v>48642</v>
      </c>
      <c r="B2170" s="6">
        <v>40210</v>
      </c>
      <c r="C2170" s="2" t="s">
        <v>39</v>
      </c>
      <c r="D2170" s="2">
        <v>50</v>
      </c>
      <c r="E2170" s="2">
        <v>4797</v>
      </c>
      <c r="F2170" s="2" t="s">
        <v>2029</v>
      </c>
      <c r="G2170" s="2">
        <v>0.05</v>
      </c>
      <c r="H2170" s="2" t="s">
        <v>31</v>
      </c>
      <c r="I2170" s="2">
        <v>4.9000000000000004</v>
      </c>
      <c r="J2170" s="2" t="s">
        <v>32</v>
      </c>
      <c r="K2170" s="2" t="s">
        <v>33</v>
      </c>
      <c r="L2170" s="2" t="s">
        <v>21</v>
      </c>
      <c r="M2170" s="2" t="str">
        <f>VLOOKUP(L2170,Users!$A$1:$B$6,2,0)</f>
        <v>Chris</v>
      </c>
      <c r="N2170" s="2" t="str">
        <f>VLOOKUP(L2170,Users!$A$2:$B$6,2,0)</f>
        <v>Chris</v>
      </c>
      <c r="O2170" s="2" t="s">
        <v>34</v>
      </c>
      <c r="P2170" s="2" t="s">
        <v>69</v>
      </c>
      <c r="Q2170" s="2" t="s">
        <v>70</v>
      </c>
      <c r="R2170" s="2" t="s">
        <v>382</v>
      </c>
      <c r="S2170" s="2" t="s">
        <v>44</v>
      </c>
      <c r="T2170" s="13">
        <v>0.56000000000000005</v>
      </c>
      <c r="U2170" s="6">
        <v>40210</v>
      </c>
    </row>
    <row r="2171" spans="1:21" ht="12.75" customHeight="1">
      <c r="A2171" s="2">
        <v>8292</v>
      </c>
      <c r="B2171" s="6">
        <v>40210</v>
      </c>
      <c r="C2171" s="2" t="s">
        <v>30</v>
      </c>
      <c r="D2171" s="2">
        <v>18</v>
      </c>
      <c r="E2171" s="2">
        <v>282.96000000000004</v>
      </c>
      <c r="F2171" s="2" t="str">
        <f>VLOOKUP(A2171,Returns!$A:$B,2,0)</f>
        <v>Returned</v>
      </c>
      <c r="G2171" s="2">
        <v>0.02</v>
      </c>
      <c r="H2171" s="2" t="s">
        <v>40</v>
      </c>
      <c r="I2171" s="2">
        <v>1.39</v>
      </c>
      <c r="J2171" s="2" t="s">
        <v>851</v>
      </c>
      <c r="K2171" s="2" t="s">
        <v>33</v>
      </c>
      <c r="L2171" s="2" t="s">
        <v>21</v>
      </c>
      <c r="M2171" s="2" t="str">
        <f>VLOOKUP(L2171,Users!$A$1:$B$6,2,0)</f>
        <v>Chris</v>
      </c>
      <c r="N2171" s="2" t="str">
        <f>VLOOKUP(L2171,Users!$A$2:$B$6,2,0)</f>
        <v>Chris</v>
      </c>
      <c r="O2171" s="2" t="s">
        <v>55</v>
      </c>
      <c r="P2171" s="2" t="s">
        <v>35</v>
      </c>
      <c r="Q2171" s="2" t="s">
        <v>192</v>
      </c>
      <c r="R2171" s="2" t="s">
        <v>292</v>
      </c>
      <c r="S2171" s="2" t="s">
        <v>44</v>
      </c>
      <c r="T2171" s="13">
        <v>0.4</v>
      </c>
      <c r="U2171" s="6">
        <v>40211</v>
      </c>
    </row>
    <row r="2172" spans="1:21" ht="12.75" customHeight="1">
      <c r="A2172" s="2">
        <v>27524</v>
      </c>
      <c r="B2172" s="6">
        <v>40210</v>
      </c>
      <c r="C2172" s="2" t="s">
        <v>30</v>
      </c>
      <c r="D2172" s="2">
        <v>50</v>
      </c>
      <c r="E2172" s="2">
        <v>323.00000000000006</v>
      </c>
      <c r="F2172" s="2" t="s">
        <v>2029</v>
      </c>
      <c r="G2172" s="2">
        <v>0.02</v>
      </c>
      <c r="H2172" s="2" t="s">
        <v>40</v>
      </c>
      <c r="I2172" s="2">
        <v>7.37</v>
      </c>
      <c r="J2172" s="2" t="s">
        <v>829</v>
      </c>
      <c r="K2172" s="2" t="s">
        <v>148</v>
      </c>
      <c r="L2172" s="2" t="s">
        <v>23</v>
      </c>
      <c r="M2172" s="2" t="str">
        <f>VLOOKUP(L2172,Users!$A$1:$B$6,2,0)</f>
        <v>Erin</v>
      </c>
      <c r="N2172" s="2" t="str">
        <f>VLOOKUP(L2172,Users!$A$2:$B$6,2,0)</f>
        <v>Erin</v>
      </c>
      <c r="O2172" s="2" t="s">
        <v>48</v>
      </c>
      <c r="P2172" s="2" t="s">
        <v>35</v>
      </c>
      <c r="Q2172" s="2" t="s">
        <v>63</v>
      </c>
      <c r="R2172" s="2" t="s">
        <v>651</v>
      </c>
      <c r="S2172" s="2" t="s">
        <v>44</v>
      </c>
      <c r="T2172" s="13">
        <v>0.37</v>
      </c>
      <c r="U2172" s="6">
        <v>40212</v>
      </c>
    </row>
    <row r="2173" spans="1:21" ht="12.75" customHeight="1">
      <c r="A2173" s="2">
        <v>43781</v>
      </c>
      <c r="B2173" s="6">
        <v>40211</v>
      </c>
      <c r="C2173" s="2" t="s">
        <v>30</v>
      </c>
      <c r="D2173" s="2">
        <v>45</v>
      </c>
      <c r="E2173" s="2">
        <v>490.04999999999995</v>
      </c>
      <c r="F2173" s="2" t="s">
        <v>2029</v>
      </c>
      <c r="G2173" s="2">
        <v>0.05</v>
      </c>
      <c r="H2173" s="2" t="s">
        <v>40</v>
      </c>
      <c r="I2173" s="2">
        <v>1.39</v>
      </c>
      <c r="J2173" s="2" t="s">
        <v>1075</v>
      </c>
      <c r="K2173" s="2" t="s">
        <v>101</v>
      </c>
      <c r="L2173" s="2" t="s">
        <v>21</v>
      </c>
      <c r="M2173" s="2" t="str">
        <f>VLOOKUP(L2173,Users!$A$1:$B$6,2,0)</f>
        <v>Chris</v>
      </c>
      <c r="N2173" s="2" t="str">
        <f>VLOOKUP(L2173,Users!$A$2:$B$6,2,0)</f>
        <v>Chris</v>
      </c>
      <c r="O2173" s="2" t="s">
        <v>42</v>
      </c>
      <c r="P2173" s="2" t="s">
        <v>35</v>
      </c>
      <c r="Q2173" s="2" t="s">
        <v>192</v>
      </c>
      <c r="R2173" s="2" t="s">
        <v>1735</v>
      </c>
      <c r="S2173" s="2" t="s">
        <v>44</v>
      </c>
      <c r="T2173" s="13">
        <v>0.35</v>
      </c>
      <c r="U2173" s="6">
        <v>40211</v>
      </c>
    </row>
    <row r="2174" spans="1:21" ht="12.75" customHeight="1">
      <c r="A2174" s="2">
        <v>43781</v>
      </c>
      <c r="B2174" s="6">
        <v>40211</v>
      </c>
      <c r="C2174" s="2" t="s">
        <v>30</v>
      </c>
      <c r="D2174" s="2">
        <v>21</v>
      </c>
      <c r="E2174" s="2">
        <v>860.15999999999985</v>
      </c>
      <c r="F2174" s="2" t="s">
        <v>2029</v>
      </c>
      <c r="G2174" s="2">
        <v>0.02</v>
      </c>
      <c r="H2174" s="2" t="s">
        <v>31</v>
      </c>
      <c r="I2174" s="2">
        <v>2.99</v>
      </c>
      <c r="J2174" s="2" t="s">
        <v>1075</v>
      </c>
      <c r="K2174" s="2" t="s">
        <v>101</v>
      </c>
      <c r="L2174" s="2" t="s">
        <v>21</v>
      </c>
      <c r="M2174" s="2" t="str">
        <f>VLOOKUP(L2174,Users!$A$1:$B$6,2,0)</f>
        <v>Chris</v>
      </c>
      <c r="N2174" s="2" t="str">
        <f>VLOOKUP(L2174,Users!$A$2:$B$6,2,0)</f>
        <v>Chris</v>
      </c>
      <c r="O2174" s="2" t="s">
        <v>42</v>
      </c>
      <c r="P2174" s="2" t="s">
        <v>35</v>
      </c>
      <c r="Q2174" s="2" t="s">
        <v>49</v>
      </c>
      <c r="R2174" s="2" t="s">
        <v>50</v>
      </c>
      <c r="S2174" s="2" t="s">
        <v>44</v>
      </c>
      <c r="T2174" s="13">
        <v>0.36</v>
      </c>
      <c r="U2174" s="6">
        <v>40212</v>
      </c>
    </row>
    <row r="2175" spans="1:21" ht="12.75" customHeight="1">
      <c r="A2175" s="2">
        <v>3687</v>
      </c>
      <c r="B2175" s="6">
        <v>40211</v>
      </c>
      <c r="C2175" s="2" t="s">
        <v>45</v>
      </c>
      <c r="D2175" s="2">
        <v>25</v>
      </c>
      <c r="E2175" s="2">
        <v>80.5</v>
      </c>
      <c r="F2175" s="2" t="str">
        <f>VLOOKUP(A2175,Returns!$A:$B,2,0)</f>
        <v>Returned</v>
      </c>
      <c r="G2175" s="2">
        <v>7.0000000000000007E-2</v>
      </c>
      <c r="H2175" s="2" t="s">
        <v>40</v>
      </c>
      <c r="I2175" s="2">
        <v>1.35</v>
      </c>
      <c r="J2175" s="2" t="s">
        <v>677</v>
      </c>
      <c r="K2175" s="2" t="s">
        <v>54</v>
      </c>
      <c r="L2175" s="2" t="s">
        <v>2014</v>
      </c>
      <c r="M2175" s="2" t="str">
        <f>VLOOKUP(L2175,Users!$A$1:$B$6,2,0)</f>
        <v>Pat</v>
      </c>
      <c r="N2175" s="2" t="str">
        <f>VLOOKUP(L2175,Users!$A$2:$B$6,2,0)</f>
        <v>Pat</v>
      </c>
      <c r="O2175" s="2" t="s">
        <v>34</v>
      </c>
      <c r="P2175" s="2" t="s">
        <v>35</v>
      </c>
      <c r="Q2175" s="2" t="s">
        <v>180</v>
      </c>
      <c r="R2175" s="2" t="s">
        <v>181</v>
      </c>
      <c r="S2175" s="2" t="s">
        <v>65</v>
      </c>
      <c r="T2175" s="13">
        <v>0.4</v>
      </c>
      <c r="U2175" s="6">
        <v>40211</v>
      </c>
    </row>
    <row r="2176" spans="1:21" ht="12.75" customHeight="1">
      <c r="A2176" s="2">
        <v>52322</v>
      </c>
      <c r="B2176" s="6">
        <v>40211</v>
      </c>
      <c r="C2176" s="2" t="s">
        <v>51</v>
      </c>
      <c r="D2176" s="2">
        <v>1</v>
      </c>
      <c r="E2176" s="2">
        <v>3.85</v>
      </c>
      <c r="F2176" s="2" t="s">
        <v>2029</v>
      </c>
      <c r="G2176" s="2">
        <v>0.1</v>
      </c>
      <c r="H2176" s="2" t="s">
        <v>40</v>
      </c>
      <c r="I2176" s="2">
        <v>2</v>
      </c>
      <c r="J2176" s="2" t="s">
        <v>173</v>
      </c>
      <c r="K2176" s="2" t="s">
        <v>2013</v>
      </c>
      <c r="L2176" s="2" t="s">
        <v>27</v>
      </c>
      <c r="M2176" s="2" t="str">
        <f>VLOOKUP(L2176,Users!$A$1:$B$6,2,0)</f>
        <v>William</v>
      </c>
      <c r="N2176" s="2" t="str">
        <f>VLOOKUP(L2176,Users!$A$2:$B$6,2,0)</f>
        <v>William</v>
      </c>
      <c r="O2176" s="2" t="s">
        <v>48</v>
      </c>
      <c r="P2176" s="2" t="s">
        <v>35</v>
      </c>
      <c r="Q2176" s="2" t="s">
        <v>180</v>
      </c>
      <c r="R2176" s="2" t="s">
        <v>1468</v>
      </c>
      <c r="S2176" s="2" t="s">
        <v>65</v>
      </c>
      <c r="T2176" s="13">
        <v>0.53</v>
      </c>
      <c r="U2176" s="6">
        <v>40218</v>
      </c>
    </row>
    <row r="2177" spans="1:21" ht="12.75" customHeight="1">
      <c r="A2177" s="2">
        <v>55877</v>
      </c>
      <c r="B2177" s="6">
        <v>40211</v>
      </c>
      <c r="C2177" s="2" t="s">
        <v>30</v>
      </c>
      <c r="D2177" s="2">
        <v>40</v>
      </c>
      <c r="E2177" s="2">
        <v>122.80000000000001</v>
      </c>
      <c r="F2177" s="2" t="str">
        <f>VLOOKUP(A2177,Returns!$A:$B,2,0)</f>
        <v>Returned</v>
      </c>
      <c r="G2177" s="2">
        <v>0.01</v>
      </c>
      <c r="H2177" s="2" t="s">
        <v>31</v>
      </c>
      <c r="I2177" s="2">
        <v>0.99</v>
      </c>
      <c r="J2177" s="2" t="s">
        <v>1444</v>
      </c>
      <c r="K2177" s="2" t="s">
        <v>73</v>
      </c>
      <c r="L2177" s="2" t="s">
        <v>27</v>
      </c>
      <c r="M2177" s="2" t="str">
        <f>VLOOKUP(L2177,Users!$A$1:$B$6,2,0)</f>
        <v>William</v>
      </c>
      <c r="N2177" s="2" t="str">
        <f>VLOOKUP(L2177,Users!$A$2:$B$6,2,0)</f>
        <v>William</v>
      </c>
      <c r="O2177" s="2" t="s">
        <v>55</v>
      </c>
      <c r="P2177" s="2" t="s">
        <v>35</v>
      </c>
      <c r="Q2177" s="2" t="s">
        <v>165</v>
      </c>
      <c r="R2177" s="2" t="s">
        <v>1736</v>
      </c>
      <c r="S2177" s="2" t="s">
        <v>44</v>
      </c>
      <c r="T2177" s="13">
        <v>0.37</v>
      </c>
      <c r="U2177" s="6">
        <v>40213</v>
      </c>
    </row>
    <row r="2178" spans="1:21" ht="12.75" customHeight="1">
      <c r="A2178" s="2">
        <v>55877</v>
      </c>
      <c r="B2178" s="6">
        <v>40211</v>
      </c>
      <c r="C2178" s="2" t="s">
        <v>30</v>
      </c>
      <c r="D2178" s="2">
        <v>19</v>
      </c>
      <c r="E2178" s="2">
        <v>113.05</v>
      </c>
      <c r="F2178" s="2" t="str">
        <f>VLOOKUP(A2178,Returns!$A:$B,2,0)</f>
        <v>Returned</v>
      </c>
      <c r="G2178" s="2">
        <v>0.03</v>
      </c>
      <c r="H2178" s="2" t="s">
        <v>40</v>
      </c>
      <c r="I2178" s="2">
        <v>7.5</v>
      </c>
      <c r="J2178" s="2" t="s">
        <v>1444</v>
      </c>
      <c r="K2178" s="2" t="s">
        <v>73</v>
      </c>
      <c r="L2178" s="2" t="s">
        <v>27</v>
      </c>
      <c r="M2178" s="2" t="str">
        <f>VLOOKUP(L2178,Users!$A$1:$B$6,2,0)</f>
        <v>William</v>
      </c>
      <c r="N2178" s="2" t="str">
        <f>VLOOKUP(L2178,Users!$A$2:$B$6,2,0)</f>
        <v>William</v>
      </c>
      <c r="O2178" s="2" t="s">
        <v>55</v>
      </c>
      <c r="P2178" s="2" t="s">
        <v>35</v>
      </c>
      <c r="Q2178" s="2" t="s">
        <v>63</v>
      </c>
      <c r="R2178" s="2" t="s">
        <v>1336</v>
      </c>
      <c r="S2178" s="2" t="s">
        <v>44</v>
      </c>
      <c r="T2178" s="13">
        <v>0.4</v>
      </c>
      <c r="U2178" s="6">
        <v>40212</v>
      </c>
    </row>
    <row r="2179" spans="1:21" ht="12.75" customHeight="1">
      <c r="A2179" s="2">
        <v>18307</v>
      </c>
      <c r="B2179" s="6">
        <v>40211</v>
      </c>
      <c r="C2179" s="2" t="s">
        <v>51</v>
      </c>
      <c r="D2179" s="2">
        <v>23</v>
      </c>
      <c r="E2179" s="2">
        <v>457.70000000000005</v>
      </c>
      <c r="F2179" s="2" t="s">
        <v>2029</v>
      </c>
      <c r="G2179" s="2">
        <v>0.08</v>
      </c>
      <c r="H2179" s="2" t="s">
        <v>31</v>
      </c>
      <c r="I2179" s="2">
        <v>8.68</v>
      </c>
      <c r="J2179" s="2" t="s">
        <v>1685</v>
      </c>
      <c r="K2179" s="2" t="s">
        <v>79</v>
      </c>
      <c r="L2179" s="2" t="s">
        <v>23</v>
      </c>
      <c r="M2179" s="2" t="str">
        <f>VLOOKUP(L2179,Users!$A$1:$B$6,2,0)</f>
        <v>Erin</v>
      </c>
      <c r="N2179" s="2" t="str">
        <f>VLOOKUP(L2179,Users!$A$2:$B$6,2,0)</f>
        <v>Erin</v>
      </c>
      <c r="O2179" s="2" t="s">
        <v>55</v>
      </c>
      <c r="P2179" s="2" t="s">
        <v>35</v>
      </c>
      <c r="Q2179" s="2" t="s">
        <v>63</v>
      </c>
      <c r="R2179" s="2" t="s">
        <v>323</v>
      </c>
      <c r="S2179" s="2" t="s">
        <v>44</v>
      </c>
      <c r="T2179" s="13">
        <v>0.37</v>
      </c>
      <c r="U2179" s="6">
        <v>40215</v>
      </c>
    </row>
    <row r="2180" spans="1:21" ht="12.75" customHeight="1">
      <c r="A2180" s="2">
        <v>18307</v>
      </c>
      <c r="B2180" s="6">
        <v>40211</v>
      </c>
      <c r="C2180" s="2" t="s">
        <v>51</v>
      </c>
      <c r="D2180" s="2">
        <v>34</v>
      </c>
      <c r="E2180" s="2">
        <v>239.7</v>
      </c>
      <c r="F2180" s="2" t="s">
        <v>2029</v>
      </c>
      <c r="G2180" s="2">
        <v>0.03</v>
      </c>
      <c r="H2180" s="2" t="s">
        <v>40</v>
      </c>
      <c r="I2180" s="2">
        <v>2.35</v>
      </c>
      <c r="J2180" s="2" t="s">
        <v>1685</v>
      </c>
      <c r="K2180" s="2" t="s">
        <v>79</v>
      </c>
      <c r="L2180" s="2" t="s">
        <v>23</v>
      </c>
      <c r="M2180" s="2" t="str">
        <f>VLOOKUP(L2180,Users!$A$1:$B$6,2,0)</f>
        <v>Erin</v>
      </c>
      <c r="N2180" s="2" t="str">
        <f>VLOOKUP(L2180,Users!$A$2:$B$6,2,0)</f>
        <v>Erin</v>
      </c>
      <c r="O2180" s="2" t="s">
        <v>55</v>
      </c>
      <c r="P2180" s="2" t="s">
        <v>35</v>
      </c>
      <c r="Q2180" s="2" t="s">
        <v>87</v>
      </c>
      <c r="R2180" s="2" t="s">
        <v>849</v>
      </c>
      <c r="S2180" s="2" t="s">
        <v>65</v>
      </c>
      <c r="T2180" s="13">
        <v>0.47</v>
      </c>
      <c r="U2180" s="6">
        <v>40211</v>
      </c>
    </row>
    <row r="2181" spans="1:21" ht="12.75" customHeight="1">
      <c r="A2181" s="2">
        <v>32164</v>
      </c>
      <c r="B2181" s="6">
        <v>40211</v>
      </c>
      <c r="C2181" s="2" t="s">
        <v>30</v>
      </c>
      <c r="D2181" s="2">
        <v>12</v>
      </c>
      <c r="E2181" s="2">
        <v>69.12</v>
      </c>
      <c r="F2181" s="2" t="s">
        <v>2029</v>
      </c>
      <c r="G2181" s="2">
        <v>0.02</v>
      </c>
      <c r="H2181" s="2" t="s">
        <v>40</v>
      </c>
      <c r="I2181" s="2">
        <v>4.96</v>
      </c>
      <c r="J2181" s="2" t="s">
        <v>513</v>
      </c>
      <c r="K2181" s="2" t="s">
        <v>86</v>
      </c>
      <c r="L2181" s="2" t="s">
        <v>23</v>
      </c>
      <c r="M2181" s="2" t="str">
        <f>VLOOKUP(L2181,Users!$A$1:$B$6,2,0)</f>
        <v>Erin</v>
      </c>
      <c r="N2181" s="2" t="str">
        <f>VLOOKUP(L2181,Users!$A$2:$B$6,2,0)</f>
        <v>Erin</v>
      </c>
      <c r="O2181" s="2" t="s">
        <v>42</v>
      </c>
      <c r="P2181" s="2" t="s">
        <v>35</v>
      </c>
      <c r="Q2181" s="2" t="s">
        <v>63</v>
      </c>
      <c r="R2181" s="2" t="s">
        <v>1737</v>
      </c>
      <c r="S2181" s="2" t="s">
        <v>44</v>
      </c>
      <c r="T2181" s="13">
        <v>0.36</v>
      </c>
      <c r="U2181" s="6">
        <v>40212</v>
      </c>
    </row>
    <row r="2182" spans="1:21" ht="12.75" customHeight="1">
      <c r="A2182" s="2">
        <v>32164</v>
      </c>
      <c r="B2182" s="6">
        <v>40211</v>
      </c>
      <c r="C2182" s="2" t="s">
        <v>30</v>
      </c>
      <c r="D2182" s="2">
        <v>34</v>
      </c>
      <c r="E2182" s="2">
        <v>109.14</v>
      </c>
      <c r="F2182" s="2" t="s">
        <v>2029</v>
      </c>
      <c r="G2182" s="2">
        <v>7.0000000000000007E-2</v>
      </c>
      <c r="H2182" s="2" t="s">
        <v>40</v>
      </c>
      <c r="I2182" s="2">
        <v>3.97</v>
      </c>
      <c r="J2182" s="2" t="s">
        <v>513</v>
      </c>
      <c r="K2182" s="2" t="s">
        <v>86</v>
      </c>
      <c r="L2182" s="2" t="s">
        <v>23</v>
      </c>
      <c r="M2182" s="2" t="str">
        <f>VLOOKUP(L2182,Users!$A$1:$B$6,2,0)</f>
        <v>Erin</v>
      </c>
      <c r="N2182" s="2" t="str">
        <f>VLOOKUP(L2182,Users!$A$2:$B$6,2,0)</f>
        <v>Erin</v>
      </c>
      <c r="O2182" s="2" t="s">
        <v>42</v>
      </c>
      <c r="P2182" s="2" t="s">
        <v>35</v>
      </c>
      <c r="Q2182" s="2" t="s">
        <v>87</v>
      </c>
      <c r="R2182" s="2" t="s">
        <v>187</v>
      </c>
      <c r="S2182" s="2" t="s">
        <v>65</v>
      </c>
      <c r="T2182" s="13">
        <v>0.56000000000000005</v>
      </c>
      <c r="U2182" s="6">
        <v>40212</v>
      </c>
    </row>
    <row r="2183" spans="1:21" ht="12.75" customHeight="1">
      <c r="A2183" s="2">
        <v>32164</v>
      </c>
      <c r="B2183" s="6">
        <v>40211</v>
      </c>
      <c r="C2183" s="2" t="s">
        <v>30</v>
      </c>
      <c r="D2183" s="2">
        <v>23</v>
      </c>
      <c r="E2183" s="2">
        <v>6809.8399999999992</v>
      </c>
      <c r="F2183" s="2" t="s">
        <v>2029</v>
      </c>
      <c r="G2183" s="2">
        <v>0.1</v>
      </c>
      <c r="H2183" s="2" t="s">
        <v>52</v>
      </c>
      <c r="I2183" s="2">
        <v>54.12</v>
      </c>
      <c r="J2183" s="2" t="s">
        <v>513</v>
      </c>
      <c r="K2183" s="2" t="s">
        <v>86</v>
      </c>
      <c r="L2183" s="2" t="s">
        <v>23</v>
      </c>
      <c r="M2183" s="2" t="str">
        <f>VLOOKUP(L2183,Users!$A$1:$B$6,2,0)</f>
        <v>Erin</v>
      </c>
      <c r="N2183" s="2" t="str">
        <f>VLOOKUP(L2183,Users!$A$2:$B$6,2,0)</f>
        <v>Erin</v>
      </c>
      <c r="O2183" s="2" t="s">
        <v>42</v>
      </c>
      <c r="P2183" s="2" t="s">
        <v>56</v>
      </c>
      <c r="Q2183" s="2" t="s">
        <v>75</v>
      </c>
      <c r="R2183" s="2" t="s">
        <v>612</v>
      </c>
      <c r="S2183" s="2" t="s">
        <v>77</v>
      </c>
      <c r="T2183" s="13">
        <v>0.76</v>
      </c>
      <c r="U2183" s="6">
        <v>40212</v>
      </c>
    </row>
    <row r="2184" spans="1:21" ht="12.75" customHeight="1">
      <c r="A2184" s="2">
        <v>24197</v>
      </c>
      <c r="B2184" s="6">
        <v>40212</v>
      </c>
      <c r="C2184" s="2" t="s">
        <v>51</v>
      </c>
      <c r="D2184" s="2">
        <v>41</v>
      </c>
      <c r="E2184" s="2">
        <v>2293.54</v>
      </c>
      <c r="F2184" s="2" t="s">
        <v>2029</v>
      </c>
      <c r="G2184" s="2">
        <v>0</v>
      </c>
      <c r="H2184" s="2" t="s">
        <v>31</v>
      </c>
      <c r="I2184" s="2">
        <v>6.55</v>
      </c>
      <c r="J2184" s="2" t="s">
        <v>481</v>
      </c>
      <c r="K2184" s="2" t="s">
        <v>2013</v>
      </c>
      <c r="L2184" s="2" t="s">
        <v>27</v>
      </c>
      <c r="M2184" s="2" t="str">
        <f>VLOOKUP(L2184,Users!$A$1:$B$6,2,0)</f>
        <v>William</v>
      </c>
      <c r="N2184" s="2" t="str">
        <f>VLOOKUP(L2184,Users!$A$2:$B$6,2,0)</f>
        <v>William</v>
      </c>
      <c r="O2184" s="2" t="s">
        <v>42</v>
      </c>
      <c r="P2184" s="2" t="s">
        <v>69</v>
      </c>
      <c r="Q2184" s="2" t="s">
        <v>80</v>
      </c>
      <c r="R2184" s="2" t="s">
        <v>707</v>
      </c>
      <c r="S2184" s="2" t="s">
        <v>44</v>
      </c>
      <c r="T2184" s="13">
        <v>0.68</v>
      </c>
      <c r="U2184" s="6">
        <v>40219</v>
      </c>
    </row>
    <row r="2185" spans="1:21" ht="12.75" customHeight="1">
      <c r="A2185" s="2">
        <v>24197</v>
      </c>
      <c r="B2185" s="6">
        <v>40212</v>
      </c>
      <c r="C2185" s="2" t="s">
        <v>51</v>
      </c>
      <c r="D2185" s="2">
        <v>2</v>
      </c>
      <c r="E2185" s="2">
        <v>41.879999999999995</v>
      </c>
      <c r="F2185" s="2" t="s">
        <v>2029</v>
      </c>
      <c r="G2185" s="2">
        <v>0.05</v>
      </c>
      <c r="H2185" s="2" t="s">
        <v>40</v>
      </c>
      <c r="I2185" s="2">
        <v>1.25</v>
      </c>
      <c r="J2185" s="2" t="s">
        <v>481</v>
      </c>
      <c r="K2185" s="2" t="s">
        <v>2013</v>
      </c>
      <c r="L2185" s="2" t="s">
        <v>27</v>
      </c>
      <c r="M2185" s="2" t="str">
        <f>VLOOKUP(L2185,Users!$A$1:$B$6,2,0)</f>
        <v>William</v>
      </c>
      <c r="N2185" s="2" t="str">
        <f>VLOOKUP(L2185,Users!$A$2:$B$6,2,0)</f>
        <v>William</v>
      </c>
      <c r="O2185" s="2" t="s">
        <v>42</v>
      </c>
      <c r="P2185" s="2" t="s">
        <v>69</v>
      </c>
      <c r="Q2185" s="2" t="s">
        <v>70</v>
      </c>
      <c r="R2185" s="2" t="s">
        <v>1582</v>
      </c>
      <c r="S2185" s="2" t="s">
        <v>105</v>
      </c>
      <c r="T2185" s="13">
        <v>0.83</v>
      </c>
      <c r="U2185" s="6">
        <v>40219</v>
      </c>
    </row>
    <row r="2186" spans="1:21" ht="12.75" customHeight="1">
      <c r="A2186" s="2">
        <v>56931</v>
      </c>
      <c r="B2186" s="6">
        <v>40212</v>
      </c>
      <c r="C2186" s="2" t="s">
        <v>39</v>
      </c>
      <c r="D2186" s="2">
        <v>34</v>
      </c>
      <c r="E2186" s="2">
        <v>269.96000000000004</v>
      </c>
      <c r="F2186" s="2" t="str">
        <f>VLOOKUP(A2186,Returns!$A:$B,2,0)</f>
        <v>Returned</v>
      </c>
      <c r="G2186" s="2">
        <v>0.05</v>
      </c>
      <c r="H2186" s="2" t="s">
        <v>40</v>
      </c>
      <c r="I2186" s="2">
        <v>5.03</v>
      </c>
      <c r="J2186" s="2" t="s">
        <v>729</v>
      </c>
      <c r="K2186" s="2" t="s">
        <v>33</v>
      </c>
      <c r="L2186" s="2" t="s">
        <v>21</v>
      </c>
      <c r="M2186" s="2" t="str">
        <f>VLOOKUP(L2186,Users!$A$1:$B$6,2,0)</f>
        <v>Chris</v>
      </c>
      <c r="N2186" s="2" t="str">
        <f>VLOOKUP(L2186,Users!$A$2:$B$6,2,0)</f>
        <v>Chris</v>
      </c>
      <c r="O2186" s="2" t="s">
        <v>42</v>
      </c>
      <c r="P2186" s="2" t="s">
        <v>69</v>
      </c>
      <c r="Q2186" s="2" t="s">
        <v>70</v>
      </c>
      <c r="R2186" s="2" t="s">
        <v>1251</v>
      </c>
      <c r="S2186" s="2" t="s">
        <v>92</v>
      </c>
      <c r="T2186" s="13">
        <v>0.6</v>
      </c>
      <c r="U2186" s="6">
        <v>40214</v>
      </c>
    </row>
    <row r="2187" spans="1:21" ht="12.75" customHeight="1">
      <c r="A2187" s="2">
        <v>27141</v>
      </c>
      <c r="B2187" s="6">
        <v>40213</v>
      </c>
      <c r="C2187" s="2" t="s">
        <v>30</v>
      </c>
      <c r="D2187" s="2">
        <v>25</v>
      </c>
      <c r="E2187" s="2">
        <v>475.24999999999994</v>
      </c>
      <c r="F2187" s="2" t="s">
        <v>2029</v>
      </c>
      <c r="G2187" s="2">
        <v>0.03</v>
      </c>
      <c r="H2187" s="2" t="s">
        <v>40</v>
      </c>
      <c r="I2187" s="2">
        <v>6.38</v>
      </c>
      <c r="J2187" s="2" t="s">
        <v>875</v>
      </c>
      <c r="K2187" s="2" t="s">
        <v>79</v>
      </c>
      <c r="L2187" s="2" t="s">
        <v>23</v>
      </c>
      <c r="M2187" s="2" t="str">
        <f>VLOOKUP(L2187,Users!$A$1:$B$6,2,0)</f>
        <v>Erin</v>
      </c>
      <c r="N2187" s="2" t="str">
        <f>VLOOKUP(L2187,Users!$A$2:$B$6,2,0)</f>
        <v>Erin</v>
      </c>
      <c r="O2187" s="2" t="s">
        <v>55</v>
      </c>
      <c r="P2187" s="2" t="s">
        <v>56</v>
      </c>
      <c r="Q2187" s="2" t="s">
        <v>90</v>
      </c>
      <c r="R2187" s="2" t="s">
        <v>1500</v>
      </c>
      <c r="S2187" s="2" t="s">
        <v>44</v>
      </c>
      <c r="T2187" s="13">
        <v>0.56000000000000005</v>
      </c>
      <c r="U2187" s="6">
        <v>40214</v>
      </c>
    </row>
    <row r="2188" spans="1:21" ht="12.75" customHeight="1">
      <c r="A2188" s="2">
        <v>27141</v>
      </c>
      <c r="B2188" s="6">
        <v>40213</v>
      </c>
      <c r="C2188" s="2" t="s">
        <v>30</v>
      </c>
      <c r="D2188" s="2">
        <v>28</v>
      </c>
      <c r="E2188" s="2">
        <v>1671.6</v>
      </c>
      <c r="F2188" s="2" t="s">
        <v>2029</v>
      </c>
      <c r="G2188" s="2">
        <v>0.06</v>
      </c>
      <c r="H2188" s="2" t="s">
        <v>40</v>
      </c>
      <c r="I2188" s="2">
        <v>9.7100000000000009</v>
      </c>
      <c r="J2188" s="2" t="s">
        <v>875</v>
      </c>
      <c r="K2188" s="2" t="s">
        <v>79</v>
      </c>
      <c r="L2188" s="2" t="s">
        <v>23</v>
      </c>
      <c r="M2188" s="2" t="str">
        <f>VLOOKUP(L2188,Users!$A$1:$B$6,2,0)</f>
        <v>Erin</v>
      </c>
      <c r="N2188" s="2" t="str">
        <f>VLOOKUP(L2188,Users!$A$2:$B$6,2,0)</f>
        <v>Erin</v>
      </c>
      <c r="O2188" s="2" t="s">
        <v>55</v>
      </c>
      <c r="P2188" s="2" t="s">
        <v>35</v>
      </c>
      <c r="Q2188" s="2" t="s">
        <v>36</v>
      </c>
      <c r="R2188" s="2" t="s">
        <v>796</v>
      </c>
      <c r="S2188" s="2" t="s">
        <v>44</v>
      </c>
      <c r="T2188" s="13">
        <v>0.56999999999999995</v>
      </c>
      <c r="U2188" s="6">
        <v>40214</v>
      </c>
    </row>
    <row r="2189" spans="1:21" ht="12.75" customHeight="1">
      <c r="A2189" s="2">
        <v>12067</v>
      </c>
      <c r="B2189" s="6">
        <v>40213</v>
      </c>
      <c r="C2189" s="2" t="s">
        <v>45</v>
      </c>
      <c r="D2189" s="2">
        <v>45</v>
      </c>
      <c r="E2189" s="2">
        <v>258.3</v>
      </c>
      <c r="F2189" s="2" t="str">
        <f>VLOOKUP(A2189,Returns!$A:$B,2,0)</f>
        <v>Returned</v>
      </c>
      <c r="G2189" s="2">
        <v>0</v>
      </c>
      <c r="H2189" s="2" t="s">
        <v>40</v>
      </c>
      <c r="I2189" s="2">
        <v>5.01</v>
      </c>
      <c r="J2189" s="2" t="s">
        <v>238</v>
      </c>
      <c r="K2189" s="2" t="s">
        <v>79</v>
      </c>
      <c r="L2189" s="2" t="s">
        <v>23</v>
      </c>
      <c r="M2189" s="2" t="str">
        <f>VLOOKUP(L2189,Users!$A$1:$B$6,2,0)</f>
        <v>Erin</v>
      </c>
      <c r="N2189" s="2" t="str">
        <f>VLOOKUP(L2189,Users!$A$2:$B$6,2,0)</f>
        <v>Erin</v>
      </c>
      <c r="O2189" s="2" t="s">
        <v>42</v>
      </c>
      <c r="P2189" s="2" t="s">
        <v>35</v>
      </c>
      <c r="Q2189" s="2" t="s">
        <v>49</v>
      </c>
      <c r="R2189" s="2" t="s">
        <v>1205</v>
      </c>
      <c r="S2189" s="2" t="s">
        <v>44</v>
      </c>
      <c r="T2189" s="13">
        <v>0.39</v>
      </c>
      <c r="U2189" s="6">
        <v>40213</v>
      </c>
    </row>
    <row r="2190" spans="1:21" ht="12.75" customHeight="1">
      <c r="A2190" s="2">
        <v>12067</v>
      </c>
      <c r="B2190" s="6">
        <v>40213</v>
      </c>
      <c r="C2190" s="2" t="s">
        <v>45</v>
      </c>
      <c r="D2190" s="2">
        <v>6</v>
      </c>
      <c r="E2190" s="2">
        <v>56.58</v>
      </c>
      <c r="F2190" s="2" t="str">
        <f>VLOOKUP(A2190,Returns!$A:$B,2,0)</f>
        <v>Returned</v>
      </c>
      <c r="G2190" s="2">
        <v>0.05</v>
      </c>
      <c r="H2190" s="2" t="s">
        <v>40</v>
      </c>
      <c r="I2190" s="2">
        <v>3.72</v>
      </c>
      <c r="J2190" s="2" t="s">
        <v>238</v>
      </c>
      <c r="K2190" s="2" t="s">
        <v>79</v>
      </c>
      <c r="L2190" s="2" t="s">
        <v>23</v>
      </c>
      <c r="M2190" s="2" t="str">
        <f>VLOOKUP(L2190,Users!$A$1:$B$6,2,0)</f>
        <v>Erin</v>
      </c>
      <c r="N2190" s="2" t="str">
        <f>VLOOKUP(L2190,Users!$A$2:$B$6,2,0)</f>
        <v>Erin</v>
      </c>
      <c r="O2190" s="2" t="s">
        <v>42</v>
      </c>
      <c r="P2190" s="2" t="s">
        <v>56</v>
      </c>
      <c r="Q2190" s="2" t="s">
        <v>90</v>
      </c>
      <c r="R2190" s="2" t="s">
        <v>1738</v>
      </c>
      <c r="S2190" s="2" t="s">
        <v>105</v>
      </c>
      <c r="T2190" s="13">
        <v>0.4</v>
      </c>
      <c r="U2190" s="6">
        <v>40214</v>
      </c>
    </row>
    <row r="2191" spans="1:21" ht="12.75" customHeight="1">
      <c r="A2191" s="2">
        <v>12067</v>
      </c>
      <c r="B2191" s="6">
        <v>40213</v>
      </c>
      <c r="C2191" s="2" t="s">
        <v>45</v>
      </c>
      <c r="D2191" s="2">
        <v>12</v>
      </c>
      <c r="E2191" s="2">
        <v>1190.28</v>
      </c>
      <c r="F2191" s="2" t="str">
        <f>VLOOKUP(A2191,Returns!$A:$B,2,0)</f>
        <v>Returned</v>
      </c>
      <c r="G2191" s="2">
        <v>0.04</v>
      </c>
      <c r="H2191" s="2" t="s">
        <v>40</v>
      </c>
      <c r="I2191" s="2">
        <v>8.99</v>
      </c>
      <c r="J2191" s="2" t="s">
        <v>238</v>
      </c>
      <c r="K2191" s="2" t="s">
        <v>79</v>
      </c>
      <c r="L2191" s="2" t="s">
        <v>23</v>
      </c>
      <c r="M2191" s="2" t="str">
        <f>VLOOKUP(L2191,Users!$A$1:$B$6,2,0)</f>
        <v>Erin</v>
      </c>
      <c r="N2191" s="2" t="str">
        <f>VLOOKUP(L2191,Users!$A$2:$B$6,2,0)</f>
        <v>Erin</v>
      </c>
      <c r="O2191" s="2" t="s">
        <v>42</v>
      </c>
      <c r="P2191" s="2" t="s">
        <v>56</v>
      </c>
      <c r="Q2191" s="2" t="s">
        <v>90</v>
      </c>
      <c r="R2191" s="2" t="s">
        <v>1206</v>
      </c>
      <c r="S2191" s="2" t="s">
        <v>105</v>
      </c>
      <c r="T2191" s="13">
        <v>0.35</v>
      </c>
      <c r="U2191" s="6">
        <v>40214</v>
      </c>
    </row>
    <row r="2192" spans="1:21" ht="12.75" customHeight="1">
      <c r="A2192" s="2">
        <v>12067</v>
      </c>
      <c r="B2192" s="6">
        <v>40213</v>
      </c>
      <c r="C2192" s="2" t="s">
        <v>45</v>
      </c>
      <c r="D2192" s="2">
        <v>9</v>
      </c>
      <c r="E2192" s="2">
        <v>68.67</v>
      </c>
      <c r="F2192" s="2" t="str">
        <f>VLOOKUP(A2192,Returns!$A:$B,2,0)</f>
        <v>Returned</v>
      </c>
      <c r="G2192" s="2">
        <v>0.01</v>
      </c>
      <c r="H2192" s="2" t="s">
        <v>40</v>
      </c>
      <c r="I2192" s="2">
        <v>5.83</v>
      </c>
      <c r="J2192" s="2" t="s">
        <v>238</v>
      </c>
      <c r="K2192" s="2" t="s">
        <v>79</v>
      </c>
      <c r="L2192" s="2" t="s">
        <v>23</v>
      </c>
      <c r="M2192" s="2" t="str">
        <f>VLOOKUP(L2192,Users!$A$1:$B$6,2,0)</f>
        <v>Erin</v>
      </c>
      <c r="N2192" s="2" t="str">
        <f>VLOOKUP(L2192,Users!$A$2:$B$6,2,0)</f>
        <v>Erin</v>
      </c>
      <c r="O2192" s="2" t="s">
        <v>42</v>
      </c>
      <c r="P2192" s="2" t="s">
        <v>35</v>
      </c>
      <c r="Q2192" s="2" t="s">
        <v>63</v>
      </c>
      <c r="R2192" s="2" t="s">
        <v>120</v>
      </c>
      <c r="S2192" s="2" t="s">
        <v>65</v>
      </c>
      <c r="T2192" s="13">
        <v>0.36</v>
      </c>
      <c r="U2192" s="6">
        <v>40214</v>
      </c>
    </row>
    <row r="2193" spans="1:21" ht="12.75" customHeight="1">
      <c r="A2193" s="2">
        <v>12067</v>
      </c>
      <c r="B2193" s="6">
        <v>40213</v>
      </c>
      <c r="C2193" s="2" t="s">
        <v>45</v>
      </c>
      <c r="D2193" s="2">
        <v>7</v>
      </c>
      <c r="E2193" s="2">
        <v>461.37</v>
      </c>
      <c r="F2193" s="2" t="str">
        <f>VLOOKUP(A2193,Returns!$A:$B,2,0)</f>
        <v>Returned</v>
      </c>
      <c r="G2193" s="2">
        <v>0.08</v>
      </c>
      <c r="H2193" s="2" t="s">
        <v>40</v>
      </c>
      <c r="I2193" s="2">
        <v>19.989999999999998</v>
      </c>
      <c r="J2193" s="2" t="s">
        <v>238</v>
      </c>
      <c r="K2193" s="2" t="s">
        <v>79</v>
      </c>
      <c r="L2193" s="2" t="s">
        <v>23</v>
      </c>
      <c r="M2193" s="2" t="str">
        <f>VLOOKUP(L2193,Users!$A$1:$B$6,2,0)</f>
        <v>Erin</v>
      </c>
      <c r="N2193" s="2" t="str">
        <f>VLOOKUP(L2193,Users!$A$2:$B$6,2,0)</f>
        <v>Erin</v>
      </c>
      <c r="O2193" s="2" t="s">
        <v>42</v>
      </c>
      <c r="P2193" s="2" t="s">
        <v>69</v>
      </c>
      <c r="Q2193" s="2" t="s">
        <v>70</v>
      </c>
      <c r="R2193" s="2" t="s">
        <v>1684</v>
      </c>
      <c r="S2193" s="2" t="s">
        <v>44</v>
      </c>
      <c r="T2193" s="13">
        <v>0.59</v>
      </c>
      <c r="U2193" s="6">
        <v>40214</v>
      </c>
    </row>
    <row r="2194" spans="1:21" ht="12.75" customHeight="1">
      <c r="A2194" s="2">
        <v>10630</v>
      </c>
      <c r="B2194" s="6">
        <v>40213</v>
      </c>
      <c r="C2194" s="2" t="s">
        <v>121</v>
      </c>
      <c r="D2194" s="2">
        <v>44</v>
      </c>
      <c r="E2194" s="2">
        <v>2558.16</v>
      </c>
      <c r="F2194" s="2" t="s">
        <v>2029</v>
      </c>
      <c r="G2194" s="2">
        <v>0</v>
      </c>
      <c r="H2194" s="2" t="s">
        <v>52</v>
      </c>
      <c r="I2194" s="2">
        <v>36.61</v>
      </c>
      <c r="J2194" s="2" t="s">
        <v>1739</v>
      </c>
      <c r="K2194" s="2" t="s">
        <v>73</v>
      </c>
      <c r="L2194" s="2" t="s">
        <v>27</v>
      </c>
      <c r="M2194" s="2" t="str">
        <f>VLOOKUP(L2194,Users!$A$1:$B$6,2,0)</f>
        <v>William</v>
      </c>
      <c r="N2194" s="2" t="str">
        <f>VLOOKUP(L2194,Users!$A$2:$B$6,2,0)</f>
        <v>William</v>
      </c>
      <c r="O2194" s="2" t="s">
        <v>55</v>
      </c>
      <c r="P2194" s="2" t="s">
        <v>56</v>
      </c>
      <c r="Q2194" s="2" t="s">
        <v>127</v>
      </c>
      <c r="R2194" s="2" t="s">
        <v>1491</v>
      </c>
      <c r="S2194" s="2" t="s">
        <v>77</v>
      </c>
      <c r="T2194" s="13">
        <v>0.61</v>
      </c>
      <c r="U2194" s="6">
        <v>40215</v>
      </c>
    </row>
    <row r="2195" spans="1:21" ht="12.75" customHeight="1">
      <c r="A2195" s="2">
        <v>18055</v>
      </c>
      <c r="B2195" s="6">
        <v>40213</v>
      </c>
      <c r="C2195" s="2" t="s">
        <v>45</v>
      </c>
      <c r="D2195" s="2">
        <v>3</v>
      </c>
      <c r="E2195" s="2">
        <v>14.880000000000003</v>
      </c>
      <c r="F2195" s="2" t="s">
        <v>2029</v>
      </c>
      <c r="G2195" s="2">
        <v>0.02</v>
      </c>
      <c r="H2195" s="2" t="s">
        <v>40</v>
      </c>
      <c r="I2195" s="2">
        <v>4.75</v>
      </c>
      <c r="J2195" s="2" t="s">
        <v>144</v>
      </c>
      <c r="K2195" s="2" t="s">
        <v>73</v>
      </c>
      <c r="L2195" s="2" t="s">
        <v>27</v>
      </c>
      <c r="M2195" s="2" t="str">
        <f>VLOOKUP(L2195,Users!$A$1:$B$6,2,0)</f>
        <v>William</v>
      </c>
      <c r="N2195" s="2" t="str">
        <f>VLOOKUP(L2195,Users!$A$2:$B$6,2,0)</f>
        <v>William</v>
      </c>
      <c r="O2195" s="2" t="s">
        <v>55</v>
      </c>
      <c r="P2195" s="2" t="s">
        <v>35</v>
      </c>
      <c r="Q2195" s="2" t="s">
        <v>63</v>
      </c>
      <c r="R2195" s="2" t="s">
        <v>250</v>
      </c>
      <c r="S2195" s="2" t="s">
        <v>44</v>
      </c>
      <c r="T2195" s="13">
        <v>0.36</v>
      </c>
      <c r="U2195" s="6">
        <v>40215</v>
      </c>
    </row>
    <row r="2196" spans="1:21" ht="12.75" customHeight="1">
      <c r="A2196" s="2">
        <v>1222</v>
      </c>
      <c r="B2196" s="6">
        <v>40213</v>
      </c>
      <c r="C2196" s="2" t="s">
        <v>121</v>
      </c>
      <c r="D2196" s="2">
        <v>48</v>
      </c>
      <c r="E2196" s="2">
        <v>249.60000000000002</v>
      </c>
      <c r="F2196" s="2" t="s">
        <v>2029</v>
      </c>
      <c r="G2196" s="2">
        <v>0.08</v>
      </c>
      <c r="H2196" s="2" t="s">
        <v>40</v>
      </c>
      <c r="I2196" s="2">
        <v>5.57</v>
      </c>
      <c r="J2196" s="2" t="s">
        <v>475</v>
      </c>
      <c r="K2196" s="2" t="s">
        <v>86</v>
      </c>
      <c r="L2196" s="2" t="s">
        <v>23</v>
      </c>
      <c r="M2196" s="2" t="str">
        <f>VLOOKUP(L2196,Users!$A$1:$B$6,2,0)</f>
        <v>Erin</v>
      </c>
      <c r="N2196" s="2" t="str">
        <f>VLOOKUP(L2196,Users!$A$2:$B$6,2,0)</f>
        <v>Erin</v>
      </c>
      <c r="O2196" s="2" t="s">
        <v>34</v>
      </c>
      <c r="P2196" s="2" t="s">
        <v>35</v>
      </c>
      <c r="Q2196" s="2" t="s">
        <v>63</v>
      </c>
      <c r="R2196" s="2" t="s">
        <v>1740</v>
      </c>
      <c r="S2196" s="2" t="s">
        <v>44</v>
      </c>
      <c r="T2196" s="13">
        <v>0.4</v>
      </c>
      <c r="U2196" s="6">
        <v>40213</v>
      </c>
    </row>
    <row r="2197" spans="1:21" ht="12.75" customHeight="1">
      <c r="A2197" s="2">
        <v>42500</v>
      </c>
      <c r="B2197" s="6">
        <v>40214</v>
      </c>
      <c r="C2197" s="2" t="s">
        <v>30</v>
      </c>
      <c r="D2197" s="2">
        <v>39</v>
      </c>
      <c r="E2197" s="2">
        <v>1906.3200000000002</v>
      </c>
      <c r="F2197" s="2" t="s">
        <v>2029</v>
      </c>
      <c r="G2197" s="2">
        <v>0.04</v>
      </c>
      <c r="H2197" s="2" t="s">
        <v>40</v>
      </c>
      <c r="I2197" s="2">
        <v>4.5</v>
      </c>
      <c r="J2197" s="2" t="s">
        <v>1467</v>
      </c>
      <c r="K2197" s="2" t="s">
        <v>54</v>
      </c>
      <c r="L2197" s="2" t="s">
        <v>2014</v>
      </c>
      <c r="M2197" s="2" t="str">
        <f>VLOOKUP(L2197,Users!$A$1:$B$6,2,0)</f>
        <v>Pat</v>
      </c>
      <c r="N2197" s="2" t="str">
        <f>VLOOKUP(L2197,Users!$A$2:$B$6,2,0)</f>
        <v>Pat</v>
      </c>
      <c r="O2197" s="2" t="s">
        <v>34</v>
      </c>
      <c r="P2197" s="2" t="s">
        <v>35</v>
      </c>
      <c r="Q2197" s="2" t="s">
        <v>169</v>
      </c>
      <c r="R2197" s="2" t="s">
        <v>1741</v>
      </c>
      <c r="S2197" s="2" t="s">
        <v>44</v>
      </c>
      <c r="T2197" s="13">
        <v>0.59</v>
      </c>
      <c r="U2197" s="6">
        <v>40216</v>
      </c>
    </row>
    <row r="2198" spans="1:21" ht="12.75" customHeight="1">
      <c r="A2198" s="2">
        <v>42500</v>
      </c>
      <c r="B2198" s="6">
        <v>40214</v>
      </c>
      <c r="C2198" s="2" t="s">
        <v>30</v>
      </c>
      <c r="D2198" s="2">
        <v>2</v>
      </c>
      <c r="E2198" s="2">
        <v>17.32</v>
      </c>
      <c r="F2198" s="2" t="s">
        <v>2029</v>
      </c>
      <c r="G2198" s="2">
        <v>0.03</v>
      </c>
      <c r="H2198" s="2" t="s">
        <v>40</v>
      </c>
      <c r="I2198" s="2">
        <v>2.99</v>
      </c>
      <c r="J2198" s="2" t="s">
        <v>1467</v>
      </c>
      <c r="K2198" s="2" t="s">
        <v>54</v>
      </c>
      <c r="L2198" s="2" t="s">
        <v>2014</v>
      </c>
      <c r="M2198" s="2" t="str">
        <f>VLOOKUP(L2198,Users!$A$1:$B$6,2,0)</f>
        <v>Pat</v>
      </c>
      <c r="N2198" s="2" t="str">
        <f>VLOOKUP(L2198,Users!$A$2:$B$6,2,0)</f>
        <v>Pat</v>
      </c>
      <c r="O2198" s="2" t="s">
        <v>34</v>
      </c>
      <c r="P2198" s="2" t="s">
        <v>35</v>
      </c>
      <c r="Q2198" s="2" t="s">
        <v>49</v>
      </c>
      <c r="R2198" s="2" t="s">
        <v>1714</v>
      </c>
      <c r="S2198" s="2" t="s">
        <v>44</v>
      </c>
      <c r="T2198" s="13">
        <v>0.39</v>
      </c>
      <c r="U2198" s="6">
        <v>40216</v>
      </c>
    </row>
    <row r="2199" spans="1:21" ht="12.75" customHeight="1">
      <c r="A2199" s="2">
        <v>39110</v>
      </c>
      <c r="B2199" s="6">
        <v>40214</v>
      </c>
      <c r="C2199" s="2" t="s">
        <v>121</v>
      </c>
      <c r="D2199" s="2">
        <v>14</v>
      </c>
      <c r="E2199" s="2">
        <v>2718.8</v>
      </c>
      <c r="F2199" s="2" t="s">
        <v>2029</v>
      </c>
      <c r="G2199" s="2">
        <v>0.1</v>
      </c>
      <c r="H2199" s="2" t="s">
        <v>40</v>
      </c>
      <c r="I2199" s="2">
        <v>11.54</v>
      </c>
      <c r="J2199" s="2" t="s">
        <v>1122</v>
      </c>
      <c r="K2199" s="2" t="s">
        <v>54</v>
      </c>
      <c r="L2199" s="2" t="s">
        <v>2014</v>
      </c>
      <c r="M2199" s="2" t="str">
        <f>VLOOKUP(L2199,Users!$A$1:$B$6,2,0)</f>
        <v>Pat</v>
      </c>
      <c r="N2199" s="2" t="str">
        <f>VLOOKUP(L2199,Users!$A$2:$B$6,2,0)</f>
        <v>Pat</v>
      </c>
      <c r="O2199" s="2" t="s">
        <v>34</v>
      </c>
      <c r="P2199" s="2" t="s">
        <v>56</v>
      </c>
      <c r="Q2199" s="2" t="s">
        <v>90</v>
      </c>
      <c r="R2199" s="2" t="s">
        <v>110</v>
      </c>
      <c r="S2199" s="2" t="s">
        <v>38</v>
      </c>
      <c r="T2199" s="13">
        <v>0.59</v>
      </c>
      <c r="U2199" s="6">
        <v>40214</v>
      </c>
    </row>
    <row r="2200" spans="1:21" ht="12.75" customHeight="1">
      <c r="A2200" s="2">
        <v>33703</v>
      </c>
      <c r="B2200" s="6">
        <v>40215</v>
      </c>
      <c r="C2200" s="2" t="s">
        <v>30</v>
      </c>
      <c r="D2200" s="2">
        <v>4</v>
      </c>
      <c r="E2200" s="2">
        <v>243.6</v>
      </c>
      <c r="F2200" s="2" t="s">
        <v>2029</v>
      </c>
      <c r="G2200" s="2">
        <v>0.08</v>
      </c>
      <c r="H2200" s="2" t="s">
        <v>40</v>
      </c>
      <c r="I2200" s="2">
        <v>1.99</v>
      </c>
      <c r="J2200" s="2" t="s">
        <v>1704</v>
      </c>
      <c r="K2200" s="2" t="s">
        <v>101</v>
      </c>
      <c r="L2200" s="2" t="s">
        <v>21</v>
      </c>
      <c r="M2200" s="2" t="str">
        <f>VLOOKUP(L2200,Users!$A$1:$B$6,2,0)</f>
        <v>Chris</v>
      </c>
      <c r="N2200" s="2" t="str">
        <f>VLOOKUP(L2200,Users!$A$2:$B$6,2,0)</f>
        <v>Chris</v>
      </c>
      <c r="O2200" s="2" t="s">
        <v>55</v>
      </c>
      <c r="P2200" s="2" t="s">
        <v>69</v>
      </c>
      <c r="Q2200" s="2" t="s">
        <v>80</v>
      </c>
      <c r="R2200" s="2" t="s">
        <v>1308</v>
      </c>
      <c r="S2200" s="2" t="s">
        <v>105</v>
      </c>
      <c r="T2200" s="13">
        <v>0.5</v>
      </c>
      <c r="U2200" s="6">
        <v>40216</v>
      </c>
    </row>
    <row r="2201" spans="1:21" ht="12.75" customHeight="1">
      <c r="A2201" s="2">
        <v>33703</v>
      </c>
      <c r="B2201" s="6">
        <v>40215</v>
      </c>
      <c r="C2201" s="2" t="s">
        <v>30</v>
      </c>
      <c r="D2201" s="2">
        <v>25</v>
      </c>
      <c r="E2201" s="2">
        <v>743.5</v>
      </c>
      <c r="F2201" s="2" t="s">
        <v>2029</v>
      </c>
      <c r="G2201" s="2">
        <v>0</v>
      </c>
      <c r="H2201" s="2" t="s">
        <v>40</v>
      </c>
      <c r="I2201" s="2">
        <v>6.64</v>
      </c>
      <c r="J2201" s="2" t="s">
        <v>1704</v>
      </c>
      <c r="K2201" s="2" t="s">
        <v>101</v>
      </c>
      <c r="L2201" s="2" t="s">
        <v>21</v>
      </c>
      <c r="M2201" s="2" t="str">
        <f>VLOOKUP(L2201,Users!$A$1:$B$6,2,0)</f>
        <v>Chris</v>
      </c>
      <c r="N2201" s="2" t="str">
        <f>VLOOKUP(L2201,Users!$A$2:$B$6,2,0)</f>
        <v>Chris</v>
      </c>
      <c r="O2201" s="2" t="s">
        <v>55</v>
      </c>
      <c r="P2201" s="2" t="s">
        <v>35</v>
      </c>
      <c r="Q2201" s="2" t="s">
        <v>36</v>
      </c>
      <c r="R2201" s="2" t="s">
        <v>904</v>
      </c>
      <c r="S2201" s="2" t="s">
        <v>44</v>
      </c>
      <c r="T2201" s="13">
        <v>0.7</v>
      </c>
      <c r="U2201" s="6">
        <v>40216</v>
      </c>
    </row>
    <row r="2202" spans="1:21" ht="12.75" customHeight="1">
      <c r="A2202" s="2">
        <v>33703</v>
      </c>
      <c r="B2202" s="6">
        <v>40215</v>
      </c>
      <c r="C2202" s="2" t="s">
        <v>30</v>
      </c>
      <c r="D2202" s="2">
        <v>4</v>
      </c>
      <c r="E2202" s="2">
        <v>48.52</v>
      </c>
      <c r="F2202" s="2" t="s">
        <v>2029</v>
      </c>
      <c r="G2202" s="2">
        <v>0.08</v>
      </c>
      <c r="H2202" s="2" t="s">
        <v>31</v>
      </c>
      <c r="I2202" s="2">
        <v>4.8099999999999996</v>
      </c>
      <c r="J2202" s="2" t="s">
        <v>1704</v>
      </c>
      <c r="K2202" s="2" t="s">
        <v>101</v>
      </c>
      <c r="L2202" s="2" t="s">
        <v>21</v>
      </c>
      <c r="M2202" s="2" t="str">
        <f>VLOOKUP(L2202,Users!$A$1:$B$6,2,0)</f>
        <v>Chris</v>
      </c>
      <c r="N2202" s="2" t="str">
        <f>VLOOKUP(L2202,Users!$A$2:$B$6,2,0)</f>
        <v>Chris</v>
      </c>
      <c r="O2202" s="2" t="s">
        <v>55</v>
      </c>
      <c r="P2202" s="2" t="s">
        <v>35</v>
      </c>
      <c r="Q2202" s="2" t="s">
        <v>36</v>
      </c>
      <c r="R2202" s="2" t="s">
        <v>1713</v>
      </c>
      <c r="S2202" s="2" t="s">
        <v>44</v>
      </c>
      <c r="T2202" s="13">
        <v>0.57999999999999996</v>
      </c>
      <c r="U2202" s="6">
        <v>40217</v>
      </c>
    </row>
    <row r="2203" spans="1:21" ht="12.75" customHeight="1">
      <c r="A2203" s="2">
        <v>42561</v>
      </c>
      <c r="B2203" s="6">
        <v>40215</v>
      </c>
      <c r="C2203" s="2" t="s">
        <v>51</v>
      </c>
      <c r="D2203" s="2">
        <v>15</v>
      </c>
      <c r="E2203" s="2">
        <v>1288.8</v>
      </c>
      <c r="F2203" s="2" t="s">
        <v>2029</v>
      </c>
      <c r="G2203" s="2">
        <v>7.0000000000000007E-2</v>
      </c>
      <c r="H2203" s="2" t="s">
        <v>31</v>
      </c>
      <c r="I2203" s="2">
        <v>2.5</v>
      </c>
      <c r="J2203" s="2" t="s">
        <v>1527</v>
      </c>
      <c r="K2203" s="2" t="s">
        <v>101</v>
      </c>
      <c r="L2203" s="2" t="s">
        <v>21</v>
      </c>
      <c r="M2203" s="2" t="str">
        <f>VLOOKUP(L2203,Users!$A$1:$B$6,2,0)</f>
        <v>Chris</v>
      </c>
      <c r="N2203" s="2" t="str">
        <f>VLOOKUP(L2203,Users!$A$2:$B$6,2,0)</f>
        <v>Chris</v>
      </c>
      <c r="O2203" s="2" t="s">
        <v>48</v>
      </c>
      <c r="P2203" s="2" t="s">
        <v>69</v>
      </c>
      <c r="Q2203" s="2" t="s">
        <v>70</v>
      </c>
      <c r="R2203" s="2" t="s">
        <v>1742</v>
      </c>
      <c r="S2203" s="2" t="s">
        <v>44</v>
      </c>
      <c r="T2203" s="13">
        <v>0.35</v>
      </c>
      <c r="U2203" s="6">
        <v>40217</v>
      </c>
    </row>
    <row r="2204" spans="1:21" ht="12.75" customHeight="1">
      <c r="A2204" s="2">
        <v>54276</v>
      </c>
      <c r="B2204" s="6">
        <v>40215</v>
      </c>
      <c r="C2204" s="2" t="s">
        <v>30</v>
      </c>
      <c r="D2204" s="2">
        <v>21</v>
      </c>
      <c r="E2204" s="2">
        <v>744.24</v>
      </c>
      <c r="F2204" s="2" t="s">
        <v>2029</v>
      </c>
      <c r="G2204" s="2">
        <v>0</v>
      </c>
      <c r="H2204" s="2" t="s">
        <v>40</v>
      </c>
      <c r="I2204" s="2">
        <v>4.92</v>
      </c>
      <c r="J2204" s="2" t="s">
        <v>1743</v>
      </c>
      <c r="K2204" s="2" t="s">
        <v>101</v>
      </c>
      <c r="L2204" s="2" t="s">
        <v>21</v>
      </c>
      <c r="M2204" s="2" t="str">
        <f>VLOOKUP(L2204,Users!$A$1:$B$6,2,0)</f>
        <v>Chris</v>
      </c>
      <c r="N2204" s="2" t="str">
        <f>VLOOKUP(L2204,Users!$A$2:$B$6,2,0)</f>
        <v>Chris</v>
      </c>
      <c r="O2204" s="2" t="s">
        <v>42</v>
      </c>
      <c r="P2204" s="2" t="s">
        <v>35</v>
      </c>
      <c r="Q2204" s="2" t="s">
        <v>63</v>
      </c>
      <c r="R2204" s="2" t="s">
        <v>1744</v>
      </c>
      <c r="S2204" s="2" t="s">
        <v>44</v>
      </c>
      <c r="T2204" s="13">
        <v>0.38</v>
      </c>
      <c r="U2204" s="6">
        <v>40216</v>
      </c>
    </row>
    <row r="2205" spans="1:21" ht="12.75" customHeight="1">
      <c r="A2205" s="2">
        <v>15397</v>
      </c>
      <c r="B2205" s="6">
        <v>40215</v>
      </c>
      <c r="C2205" s="2" t="s">
        <v>45</v>
      </c>
      <c r="D2205" s="2">
        <v>42</v>
      </c>
      <c r="E2205" s="2">
        <v>209.16000000000003</v>
      </c>
      <c r="F2205" s="2" t="s">
        <v>2029</v>
      </c>
      <c r="G2205" s="2">
        <v>0</v>
      </c>
      <c r="H2205" s="2" t="s">
        <v>31</v>
      </c>
      <c r="I2205" s="2">
        <v>4.32</v>
      </c>
      <c r="J2205" s="2" t="s">
        <v>1236</v>
      </c>
      <c r="K2205" s="2" t="s">
        <v>2013</v>
      </c>
      <c r="L2205" s="2" t="s">
        <v>27</v>
      </c>
      <c r="M2205" s="2" t="str">
        <f>VLOOKUP(L2205,Users!$A$1:$B$6,2,0)</f>
        <v>William</v>
      </c>
      <c r="N2205" s="2" t="str">
        <f>VLOOKUP(L2205,Users!$A$2:$B$6,2,0)</f>
        <v>William</v>
      </c>
      <c r="O2205" s="2" t="s">
        <v>34</v>
      </c>
      <c r="P2205" s="2" t="s">
        <v>69</v>
      </c>
      <c r="Q2205" s="2" t="s">
        <v>80</v>
      </c>
      <c r="R2205" s="2" t="s">
        <v>1745</v>
      </c>
      <c r="S2205" s="2" t="s">
        <v>105</v>
      </c>
      <c r="T2205" s="13">
        <v>0.64</v>
      </c>
      <c r="U2205" s="6">
        <v>40217</v>
      </c>
    </row>
    <row r="2206" spans="1:21" ht="12.75" customHeight="1">
      <c r="A2206" s="2">
        <v>15397</v>
      </c>
      <c r="B2206" s="6">
        <v>40215</v>
      </c>
      <c r="C2206" s="2" t="s">
        <v>45</v>
      </c>
      <c r="D2206" s="2">
        <v>29</v>
      </c>
      <c r="E2206" s="2">
        <v>1186.3899999999999</v>
      </c>
      <c r="F2206" s="2" t="s">
        <v>2029</v>
      </c>
      <c r="G2206" s="2">
        <v>7.0000000000000007E-2</v>
      </c>
      <c r="H2206" s="2" t="s">
        <v>40</v>
      </c>
      <c r="I2206" s="2">
        <v>6.5</v>
      </c>
      <c r="J2206" s="2" t="s">
        <v>1236</v>
      </c>
      <c r="K2206" s="2" t="s">
        <v>2013</v>
      </c>
      <c r="L2206" s="2" t="s">
        <v>27</v>
      </c>
      <c r="M2206" s="2" t="str">
        <f>VLOOKUP(L2206,Users!$A$1:$B$6,2,0)</f>
        <v>William</v>
      </c>
      <c r="N2206" s="2" t="str">
        <f>VLOOKUP(L2206,Users!$A$2:$B$6,2,0)</f>
        <v>William</v>
      </c>
      <c r="O2206" s="2" t="s">
        <v>34</v>
      </c>
      <c r="P2206" s="2" t="s">
        <v>69</v>
      </c>
      <c r="Q2206" s="2" t="s">
        <v>80</v>
      </c>
      <c r="R2206" s="2" t="s">
        <v>223</v>
      </c>
      <c r="S2206" s="2" t="s">
        <v>44</v>
      </c>
      <c r="T2206" s="13">
        <v>0.74</v>
      </c>
      <c r="U2206" s="6">
        <v>40215</v>
      </c>
    </row>
    <row r="2207" spans="1:21" ht="12.75" customHeight="1">
      <c r="A2207" s="2">
        <v>15397</v>
      </c>
      <c r="B2207" s="6">
        <v>40215</v>
      </c>
      <c r="C2207" s="2" t="s">
        <v>45</v>
      </c>
      <c r="D2207" s="2">
        <v>43</v>
      </c>
      <c r="E2207" s="2">
        <v>111.37000000000002</v>
      </c>
      <c r="F2207" s="2" t="s">
        <v>2029</v>
      </c>
      <c r="G2207" s="2">
        <v>0.01</v>
      </c>
      <c r="H2207" s="2" t="s">
        <v>40</v>
      </c>
      <c r="I2207" s="2">
        <v>2.4</v>
      </c>
      <c r="J2207" s="2" t="s">
        <v>1236</v>
      </c>
      <c r="K2207" s="2" t="s">
        <v>2013</v>
      </c>
      <c r="L2207" s="2" t="s">
        <v>27</v>
      </c>
      <c r="M2207" s="2" t="str">
        <f>VLOOKUP(L2207,Users!$A$1:$B$6,2,0)</f>
        <v>William</v>
      </c>
      <c r="N2207" s="2" t="str">
        <f>VLOOKUP(L2207,Users!$A$2:$B$6,2,0)</f>
        <v>William</v>
      </c>
      <c r="O2207" s="2" t="s">
        <v>34</v>
      </c>
      <c r="P2207" s="2" t="s">
        <v>35</v>
      </c>
      <c r="Q2207" s="2" t="s">
        <v>87</v>
      </c>
      <c r="R2207" s="2" t="s">
        <v>176</v>
      </c>
      <c r="S2207" s="2" t="s">
        <v>65</v>
      </c>
      <c r="T2207" s="13">
        <v>0.57999999999999996</v>
      </c>
      <c r="U2207" s="6">
        <v>40216</v>
      </c>
    </row>
    <row r="2208" spans="1:21" ht="12.75" customHeight="1">
      <c r="A2208" s="2">
        <v>10913</v>
      </c>
      <c r="B2208" s="6">
        <v>40215</v>
      </c>
      <c r="C2208" s="2" t="s">
        <v>51</v>
      </c>
      <c r="D2208" s="2">
        <v>27</v>
      </c>
      <c r="E2208" s="2">
        <v>4885.6499999999996</v>
      </c>
      <c r="F2208" s="2" t="s">
        <v>2029</v>
      </c>
      <c r="G2208" s="2">
        <v>0.03</v>
      </c>
      <c r="H2208" s="2" t="s">
        <v>52</v>
      </c>
      <c r="I2208" s="2">
        <v>30</v>
      </c>
      <c r="J2208" s="2" t="s">
        <v>1746</v>
      </c>
      <c r="K2208" s="2" t="s">
        <v>86</v>
      </c>
      <c r="L2208" s="2" t="s">
        <v>23</v>
      </c>
      <c r="M2208" s="2" t="str">
        <f>VLOOKUP(L2208,Users!$A$1:$B$6,2,0)</f>
        <v>Erin</v>
      </c>
      <c r="N2208" s="2" t="str">
        <f>VLOOKUP(L2208,Users!$A$2:$B$6,2,0)</f>
        <v>Erin</v>
      </c>
      <c r="O2208" s="2" t="s">
        <v>42</v>
      </c>
      <c r="P2208" s="2" t="s">
        <v>56</v>
      </c>
      <c r="Q2208" s="2" t="s">
        <v>57</v>
      </c>
      <c r="R2208" s="2" t="s">
        <v>1314</v>
      </c>
      <c r="S2208" s="2" t="s">
        <v>59</v>
      </c>
      <c r="T2208" s="13">
        <v>0.69</v>
      </c>
      <c r="U2208" s="6">
        <v>40215</v>
      </c>
    </row>
    <row r="2209" spans="1:21" ht="12.75" customHeight="1">
      <c r="A2209" s="2">
        <v>7175</v>
      </c>
      <c r="B2209" s="6">
        <v>40216</v>
      </c>
      <c r="C2209" s="2" t="s">
        <v>45</v>
      </c>
      <c r="D2209" s="2">
        <v>10</v>
      </c>
      <c r="E2209" s="2">
        <v>709.30000000000007</v>
      </c>
      <c r="F2209" s="2" t="s">
        <v>2029</v>
      </c>
      <c r="G2209" s="2">
        <v>0.05</v>
      </c>
      <c r="H2209" s="2" t="s">
        <v>52</v>
      </c>
      <c r="I2209" s="2">
        <v>26.74</v>
      </c>
      <c r="J2209" s="2" t="s">
        <v>1655</v>
      </c>
      <c r="K2209" s="2" t="s">
        <v>123</v>
      </c>
      <c r="L2209" s="2" t="s">
        <v>25</v>
      </c>
      <c r="M2209" s="2" t="str">
        <f>VLOOKUP(L2209,Users!$A$1:$B$6,2,0)</f>
        <v>Sam</v>
      </c>
      <c r="N2209" s="2" t="str">
        <f>VLOOKUP(L2209,Users!$A$2:$B$6,2,0)</f>
        <v>Sam</v>
      </c>
      <c r="O2209" s="2" t="s">
        <v>55</v>
      </c>
      <c r="P2209" s="2" t="s">
        <v>56</v>
      </c>
      <c r="Q2209" s="2" t="s">
        <v>127</v>
      </c>
      <c r="R2209" s="2" t="s">
        <v>1513</v>
      </c>
      <c r="S2209" s="2" t="s">
        <v>77</v>
      </c>
      <c r="T2209" s="13">
        <v>0.6</v>
      </c>
      <c r="U2209" s="6">
        <v>40218</v>
      </c>
    </row>
    <row r="2210" spans="1:21" ht="12.75" customHeight="1">
      <c r="A2210" s="2">
        <v>45542</v>
      </c>
      <c r="B2210" s="6">
        <v>40216</v>
      </c>
      <c r="C2210" s="2" t="s">
        <v>39</v>
      </c>
      <c r="D2210" s="2">
        <v>37</v>
      </c>
      <c r="E2210" s="2">
        <v>281.2</v>
      </c>
      <c r="F2210" s="2" t="s">
        <v>2029</v>
      </c>
      <c r="G2210" s="2">
        <v>0.04</v>
      </c>
      <c r="H2210" s="2" t="s">
        <v>31</v>
      </c>
      <c r="I2210" s="2">
        <v>5.83</v>
      </c>
      <c r="J2210" s="2" t="s">
        <v>1082</v>
      </c>
      <c r="K2210" s="2" t="s">
        <v>2013</v>
      </c>
      <c r="L2210" s="2" t="s">
        <v>27</v>
      </c>
      <c r="M2210" s="2" t="str">
        <f>VLOOKUP(L2210,Users!$A$1:$B$6,2,0)</f>
        <v>William</v>
      </c>
      <c r="N2210" s="2" t="str">
        <f>VLOOKUP(L2210,Users!$A$2:$B$6,2,0)</f>
        <v>William</v>
      </c>
      <c r="O2210" s="2" t="s">
        <v>55</v>
      </c>
      <c r="P2210" s="2" t="s">
        <v>35</v>
      </c>
      <c r="Q2210" s="2" t="s">
        <v>63</v>
      </c>
      <c r="R2210" s="2" t="s">
        <v>120</v>
      </c>
      <c r="S2210" s="2" t="s">
        <v>65</v>
      </c>
      <c r="T2210" s="13">
        <v>0.36</v>
      </c>
      <c r="U2210" s="6">
        <v>40219</v>
      </c>
    </row>
    <row r="2211" spans="1:21" ht="12.75" customHeight="1">
      <c r="A2211" s="2">
        <v>45542</v>
      </c>
      <c r="B2211" s="6">
        <v>40216</v>
      </c>
      <c r="C2211" s="2" t="s">
        <v>39</v>
      </c>
      <c r="D2211" s="2">
        <v>40</v>
      </c>
      <c r="E2211" s="2">
        <v>4979.2</v>
      </c>
      <c r="F2211" s="2" t="s">
        <v>2029</v>
      </c>
      <c r="G2211" s="2">
        <v>0.01</v>
      </c>
      <c r="H2211" s="2" t="s">
        <v>52</v>
      </c>
      <c r="I2211" s="2">
        <v>51.94</v>
      </c>
      <c r="J2211" s="2" t="s">
        <v>1082</v>
      </c>
      <c r="K2211" s="2" t="s">
        <v>2013</v>
      </c>
      <c r="L2211" s="2" t="s">
        <v>27</v>
      </c>
      <c r="M2211" s="2" t="str">
        <f>VLOOKUP(L2211,Users!$A$1:$B$6,2,0)</f>
        <v>William</v>
      </c>
      <c r="N2211" s="2" t="str">
        <f>VLOOKUP(L2211,Users!$A$2:$B$6,2,0)</f>
        <v>William</v>
      </c>
      <c r="O2211" s="2" t="s">
        <v>55</v>
      </c>
      <c r="P2211" s="2" t="s">
        <v>56</v>
      </c>
      <c r="Q2211" s="2" t="s">
        <v>75</v>
      </c>
      <c r="R2211" s="2" t="s">
        <v>1343</v>
      </c>
      <c r="S2211" s="2" t="s">
        <v>77</v>
      </c>
      <c r="T2211" s="13">
        <v>0.63</v>
      </c>
      <c r="U2211" s="6">
        <v>40217</v>
      </c>
    </row>
    <row r="2212" spans="1:21" ht="12.75" customHeight="1">
      <c r="A2212" s="2">
        <v>34245</v>
      </c>
      <c r="B2212" s="6">
        <v>40216</v>
      </c>
      <c r="C2212" s="2" t="s">
        <v>121</v>
      </c>
      <c r="D2212" s="2">
        <v>42</v>
      </c>
      <c r="E2212" s="2">
        <v>177.66000000000003</v>
      </c>
      <c r="F2212" s="2" t="s">
        <v>2029</v>
      </c>
      <c r="G2212" s="2">
        <v>0.05</v>
      </c>
      <c r="H2212" s="2" t="s">
        <v>40</v>
      </c>
      <c r="I2212" s="2">
        <v>4.79</v>
      </c>
      <c r="J2212" s="2" t="s">
        <v>1100</v>
      </c>
      <c r="K2212" s="2" t="s">
        <v>86</v>
      </c>
      <c r="L2212" s="2" t="s">
        <v>23</v>
      </c>
      <c r="M2212" s="2" t="str">
        <f>VLOOKUP(L2212,Users!$A$1:$B$6,2,0)</f>
        <v>Erin</v>
      </c>
      <c r="N2212" s="2" t="str">
        <f>VLOOKUP(L2212,Users!$A$2:$B$6,2,0)</f>
        <v>Erin</v>
      </c>
      <c r="O2212" s="2" t="s">
        <v>48</v>
      </c>
      <c r="P2212" s="2" t="s">
        <v>35</v>
      </c>
      <c r="Q2212" s="2" t="s">
        <v>63</v>
      </c>
      <c r="R2212" s="2" t="s">
        <v>765</v>
      </c>
      <c r="S2212" s="2" t="s">
        <v>44</v>
      </c>
      <c r="T2212" s="13">
        <v>0.4</v>
      </c>
      <c r="U2212" s="6">
        <v>40217</v>
      </c>
    </row>
    <row r="2213" spans="1:21" ht="12.75" customHeight="1">
      <c r="A2213" s="2">
        <v>36292</v>
      </c>
      <c r="B2213" s="6">
        <v>40216</v>
      </c>
      <c r="C2213" s="2" t="s">
        <v>45</v>
      </c>
      <c r="D2213" s="2">
        <v>21</v>
      </c>
      <c r="E2213" s="2">
        <v>103.53000000000002</v>
      </c>
      <c r="F2213" s="2" t="s">
        <v>2029</v>
      </c>
      <c r="G2213" s="2">
        <v>0.05</v>
      </c>
      <c r="H2213" s="2" t="s">
        <v>40</v>
      </c>
      <c r="I2213" s="2">
        <v>7.54</v>
      </c>
      <c r="J2213" s="2" t="s">
        <v>461</v>
      </c>
      <c r="K2213" s="2" t="s">
        <v>86</v>
      </c>
      <c r="L2213" s="2" t="s">
        <v>23</v>
      </c>
      <c r="M2213" s="2" t="str">
        <f>VLOOKUP(L2213,Users!$A$1:$B$6,2,0)</f>
        <v>Erin</v>
      </c>
      <c r="N2213" s="2" t="str">
        <f>VLOOKUP(L2213,Users!$A$2:$B$6,2,0)</f>
        <v>Erin</v>
      </c>
      <c r="O2213" s="2" t="s">
        <v>55</v>
      </c>
      <c r="P2213" s="2" t="s">
        <v>35</v>
      </c>
      <c r="Q2213" s="2" t="s">
        <v>63</v>
      </c>
      <c r="R2213" s="2" t="s">
        <v>632</v>
      </c>
      <c r="S2213" s="2" t="s">
        <v>44</v>
      </c>
      <c r="T2213" s="13">
        <v>0.38</v>
      </c>
      <c r="U2213" s="6">
        <v>40217</v>
      </c>
    </row>
    <row r="2214" spans="1:21" ht="12.75" customHeight="1">
      <c r="A2214" s="2">
        <v>36292</v>
      </c>
      <c r="B2214" s="6">
        <v>40216</v>
      </c>
      <c r="C2214" s="2" t="s">
        <v>45</v>
      </c>
      <c r="D2214" s="2">
        <v>37</v>
      </c>
      <c r="E2214" s="2">
        <v>841.75</v>
      </c>
      <c r="F2214" s="2" t="s">
        <v>2029</v>
      </c>
      <c r="G2214" s="2">
        <v>0.09</v>
      </c>
      <c r="H2214" s="2" t="s">
        <v>40</v>
      </c>
      <c r="I2214" s="2">
        <v>16.87</v>
      </c>
      <c r="J2214" s="2" t="s">
        <v>461</v>
      </c>
      <c r="K2214" s="2" t="s">
        <v>86</v>
      </c>
      <c r="L2214" s="2" t="s">
        <v>23</v>
      </c>
      <c r="M2214" s="2" t="str">
        <f>VLOOKUP(L2214,Users!$A$1:$B$6,2,0)</f>
        <v>Erin</v>
      </c>
      <c r="N2214" s="2" t="str">
        <f>VLOOKUP(L2214,Users!$A$2:$B$6,2,0)</f>
        <v>Erin</v>
      </c>
      <c r="O2214" s="2" t="s">
        <v>55</v>
      </c>
      <c r="P2214" s="2" t="s">
        <v>35</v>
      </c>
      <c r="Q2214" s="2" t="s">
        <v>63</v>
      </c>
      <c r="R2214" s="2" t="s">
        <v>1274</v>
      </c>
      <c r="S2214" s="2" t="s">
        <v>44</v>
      </c>
      <c r="T2214" s="13">
        <v>0.39</v>
      </c>
      <c r="U2214" s="6">
        <v>40216</v>
      </c>
    </row>
    <row r="2215" spans="1:21" ht="12.75" customHeight="1">
      <c r="A2215" s="2">
        <v>10114</v>
      </c>
      <c r="B2215" s="6">
        <v>40217</v>
      </c>
      <c r="C2215" s="2" t="s">
        <v>45</v>
      </c>
      <c r="D2215" s="2">
        <v>39</v>
      </c>
      <c r="E2215" s="2">
        <v>139.62</v>
      </c>
      <c r="F2215" s="2" t="s">
        <v>2029</v>
      </c>
      <c r="G2215" s="2">
        <v>0</v>
      </c>
      <c r="H2215" s="2" t="s">
        <v>40</v>
      </c>
      <c r="I2215" s="2">
        <v>5.47</v>
      </c>
      <c r="J2215" s="2" t="s">
        <v>1747</v>
      </c>
      <c r="K2215" s="2" t="s">
        <v>33</v>
      </c>
      <c r="L2215" s="2" t="s">
        <v>21</v>
      </c>
      <c r="M2215" s="2" t="str">
        <f>VLOOKUP(L2215,Users!$A$1:$B$6,2,0)</f>
        <v>Chris</v>
      </c>
      <c r="N2215" s="2" t="str">
        <f>VLOOKUP(L2215,Users!$A$2:$B$6,2,0)</f>
        <v>Chris</v>
      </c>
      <c r="O2215" s="2" t="s">
        <v>42</v>
      </c>
      <c r="P2215" s="2" t="s">
        <v>35</v>
      </c>
      <c r="Q2215" s="2" t="s">
        <v>49</v>
      </c>
      <c r="R2215" s="2" t="s">
        <v>1189</v>
      </c>
      <c r="S2215" s="2" t="s">
        <v>44</v>
      </c>
      <c r="T2215" s="13">
        <v>0.37</v>
      </c>
      <c r="U2215" s="6">
        <v>40219</v>
      </c>
    </row>
    <row r="2216" spans="1:21" ht="12.75" customHeight="1">
      <c r="A2216" s="2">
        <v>7079</v>
      </c>
      <c r="B2216" s="6">
        <v>40217</v>
      </c>
      <c r="C2216" s="2" t="s">
        <v>121</v>
      </c>
      <c r="D2216" s="2">
        <v>44</v>
      </c>
      <c r="E2216" s="2">
        <v>12362.68</v>
      </c>
      <c r="F2216" s="2" t="str">
        <f>VLOOKUP(A2216,Returns!$A:$B,2,0)</f>
        <v>Returned</v>
      </c>
      <c r="G2216" s="2">
        <v>0.01</v>
      </c>
      <c r="H2216" s="2" t="s">
        <v>52</v>
      </c>
      <c r="I2216" s="2">
        <v>57</v>
      </c>
      <c r="J2216" s="2" t="s">
        <v>1748</v>
      </c>
      <c r="K2216" s="2" t="s">
        <v>33</v>
      </c>
      <c r="L2216" s="2" t="s">
        <v>21</v>
      </c>
      <c r="M2216" s="2" t="str">
        <f>VLOOKUP(L2216,Users!$A$1:$B$6,2,0)</f>
        <v>Chris</v>
      </c>
      <c r="N2216" s="2" t="str">
        <f>VLOOKUP(L2216,Users!$A$2:$B$6,2,0)</f>
        <v>Chris</v>
      </c>
      <c r="O2216" s="2" t="s">
        <v>42</v>
      </c>
      <c r="P2216" s="2" t="s">
        <v>56</v>
      </c>
      <c r="Q2216" s="2" t="s">
        <v>57</v>
      </c>
      <c r="R2216" s="2" t="s">
        <v>603</v>
      </c>
      <c r="S2216" s="2" t="s">
        <v>59</v>
      </c>
      <c r="T2216" s="13">
        <v>0.78</v>
      </c>
      <c r="U2216" s="6">
        <v>40218</v>
      </c>
    </row>
    <row r="2217" spans="1:21" ht="12.75" customHeight="1">
      <c r="A2217" s="2">
        <v>7079</v>
      </c>
      <c r="B2217" s="6">
        <v>40217</v>
      </c>
      <c r="C2217" s="2" t="s">
        <v>121</v>
      </c>
      <c r="D2217" s="2">
        <v>18</v>
      </c>
      <c r="E2217" s="2">
        <v>116.10000000000001</v>
      </c>
      <c r="F2217" s="2" t="str">
        <f>VLOOKUP(A2217,Returns!$A:$B,2,0)</f>
        <v>Returned</v>
      </c>
      <c r="G2217" s="2">
        <v>0.03</v>
      </c>
      <c r="H2217" s="2" t="s">
        <v>40</v>
      </c>
      <c r="I2217" s="2">
        <v>5.94</v>
      </c>
      <c r="J2217" s="2" t="s">
        <v>1748</v>
      </c>
      <c r="K2217" s="2" t="s">
        <v>33</v>
      </c>
      <c r="L2217" s="2" t="s">
        <v>21</v>
      </c>
      <c r="M2217" s="2" t="str">
        <f>VLOOKUP(L2217,Users!$A$1:$B$6,2,0)</f>
        <v>Chris</v>
      </c>
      <c r="N2217" s="2" t="str">
        <f>VLOOKUP(L2217,Users!$A$2:$B$6,2,0)</f>
        <v>Chris</v>
      </c>
      <c r="O2217" s="2" t="s">
        <v>42</v>
      </c>
      <c r="P2217" s="2" t="s">
        <v>35</v>
      </c>
      <c r="Q2217" s="2" t="s">
        <v>63</v>
      </c>
      <c r="R2217" s="2" t="s">
        <v>1749</v>
      </c>
      <c r="S2217" s="2" t="s">
        <v>44</v>
      </c>
      <c r="T2217" s="13">
        <v>0.37</v>
      </c>
      <c r="U2217" s="6">
        <v>40219</v>
      </c>
    </row>
    <row r="2218" spans="1:21" ht="12.75" customHeight="1">
      <c r="A2218" s="2">
        <v>30625</v>
      </c>
      <c r="B2218" s="6">
        <v>40217</v>
      </c>
      <c r="C2218" s="2" t="s">
        <v>45</v>
      </c>
      <c r="D2218" s="2">
        <v>37</v>
      </c>
      <c r="E2218" s="2">
        <v>462.13</v>
      </c>
      <c r="F2218" s="2" t="s">
        <v>2029</v>
      </c>
      <c r="G2218" s="2">
        <v>0.04</v>
      </c>
      <c r="H2218" s="2" t="s">
        <v>40</v>
      </c>
      <c r="I2218" s="2">
        <v>7.17</v>
      </c>
      <c r="J2218" s="2" t="s">
        <v>1739</v>
      </c>
      <c r="K2218" s="2" t="s">
        <v>73</v>
      </c>
      <c r="L2218" s="2" t="s">
        <v>27</v>
      </c>
      <c r="M2218" s="2" t="str">
        <f>VLOOKUP(L2218,Users!$A$1:$B$6,2,0)</f>
        <v>William</v>
      </c>
      <c r="N2218" s="2" t="str">
        <f>VLOOKUP(L2218,Users!$A$2:$B$6,2,0)</f>
        <v>William</v>
      </c>
      <c r="O2218" s="2" t="s">
        <v>55</v>
      </c>
      <c r="P2218" s="2" t="s">
        <v>35</v>
      </c>
      <c r="Q2218" s="2" t="s">
        <v>49</v>
      </c>
      <c r="R2218" s="2" t="s">
        <v>484</v>
      </c>
      <c r="S2218" s="2" t="s">
        <v>44</v>
      </c>
      <c r="T2218" s="13">
        <v>0.38</v>
      </c>
      <c r="U2218" s="6">
        <v>40217</v>
      </c>
    </row>
    <row r="2219" spans="1:21" ht="12.75" customHeight="1">
      <c r="A2219" s="2">
        <v>30625</v>
      </c>
      <c r="B2219" s="6">
        <v>40217</v>
      </c>
      <c r="C2219" s="2" t="s">
        <v>45</v>
      </c>
      <c r="D2219" s="2">
        <v>24</v>
      </c>
      <c r="E2219" s="2">
        <v>2525.52</v>
      </c>
      <c r="F2219" s="2" t="s">
        <v>2029</v>
      </c>
      <c r="G2219" s="2">
        <v>0.06</v>
      </c>
      <c r="H2219" s="2" t="s">
        <v>31</v>
      </c>
      <c r="I2219" s="2">
        <v>10.119999999999999</v>
      </c>
      <c r="J2219" s="2" t="s">
        <v>1739</v>
      </c>
      <c r="K2219" s="2" t="s">
        <v>73</v>
      </c>
      <c r="L2219" s="2" t="s">
        <v>27</v>
      </c>
      <c r="M2219" s="2" t="str">
        <f>VLOOKUP(L2219,Users!$A$1:$B$6,2,0)</f>
        <v>William</v>
      </c>
      <c r="N2219" s="2" t="str">
        <f>VLOOKUP(L2219,Users!$A$2:$B$6,2,0)</f>
        <v>William</v>
      </c>
      <c r="O2219" s="2" t="s">
        <v>55</v>
      </c>
      <c r="P2219" s="2" t="s">
        <v>56</v>
      </c>
      <c r="Q2219" s="2" t="s">
        <v>90</v>
      </c>
      <c r="R2219" s="2" t="s">
        <v>1131</v>
      </c>
      <c r="S2219" s="2" t="s">
        <v>38</v>
      </c>
      <c r="T2219" s="13">
        <v>0.79</v>
      </c>
      <c r="U2219" s="6">
        <v>40219</v>
      </c>
    </row>
    <row r="2220" spans="1:21" ht="12.75" customHeight="1">
      <c r="A2220" s="2">
        <v>12704</v>
      </c>
      <c r="B2220" s="6">
        <v>40218</v>
      </c>
      <c r="C2220" s="2" t="s">
        <v>51</v>
      </c>
      <c r="D2220" s="2">
        <v>44</v>
      </c>
      <c r="E2220" s="2">
        <v>21996.920000000002</v>
      </c>
      <c r="F2220" s="2" t="str">
        <f>VLOOKUP(A2220,Returns!$A:$B,2,0)</f>
        <v>Returned</v>
      </c>
      <c r="G2220" s="2">
        <v>0.06</v>
      </c>
      <c r="H2220" s="2" t="s">
        <v>40</v>
      </c>
      <c r="I2220" s="2">
        <v>24.49</v>
      </c>
      <c r="J2220" s="2" t="s">
        <v>274</v>
      </c>
      <c r="K2220" s="2" t="s">
        <v>101</v>
      </c>
      <c r="L2220" s="2" t="s">
        <v>21</v>
      </c>
      <c r="M2220" s="2" t="str">
        <f>VLOOKUP(L2220,Users!$A$1:$B$6,2,0)</f>
        <v>Chris</v>
      </c>
      <c r="N2220" s="2" t="str">
        <f>VLOOKUP(L2220,Users!$A$2:$B$6,2,0)</f>
        <v>Chris</v>
      </c>
      <c r="O2220" s="2" t="s">
        <v>42</v>
      </c>
      <c r="P2220" s="2" t="s">
        <v>69</v>
      </c>
      <c r="Q2220" s="2" t="s">
        <v>158</v>
      </c>
      <c r="R2220" s="2" t="s">
        <v>575</v>
      </c>
      <c r="S2220" s="2" t="s">
        <v>38</v>
      </c>
      <c r="T2220" s="13">
        <v>0.36</v>
      </c>
      <c r="U2220" s="6">
        <v>40218</v>
      </c>
    </row>
    <row r="2221" spans="1:21" ht="12.75" customHeight="1">
      <c r="A2221" s="2">
        <v>12704</v>
      </c>
      <c r="B2221" s="6">
        <v>40218</v>
      </c>
      <c r="C2221" s="2" t="s">
        <v>51</v>
      </c>
      <c r="D2221" s="2">
        <v>28</v>
      </c>
      <c r="E2221" s="2">
        <v>586.88</v>
      </c>
      <c r="F2221" s="2" t="str">
        <f>VLOOKUP(A2221,Returns!$A:$B,2,0)</f>
        <v>Returned</v>
      </c>
      <c r="G2221" s="2">
        <v>0.02</v>
      </c>
      <c r="H2221" s="2" t="s">
        <v>52</v>
      </c>
      <c r="I2221" s="2">
        <v>53.03</v>
      </c>
      <c r="J2221" s="2" t="s">
        <v>274</v>
      </c>
      <c r="K2221" s="2" t="s">
        <v>101</v>
      </c>
      <c r="L2221" s="2" t="s">
        <v>21</v>
      </c>
      <c r="M2221" s="2" t="str">
        <f>VLOOKUP(L2221,Users!$A$1:$B$6,2,0)</f>
        <v>Chris</v>
      </c>
      <c r="N2221" s="2" t="str">
        <f>VLOOKUP(L2221,Users!$A$2:$B$6,2,0)</f>
        <v>Chris</v>
      </c>
      <c r="O2221" s="2" t="s">
        <v>42</v>
      </c>
      <c r="P2221" s="2" t="s">
        <v>35</v>
      </c>
      <c r="Q2221" s="2" t="s">
        <v>36</v>
      </c>
      <c r="R2221" s="2" t="s">
        <v>554</v>
      </c>
      <c r="S2221" s="2" t="s">
        <v>59</v>
      </c>
      <c r="T2221" s="13">
        <v>0.78</v>
      </c>
      <c r="U2221" s="6">
        <v>40220</v>
      </c>
    </row>
    <row r="2222" spans="1:21" ht="12.75" customHeight="1">
      <c r="A2222" s="2">
        <v>44900</v>
      </c>
      <c r="B2222" s="6">
        <v>40218</v>
      </c>
      <c r="C2222" s="2" t="s">
        <v>121</v>
      </c>
      <c r="D2222" s="2">
        <v>4</v>
      </c>
      <c r="E2222" s="2">
        <v>44.44</v>
      </c>
      <c r="F2222" s="2" t="s">
        <v>2029</v>
      </c>
      <c r="G2222" s="2">
        <v>0.08</v>
      </c>
      <c r="H2222" s="2" t="s">
        <v>40</v>
      </c>
      <c r="I2222" s="2">
        <v>5.03</v>
      </c>
      <c r="J2222" s="2" t="s">
        <v>1750</v>
      </c>
      <c r="K2222" s="2" t="s">
        <v>2013</v>
      </c>
      <c r="L2222" s="2" t="s">
        <v>27</v>
      </c>
      <c r="M2222" s="2" t="str">
        <f>VLOOKUP(L2222,Users!$A$1:$B$6,2,0)</f>
        <v>William</v>
      </c>
      <c r="N2222" s="2" t="str">
        <f>VLOOKUP(L2222,Users!$A$2:$B$6,2,0)</f>
        <v>William</v>
      </c>
      <c r="O2222" s="2" t="s">
        <v>34</v>
      </c>
      <c r="P2222" s="2" t="s">
        <v>35</v>
      </c>
      <c r="Q2222" s="2" t="s">
        <v>63</v>
      </c>
      <c r="R2222" s="2" t="s">
        <v>1751</v>
      </c>
      <c r="S2222" s="2" t="s">
        <v>44</v>
      </c>
      <c r="T2222" s="13">
        <v>0.37</v>
      </c>
      <c r="U2222" s="6">
        <v>40219</v>
      </c>
    </row>
    <row r="2223" spans="1:21" ht="12.75" customHeight="1">
      <c r="A2223" s="2">
        <v>20577</v>
      </c>
      <c r="B2223" s="6">
        <v>40218</v>
      </c>
      <c r="C2223" s="2" t="s">
        <v>45</v>
      </c>
      <c r="D2223" s="2">
        <v>15</v>
      </c>
      <c r="E2223" s="2">
        <v>585.15000000000009</v>
      </c>
      <c r="F2223" s="2" t="s">
        <v>2029</v>
      </c>
      <c r="G2223" s="2">
        <v>0.05</v>
      </c>
      <c r="H2223" s="2" t="s">
        <v>40</v>
      </c>
      <c r="I2223" s="2">
        <v>10.55</v>
      </c>
      <c r="J2223" s="2" t="s">
        <v>1391</v>
      </c>
      <c r="K2223" s="2" t="s">
        <v>2013</v>
      </c>
      <c r="L2223" s="2" t="s">
        <v>27</v>
      </c>
      <c r="M2223" s="2" t="str">
        <f>VLOOKUP(L2223,Users!$A$1:$B$6,2,0)</f>
        <v>William</v>
      </c>
      <c r="N2223" s="2" t="str">
        <f>VLOOKUP(L2223,Users!$A$2:$B$6,2,0)</f>
        <v>William</v>
      </c>
      <c r="O2223" s="2" t="s">
        <v>34</v>
      </c>
      <c r="P2223" s="2" t="s">
        <v>35</v>
      </c>
      <c r="Q2223" s="2" t="s">
        <v>49</v>
      </c>
      <c r="R2223" s="2" t="s">
        <v>998</v>
      </c>
      <c r="S2223" s="2" t="s">
        <v>44</v>
      </c>
      <c r="T2223" s="13">
        <v>0.37</v>
      </c>
      <c r="U2223" s="6">
        <v>40220</v>
      </c>
    </row>
    <row r="2224" spans="1:21" ht="12.75" customHeight="1">
      <c r="A2224" s="2">
        <v>6311</v>
      </c>
      <c r="B2224" s="6">
        <v>40219</v>
      </c>
      <c r="C2224" s="2" t="s">
        <v>121</v>
      </c>
      <c r="D2224" s="2">
        <v>18</v>
      </c>
      <c r="E2224" s="2">
        <v>1547.1</v>
      </c>
      <c r="F2224" s="2" t="s">
        <v>2029</v>
      </c>
      <c r="G2224" s="2">
        <v>0.04</v>
      </c>
      <c r="H2224" s="2" t="s">
        <v>40</v>
      </c>
      <c r="I2224" s="2">
        <v>10.78</v>
      </c>
      <c r="J2224" s="2" t="s">
        <v>924</v>
      </c>
      <c r="K2224" s="2" t="s">
        <v>2013</v>
      </c>
      <c r="L2224" s="2" t="s">
        <v>27</v>
      </c>
      <c r="M2224" s="2" t="str">
        <f>VLOOKUP(L2224,Users!$A$1:$B$6,2,0)</f>
        <v>William</v>
      </c>
      <c r="N2224" s="2" t="str">
        <f>VLOOKUP(L2224,Users!$A$2:$B$6,2,0)</f>
        <v>William</v>
      </c>
      <c r="O2224" s="2" t="s">
        <v>55</v>
      </c>
      <c r="P2224" s="2" t="s">
        <v>69</v>
      </c>
      <c r="Q2224" s="2" t="s">
        <v>70</v>
      </c>
      <c r="R2224" s="2" t="s">
        <v>1346</v>
      </c>
      <c r="S2224" s="2" t="s">
        <v>44</v>
      </c>
      <c r="T2224" s="13">
        <v>0.57999999999999996</v>
      </c>
      <c r="U2224" s="6">
        <v>40222</v>
      </c>
    </row>
    <row r="2225" spans="1:21" ht="12.75" customHeight="1">
      <c r="A2225" s="2">
        <v>15014</v>
      </c>
      <c r="B2225" s="6">
        <v>40219</v>
      </c>
      <c r="C2225" s="2" t="s">
        <v>121</v>
      </c>
      <c r="D2225" s="2">
        <v>10</v>
      </c>
      <c r="E2225" s="2">
        <v>580.90000000000009</v>
      </c>
      <c r="F2225" s="2" t="s">
        <v>2029</v>
      </c>
      <c r="G2225" s="2">
        <v>0.05</v>
      </c>
      <c r="H2225" s="2" t="s">
        <v>52</v>
      </c>
      <c r="I2225" s="2">
        <v>36.61</v>
      </c>
      <c r="J2225" s="2" t="s">
        <v>1752</v>
      </c>
      <c r="K2225" s="2" t="s">
        <v>2013</v>
      </c>
      <c r="L2225" s="2" t="s">
        <v>27</v>
      </c>
      <c r="M2225" s="2" t="str">
        <f>VLOOKUP(L2225,Users!$A$1:$B$6,2,0)</f>
        <v>William</v>
      </c>
      <c r="N2225" s="2" t="str">
        <f>VLOOKUP(L2225,Users!$A$2:$B$6,2,0)</f>
        <v>William</v>
      </c>
      <c r="O2225" s="2" t="s">
        <v>55</v>
      </c>
      <c r="P2225" s="2" t="s">
        <v>56</v>
      </c>
      <c r="Q2225" s="2" t="s">
        <v>127</v>
      </c>
      <c r="R2225" s="2" t="s">
        <v>1491</v>
      </c>
      <c r="S2225" s="2" t="s">
        <v>77</v>
      </c>
      <c r="T2225" s="13">
        <v>0.61</v>
      </c>
      <c r="U2225" s="6">
        <v>40222</v>
      </c>
    </row>
    <row r="2226" spans="1:21" ht="12.75" customHeight="1">
      <c r="A2226" s="2">
        <v>20704</v>
      </c>
      <c r="B2226" s="6">
        <v>40219</v>
      </c>
      <c r="C2226" s="2" t="s">
        <v>51</v>
      </c>
      <c r="D2226" s="2">
        <v>1</v>
      </c>
      <c r="E2226" s="2">
        <v>4.68</v>
      </c>
      <c r="F2226" s="2" t="str">
        <f>VLOOKUP(A2226,Returns!$A:$B,2,0)</f>
        <v>Returned</v>
      </c>
      <c r="G2226" s="2">
        <v>0.03</v>
      </c>
      <c r="H2226" s="2" t="s">
        <v>40</v>
      </c>
      <c r="I2226" s="2">
        <v>0.7</v>
      </c>
      <c r="J2226" s="2" t="s">
        <v>1047</v>
      </c>
      <c r="K2226" s="2" t="s">
        <v>79</v>
      </c>
      <c r="L2226" s="2" t="s">
        <v>23</v>
      </c>
      <c r="M2226" s="2" t="str">
        <f>VLOOKUP(L2226,Users!$A$1:$B$6,2,0)</f>
        <v>Erin</v>
      </c>
      <c r="N2226" s="2" t="str">
        <f>VLOOKUP(L2226,Users!$A$2:$B$6,2,0)</f>
        <v>Erin</v>
      </c>
      <c r="O2226" s="2" t="s">
        <v>34</v>
      </c>
      <c r="P2226" s="2" t="s">
        <v>35</v>
      </c>
      <c r="Q2226" s="2" t="s">
        <v>180</v>
      </c>
      <c r="R2226" s="2" t="s">
        <v>1083</v>
      </c>
      <c r="S2226" s="2" t="s">
        <v>65</v>
      </c>
      <c r="T2226" s="13">
        <v>0.8</v>
      </c>
      <c r="U2226" s="6">
        <v>40219</v>
      </c>
    </row>
    <row r="2227" spans="1:21" ht="12.75" customHeight="1">
      <c r="A2227" s="2">
        <v>20704</v>
      </c>
      <c r="B2227" s="6">
        <v>40219</v>
      </c>
      <c r="C2227" s="2" t="s">
        <v>51</v>
      </c>
      <c r="D2227" s="2">
        <v>5</v>
      </c>
      <c r="E2227" s="2">
        <v>15.1</v>
      </c>
      <c r="F2227" s="2" t="str">
        <f>VLOOKUP(A2227,Returns!$A:$B,2,0)</f>
        <v>Returned</v>
      </c>
      <c r="G2227" s="2">
        <v>0.06</v>
      </c>
      <c r="H2227" s="2" t="s">
        <v>40</v>
      </c>
      <c r="I2227" s="2">
        <v>0.99</v>
      </c>
      <c r="J2227" s="2" t="s">
        <v>1047</v>
      </c>
      <c r="K2227" s="2" t="s">
        <v>79</v>
      </c>
      <c r="L2227" s="2" t="s">
        <v>23</v>
      </c>
      <c r="M2227" s="2" t="str">
        <f>VLOOKUP(L2227,Users!$A$1:$B$6,2,0)</f>
        <v>Erin</v>
      </c>
      <c r="N2227" s="2" t="str">
        <f>VLOOKUP(L2227,Users!$A$2:$B$6,2,0)</f>
        <v>Erin</v>
      </c>
      <c r="O2227" s="2" t="s">
        <v>34</v>
      </c>
      <c r="P2227" s="2" t="s">
        <v>35</v>
      </c>
      <c r="Q2227" s="2" t="s">
        <v>165</v>
      </c>
      <c r="R2227" s="2" t="s">
        <v>1161</v>
      </c>
      <c r="S2227" s="2" t="s">
        <v>44</v>
      </c>
      <c r="T2227" s="13">
        <v>0.37</v>
      </c>
      <c r="U2227" s="6">
        <v>40224</v>
      </c>
    </row>
    <row r="2228" spans="1:21" ht="12.75" customHeight="1">
      <c r="A2228" s="2">
        <v>20704</v>
      </c>
      <c r="B2228" s="6">
        <v>40219</v>
      </c>
      <c r="C2228" s="2" t="s">
        <v>51</v>
      </c>
      <c r="D2228" s="2">
        <v>38</v>
      </c>
      <c r="E2228" s="2">
        <v>15925.800000000001</v>
      </c>
      <c r="F2228" s="2" t="str">
        <f>VLOOKUP(A2228,Returns!$A:$B,2,0)</f>
        <v>Returned</v>
      </c>
      <c r="G2228" s="2">
        <v>0.09</v>
      </c>
      <c r="H2228" s="2" t="s">
        <v>40</v>
      </c>
      <c r="I2228" s="2">
        <v>19.989999999999998</v>
      </c>
      <c r="J2228" s="2" t="s">
        <v>1047</v>
      </c>
      <c r="K2228" s="2" t="s">
        <v>79</v>
      </c>
      <c r="L2228" s="2" t="s">
        <v>23</v>
      </c>
      <c r="M2228" s="2" t="str">
        <f>VLOOKUP(L2228,Users!$A$1:$B$6,2,0)</f>
        <v>Erin</v>
      </c>
      <c r="N2228" s="2" t="str">
        <f>VLOOKUP(L2228,Users!$A$2:$B$6,2,0)</f>
        <v>Erin</v>
      </c>
      <c r="O2228" s="2" t="s">
        <v>34</v>
      </c>
      <c r="P2228" s="2" t="s">
        <v>35</v>
      </c>
      <c r="Q2228" s="2" t="s">
        <v>36</v>
      </c>
      <c r="R2228" s="2" t="s">
        <v>876</v>
      </c>
      <c r="S2228" s="2" t="s">
        <v>44</v>
      </c>
      <c r="T2228" s="13">
        <v>0.57999999999999996</v>
      </c>
      <c r="U2228" s="6">
        <v>40224</v>
      </c>
    </row>
    <row r="2229" spans="1:21" ht="12.75" customHeight="1">
      <c r="A2229" s="2">
        <v>47329</v>
      </c>
      <c r="B2229" s="6">
        <v>40219</v>
      </c>
      <c r="C2229" s="2" t="s">
        <v>51</v>
      </c>
      <c r="D2229" s="2">
        <v>2</v>
      </c>
      <c r="E2229" s="2">
        <v>22.92</v>
      </c>
      <c r="F2229" s="2" t="s">
        <v>2029</v>
      </c>
      <c r="G2229" s="2">
        <v>0.09</v>
      </c>
      <c r="H2229" s="2" t="s">
        <v>31</v>
      </c>
      <c r="I2229" s="2">
        <v>2.36</v>
      </c>
      <c r="J2229" s="2" t="s">
        <v>224</v>
      </c>
      <c r="K2229" s="2" t="s">
        <v>54</v>
      </c>
      <c r="L2229" s="2" t="s">
        <v>2014</v>
      </c>
      <c r="M2229" s="2" t="str">
        <f>VLOOKUP(L2229,Users!$A$1:$B$6,2,0)</f>
        <v>Pat</v>
      </c>
      <c r="N2229" s="2" t="str">
        <f>VLOOKUP(L2229,Users!$A$2:$B$6,2,0)</f>
        <v>Pat</v>
      </c>
      <c r="O2229" s="2" t="s">
        <v>34</v>
      </c>
      <c r="P2229" s="2" t="s">
        <v>35</v>
      </c>
      <c r="Q2229" s="2" t="s">
        <v>87</v>
      </c>
      <c r="R2229" s="2" t="s">
        <v>190</v>
      </c>
      <c r="S2229" s="2" t="s">
        <v>65</v>
      </c>
      <c r="T2229" s="13">
        <v>0.55000000000000004</v>
      </c>
      <c r="U2229" s="6">
        <v>40224</v>
      </c>
    </row>
    <row r="2230" spans="1:21" ht="12.75" customHeight="1">
      <c r="A2230" s="2">
        <v>47329</v>
      </c>
      <c r="B2230" s="6">
        <v>40219</v>
      </c>
      <c r="C2230" s="2" t="s">
        <v>51</v>
      </c>
      <c r="D2230" s="2">
        <v>16</v>
      </c>
      <c r="E2230" s="2">
        <v>79.2</v>
      </c>
      <c r="F2230" s="2" t="s">
        <v>2029</v>
      </c>
      <c r="G2230" s="2">
        <v>0.03</v>
      </c>
      <c r="H2230" s="2" t="s">
        <v>40</v>
      </c>
      <c r="I2230" s="2">
        <v>4.72</v>
      </c>
      <c r="J2230" s="2" t="s">
        <v>224</v>
      </c>
      <c r="K2230" s="2" t="s">
        <v>54</v>
      </c>
      <c r="L2230" s="2" t="s">
        <v>2014</v>
      </c>
      <c r="M2230" s="2" t="str">
        <f>VLOOKUP(L2230,Users!$A$1:$B$6,2,0)</f>
        <v>Pat</v>
      </c>
      <c r="N2230" s="2" t="str">
        <f>VLOOKUP(L2230,Users!$A$2:$B$6,2,0)</f>
        <v>Pat</v>
      </c>
      <c r="O2230" s="2" t="s">
        <v>34</v>
      </c>
      <c r="P2230" s="2" t="s">
        <v>35</v>
      </c>
      <c r="Q2230" s="2" t="s">
        <v>63</v>
      </c>
      <c r="R2230" s="2" t="s">
        <v>993</v>
      </c>
      <c r="S2230" s="2" t="s">
        <v>44</v>
      </c>
      <c r="T2230" s="13">
        <v>0.36</v>
      </c>
      <c r="U2230" s="6">
        <v>40228</v>
      </c>
    </row>
    <row r="2231" spans="1:21" ht="12.75" customHeight="1">
      <c r="A2231" s="2">
        <v>7654</v>
      </c>
      <c r="B2231" s="6">
        <v>40219</v>
      </c>
      <c r="C2231" s="2" t="s">
        <v>39</v>
      </c>
      <c r="D2231" s="2">
        <v>3</v>
      </c>
      <c r="E2231" s="2">
        <v>12.21</v>
      </c>
      <c r="F2231" s="2" t="s">
        <v>2029</v>
      </c>
      <c r="G2231" s="2">
        <v>0.06</v>
      </c>
      <c r="H2231" s="2" t="s">
        <v>40</v>
      </c>
      <c r="I2231" s="2">
        <v>6.89</v>
      </c>
      <c r="J2231" s="2" t="s">
        <v>646</v>
      </c>
      <c r="K2231" s="2" t="s">
        <v>86</v>
      </c>
      <c r="L2231" s="2" t="s">
        <v>23</v>
      </c>
      <c r="M2231" s="2" t="str">
        <f>VLOOKUP(L2231,Users!$A$1:$B$6,2,0)</f>
        <v>Erin</v>
      </c>
      <c r="N2231" s="2" t="str">
        <f>VLOOKUP(L2231,Users!$A$2:$B$6,2,0)</f>
        <v>Erin</v>
      </c>
      <c r="O2231" s="2" t="s">
        <v>42</v>
      </c>
      <c r="P2231" s="2" t="s">
        <v>35</v>
      </c>
      <c r="Q2231" s="2" t="s">
        <v>165</v>
      </c>
      <c r="R2231" s="2" t="s">
        <v>174</v>
      </c>
      <c r="S2231" s="2" t="s">
        <v>44</v>
      </c>
      <c r="T2231" s="13">
        <v>0.39</v>
      </c>
      <c r="U2231" s="6">
        <v>40221</v>
      </c>
    </row>
    <row r="2232" spans="1:21" ht="12.75" customHeight="1">
      <c r="A2232" s="2">
        <v>3078</v>
      </c>
      <c r="B2232" s="6">
        <v>40220</v>
      </c>
      <c r="C2232" s="2" t="s">
        <v>39</v>
      </c>
      <c r="D2232" s="2">
        <v>1</v>
      </c>
      <c r="E2232" s="2">
        <v>291.63</v>
      </c>
      <c r="F2232" s="2" t="s">
        <v>2029</v>
      </c>
      <c r="G2232" s="2">
        <v>0.1</v>
      </c>
      <c r="H2232" s="2" t="s">
        <v>52</v>
      </c>
      <c r="I2232" s="2">
        <v>48.8</v>
      </c>
      <c r="J2232" s="2" t="s">
        <v>1006</v>
      </c>
      <c r="K2232" s="2" t="s">
        <v>47</v>
      </c>
      <c r="L2232" s="2" t="s">
        <v>23</v>
      </c>
      <c r="M2232" s="2" t="str">
        <f>VLOOKUP(L2232,Users!$A$1:$B$6,2,0)</f>
        <v>Erin</v>
      </c>
      <c r="N2232" s="2" t="str">
        <f>VLOOKUP(L2232,Users!$A$2:$B$6,2,0)</f>
        <v>Erin</v>
      </c>
      <c r="O2232" s="2" t="s">
        <v>55</v>
      </c>
      <c r="P2232" s="2" t="s">
        <v>56</v>
      </c>
      <c r="Q2232" s="2" t="s">
        <v>57</v>
      </c>
      <c r="R2232" s="2" t="s">
        <v>58</v>
      </c>
      <c r="S2232" s="2" t="s">
        <v>59</v>
      </c>
      <c r="T2232" s="13">
        <v>0.56000000000000005</v>
      </c>
      <c r="U2232" s="6">
        <v>40222</v>
      </c>
    </row>
    <row r="2233" spans="1:21" ht="12.75" customHeight="1">
      <c r="A2233" s="2">
        <v>20103</v>
      </c>
      <c r="B2233" s="6">
        <v>40220</v>
      </c>
      <c r="C2233" s="2" t="s">
        <v>121</v>
      </c>
      <c r="D2233" s="2">
        <v>30</v>
      </c>
      <c r="E2233" s="2">
        <v>299.7</v>
      </c>
      <c r="F2233" s="2" t="s">
        <v>2029</v>
      </c>
      <c r="G2233" s="2">
        <v>0</v>
      </c>
      <c r="H2233" s="2" t="s">
        <v>40</v>
      </c>
      <c r="I2233" s="2">
        <v>6.24</v>
      </c>
      <c r="J2233" s="2" t="s">
        <v>467</v>
      </c>
      <c r="K2233" s="2" t="s">
        <v>123</v>
      </c>
      <c r="L2233" s="2" t="s">
        <v>25</v>
      </c>
      <c r="M2233" s="2" t="str">
        <f>VLOOKUP(L2233,Users!$A$1:$B$6,2,0)</f>
        <v>Sam</v>
      </c>
      <c r="N2233" s="2" t="str">
        <f>VLOOKUP(L2233,Users!$A$2:$B$6,2,0)</f>
        <v>Sam</v>
      </c>
      <c r="O2233" s="2" t="s">
        <v>42</v>
      </c>
      <c r="P2233" s="2" t="s">
        <v>69</v>
      </c>
      <c r="Q2233" s="2" t="s">
        <v>82</v>
      </c>
      <c r="R2233" s="2" t="s">
        <v>1093</v>
      </c>
      <c r="S2233" s="2" t="s">
        <v>92</v>
      </c>
      <c r="T2233" s="13">
        <v>0.36</v>
      </c>
      <c r="U2233" s="6">
        <v>40221</v>
      </c>
    </row>
    <row r="2234" spans="1:21" ht="12.75" customHeight="1">
      <c r="A2234" s="2">
        <v>20103</v>
      </c>
      <c r="B2234" s="6">
        <v>40220</v>
      </c>
      <c r="C2234" s="2" t="s">
        <v>121</v>
      </c>
      <c r="D2234" s="2">
        <v>25</v>
      </c>
      <c r="E2234" s="2">
        <v>758</v>
      </c>
      <c r="F2234" s="2" t="s">
        <v>2029</v>
      </c>
      <c r="G2234" s="2">
        <v>0.1</v>
      </c>
      <c r="H2234" s="2" t="s">
        <v>31</v>
      </c>
      <c r="I2234" s="2">
        <v>8.65</v>
      </c>
      <c r="J2234" s="2" t="s">
        <v>467</v>
      </c>
      <c r="K2234" s="2" t="s">
        <v>123</v>
      </c>
      <c r="L2234" s="2" t="s">
        <v>25</v>
      </c>
      <c r="M2234" s="2" t="str">
        <f>VLOOKUP(L2234,Users!$A$1:$B$6,2,0)</f>
        <v>Sam</v>
      </c>
      <c r="N2234" s="2" t="str">
        <f>VLOOKUP(L2234,Users!$A$2:$B$6,2,0)</f>
        <v>Sam</v>
      </c>
      <c r="O2234" s="2" t="s">
        <v>42</v>
      </c>
      <c r="P2234" s="2" t="s">
        <v>69</v>
      </c>
      <c r="Q2234" s="2" t="s">
        <v>80</v>
      </c>
      <c r="R2234" s="2" t="s">
        <v>195</v>
      </c>
      <c r="S2234" s="2" t="s">
        <v>44</v>
      </c>
      <c r="T2234" s="13">
        <v>0.74</v>
      </c>
      <c r="U2234" s="6">
        <v>40222</v>
      </c>
    </row>
    <row r="2235" spans="1:21" ht="12.75" customHeight="1">
      <c r="A2235" s="2">
        <v>14245</v>
      </c>
      <c r="B2235" s="6">
        <v>40220</v>
      </c>
      <c r="C2235" s="2" t="s">
        <v>45</v>
      </c>
      <c r="D2235" s="2">
        <v>17</v>
      </c>
      <c r="E2235" s="2">
        <v>476.84999999999997</v>
      </c>
      <c r="F2235" s="2" t="s">
        <v>2029</v>
      </c>
      <c r="G2235" s="2">
        <v>0.1</v>
      </c>
      <c r="H2235" s="2" t="s">
        <v>40</v>
      </c>
      <c r="I2235" s="2">
        <v>6.17</v>
      </c>
      <c r="J2235" s="2" t="s">
        <v>1585</v>
      </c>
      <c r="K2235" s="2" t="s">
        <v>79</v>
      </c>
      <c r="L2235" s="2" t="s">
        <v>23</v>
      </c>
      <c r="M2235" s="2" t="str">
        <f>VLOOKUP(L2235,Users!$A$1:$B$6,2,0)</f>
        <v>Erin</v>
      </c>
      <c r="N2235" s="2" t="str">
        <f>VLOOKUP(L2235,Users!$A$2:$B$6,2,0)</f>
        <v>Erin</v>
      </c>
      <c r="O2235" s="2" t="s">
        <v>42</v>
      </c>
      <c r="P2235" s="2" t="s">
        <v>35</v>
      </c>
      <c r="Q2235" s="2" t="s">
        <v>87</v>
      </c>
      <c r="R2235" s="2" t="s">
        <v>287</v>
      </c>
      <c r="S2235" s="2" t="s">
        <v>105</v>
      </c>
      <c r="T2235" s="13">
        <v>0.55000000000000004</v>
      </c>
      <c r="U2235" s="6">
        <v>40221</v>
      </c>
    </row>
    <row r="2236" spans="1:21" ht="12.75" customHeight="1">
      <c r="A2236" s="2">
        <v>3078</v>
      </c>
      <c r="B2236" s="6">
        <v>40220</v>
      </c>
      <c r="C2236" s="2" t="s">
        <v>39</v>
      </c>
      <c r="D2236" s="2">
        <v>12</v>
      </c>
      <c r="E2236" s="2">
        <v>33.96</v>
      </c>
      <c r="F2236" s="2" t="s">
        <v>2029</v>
      </c>
      <c r="G2236" s="2">
        <v>0.05</v>
      </c>
      <c r="H2236" s="2" t="s">
        <v>40</v>
      </c>
      <c r="I2236" s="2">
        <v>0.7</v>
      </c>
      <c r="J2236" s="2" t="s">
        <v>1006</v>
      </c>
      <c r="K2236" s="2" t="s">
        <v>148</v>
      </c>
      <c r="L2236" s="2" t="s">
        <v>23</v>
      </c>
      <c r="M2236" s="2" t="str">
        <f>VLOOKUP(L2236,Users!$A$1:$B$6,2,0)</f>
        <v>Erin</v>
      </c>
      <c r="N2236" s="2" t="str">
        <f>VLOOKUP(L2236,Users!$A$2:$B$6,2,0)</f>
        <v>Erin</v>
      </c>
      <c r="O2236" s="2" t="s">
        <v>55</v>
      </c>
      <c r="P2236" s="2" t="s">
        <v>35</v>
      </c>
      <c r="Q2236" s="2" t="s">
        <v>87</v>
      </c>
      <c r="R2236" s="2" t="s">
        <v>306</v>
      </c>
      <c r="S2236" s="2" t="s">
        <v>65</v>
      </c>
      <c r="T2236" s="13">
        <v>0.56000000000000005</v>
      </c>
      <c r="U2236" s="6">
        <v>40221</v>
      </c>
    </row>
    <row r="2237" spans="1:21" ht="12.75" customHeight="1">
      <c r="A2237" s="2">
        <v>19555</v>
      </c>
      <c r="B2237" s="6">
        <v>40220</v>
      </c>
      <c r="C2237" s="2" t="s">
        <v>51</v>
      </c>
      <c r="D2237" s="2">
        <v>36</v>
      </c>
      <c r="E2237" s="2">
        <v>237.6</v>
      </c>
      <c r="F2237" s="2" t="s">
        <v>2029</v>
      </c>
      <c r="G2237" s="2">
        <v>0.08</v>
      </c>
      <c r="H2237" s="2" t="s">
        <v>40</v>
      </c>
      <c r="I2237" s="2">
        <v>7.3</v>
      </c>
      <c r="J2237" s="2" t="s">
        <v>409</v>
      </c>
      <c r="K2237" s="2" t="s">
        <v>54</v>
      </c>
      <c r="L2237" s="2" t="s">
        <v>2014</v>
      </c>
      <c r="M2237" s="2" t="str">
        <f>VLOOKUP(L2237,Users!$A$1:$B$6,2,0)</f>
        <v>Pat</v>
      </c>
      <c r="N2237" s="2" t="str">
        <f>VLOOKUP(L2237,Users!$A$2:$B$6,2,0)</f>
        <v>Pat</v>
      </c>
      <c r="O2237" s="2" t="s">
        <v>42</v>
      </c>
      <c r="P2237" s="2" t="s">
        <v>35</v>
      </c>
      <c r="Q2237" s="2" t="s">
        <v>63</v>
      </c>
      <c r="R2237" s="2" t="s">
        <v>1696</v>
      </c>
      <c r="S2237" s="2" t="s">
        <v>44</v>
      </c>
      <c r="T2237" s="13">
        <v>0.37</v>
      </c>
      <c r="U2237" s="6">
        <v>40224</v>
      </c>
    </row>
    <row r="2238" spans="1:21" ht="12.75" customHeight="1">
      <c r="A2238" s="2">
        <v>19555</v>
      </c>
      <c r="B2238" s="6">
        <v>40220</v>
      </c>
      <c r="C2238" s="2" t="s">
        <v>51</v>
      </c>
      <c r="D2238" s="2">
        <v>8</v>
      </c>
      <c r="E2238" s="2">
        <v>72.88</v>
      </c>
      <c r="F2238" s="2" t="s">
        <v>2029</v>
      </c>
      <c r="G2238" s="2">
        <v>0</v>
      </c>
      <c r="H2238" s="2" t="s">
        <v>40</v>
      </c>
      <c r="I2238" s="2">
        <v>2.15</v>
      </c>
      <c r="J2238" s="2" t="s">
        <v>409</v>
      </c>
      <c r="K2238" s="2" t="s">
        <v>54</v>
      </c>
      <c r="L2238" s="2" t="s">
        <v>2014</v>
      </c>
      <c r="M2238" s="2" t="str">
        <f>VLOOKUP(L2238,Users!$A$1:$B$6,2,0)</f>
        <v>Pat</v>
      </c>
      <c r="N2238" s="2" t="str">
        <f>VLOOKUP(L2238,Users!$A$2:$B$6,2,0)</f>
        <v>Pat</v>
      </c>
      <c r="O2238" s="2" t="s">
        <v>42</v>
      </c>
      <c r="P2238" s="2" t="s">
        <v>35</v>
      </c>
      <c r="Q2238" s="2" t="s">
        <v>63</v>
      </c>
      <c r="R2238" s="2" t="s">
        <v>64</v>
      </c>
      <c r="S2238" s="2" t="s">
        <v>65</v>
      </c>
      <c r="T2238" s="13">
        <v>0.4</v>
      </c>
      <c r="U2238" s="6">
        <v>40227</v>
      </c>
    </row>
    <row r="2239" spans="1:21" ht="12.75" customHeight="1">
      <c r="A2239" s="2">
        <v>6850</v>
      </c>
      <c r="B2239" s="6">
        <v>40220</v>
      </c>
      <c r="C2239" s="2" t="s">
        <v>39</v>
      </c>
      <c r="D2239" s="2">
        <v>8</v>
      </c>
      <c r="E2239" s="2">
        <v>79.44</v>
      </c>
      <c r="F2239" s="2" t="s">
        <v>2029</v>
      </c>
      <c r="G2239" s="2">
        <v>0.08</v>
      </c>
      <c r="H2239" s="2" t="s">
        <v>40</v>
      </c>
      <c r="I2239" s="2">
        <v>1.99</v>
      </c>
      <c r="J2239" s="2" t="s">
        <v>1399</v>
      </c>
      <c r="K2239" s="2" t="s">
        <v>86</v>
      </c>
      <c r="L2239" s="2" t="s">
        <v>23</v>
      </c>
      <c r="M2239" s="2" t="str">
        <f>VLOOKUP(L2239,Users!$A$1:$B$6,2,0)</f>
        <v>Erin</v>
      </c>
      <c r="N2239" s="2" t="str">
        <f>VLOOKUP(L2239,Users!$A$2:$B$6,2,0)</f>
        <v>Erin</v>
      </c>
      <c r="O2239" s="2" t="s">
        <v>55</v>
      </c>
      <c r="P2239" s="2" t="s">
        <v>69</v>
      </c>
      <c r="Q2239" s="2" t="s">
        <v>80</v>
      </c>
      <c r="R2239" s="2" t="s">
        <v>1247</v>
      </c>
      <c r="S2239" s="2" t="s">
        <v>105</v>
      </c>
      <c r="T2239" s="13">
        <v>0.41</v>
      </c>
      <c r="U2239" s="6">
        <v>40220</v>
      </c>
    </row>
    <row r="2240" spans="1:21" ht="12.75" customHeight="1">
      <c r="A2240" s="2">
        <v>6850</v>
      </c>
      <c r="B2240" s="6">
        <v>40220</v>
      </c>
      <c r="C2240" s="2" t="s">
        <v>39</v>
      </c>
      <c r="D2240" s="2">
        <v>41</v>
      </c>
      <c r="E2240" s="2">
        <v>2127.9</v>
      </c>
      <c r="F2240" s="2" t="s">
        <v>2029</v>
      </c>
      <c r="G2240" s="2">
        <v>0.08</v>
      </c>
      <c r="H2240" s="2" t="s">
        <v>40</v>
      </c>
      <c r="I2240" s="2">
        <v>10.17</v>
      </c>
      <c r="J2240" s="2" t="s">
        <v>1399</v>
      </c>
      <c r="K2240" s="2" t="s">
        <v>86</v>
      </c>
      <c r="L2240" s="2" t="s">
        <v>23</v>
      </c>
      <c r="M2240" s="2" t="str">
        <f>VLOOKUP(L2240,Users!$A$1:$B$6,2,0)</f>
        <v>Erin</v>
      </c>
      <c r="N2240" s="2" t="str">
        <f>VLOOKUP(L2240,Users!$A$2:$B$6,2,0)</f>
        <v>Erin</v>
      </c>
      <c r="O2240" s="2" t="s">
        <v>55</v>
      </c>
      <c r="P2240" s="2" t="s">
        <v>69</v>
      </c>
      <c r="Q2240" s="2" t="s">
        <v>82</v>
      </c>
      <c r="R2240" s="2" t="s">
        <v>621</v>
      </c>
      <c r="S2240" s="2" t="s">
        <v>92</v>
      </c>
      <c r="T2240" s="13">
        <v>0.37</v>
      </c>
      <c r="U2240" s="6">
        <v>40221</v>
      </c>
    </row>
    <row r="2241" spans="1:21" ht="12.75" customHeight="1">
      <c r="A2241" s="2">
        <v>6850</v>
      </c>
      <c r="B2241" s="6">
        <v>40220</v>
      </c>
      <c r="C2241" s="2" t="s">
        <v>39</v>
      </c>
      <c r="D2241" s="2">
        <v>34</v>
      </c>
      <c r="E2241" s="2">
        <v>2207.6200000000003</v>
      </c>
      <c r="F2241" s="2" t="s">
        <v>2029</v>
      </c>
      <c r="G2241" s="2">
        <v>0.05</v>
      </c>
      <c r="H2241" s="2" t="s">
        <v>40</v>
      </c>
      <c r="I2241" s="2">
        <v>6.88</v>
      </c>
      <c r="J2241" s="2" t="s">
        <v>1399</v>
      </c>
      <c r="K2241" s="2" t="s">
        <v>86</v>
      </c>
      <c r="L2241" s="2" t="s">
        <v>23</v>
      </c>
      <c r="M2241" s="2" t="str">
        <f>VLOOKUP(L2241,Users!$A$1:$B$6,2,0)</f>
        <v>Erin</v>
      </c>
      <c r="N2241" s="2" t="str">
        <f>VLOOKUP(L2241,Users!$A$2:$B$6,2,0)</f>
        <v>Erin</v>
      </c>
      <c r="O2241" s="2" t="s">
        <v>55</v>
      </c>
      <c r="P2241" s="2" t="s">
        <v>35</v>
      </c>
      <c r="Q2241" s="2" t="s">
        <v>36</v>
      </c>
      <c r="R2241" s="2" t="s">
        <v>1753</v>
      </c>
      <c r="S2241" s="2" t="s">
        <v>44</v>
      </c>
      <c r="T2241" s="13">
        <v>0.73</v>
      </c>
      <c r="U2241" s="6">
        <v>40222</v>
      </c>
    </row>
    <row r="2242" spans="1:21" ht="12.75" customHeight="1">
      <c r="A2242" s="2">
        <v>6850</v>
      </c>
      <c r="B2242" s="6">
        <v>40220</v>
      </c>
      <c r="C2242" s="2" t="s">
        <v>39</v>
      </c>
      <c r="D2242" s="2">
        <v>26</v>
      </c>
      <c r="E2242" s="2">
        <v>3606.2</v>
      </c>
      <c r="F2242" s="2" t="s">
        <v>2029</v>
      </c>
      <c r="G2242" s="2">
        <v>0.05</v>
      </c>
      <c r="H2242" s="2" t="s">
        <v>52</v>
      </c>
      <c r="I2242" s="2">
        <v>52.42</v>
      </c>
      <c r="J2242" s="2" t="s">
        <v>1399</v>
      </c>
      <c r="K2242" s="2" t="s">
        <v>86</v>
      </c>
      <c r="L2242" s="2" t="s">
        <v>23</v>
      </c>
      <c r="M2242" s="2" t="str">
        <f>VLOOKUP(L2242,Users!$A$1:$B$6,2,0)</f>
        <v>Erin</v>
      </c>
      <c r="N2242" s="2" t="str">
        <f>VLOOKUP(L2242,Users!$A$2:$B$6,2,0)</f>
        <v>Erin</v>
      </c>
      <c r="O2242" s="2" t="s">
        <v>55</v>
      </c>
      <c r="P2242" s="2" t="s">
        <v>56</v>
      </c>
      <c r="Q2242" s="2" t="s">
        <v>75</v>
      </c>
      <c r="R2242" s="2" t="s">
        <v>730</v>
      </c>
      <c r="S2242" s="2" t="s">
        <v>77</v>
      </c>
      <c r="T2242" s="13">
        <v>0.74</v>
      </c>
      <c r="U2242" s="6">
        <v>40221</v>
      </c>
    </row>
    <row r="2243" spans="1:21" ht="12.75" customHeight="1">
      <c r="A2243" s="2">
        <v>57159</v>
      </c>
      <c r="B2243" s="6">
        <v>40221</v>
      </c>
      <c r="C2243" s="2" t="s">
        <v>45</v>
      </c>
      <c r="D2243" s="2">
        <v>17</v>
      </c>
      <c r="E2243" s="2">
        <v>4775.130000000001</v>
      </c>
      <c r="F2243" s="2" t="s">
        <v>2029</v>
      </c>
      <c r="G2243" s="2">
        <v>0.09</v>
      </c>
      <c r="H2243" s="2" t="s">
        <v>52</v>
      </c>
      <c r="I2243" s="2">
        <v>57</v>
      </c>
      <c r="J2243" s="2" t="s">
        <v>1666</v>
      </c>
      <c r="K2243" s="2" t="s">
        <v>123</v>
      </c>
      <c r="L2243" s="2" t="s">
        <v>25</v>
      </c>
      <c r="M2243" s="2" t="str">
        <f>VLOOKUP(L2243,Users!$A$1:$B$6,2,0)</f>
        <v>Sam</v>
      </c>
      <c r="N2243" s="2" t="str">
        <f>VLOOKUP(L2243,Users!$A$2:$B$6,2,0)</f>
        <v>Sam</v>
      </c>
      <c r="O2243" s="2" t="s">
        <v>55</v>
      </c>
      <c r="P2243" s="2" t="s">
        <v>56</v>
      </c>
      <c r="Q2243" s="2" t="s">
        <v>57</v>
      </c>
      <c r="R2243" s="2" t="s">
        <v>603</v>
      </c>
      <c r="S2243" s="2" t="s">
        <v>59</v>
      </c>
      <c r="T2243" s="13">
        <v>0.78</v>
      </c>
      <c r="U2243" s="6">
        <v>40222</v>
      </c>
    </row>
    <row r="2244" spans="1:21" ht="12.75" customHeight="1">
      <c r="A2244" s="2">
        <v>57159</v>
      </c>
      <c r="B2244" s="6">
        <v>40221</v>
      </c>
      <c r="C2244" s="2" t="s">
        <v>45</v>
      </c>
      <c r="D2244" s="2">
        <v>42</v>
      </c>
      <c r="E2244" s="2">
        <v>419.16</v>
      </c>
      <c r="F2244" s="2" t="s">
        <v>2029</v>
      </c>
      <c r="G2244" s="2">
        <v>0.01</v>
      </c>
      <c r="H2244" s="2" t="s">
        <v>40</v>
      </c>
      <c r="I2244" s="2">
        <v>11.59</v>
      </c>
      <c r="J2244" s="2" t="s">
        <v>1666</v>
      </c>
      <c r="K2244" s="2" t="s">
        <v>123</v>
      </c>
      <c r="L2244" s="2" t="s">
        <v>25</v>
      </c>
      <c r="M2244" s="2" t="str">
        <f>VLOOKUP(L2244,Users!$A$1:$B$6,2,0)</f>
        <v>Sam</v>
      </c>
      <c r="N2244" s="2" t="str">
        <f>VLOOKUP(L2244,Users!$A$2:$B$6,2,0)</f>
        <v>Sam</v>
      </c>
      <c r="O2244" s="2" t="s">
        <v>55</v>
      </c>
      <c r="P2244" s="2" t="s">
        <v>35</v>
      </c>
      <c r="Q2244" s="2" t="s">
        <v>63</v>
      </c>
      <c r="R2244" s="2" t="s">
        <v>1021</v>
      </c>
      <c r="S2244" s="2" t="s">
        <v>44</v>
      </c>
      <c r="T2244" s="13">
        <v>0.4</v>
      </c>
      <c r="U2244" s="6">
        <v>40221</v>
      </c>
    </row>
    <row r="2245" spans="1:21" ht="12.75" customHeight="1">
      <c r="A2245" s="2">
        <v>58502</v>
      </c>
      <c r="B2245" s="6">
        <v>40221</v>
      </c>
      <c r="C2245" s="2" t="s">
        <v>45</v>
      </c>
      <c r="D2245" s="2">
        <v>23</v>
      </c>
      <c r="E2245" s="2">
        <v>5212.7199999999993</v>
      </c>
      <c r="F2245" s="2" t="s">
        <v>2029</v>
      </c>
      <c r="G2245" s="2">
        <v>0.03</v>
      </c>
      <c r="H2245" s="2" t="s">
        <v>52</v>
      </c>
      <c r="I2245" s="2">
        <v>28.16</v>
      </c>
      <c r="J2245" s="2" t="s">
        <v>1618</v>
      </c>
      <c r="K2245" s="2" t="s">
        <v>123</v>
      </c>
      <c r="L2245" s="2" t="s">
        <v>25</v>
      </c>
      <c r="M2245" s="2" t="str">
        <f>VLOOKUP(L2245,Users!$A$1:$B$6,2,0)</f>
        <v>Sam</v>
      </c>
      <c r="N2245" s="2" t="str">
        <f>VLOOKUP(L2245,Users!$A$2:$B$6,2,0)</f>
        <v>Sam</v>
      </c>
      <c r="O2245" s="2" t="s">
        <v>48</v>
      </c>
      <c r="P2245" s="2" t="s">
        <v>56</v>
      </c>
      <c r="Q2245" s="2" t="s">
        <v>57</v>
      </c>
      <c r="R2245" s="2" t="s">
        <v>873</v>
      </c>
      <c r="S2245" s="2" t="s">
        <v>59</v>
      </c>
      <c r="T2245" s="13">
        <v>0.59</v>
      </c>
      <c r="U2245" s="6">
        <v>40223</v>
      </c>
    </row>
    <row r="2246" spans="1:21" ht="12.75" customHeight="1">
      <c r="A2246" s="2">
        <v>10080</v>
      </c>
      <c r="B2246" s="6">
        <v>40221</v>
      </c>
      <c r="C2246" s="2" t="s">
        <v>51</v>
      </c>
      <c r="D2246" s="2">
        <v>20</v>
      </c>
      <c r="E2246" s="2">
        <v>614.6</v>
      </c>
      <c r="F2246" s="2" t="s">
        <v>2029</v>
      </c>
      <c r="G2246" s="2">
        <v>0</v>
      </c>
      <c r="H2246" s="2" t="s">
        <v>40</v>
      </c>
      <c r="I2246" s="2">
        <v>4</v>
      </c>
      <c r="J2246" s="2" t="s">
        <v>824</v>
      </c>
      <c r="K2246" s="2" t="s">
        <v>148</v>
      </c>
      <c r="L2246" s="2" t="s">
        <v>23</v>
      </c>
      <c r="M2246" s="2" t="str">
        <f>VLOOKUP(L2246,Users!$A$1:$B$6,2,0)</f>
        <v>Erin</v>
      </c>
      <c r="N2246" s="2" t="str">
        <f>VLOOKUP(L2246,Users!$A$2:$B$6,2,0)</f>
        <v>Erin</v>
      </c>
      <c r="O2246" s="2" t="s">
        <v>55</v>
      </c>
      <c r="P2246" s="2" t="s">
        <v>69</v>
      </c>
      <c r="Q2246" s="2" t="s">
        <v>80</v>
      </c>
      <c r="R2246" s="2" t="s">
        <v>594</v>
      </c>
      <c r="S2246" s="2" t="s">
        <v>44</v>
      </c>
      <c r="T2246" s="13">
        <v>0.75</v>
      </c>
      <c r="U2246" s="6">
        <v>40228</v>
      </c>
    </row>
    <row r="2247" spans="1:21" ht="12.75" customHeight="1">
      <c r="A2247" s="2">
        <v>26054</v>
      </c>
      <c r="B2247" s="6">
        <v>40221</v>
      </c>
      <c r="C2247" s="2" t="s">
        <v>45</v>
      </c>
      <c r="D2247" s="2">
        <v>47</v>
      </c>
      <c r="E2247" s="2">
        <v>389.15999999999997</v>
      </c>
      <c r="F2247" s="2" t="s">
        <v>2029</v>
      </c>
      <c r="G2247" s="2">
        <v>0.09</v>
      </c>
      <c r="H2247" s="2" t="s">
        <v>40</v>
      </c>
      <c r="I2247" s="2">
        <v>10.16</v>
      </c>
      <c r="J2247" s="2" t="s">
        <v>646</v>
      </c>
      <c r="K2247" s="2" t="s">
        <v>86</v>
      </c>
      <c r="L2247" s="2" t="s">
        <v>23</v>
      </c>
      <c r="M2247" s="2" t="str">
        <f>VLOOKUP(L2247,Users!$A$1:$B$6,2,0)</f>
        <v>Erin</v>
      </c>
      <c r="N2247" s="2" t="str">
        <f>VLOOKUP(L2247,Users!$A$2:$B$6,2,0)</f>
        <v>Erin</v>
      </c>
      <c r="O2247" s="2" t="s">
        <v>42</v>
      </c>
      <c r="P2247" s="2" t="s">
        <v>56</v>
      </c>
      <c r="Q2247" s="2" t="s">
        <v>90</v>
      </c>
      <c r="R2247" s="2" t="s">
        <v>1179</v>
      </c>
      <c r="S2247" s="2" t="s">
        <v>38</v>
      </c>
      <c r="T2247" s="13">
        <v>0.59</v>
      </c>
      <c r="U2247" s="6">
        <v>40223</v>
      </c>
    </row>
    <row r="2248" spans="1:21" ht="12.75" customHeight="1">
      <c r="A2248" s="2">
        <v>59619</v>
      </c>
      <c r="B2248" s="6">
        <v>40222</v>
      </c>
      <c r="C2248" s="2" t="s">
        <v>30</v>
      </c>
      <c r="D2248" s="2">
        <v>12</v>
      </c>
      <c r="E2248" s="2">
        <v>71.28</v>
      </c>
      <c r="F2248" s="2" t="s">
        <v>2029</v>
      </c>
      <c r="G2248" s="2">
        <v>0.04</v>
      </c>
      <c r="H2248" s="2" t="s">
        <v>40</v>
      </c>
      <c r="I2248" s="2">
        <v>7.15</v>
      </c>
      <c r="J2248" s="2" t="s">
        <v>1754</v>
      </c>
      <c r="K2248" s="2" t="s">
        <v>47</v>
      </c>
      <c r="L2248" s="2" t="s">
        <v>23</v>
      </c>
      <c r="M2248" s="2" t="str">
        <f>VLOOKUP(L2248,Users!$A$1:$B$6,2,0)</f>
        <v>Erin</v>
      </c>
      <c r="N2248" s="2" t="str">
        <f>VLOOKUP(L2248,Users!$A$2:$B$6,2,0)</f>
        <v>Erin</v>
      </c>
      <c r="O2248" s="2" t="s">
        <v>48</v>
      </c>
      <c r="P2248" s="2" t="s">
        <v>35</v>
      </c>
      <c r="Q2248" s="2" t="s">
        <v>63</v>
      </c>
      <c r="R2248" s="2" t="s">
        <v>1008</v>
      </c>
      <c r="S2248" s="2" t="s">
        <v>44</v>
      </c>
      <c r="T2248" s="13">
        <v>0.36</v>
      </c>
      <c r="U2248" s="6">
        <v>40224</v>
      </c>
    </row>
    <row r="2249" spans="1:21" ht="12.75" customHeight="1">
      <c r="A2249" s="2">
        <v>59619</v>
      </c>
      <c r="B2249" s="6">
        <v>40222</v>
      </c>
      <c r="C2249" s="2" t="s">
        <v>30</v>
      </c>
      <c r="D2249" s="2">
        <v>35</v>
      </c>
      <c r="E2249" s="2">
        <v>224</v>
      </c>
      <c r="F2249" s="2" t="s">
        <v>2029</v>
      </c>
      <c r="G2249" s="2">
        <v>0.08</v>
      </c>
      <c r="H2249" s="2" t="s">
        <v>40</v>
      </c>
      <c r="I2249" s="2">
        <v>8.4</v>
      </c>
      <c r="J2249" s="2" t="s">
        <v>1754</v>
      </c>
      <c r="K2249" s="2" t="s">
        <v>33</v>
      </c>
      <c r="L2249" s="2" t="s">
        <v>21</v>
      </c>
      <c r="M2249" s="2" t="str">
        <f>VLOOKUP(L2249,Users!$A$1:$B$6,2,0)</f>
        <v>Chris</v>
      </c>
      <c r="N2249" s="2" t="str">
        <f>VLOOKUP(L2249,Users!$A$2:$B$6,2,0)</f>
        <v>Chris</v>
      </c>
      <c r="O2249" s="2" t="s">
        <v>48</v>
      </c>
      <c r="P2249" s="2" t="s">
        <v>35</v>
      </c>
      <c r="Q2249" s="2" t="s">
        <v>63</v>
      </c>
      <c r="R2249" s="2" t="s">
        <v>966</v>
      </c>
      <c r="S2249" s="2" t="s">
        <v>44</v>
      </c>
      <c r="T2249" s="13">
        <v>0.37</v>
      </c>
      <c r="U2249" s="6">
        <v>40224</v>
      </c>
    </row>
    <row r="2250" spans="1:21" ht="12.75" customHeight="1">
      <c r="A2250" s="2">
        <v>14791</v>
      </c>
      <c r="B2250" s="6">
        <v>40223</v>
      </c>
      <c r="C2250" s="2" t="s">
        <v>121</v>
      </c>
      <c r="D2250" s="2">
        <v>29</v>
      </c>
      <c r="E2250" s="2">
        <v>1912.26</v>
      </c>
      <c r="F2250" s="2" t="s">
        <v>2029</v>
      </c>
      <c r="G2250" s="2">
        <v>0.05</v>
      </c>
      <c r="H2250" s="2" t="s">
        <v>40</v>
      </c>
      <c r="I2250" s="2">
        <v>3.99</v>
      </c>
      <c r="J2250" s="2" t="s">
        <v>1643</v>
      </c>
      <c r="K2250" s="2" t="s">
        <v>2013</v>
      </c>
      <c r="L2250" s="2" t="s">
        <v>27</v>
      </c>
      <c r="M2250" s="2" t="str">
        <f>VLOOKUP(L2250,Users!$A$1:$B$6,2,0)</f>
        <v>William</v>
      </c>
      <c r="N2250" s="2" t="str">
        <f>VLOOKUP(L2250,Users!$A$2:$B$6,2,0)</f>
        <v>William</v>
      </c>
      <c r="O2250" s="2" t="s">
        <v>48</v>
      </c>
      <c r="P2250" s="2" t="s">
        <v>69</v>
      </c>
      <c r="Q2250" s="2" t="s">
        <v>70</v>
      </c>
      <c r="R2250" s="2" t="s">
        <v>1755</v>
      </c>
      <c r="S2250" s="2" t="s">
        <v>44</v>
      </c>
      <c r="T2250" s="13">
        <v>0.56999999999999995</v>
      </c>
      <c r="U2250" s="6">
        <v>40224</v>
      </c>
    </row>
    <row r="2251" spans="1:21" ht="12.75" customHeight="1">
      <c r="A2251" s="2">
        <v>12259</v>
      </c>
      <c r="B2251" s="6">
        <v>40223</v>
      </c>
      <c r="C2251" s="2" t="s">
        <v>39</v>
      </c>
      <c r="D2251" s="2">
        <v>45</v>
      </c>
      <c r="E2251" s="2">
        <v>5170.9500000000007</v>
      </c>
      <c r="F2251" s="2" t="s">
        <v>2029</v>
      </c>
      <c r="G2251" s="2">
        <v>7.0000000000000007E-2</v>
      </c>
      <c r="H2251" s="2" t="s">
        <v>52</v>
      </c>
      <c r="I2251" s="2">
        <v>51.42</v>
      </c>
      <c r="J2251" s="2" t="s">
        <v>139</v>
      </c>
      <c r="K2251" s="2" t="s">
        <v>73</v>
      </c>
      <c r="L2251" s="2" t="s">
        <v>27</v>
      </c>
      <c r="M2251" s="2" t="str">
        <f>VLOOKUP(L2251,Users!$A$1:$B$6,2,0)</f>
        <v>William</v>
      </c>
      <c r="N2251" s="2" t="str">
        <f>VLOOKUP(L2251,Users!$A$2:$B$6,2,0)</f>
        <v>William</v>
      </c>
      <c r="O2251" s="2" t="s">
        <v>48</v>
      </c>
      <c r="P2251" s="2" t="s">
        <v>56</v>
      </c>
      <c r="Q2251" s="2" t="s">
        <v>127</v>
      </c>
      <c r="R2251" s="2" t="s">
        <v>1756</v>
      </c>
      <c r="S2251" s="2" t="s">
        <v>77</v>
      </c>
      <c r="T2251" s="13">
        <v>0.65</v>
      </c>
      <c r="U2251" s="6">
        <v>40225</v>
      </c>
    </row>
    <row r="2252" spans="1:21" ht="12.75" customHeight="1">
      <c r="A2252" s="2">
        <v>12259</v>
      </c>
      <c r="B2252" s="6">
        <v>40223</v>
      </c>
      <c r="C2252" s="2" t="s">
        <v>39</v>
      </c>
      <c r="D2252" s="2">
        <v>45</v>
      </c>
      <c r="E2252" s="2">
        <v>1434.6</v>
      </c>
      <c r="F2252" s="2" t="s">
        <v>2029</v>
      </c>
      <c r="G2252" s="2">
        <v>0.1</v>
      </c>
      <c r="H2252" s="2" t="s">
        <v>40</v>
      </c>
      <c r="I2252" s="2">
        <v>6.72</v>
      </c>
      <c r="J2252" s="2" t="s">
        <v>139</v>
      </c>
      <c r="K2252" s="2" t="s">
        <v>73</v>
      </c>
      <c r="L2252" s="2" t="s">
        <v>27</v>
      </c>
      <c r="M2252" s="2" t="str">
        <f>VLOOKUP(L2252,Users!$A$1:$B$6,2,0)</f>
        <v>William</v>
      </c>
      <c r="N2252" s="2" t="str">
        <f>VLOOKUP(L2252,Users!$A$2:$B$6,2,0)</f>
        <v>William</v>
      </c>
      <c r="O2252" s="2" t="s">
        <v>48</v>
      </c>
      <c r="P2252" s="2" t="s">
        <v>35</v>
      </c>
      <c r="Q2252" s="2" t="s">
        <v>36</v>
      </c>
      <c r="R2252" s="2" t="s">
        <v>1724</v>
      </c>
      <c r="S2252" s="2" t="s">
        <v>44</v>
      </c>
      <c r="T2252" s="13">
        <v>0.75</v>
      </c>
      <c r="U2252" s="6">
        <v>40224</v>
      </c>
    </row>
    <row r="2253" spans="1:21" ht="12.75" customHeight="1">
      <c r="A2253" s="2">
        <v>47778</v>
      </c>
      <c r="B2253" s="6">
        <v>40223</v>
      </c>
      <c r="C2253" s="2" t="s">
        <v>45</v>
      </c>
      <c r="D2253" s="2">
        <v>12</v>
      </c>
      <c r="E2253" s="2">
        <v>164.04</v>
      </c>
      <c r="F2253" s="2" t="s">
        <v>2029</v>
      </c>
      <c r="G2253" s="2">
        <v>0.06</v>
      </c>
      <c r="H2253" s="2" t="s">
        <v>40</v>
      </c>
      <c r="I2253" s="2">
        <v>6.85</v>
      </c>
      <c r="J2253" s="2" t="s">
        <v>519</v>
      </c>
      <c r="K2253" s="2" t="s">
        <v>86</v>
      </c>
      <c r="L2253" s="2" t="s">
        <v>23</v>
      </c>
      <c r="M2253" s="2" t="str">
        <f>VLOOKUP(L2253,Users!$A$1:$B$6,2,0)</f>
        <v>Erin</v>
      </c>
      <c r="N2253" s="2" t="str">
        <f>VLOOKUP(L2253,Users!$A$2:$B$6,2,0)</f>
        <v>Erin</v>
      </c>
      <c r="O2253" s="2" t="s">
        <v>55</v>
      </c>
      <c r="P2253" s="2" t="s">
        <v>56</v>
      </c>
      <c r="Q2253" s="2" t="s">
        <v>90</v>
      </c>
      <c r="R2253" s="2" t="s">
        <v>1460</v>
      </c>
      <c r="S2253" s="2" t="s">
        <v>65</v>
      </c>
      <c r="T2253" s="13">
        <v>0.54</v>
      </c>
      <c r="U2253" s="6">
        <v>40225</v>
      </c>
    </row>
    <row r="2254" spans="1:21" ht="12.75" customHeight="1">
      <c r="A2254" s="2">
        <v>37349</v>
      </c>
      <c r="B2254" s="6">
        <v>40224</v>
      </c>
      <c r="C2254" s="2" t="s">
        <v>45</v>
      </c>
      <c r="D2254" s="2">
        <v>8</v>
      </c>
      <c r="E2254" s="2">
        <v>629.28</v>
      </c>
      <c r="F2254" s="2" t="s">
        <v>2029</v>
      </c>
      <c r="G2254" s="2">
        <v>0.03</v>
      </c>
      <c r="H2254" s="2" t="s">
        <v>31</v>
      </c>
      <c r="I2254" s="2">
        <v>19.989999999999998</v>
      </c>
      <c r="J2254" s="2" t="s">
        <v>1558</v>
      </c>
      <c r="K2254" s="2" t="s">
        <v>2013</v>
      </c>
      <c r="L2254" s="2" t="s">
        <v>27</v>
      </c>
      <c r="M2254" s="2" t="str">
        <f>VLOOKUP(L2254,Users!$A$1:$B$6,2,0)</f>
        <v>William</v>
      </c>
      <c r="N2254" s="2" t="str">
        <f>VLOOKUP(L2254,Users!$A$2:$B$6,2,0)</f>
        <v>William</v>
      </c>
      <c r="O2254" s="2" t="s">
        <v>55</v>
      </c>
      <c r="P2254" s="2" t="s">
        <v>56</v>
      </c>
      <c r="Q2254" s="2" t="s">
        <v>90</v>
      </c>
      <c r="R2254" s="2" t="s">
        <v>511</v>
      </c>
      <c r="S2254" s="2" t="s">
        <v>44</v>
      </c>
      <c r="T2254" s="13">
        <v>0.43</v>
      </c>
      <c r="U2254" s="6">
        <v>40226</v>
      </c>
    </row>
    <row r="2255" spans="1:21" ht="12.75" customHeight="1">
      <c r="A2255" s="2">
        <v>32931</v>
      </c>
      <c r="B2255" s="6">
        <v>40224</v>
      </c>
      <c r="C2255" s="2" t="s">
        <v>51</v>
      </c>
      <c r="D2255" s="2">
        <v>31</v>
      </c>
      <c r="E2255" s="2">
        <v>87.42</v>
      </c>
      <c r="F2255" s="2" t="str">
        <f>VLOOKUP(A2255,Returns!$A:$B,2,0)</f>
        <v>Returned</v>
      </c>
      <c r="G2255" s="2">
        <v>0.06</v>
      </c>
      <c r="H2255" s="2" t="s">
        <v>40</v>
      </c>
      <c r="I2255" s="2">
        <v>0.5</v>
      </c>
      <c r="J2255" s="2" t="s">
        <v>1333</v>
      </c>
      <c r="K2255" s="2" t="s">
        <v>86</v>
      </c>
      <c r="L2255" s="2" t="s">
        <v>23</v>
      </c>
      <c r="M2255" s="2" t="str">
        <f>VLOOKUP(L2255,Users!$A$1:$B$6,2,0)</f>
        <v>Erin</v>
      </c>
      <c r="N2255" s="2" t="str">
        <f>VLOOKUP(L2255,Users!$A$2:$B$6,2,0)</f>
        <v>Erin</v>
      </c>
      <c r="O2255" s="2" t="s">
        <v>55</v>
      </c>
      <c r="P2255" s="2" t="s">
        <v>35</v>
      </c>
      <c r="Q2255" s="2" t="s">
        <v>165</v>
      </c>
      <c r="R2255" s="2" t="s">
        <v>1757</v>
      </c>
      <c r="S2255" s="2" t="s">
        <v>44</v>
      </c>
      <c r="T2255" s="13">
        <v>0.36</v>
      </c>
      <c r="U2255" s="6">
        <v>40231</v>
      </c>
    </row>
    <row r="2256" spans="1:21" ht="12.75" customHeight="1">
      <c r="A2256" s="2">
        <v>32931</v>
      </c>
      <c r="B2256" s="6">
        <v>40224</v>
      </c>
      <c r="C2256" s="2" t="s">
        <v>51</v>
      </c>
      <c r="D2256" s="2">
        <v>25</v>
      </c>
      <c r="E2256" s="2">
        <v>309</v>
      </c>
      <c r="F2256" s="2" t="str">
        <f>VLOOKUP(A2256,Returns!$A:$B,2,0)</f>
        <v>Returned</v>
      </c>
      <c r="G2256" s="2">
        <v>0.08</v>
      </c>
      <c r="H2256" s="2" t="s">
        <v>40</v>
      </c>
      <c r="I2256" s="2">
        <v>6.27</v>
      </c>
      <c r="J2256" s="2" t="s">
        <v>1333</v>
      </c>
      <c r="K2256" s="2" t="s">
        <v>86</v>
      </c>
      <c r="L2256" s="2" t="s">
        <v>23</v>
      </c>
      <c r="M2256" s="2" t="str">
        <f>VLOOKUP(L2256,Users!$A$1:$B$6,2,0)</f>
        <v>Erin</v>
      </c>
      <c r="N2256" s="2" t="str">
        <f>VLOOKUP(L2256,Users!$A$2:$B$6,2,0)</f>
        <v>Erin</v>
      </c>
      <c r="O2256" s="2" t="s">
        <v>55</v>
      </c>
      <c r="P2256" s="2" t="s">
        <v>35</v>
      </c>
      <c r="Q2256" s="2" t="s">
        <v>36</v>
      </c>
      <c r="R2256" s="2" t="s">
        <v>1586</v>
      </c>
      <c r="S2256" s="2" t="s">
        <v>92</v>
      </c>
      <c r="T2256" s="13">
        <v>0.56999999999999995</v>
      </c>
      <c r="U2256" s="6">
        <v>40229</v>
      </c>
    </row>
    <row r="2257" spans="1:21" ht="12.75" customHeight="1">
      <c r="A2257" s="2">
        <v>57127</v>
      </c>
      <c r="B2257" s="6">
        <v>40225</v>
      </c>
      <c r="C2257" s="2" t="s">
        <v>51</v>
      </c>
      <c r="D2257" s="2">
        <v>13</v>
      </c>
      <c r="E2257" s="2">
        <v>721.24</v>
      </c>
      <c r="F2257" s="2" t="s">
        <v>2029</v>
      </c>
      <c r="G2257" s="2">
        <v>0</v>
      </c>
      <c r="H2257" s="2" t="s">
        <v>40</v>
      </c>
      <c r="I2257" s="2">
        <v>14.3</v>
      </c>
      <c r="J2257" s="2" t="s">
        <v>1401</v>
      </c>
      <c r="K2257" s="2" t="s">
        <v>101</v>
      </c>
      <c r="L2257" s="2" t="s">
        <v>21</v>
      </c>
      <c r="M2257" s="2" t="str">
        <f>VLOOKUP(L2257,Users!$A$1:$B$6,2,0)</f>
        <v>Chris</v>
      </c>
      <c r="N2257" s="2" t="str">
        <f>VLOOKUP(L2257,Users!$A$2:$B$6,2,0)</f>
        <v>Chris</v>
      </c>
      <c r="O2257" s="2" t="s">
        <v>48</v>
      </c>
      <c r="P2257" s="2" t="s">
        <v>35</v>
      </c>
      <c r="Q2257" s="2" t="s">
        <v>63</v>
      </c>
      <c r="R2257" s="2" t="s">
        <v>375</v>
      </c>
      <c r="S2257" s="2" t="s">
        <v>44</v>
      </c>
      <c r="T2257" s="13">
        <v>0.37</v>
      </c>
      <c r="U2257" s="6">
        <v>40227</v>
      </c>
    </row>
    <row r="2258" spans="1:21" ht="12.75" customHeight="1">
      <c r="A2258" s="2">
        <v>42820</v>
      </c>
      <c r="B2258" s="6">
        <v>40225</v>
      </c>
      <c r="C2258" s="2" t="s">
        <v>51</v>
      </c>
      <c r="D2258" s="2">
        <v>27</v>
      </c>
      <c r="E2258" s="2">
        <v>139.86000000000001</v>
      </c>
      <c r="F2258" s="2" t="s">
        <v>2029</v>
      </c>
      <c r="G2258" s="2">
        <v>0.1</v>
      </c>
      <c r="H2258" s="2" t="s">
        <v>40</v>
      </c>
      <c r="I2258" s="2">
        <v>2.99</v>
      </c>
      <c r="J2258" s="2" t="s">
        <v>1752</v>
      </c>
      <c r="K2258" s="2" t="s">
        <v>2013</v>
      </c>
      <c r="L2258" s="2" t="s">
        <v>27</v>
      </c>
      <c r="M2258" s="2" t="str">
        <f>VLOOKUP(L2258,Users!$A$1:$B$6,2,0)</f>
        <v>William</v>
      </c>
      <c r="N2258" s="2" t="str">
        <f>VLOOKUP(L2258,Users!$A$2:$B$6,2,0)</f>
        <v>William</v>
      </c>
      <c r="O2258" s="2" t="s">
        <v>55</v>
      </c>
      <c r="P2258" s="2" t="s">
        <v>35</v>
      </c>
      <c r="Q2258" s="2" t="s">
        <v>49</v>
      </c>
      <c r="R2258" s="2" t="s">
        <v>1758</v>
      </c>
      <c r="S2258" s="2" t="s">
        <v>44</v>
      </c>
      <c r="T2258" s="13">
        <v>0.37</v>
      </c>
      <c r="U2258" s="6">
        <v>40232</v>
      </c>
    </row>
    <row r="2259" spans="1:21" ht="12.75" customHeight="1">
      <c r="A2259" s="2">
        <v>54304</v>
      </c>
      <c r="B2259" s="6">
        <v>40226</v>
      </c>
      <c r="C2259" s="2" t="s">
        <v>39</v>
      </c>
      <c r="D2259" s="2">
        <v>11</v>
      </c>
      <c r="E2259" s="2">
        <v>534.04999999999995</v>
      </c>
      <c r="F2259" s="2" t="s">
        <v>2029</v>
      </c>
      <c r="G2259" s="2">
        <v>0.03</v>
      </c>
      <c r="H2259" s="2" t="s">
        <v>40</v>
      </c>
      <c r="I2259" s="2">
        <v>3.99</v>
      </c>
      <c r="J2259" s="2" t="s">
        <v>1320</v>
      </c>
      <c r="K2259" s="2" t="s">
        <v>47</v>
      </c>
      <c r="L2259" s="2" t="s">
        <v>23</v>
      </c>
      <c r="M2259" s="2" t="str">
        <f>VLOOKUP(L2259,Users!$A$1:$B$6,2,0)</f>
        <v>Erin</v>
      </c>
      <c r="N2259" s="2" t="str">
        <f>VLOOKUP(L2259,Users!$A$2:$B$6,2,0)</f>
        <v>Erin</v>
      </c>
      <c r="O2259" s="2" t="s">
        <v>48</v>
      </c>
      <c r="P2259" s="2" t="s">
        <v>35</v>
      </c>
      <c r="Q2259" s="2" t="s">
        <v>169</v>
      </c>
      <c r="R2259" s="2" t="s">
        <v>560</v>
      </c>
      <c r="S2259" s="2" t="s">
        <v>44</v>
      </c>
      <c r="T2259" s="13">
        <v>0.56000000000000005</v>
      </c>
      <c r="U2259" s="6">
        <v>40228</v>
      </c>
    </row>
    <row r="2260" spans="1:21" ht="12.75" customHeight="1">
      <c r="A2260" s="2">
        <v>39333</v>
      </c>
      <c r="B2260" s="6">
        <v>40226</v>
      </c>
      <c r="C2260" s="2" t="s">
        <v>45</v>
      </c>
      <c r="D2260" s="2">
        <v>31</v>
      </c>
      <c r="E2260" s="2">
        <v>9947.2800000000007</v>
      </c>
      <c r="F2260" s="2" t="str">
        <f>VLOOKUP(A2260,Returns!$A:$B,2,0)</f>
        <v>Returned</v>
      </c>
      <c r="G2260" s="2">
        <v>0.1</v>
      </c>
      <c r="H2260" s="2" t="s">
        <v>40</v>
      </c>
      <c r="I2260" s="2">
        <v>24.49</v>
      </c>
      <c r="J2260" s="2" t="s">
        <v>806</v>
      </c>
      <c r="K2260" s="2" t="s">
        <v>2013</v>
      </c>
      <c r="L2260" s="2" t="s">
        <v>27</v>
      </c>
      <c r="M2260" s="2" t="str">
        <f>VLOOKUP(L2260,Users!$A$1:$B$6,2,0)</f>
        <v>William</v>
      </c>
      <c r="N2260" s="2" t="str">
        <f>VLOOKUP(L2260,Users!$A$2:$B$6,2,0)</f>
        <v>William</v>
      </c>
      <c r="O2260" s="2" t="s">
        <v>48</v>
      </c>
      <c r="P2260" s="2" t="s">
        <v>56</v>
      </c>
      <c r="Q2260" s="2" t="s">
        <v>57</v>
      </c>
      <c r="R2260" s="2" t="s">
        <v>1532</v>
      </c>
      <c r="S2260" s="2" t="s">
        <v>38</v>
      </c>
      <c r="T2260" s="13">
        <v>0.55000000000000004</v>
      </c>
      <c r="U2260" s="6">
        <v>40228</v>
      </c>
    </row>
    <row r="2261" spans="1:21" ht="12.75" customHeight="1">
      <c r="A2261" s="2">
        <v>39333</v>
      </c>
      <c r="B2261" s="6">
        <v>40226</v>
      </c>
      <c r="C2261" s="2" t="s">
        <v>45</v>
      </c>
      <c r="D2261" s="2">
        <v>18</v>
      </c>
      <c r="E2261" s="2">
        <v>89.460000000000008</v>
      </c>
      <c r="F2261" s="2" t="str">
        <f>VLOOKUP(A2261,Returns!$A:$B,2,0)</f>
        <v>Returned</v>
      </c>
      <c r="G2261" s="2">
        <v>0.01</v>
      </c>
      <c r="H2261" s="2" t="s">
        <v>40</v>
      </c>
      <c r="I2261" s="2">
        <v>4.7</v>
      </c>
      <c r="J2261" s="2" t="s">
        <v>806</v>
      </c>
      <c r="K2261" s="2" t="s">
        <v>2013</v>
      </c>
      <c r="L2261" s="2" t="s">
        <v>27</v>
      </c>
      <c r="M2261" s="2" t="str">
        <f>VLOOKUP(L2261,Users!$A$1:$B$6,2,0)</f>
        <v>William</v>
      </c>
      <c r="N2261" s="2" t="str">
        <f>VLOOKUP(L2261,Users!$A$2:$B$6,2,0)</f>
        <v>William</v>
      </c>
      <c r="O2261" s="2" t="s">
        <v>48</v>
      </c>
      <c r="P2261" s="2" t="s">
        <v>35</v>
      </c>
      <c r="Q2261" s="2" t="s">
        <v>63</v>
      </c>
      <c r="R2261" s="2" t="s">
        <v>1361</v>
      </c>
      <c r="S2261" s="2" t="s">
        <v>44</v>
      </c>
      <c r="T2261" s="13">
        <v>0.38</v>
      </c>
      <c r="U2261" s="6">
        <v>40226</v>
      </c>
    </row>
    <row r="2262" spans="1:21" ht="12.75" customHeight="1">
      <c r="A2262" s="2">
        <v>36065</v>
      </c>
      <c r="B2262" s="6">
        <v>40226</v>
      </c>
      <c r="C2262" s="2" t="s">
        <v>39</v>
      </c>
      <c r="D2262" s="2">
        <v>31</v>
      </c>
      <c r="E2262" s="2">
        <v>525.44999999999993</v>
      </c>
      <c r="F2262" s="2" t="s">
        <v>2029</v>
      </c>
      <c r="G2262" s="2">
        <v>0.03</v>
      </c>
      <c r="H2262" s="2" t="s">
        <v>40</v>
      </c>
      <c r="I2262" s="2">
        <v>12.39</v>
      </c>
      <c r="J2262" s="2" t="s">
        <v>729</v>
      </c>
      <c r="K2262" s="2" t="s">
        <v>33</v>
      </c>
      <c r="L2262" s="2" t="s">
        <v>21</v>
      </c>
      <c r="M2262" s="2" t="str">
        <f>VLOOKUP(L2262,Users!$A$1:$B$6,2,0)</f>
        <v>Chris</v>
      </c>
      <c r="N2262" s="2" t="str">
        <f>VLOOKUP(L2262,Users!$A$2:$B$6,2,0)</f>
        <v>Chris</v>
      </c>
      <c r="O2262" s="2" t="s">
        <v>42</v>
      </c>
      <c r="P2262" s="2" t="s">
        <v>35</v>
      </c>
      <c r="Q2262" s="2" t="s">
        <v>192</v>
      </c>
      <c r="R2262" s="2" t="s">
        <v>970</v>
      </c>
      <c r="S2262" s="2" t="s">
        <v>44</v>
      </c>
      <c r="T2262" s="13">
        <v>0.35</v>
      </c>
      <c r="U2262" s="6">
        <v>40226</v>
      </c>
    </row>
    <row r="2263" spans="1:21" ht="12.75" customHeight="1">
      <c r="A2263" s="2">
        <v>6980</v>
      </c>
      <c r="B2263" s="6">
        <v>40227</v>
      </c>
      <c r="C2263" s="2" t="s">
        <v>30</v>
      </c>
      <c r="D2263" s="2">
        <v>18</v>
      </c>
      <c r="E2263" s="2">
        <v>130.5</v>
      </c>
      <c r="F2263" s="2" t="s">
        <v>2029</v>
      </c>
      <c r="G2263" s="2">
        <v>0.05</v>
      </c>
      <c r="H2263" s="2" t="s">
        <v>40</v>
      </c>
      <c r="I2263" s="2">
        <v>7.72</v>
      </c>
      <c r="J2263" s="2" t="s">
        <v>1401</v>
      </c>
      <c r="K2263" s="2" t="s">
        <v>249</v>
      </c>
      <c r="L2263" s="2" t="s">
        <v>23</v>
      </c>
      <c r="M2263" s="2" t="str">
        <f>VLOOKUP(L2263,Users!$A$1:$B$6,2,0)</f>
        <v>Erin</v>
      </c>
      <c r="N2263" s="2" t="str">
        <f>VLOOKUP(L2263,Users!$A$2:$B$6,2,0)</f>
        <v>Erin</v>
      </c>
      <c r="O2263" s="2" t="s">
        <v>48</v>
      </c>
      <c r="P2263" s="2" t="s">
        <v>35</v>
      </c>
      <c r="Q2263" s="2" t="s">
        <v>49</v>
      </c>
      <c r="R2263" s="2" t="s">
        <v>1441</v>
      </c>
      <c r="S2263" s="2" t="s">
        <v>44</v>
      </c>
      <c r="T2263" s="13">
        <v>0.38</v>
      </c>
      <c r="U2263" s="6">
        <v>40228</v>
      </c>
    </row>
    <row r="2264" spans="1:21" ht="12.75" customHeight="1">
      <c r="A2264" s="2">
        <v>22368</v>
      </c>
      <c r="B2264" s="6">
        <v>40228</v>
      </c>
      <c r="C2264" s="2" t="s">
        <v>121</v>
      </c>
      <c r="D2264" s="2">
        <v>5</v>
      </c>
      <c r="E2264" s="2">
        <v>196</v>
      </c>
      <c r="F2264" s="2" t="s">
        <v>2029</v>
      </c>
      <c r="G2264" s="2">
        <v>0.04</v>
      </c>
      <c r="H2264" s="2" t="s">
        <v>40</v>
      </c>
      <c r="I2264" s="2">
        <v>1.99</v>
      </c>
      <c r="J2264" s="2" t="s">
        <v>1659</v>
      </c>
      <c r="K2264" s="2" t="s">
        <v>47</v>
      </c>
      <c r="L2264" s="2" t="s">
        <v>23</v>
      </c>
      <c r="M2264" s="2" t="str">
        <f>VLOOKUP(L2264,Users!$A$1:$B$6,2,0)</f>
        <v>Erin</v>
      </c>
      <c r="N2264" s="2" t="str">
        <f>VLOOKUP(L2264,Users!$A$2:$B$6,2,0)</f>
        <v>Erin</v>
      </c>
      <c r="O2264" s="2" t="s">
        <v>48</v>
      </c>
      <c r="P2264" s="2" t="s">
        <v>69</v>
      </c>
      <c r="Q2264" s="2" t="s">
        <v>80</v>
      </c>
      <c r="R2264" s="2" t="s">
        <v>208</v>
      </c>
      <c r="S2264" s="2" t="s">
        <v>105</v>
      </c>
      <c r="T2264" s="13">
        <v>0.51</v>
      </c>
      <c r="U2264" s="6">
        <v>40229</v>
      </c>
    </row>
    <row r="2265" spans="1:21" ht="12.75" customHeight="1">
      <c r="A2265" s="2">
        <v>22368</v>
      </c>
      <c r="B2265" s="6">
        <v>40228</v>
      </c>
      <c r="C2265" s="2" t="s">
        <v>121</v>
      </c>
      <c r="D2265" s="2">
        <v>33</v>
      </c>
      <c r="E2265" s="2">
        <v>3957.0299999999997</v>
      </c>
      <c r="F2265" s="2" t="s">
        <v>2029</v>
      </c>
      <c r="G2265" s="2">
        <v>0.08</v>
      </c>
      <c r="H2265" s="2" t="s">
        <v>52</v>
      </c>
      <c r="I2265" s="2">
        <v>56.14</v>
      </c>
      <c r="J2265" s="2" t="s">
        <v>1659</v>
      </c>
      <c r="K2265" s="2" t="s">
        <v>47</v>
      </c>
      <c r="L2265" s="2" t="s">
        <v>23</v>
      </c>
      <c r="M2265" s="2" t="str">
        <f>VLOOKUP(L2265,Users!$A$1:$B$6,2,0)</f>
        <v>Erin</v>
      </c>
      <c r="N2265" s="2" t="str">
        <f>VLOOKUP(L2265,Users!$A$2:$B$6,2,0)</f>
        <v>Erin</v>
      </c>
      <c r="O2265" s="2" t="s">
        <v>48</v>
      </c>
      <c r="P2265" s="2" t="s">
        <v>69</v>
      </c>
      <c r="Q2265" s="2" t="s">
        <v>82</v>
      </c>
      <c r="R2265" s="2" t="s">
        <v>304</v>
      </c>
      <c r="S2265" s="2" t="s">
        <v>77</v>
      </c>
      <c r="T2265" s="13">
        <v>0.39</v>
      </c>
      <c r="U2265" s="6">
        <v>40230</v>
      </c>
    </row>
    <row r="2266" spans="1:21" ht="12.75" customHeight="1">
      <c r="A2266" s="2">
        <v>22368</v>
      </c>
      <c r="B2266" s="6">
        <v>40228</v>
      </c>
      <c r="C2266" s="2" t="s">
        <v>121</v>
      </c>
      <c r="D2266" s="2">
        <v>34</v>
      </c>
      <c r="E2266" s="2">
        <v>2752.98</v>
      </c>
      <c r="F2266" s="2" t="s">
        <v>2029</v>
      </c>
      <c r="G2266" s="2">
        <v>0.01</v>
      </c>
      <c r="H2266" s="2" t="s">
        <v>40</v>
      </c>
      <c r="I2266" s="2">
        <v>35</v>
      </c>
      <c r="J2266" s="2" t="s">
        <v>1659</v>
      </c>
      <c r="K2266" s="2" t="s">
        <v>47</v>
      </c>
      <c r="L2266" s="2" t="s">
        <v>23</v>
      </c>
      <c r="M2266" s="2" t="str">
        <f>VLOOKUP(L2266,Users!$A$1:$B$6,2,0)</f>
        <v>Erin</v>
      </c>
      <c r="N2266" s="2" t="str">
        <f>VLOOKUP(L2266,Users!$A$2:$B$6,2,0)</f>
        <v>Erin</v>
      </c>
      <c r="O2266" s="2" t="s">
        <v>48</v>
      </c>
      <c r="P2266" s="2" t="s">
        <v>35</v>
      </c>
      <c r="Q2266" s="2" t="s">
        <v>36</v>
      </c>
      <c r="R2266" s="2" t="s">
        <v>332</v>
      </c>
      <c r="S2266" s="2" t="s">
        <v>38</v>
      </c>
      <c r="T2266" s="13">
        <v>0.83</v>
      </c>
      <c r="U2266" s="6">
        <v>40229</v>
      </c>
    </row>
    <row r="2267" spans="1:21" ht="12.75" customHeight="1">
      <c r="A2267" s="2">
        <v>25091</v>
      </c>
      <c r="B2267" s="6">
        <v>40228</v>
      </c>
      <c r="C2267" s="2" t="s">
        <v>121</v>
      </c>
      <c r="D2267" s="2">
        <v>4</v>
      </c>
      <c r="E2267" s="2">
        <v>138.12</v>
      </c>
      <c r="F2267" s="2" t="s">
        <v>2029</v>
      </c>
      <c r="G2267" s="2">
        <v>0.01</v>
      </c>
      <c r="H2267" s="2" t="s">
        <v>40</v>
      </c>
      <c r="I2267" s="2">
        <v>14.72</v>
      </c>
      <c r="J2267" s="2" t="s">
        <v>495</v>
      </c>
      <c r="K2267" s="2" t="s">
        <v>2013</v>
      </c>
      <c r="L2267" s="2" t="s">
        <v>27</v>
      </c>
      <c r="M2267" s="2" t="str">
        <f>VLOOKUP(L2267,Users!$A$1:$B$6,2,0)</f>
        <v>William</v>
      </c>
      <c r="N2267" s="2" t="str">
        <f>VLOOKUP(L2267,Users!$A$2:$B$6,2,0)</f>
        <v>William</v>
      </c>
      <c r="O2267" s="2" t="s">
        <v>55</v>
      </c>
      <c r="P2267" s="2" t="s">
        <v>35</v>
      </c>
      <c r="Q2267" s="2" t="s">
        <v>49</v>
      </c>
      <c r="R2267" s="2" t="s">
        <v>1592</v>
      </c>
      <c r="S2267" s="2" t="s">
        <v>44</v>
      </c>
      <c r="T2267" s="13">
        <v>0.37</v>
      </c>
      <c r="U2267" s="6">
        <v>40231</v>
      </c>
    </row>
    <row r="2268" spans="1:21" ht="12.75" customHeight="1">
      <c r="A2268" s="2">
        <v>33060</v>
      </c>
      <c r="B2268" s="6">
        <v>40228</v>
      </c>
      <c r="C2268" s="2" t="s">
        <v>39</v>
      </c>
      <c r="D2268" s="2">
        <v>3</v>
      </c>
      <c r="E2268" s="2">
        <v>11.07</v>
      </c>
      <c r="F2268" s="2" t="s">
        <v>2029</v>
      </c>
      <c r="G2268" s="2">
        <v>0.05</v>
      </c>
      <c r="H2268" s="2" t="s">
        <v>40</v>
      </c>
      <c r="I2268" s="2">
        <v>4.6900000000000004</v>
      </c>
      <c r="J2268" s="2" t="s">
        <v>578</v>
      </c>
      <c r="K2268" s="2" t="s">
        <v>123</v>
      </c>
      <c r="L2268" s="2" t="s">
        <v>25</v>
      </c>
      <c r="M2268" s="2" t="str">
        <f>VLOOKUP(L2268,Users!$A$1:$B$6,2,0)</f>
        <v>Sam</v>
      </c>
      <c r="N2268" s="2" t="str">
        <f>VLOOKUP(L2268,Users!$A$2:$B$6,2,0)</f>
        <v>Sam</v>
      </c>
      <c r="O2268" s="2" t="s">
        <v>34</v>
      </c>
      <c r="P2268" s="2" t="s">
        <v>35</v>
      </c>
      <c r="Q2268" s="2" t="s">
        <v>49</v>
      </c>
      <c r="R2268" s="2" t="s">
        <v>1759</v>
      </c>
      <c r="S2268" s="2" t="s">
        <v>44</v>
      </c>
      <c r="T2268" s="13">
        <v>0.35</v>
      </c>
      <c r="U2268" s="6">
        <v>40229</v>
      </c>
    </row>
    <row r="2269" spans="1:21" ht="12.75" customHeight="1">
      <c r="A2269" s="2">
        <v>57538</v>
      </c>
      <c r="B2269" s="6">
        <v>40229</v>
      </c>
      <c r="C2269" s="2" t="s">
        <v>45</v>
      </c>
      <c r="D2269" s="2">
        <v>40</v>
      </c>
      <c r="E2269" s="2">
        <v>1356</v>
      </c>
      <c r="F2269" s="2" t="s">
        <v>2029</v>
      </c>
      <c r="G2269" s="2">
        <v>0.08</v>
      </c>
      <c r="H2269" s="2" t="s">
        <v>40</v>
      </c>
      <c r="I2269" s="2">
        <v>19.989999999999998</v>
      </c>
      <c r="J2269" s="2" t="s">
        <v>430</v>
      </c>
      <c r="K2269" s="2" t="s">
        <v>2013</v>
      </c>
      <c r="L2269" s="2" t="s">
        <v>27</v>
      </c>
      <c r="M2269" s="2" t="str">
        <f>VLOOKUP(L2269,Users!$A$1:$B$6,2,0)</f>
        <v>William</v>
      </c>
      <c r="N2269" s="2" t="str">
        <f>VLOOKUP(L2269,Users!$A$2:$B$6,2,0)</f>
        <v>William</v>
      </c>
      <c r="O2269" s="2" t="s">
        <v>42</v>
      </c>
      <c r="P2269" s="2" t="s">
        <v>56</v>
      </c>
      <c r="Q2269" s="2" t="s">
        <v>90</v>
      </c>
      <c r="R2269" s="2" t="s">
        <v>1436</v>
      </c>
      <c r="S2269" s="2" t="s">
        <v>44</v>
      </c>
      <c r="T2269" s="13">
        <v>0.55000000000000004</v>
      </c>
      <c r="U2269" s="6">
        <v>40231</v>
      </c>
    </row>
    <row r="2270" spans="1:21" ht="12.75" customHeight="1">
      <c r="A2270" s="2">
        <v>38496</v>
      </c>
      <c r="B2270" s="6">
        <v>40229</v>
      </c>
      <c r="C2270" s="2" t="s">
        <v>45</v>
      </c>
      <c r="D2270" s="2">
        <v>23</v>
      </c>
      <c r="E2270" s="2">
        <v>112.93</v>
      </c>
      <c r="F2270" s="2" t="s">
        <v>2029</v>
      </c>
      <c r="G2270" s="2">
        <v>7.0000000000000007E-2</v>
      </c>
      <c r="H2270" s="2" t="s">
        <v>40</v>
      </c>
      <c r="I2270" s="2">
        <v>4.72</v>
      </c>
      <c r="J2270" s="2" t="s">
        <v>109</v>
      </c>
      <c r="K2270" s="2" t="s">
        <v>2013</v>
      </c>
      <c r="L2270" s="2" t="s">
        <v>27</v>
      </c>
      <c r="M2270" s="2" t="str">
        <f>VLOOKUP(L2270,Users!$A$1:$B$6,2,0)</f>
        <v>William</v>
      </c>
      <c r="N2270" s="2" t="str">
        <f>VLOOKUP(L2270,Users!$A$2:$B$6,2,0)</f>
        <v>William</v>
      </c>
      <c r="O2270" s="2" t="s">
        <v>55</v>
      </c>
      <c r="P2270" s="2" t="s">
        <v>35</v>
      </c>
      <c r="Q2270" s="2" t="s">
        <v>63</v>
      </c>
      <c r="R2270" s="2" t="s">
        <v>993</v>
      </c>
      <c r="S2270" s="2" t="s">
        <v>44</v>
      </c>
      <c r="T2270" s="13">
        <v>0.36</v>
      </c>
      <c r="U2270" s="6">
        <v>40231</v>
      </c>
    </row>
    <row r="2271" spans="1:21" ht="12.75" customHeight="1">
      <c r="A2271" s="2">
        <v>14023</v>
      </c>
      <c r="B2271" s="6">
        <v>40229</v>
      </c>
      <c r="C2271" s="2" t="s">
        <v>30</v>
      </c>
      <c r="D2271" s="2">
        <v>36</v>
      </c>
      <c r="E2271" s="2">
        <v>766.80000000000007</v>
      </c>
      <c r="F2271" s="2" t="s">
        <v>2029</v>
      </c>
      <c r="G2271" s="2">
        <v>0.08</v>
      </c>
      <c r="H2271" s="2" t="s">
        <v>40</v>
      </c>
      <c r="I2271" s="2">
        <v>2.99</v>
      </c>
      <c r="J2271" s="2" t="s">
        <v>462</v>
      </c>
      <c r="K2271" s="2" t="s">
        <v>2013</v>
      </c>
      <c r="L2271" s="2" t="s">
        <v>27</v>
      </c>
      <c r="M2271" s="2" t="str">
        <f>VLOOKUP(L2271,Users!$A$1:$B$6,2,0)</f>
        <v>William</v>
      </c>
      <c r="N2271" s="2" t="str">
        <f>VLOOKUP(L2271,Users!$A$2:$B$6,2,0)</f>
        <v>William</v>
      </c>
      <c r="O2271" s="2" t="s">
        <v>55</v>
      </c>
      <c r="P2271" s="2" t="s">
        <v>35</v>
      </c>
      <c r="Q2271" s="2" t="s">
        <v>49</v>
      </c>
      <c r="R2271" s="2" t="s">
        <v>1760</v>
      </c>
      <c r="S2271" s="2" t="s">
        <v>44</v>
      </c>
      <c r="T2271" s="13">
        <v>0.36</v>
      </c>
      <c r="U2271" s="6">
        <v>40231</v>
      </c>
    </row>
    <row r="2272" spans="1:21" ht="12.75" customHeight="1">
      <c r="A2272" s="2">
        <v>14023</v>
      </c>
      <c r="B2272" s="6">
        <v>40229</v>
      </c>
      <c r="C2272" s="2" t="s">
        <v>30</v>
      </c>
      <c r="D2272" s="2">
        <v>48</v>
      </c>
      <c r="E2272" s="2">
        <v>478.08000000000004</v>
      </c>
      <c r="F2272" s="2" t="s">
        <v>2029</v>
      </c>
      <c r="G2272" s="2">
        <v>0.03</v>
      </c>
      <c r="H2272" s="2" t="s">
        <v>40</v>
      </c>
      <c r="I2272" s="2">
        <v>5.12</v>
      </c>
      <c r="J2272" s="2" t="s">
        <v>462</v>
      </c>
      <c r="K2272" s="2" t="s">
        <v>2013</v>
      </c>
      <c r="L2272" s="2" t="s">
        <v>27</v>
      </c>
      <c r="M2272" s="2" t="str">
        <f>VLOOKUP(L2272,Users!$A$1:$B$6,2,0)</f>
        <v>William</v>
      </c>
      <c r="N2272" s="2" t="str">
        <f>VLOOKUP(L2272,Users!$A$2:$B$6,2,0)</f>
        <v>William</v>
      </c>
      <c r="O2272" s="2" t="s">
        <v>55</v>
      </c>
      <c r="P2272" s="2" t="s">
        <v>35</v>
      </c>
      <c r="Q2272" s="2" t="s">
        <v>63</v>
      </c>
      <c r="R2272" s="2" t="s">
        <v>1761</v>
      </c>
      <c r="S2272" s="2" t="s">
        <v>44</v>
      </c>
      <c r="T2272" s="13">
        <v>0.4</v>
      </c>
      <c r="U2272" s="6">
        <v>40230</v>
      </c>
    </row>
    <row r="2273" spans="1:21" ht="12.75" customHeight="1">
      <c r="A2273" s="2">
        <v>37157</v>
      </c>
      <c r="B2273" s="6">
        <v>40229</v>
      </c>
      <c r="C2273" s="2" t="s">
        <v>39</v>
      </c>
      <c r="D2273" s="2">
        <v>39</v>
      </c>
      <c r="E2273" s="2">
        <v>205.53000000000003</v>
      </c>
      <c r="F2273" s="2" t="s">
        <v>2029</v>
      </c>
      <c r="G2273" s="2">
        <v>0.01</v>
      </c>
      <c r="H2273" s="2" t="s">
        <v>40</v>
      </c>
      <c r="I2273" s="2">
        <v>5.0599999999999996</v>
      </c>
      <c r="J2273" s="2" t="s">
        <v>329</v>
      </c>
      <c r="K2273" s="2" t="s">
        <v>73</v>
      </c>
      <c r="L2273" s="2" t="s">
        <v>27</v>
      </c>
      <c r="M2273" s="2" t="str">
        <f>VLOOKUP(L2273,Users!$A$1:$B$6,2,0)</f>
        <v>William</v>
      </c>
      <c r="N2273" s="2" t="str">
        <f>VLOOKUP(L2273,Users!$A$2:$B$6,2,0)</f>
        <v>William</v>
      </c>
      <c r="O2273" s="2" t="s">
        <v>34</v>
      </c>
      <c r="P2273" s="2" t="s">
        <v>35</v>
      </c>
      <c r="Q2273" s="2" t="s">
        <v>63</v>
      </c>
      <c r="R2273" s="2" t="s">
        <v>1762</v>
      </c>
      <c r="S2273" s="2" t="s">
        <v>44</v>
      </c>
      <c r="T2273" s="13">
        <v>0.37</v>
      </c>
      <c r="U2273" s="6">
        <v>40231</v>
      </c>
    </row>
    <row r="2274" spans="1:21" ht="12.75" customHeight="1">
      <c r="A2274" s="2">
        <v>56835</v>
      </c>
      <c r="B2274" s="6">
        <v>40229</v>
      </c>
      <c r="C2274" s="2" t="s">
        <v>30</v>
      </c>
      <c r="D2274" s="2">
        <v>1</v>
      </c>
      <c r="E2274" s="2">
        <v>9.01</v>
      </c>
      <c r="F2274" s="2" t="s">
        <v>2029</v>
      </c>
      <c r="G2274" s="2">
        <v>0.1</v>
      </c>
      <c r="H2274" s="2" t="s">
        <v>40</v>
      </c>
      <c r="I2274" s="2">
        <v>2.25</v>
      </c>
      <c r="J2274" s="2" t="s">
        <v>1763</v>
      </c>
      <c r="K2274" s="2" t="s">
        <v>123</v>
      </c>
      <c r="L2274" s="2" t="s">
        <v>25</v>
      </c>
      <c r="M2274" s="2" t="str">
        <f>VLOOKUP(L2274,Users!$A$1:$B$6,2,0)</f>
        <v>Sam</v>
      </c>
      <c r="N2274" s="2" t="str">
        <f>VLOOKUP(L2274,Users!$A$2:$B$6,2,0)</f>
        <v>Sam</v>
      </c>
      <c r="O2274" s="2" t="s">
        <v>34</v>
      </c>
      <c r="P2274" s="2" t="s">
        <v>35</v>
      </c>
      <c r="Q2274" s="2" t="s">
        <v>87</v>
      </c>
      <c r="R2274" s="2" t="s">
        <v>1088</v>
      </c>
      <c r="S2274" s="2" t="s">
        <v>65</v>
      </c>
      <c r="T2274" s="13">
        <v>0.52</v>
      </c>
      <c r="U2274" s="6">
        <v>40229</v>
      </c>
    </row>
    <row r="2275" spans="1:21" ht="12.75" customHeight="1">
      <c r="A2275" s="2">
        <v>4739</v>
      </c>
      <c r="B2275" s="6">
        <v>40229</v>
      </c>
      <c r="C2275" s="2" t="s">
        <v>51</v>
      </c>
      <c r="D2275" s="2">
        <v>16</v>
      </c>
      <c r="E2275" s="2">
        <v>46.4</v>
      </c>
      <c r="F2275" s="2" t="s">
        <v>2029</v>
      </c>
      <c r="G2275" s="2">
        <v>0.04</v>
      </c>
      <c r="H2275" s="2" t="s">
        <v>40</v>
      </c>
      <c r="I2275" s="2">
        <v>0.7</v>
      </c>
      <c r="J2275" s="2" t="s">
        <v>743</v>
      </c>
      <c r="K2275" s="2" t="s">
        <v>73</v>
      </c>
      <c r="L2275" s="2" t="s">
        <v>27</v>
      </c>
      <c r="M2275" s="2" t="str">
        <f>VLOOKUP(L2275,Users!$A$1:$B$6,2,0)</f>
        <v>William</v>
      </c>
      <c r="N2275" s="2" t="str">
        <f>VLOOKUP(L2275,Users!$A$2:$B$6,2,0)</f>
        <v>William</v>
      </c>
      <c r="O2275" s="2" t="s">
        <v>55</v>
      </c>
      <c r="P2275" s="2" t="s">
        <v>35</v>
      </c>
      <c r="Q2275" s="2" t="s">
        <v>87</v>
      </c>
      <c r="R2275" s="2" t="s">
        <v>368</v>
      </c>
      <c r="S2275" s="2" t="s">
        <v>65</v>
      </c>
      <c r="T2275" s="13">
        <v>0.57999999999999996</v>
      </c>
      <c r="U2275" s="6">
        <v>40233</v>
      </c>
    </row>
    <row r="2276" spans="1:21" ht="12.75" customHeight="1">
      <c r="A2276" s="2">
        <v>59780</v>
      </c>
      <c r="B2276" s="6">
        <v>40229</v>
      </c>
      <c r="C2276" s="2" t="s">
        <v>45</v>
      </c>
      <c r="D2276" s="2">
        <v>21</v>
      </c>
      <c r="E2276" s="2">
        <v>6428.94</v>
      </c>
      <c r="F2276" s="2" t="s">
        <v>2029</v>
      </c>
      <c r="G2276" s="2">
        <v>0</v>
      </c>
      <c r="H2276" s="2" t="s">
        <v>52</v>
      </c>
      <c r="I2276" s="2">
        <v>26.53</v>
      </c>
      <c r="J2276" s="2" t="s">
        <v>391</v>
      </c>
      <c r="K2276" s="2" t="s">
        <v>54</v>
      </c>
      <c r="L2276" s="2" t="s">
        <v>2014</v>
      </c>
      <c r="M2276" s="2" t="str">
        <f>VLOOKUP(L2276,Users!$A$1:$B$6,2,0)</f>
        <v>Pat</v>
      </c>
      <c r="N2276" s="2" t="str">
        <f>VLOOKUP(L2276,Users!$A$2:$B$6,2,0)</f>
        <v>Pat</v>
      </c>
      <c r="O2276" s="2" t="s">
        <v>34</v>
      </c>
      <c r="P2276" s="2" t="s">
        <v>69</v>
      </c>
      <c r="Q2276" s="2" t="s">
        <v>82</v>
      </c>
      <c r="R2276" s="2" t="s">
        <v>236</v>
      </c>
      <c r="S2276" s="2" t="s">
        <v>59</v>
      </c>
      <c r="T2276" s="13">
        <v>0.56000000000000005</v>
      </c>
      <c r="U2276" s="6">
        <v>40229</v>
      </c>
    </row>
    <row r="2277" spans="1:21" ht="12.75" customHeight="1">
      <c r="A2277" s="2">
        <v>1060</v>
      </c>
      <c r="B2277" s="6">
        <v>40229</v>
      </c>
      <c r="C2277" s="2" t="s">
        <v>121</v>
      </c>
      <c r="D2277" s="2">
        <v>30</v>
      </c>
      <c r="E2277" s="2">
        <v>1131</v>
      </c>
      <c r="F2277" s="2" t="str">
        <f>VLOOKUP(A2277,Returns!$A:$B,2,0)</f>
        <v>Returned</v>
      </c>
      <c r="G2277" s="2">
        <v>0</v>
      </c>
      <c r="H2277" s="2" t="s">
        <v>40</v>
      </c>
      <c r="I2277" s="2">
        <v>2.99</v>
      </c>
      <c r="J2277" s="2" t="s">
        <v>802</v>
      </c>
      <c r="K2277" s="2" t="s">
        <v>86</v>
      </c>
      <c r="L2277" s="2" t="s">
        <v>23</v>
      </c>
      <c r="M2277" s="2" t="str">
        <f>VLOOKUP(L2277,Users!$A$1:$B$6,2,0)</f>
        <v>Erin</v>
      </c>
      <c r="N2277" s="2" t="str">
        <f>VLOOKUP(L2277,Users!$A$2:$B$6,2,0)</f>
        <v>Erin</v>
      </c>
      <c r="O2277" s="2" t="s">
        <v>55</v>
      </c>
      <c r="P2277" s="2" t="s">
        <v>35</v>
      </c>
      <c r="Q2277" s="2" t="s">
        <v>49</v>
      </c>
      <c r="R2277" s="2" t="s">
        <v>999</v>
      </c>
      <c r="S2277" s="2" t="s">
        <v>44</v>
      </c>
      <c r="T2277" s="13">
        <v>0.35</v>
      </c>
      <c r="U2277" s="6">
        <v>40231</v>
      </c>
    </row>
    <row r="2278" spans="1:21" ht="12.75" customHeight="1">
      <c r="A2278" s="2">
        <v>26499</v>
      </c>
      <c r="B2278" s="6">
        <v>40230</v>
      </c>
      <c r="C2278" s="2" t="s">
        <v>121</v>
      </c>
      <c r="D2278" s="2">
        <v>11</v>
      </c>
      <c r="E2278" s="2">
        <v>31.130000000000003</v>
      </c>
      <c r="F2278" s="2" t="s">
        <v>2029</v>
      </c>
      <c r="G2278" s="2">
        <v>0.05</v>
      </c>
      <c r="H2278" s="2" t="s">
        <v>40</v>
      </c>
      <c r="I2278" s="2">
        <v>0.5</v>
      </c>
      <c r="J2278" s="2" t="s">
        <v>260</v>
      </c>
      <c r="K2278" s="2" t="s">
        <v>101</v>
      </c>
      <c r="L2278" s="2" t="s">
        <v>21</v>
      </c>
      <c r="M2278" s="2" t="str">
        <f>VLOOKUP(L2278,Users!$A$1:$B$6,2,0)</f>
        <v>Chris</v>
      </c>
      <c r="N2278" s="2" t="str">
        <f>VLOOKUP(L2278,Users!$A$2:$B$6,2,0)</f>
        <v>Chris</v>
      </c>
      <c r="O2278" s="2" t="s">
        <v>55</v>
      </c>
      <c r="P2278" s="2" t="s">
        <v>35</v>
      </c>
      <c r="Q2278" s="2" t="s">
        <v>165</v>
      </c>
      <c r="R2278" s="2" t="s">
        <v>914</v>
      </c>
      <c r="S2278" s="2" t="s">
        <v>44</v>
      </c>
      <c r="T2278" s="13">
        <v>0.39</v>
      </c>
      <c r="U2278" s="6">
        <v>40231</v>
      </c>
    </row>
    <row r="2279" spans="1:21" ht="12.75" customHeight="1">
      <c r="A2279" s="2">
        <v>17632</v>
      </c>
      <c r="B2279" s="6">
        <v>40230</v>
      </c>
      <c r="C2279" s="2" t="s">
        <v>121</v>
      </c>
      <c r="D2279" s="2">
        <v>38</v>
      </c>
      <c r="E2279" s="2">
        <v>71.44</v>
      </c>
      <c r="F2279" s="2" t="s">
        <v>2029</v>
      </c>
      <c r="G2279" s="2">
        <v>0.1</v>
      </c>
      <c r="H2279" s="2" t="s">
        <v>40</v>
      </c>
      <c r="I2279" s="2">
        <v>0.7</v>
      </c>
      <c r="J2279" s="2" t="s">
        <v>1764</v>
      </c>
      <c r="K2279" s="2" t="s">
        <v>123</v>
      </c>
      <c r="L2279" s="2" t="s">
        <v>25</v>
      </c>
      <c r="M2279" s="2" t="str">
        <f>VLOOKUP(L2279,Users!$A$1:$B$6,2,0)</f>
        <v>Sam</v>
      </c>
      <c r="N2279" s="2" t="str">
        <f>VLOOKUP(L2279,Users!$A$2:$B$6,2,0)</f>
        <v>Sam</v>
      </c>
      <c r="O2279" s="2" t="s">
        <v>55</v>
      </c>
      <c r="P2279" s="2" t="s">
        <v>35</v>
      </c>
      <c r="Q2279" s="2" t="s">
        <v>180</v>
      </c>
      <c r="R2279" s="2" t="s">
        <v>227</v>
      </c>
      <c r="S2279" s="2" t="s">
        <v>65</v>
      </c>
      <c r="T2279" s="13">
        <v>0.83</v>
      </c>
      <c r="U2279" s="6">
        <v>40231</v>
      </c>
    </row>
    <row r="2280" spans="1:21" ht="12.75" customHeight="1">
      <c r="A2280" s="2">
        <v>41122</v>
      </c>
      <c r="B2280" s="6">
        <v>40230</v>
      </c>
      <c r="C2280" s="2" t="s">
        <v>30</v>
      </c>
      <c r="D2280" s="2">
        <v>29</v>
      </c>
      <c r="E2280" s="2">
        <v>48.72</v>
      </c>
      <c r="F2280" s="2" t="s">
        <v>2029</v>
      </c>
      <c r="G2280" s="2">
        <v>0.06</v>
      </c>
      <c r="H2280" s="2" t="s">
        <v>31</v>
      </c>
      <c r="I2280" s="2">
        <v>4.08</v>
      </c>
      <c r="J2280" s="2" t="s">
        <v>113</v>
      </c>
      <c r="K2280" s="2" t="s">
        <v>2013</v>
      </c>
      <c r="L2280" s="2" t="s">
        <v>27</v>
      </c>
      <c r="M2280" s="2" t="str">
        <f>VLOOKUP(L2280,Users!$A$1:$B$6,2,0)</f>
        <v>William</v>
      </c>
      <c r="N2280" s="2" t="str">
        <f>VLOOKUP(L2280,Users!$A$2:$B$6,2,0)</f>
        <v>William</v>
      </c>
      <c r="O2280" s="2" t="s">
        <v>34</v>
      </c>
      <c r="P2280" s="2" t="s">
        <v>56</v>
      </c>
      <c r="Q2280" s="2" t="s">
        <v>90</v>
      </c>
      <c r="R2280" s="2" t="s">
        <v>355</v>
      </c>
      <c r="S2280" s="2" t="s">
        <v>105</v>
      </c>
      <c r="T2280" s="13">
        <v>0.53</v>
      </c>
      <c r="U2280" s="6">
        <v>40232</v>
      </c>
    </row>
    <row r="2281" spans="1:21" ht="12.75" customHeight="1">
      <c r="A2281" s="2">
        <v>43940</v>
      </c>
      <c r="B2281" s="6">
        <v>40230</v>
      </c>
      <c r="C2281" s="2" t="s">
        <v>45</v>
      </c>
      <c r="D2281" s="2">
        <v>12</v>
      </c>
      <c r="E2281" s="2">
        <v>2410.8000000000002</v>
      </c>
      <c r="F2281" s="2" t="s">
        <v>2029</v>
      </c>
      <c r="G2281" s="2">
        <v>0.09</v>
      </c>
      <c r="H2281" s="2" t="s">
        <v>40</v>
      </c>
      <c r="I2281" s="2">
        <v>4.2</v>
      </c>
      <c r="J2281" s="2" t="s">
        <v>1230</v>
      </c>
      <c r="K2281" s="2" t="s">
        <v>33</v>
      </c>
      <c r="L2281" s="2" t="s">
        <v>21</v>
      </c>
      <c r="M2281" s="2" t="str">
        <f>VLOOKUP(L2281,Users!$A$1:$B$6,2,0)</f>
        <v>Chris</v>
      </c>
      <c r="N2281" s="2" t="str">
        <f>VLOOKUP(L2281,Users!$A$2:$B$6,2,0)</f>
        <v>Chris</v>
      </c>
      <c r="O2281" s="2" t="s">
        <v>48</v>
      </c>
      <c r="P2281" s="2" t="s">
        <v>69</v>
      </c>
      <c r="Q2281" s="2" t="s">
        <v>70</v>
      </c>
      <c r="R2281" s="2" t="s">
        <v>1184</v>
      </c>
      <c r="S2281" s="2" t="s">
        <v>44</v>
      </c>
      <c r="T2281" s="13">
        <v>0.59</v>
      </c>
      <c r="U2281" s="6">
        <v>40231</v>
      </c>
    </row>
    <row r="2282" spans="1:21" ht="12.75" customHeight="1">
      <c r="A2282" s="2">
        <v>43940</v>
      </c>
      <c r="B2282" s="6">
        <v>40230</v>
      </c>
      <c r="C2282" s="2" t="s">
        <v>45</v>
      </c>
      <c r="D2282" s="2">
        <v>44</v>
      </c>
      <c r="E2282" s="2">
        <v>1799.16</v>
      </c>
      <c r="F2282" s="2" t="s">
        <v>2029</v>
      </c>
      <c r="G2282" s="2">
        <v>0.08</v>
      </c>
      <c r="H2282" s="2" t="s">
        <v>40</v>
      </c>
      <c r="I2282" s="2">
        <v>8.99</v>
      </c>
      <c r="J2282" s="2" t="s">
        <v>1230</v>
      </c>
      <c r="K2282" s="2" t="s">
        <v>33</v>
      </c>
      <c r="L2282" s="2" t="s">
        <v>21</v>
      </c>
      <c r="M2282" s="2" t="str">
        <f>VLOOKUP(L2282,Users!$A$1:$B$6,2,0)</f>
        <v>Chris</v>
      </c>
      <c r="N2282" s="2" t="str">
        <f>VLOOKUP(L2282,Users!$A$2:$B$6,2,0)</f>
        <v>Chris</v>
      </c>
      <c r="O2282" s="2" t="s">
        <v>48</v>
      </c>
      <c r="P2282" s="2" t="s">
        <v>35</v>
      </c>
      <c r="Q2282" s="2" t="s">
        <v>87</v>
      </c>
      <c r="R2282" s="2" t="s">
        <v>1458</v>
      </c>
      <c r="S2282" s="2" t="s">
        <v>105</v>
      </c>
      <c r="T2282" s="13">
        <v>0.59</v>
      </c>
      <c r="U2282" s="6">
        <v>40231</v>
      </c>
    </row>
    <row r="2283" spans="1:21" ht="12.75" customHeight="1">
      <c r="A2283" s="2">
        <v>2279</v>
      </c>
      <c r="B2283" s="6">
        <v>40231</v>
      </c>
      <c r="C2283" s="2" t="s">
        <v>121</v>
      </c>
      <c r="D2283" s="2">
        <v>49</v>
      </c>
      <c r="E2283" s="2">
        <v>4458.0200000000004</v>
      </c>
      <c r="F2283" s="2" t="s">
        <v>2029</v>
      </c>
      <c r="G2283" s="2">
        <v>0</v>
      </c>
      <c r="H2283" s="2" t="s">
        <v>52</v>
      </c>
      <c r="I2283" s="2">
        <v>30</v>
      </c>
      <c r="J2283" s="2" t="s">
        <v>199</v>
      </c>
      <c r="K2283" s="2" t="s">
        <v>54</v>
      </c>
      <c r="L2283" s="2" t="s">
        <v>2014</v>
      </c>
      <c r="M2283" s="2" t="str">
        <f>VLOOKUP(L2283,Users!$A$1:$B$6,2,0)</f>
        <v>Pat</v>
      </c>
      <c r="N2283" s="2" t="str">
        <f>VLOOKUP(L2283,Users!$A$2:$B$6,2,0)</f>
        <v>Pat</v>
      </c>
      <c r="O2283" s="2" t="s">
        <v>55</v>
      </c>
      <c r="P2283" s="2" t="s">
        <v>56</v>
      </c>
      <c r="Q2283" s="2" t="s">
        <v>57</v>
      </c>
      <c r="R2283" s="2" t="s">
        <v>1765</v>
      </c>
      <c r="S2283" s="2" t="s">
        <v>59</v>
      </c>
      <c r="T2283" s="13">
        <v>0.61</v>
      </c>
      <c r="U2283" s="6">
        <v>40232</v>
      </c>
    </row>
    <row r="2284" spans="1:21" ht="12.75" customHeight="1">
      <c r="A2284" s="2">
        <v>2279</v>
      </c>
      <c r="B2284" s="6">
        <v>40231</v>
      </c>
      <c r="C2284" s="2" t="s">
        <v>121</v>
      </c>
      <c r="D2284" s="2">
        <v>39</v>
      </c>
      <c r="E2284" s="2">
        <v>816.66000000000008</v>
      </c>
      <c r="F2284" s="2" t="s">
        <v>2029</v>
      </c>
      <c r="G2284" s="2">
        <v>0.04</v>
      </c>
      <c r="H2284" s="2" t="s">
        <v>40</v>
      </c>
      <c r="I2284" s="2">
        <v>5.42</v>
      </c>
      <c r="J2284" s="2" t="s">
        <v>199</v>
      </c>
      <c r="K2284" s="2" t="s">
        <v>54</v>
      </c>
      <c r="L2284" s="2" t="s">
        <v>2014</v>
      </c>
      <c r="M2284" s="2" t="str">
        <f>VLOOKUP(L2284,Users!$A$1:$B$6,2,0)</f>
        <v>Pat</v>
      </c>
      <c r="N2284" s="2" t="str">
        <f>VLOOKUP(L2284,Users!$A$2:$B$6,2,0)</f>
        <v>Pat</v>
      </c>
      <c r="O2284" s="2" t="s">
        <v>55</v>
      </c>
      <c r="P2284" s="2" t="s">
        <v>35</v>
      </c>
      <c r="Q2284" s="2" t="s">
        <v>36</v>
      </c>
      <c r="R2284" s="2" t="s">
        <v>1766</v>
      </c>
      <c r="S2284" s="2" t="s">
        <v>44</v>
      </c>
      <c r="T2284" s="13">
        <v>0.66</v>
      </c>
      <c r="U2284" s="6">
        <v>40233</v>
      </c>
    </row>
    <row r="2285" spans="1:21" ht="12.75" customHeight="1">
      <c r="A2285" s="2">
        <v>4487</v>
      </c>
      <c r="B2285" s="6">
        <v>40231</v>
      </c>
      <c r="C2285" s="2" t="s">
        <v>121</v>
      </c>
      <c r="D2285" s="2">
        <v>50</v>
      </c>
      <c r="E2285" s="2">
        <v>324.5</v>
      </c>
      <c r="F2285" s="2" t="s">
        <v>2029</v>
      </c>
      <c r="G2285" s="2">
        <v>0.05</v>
      </c>
      <c r="H2285" s="2" t="s">
        <v>40</v>
      </c>
      <c r="I2285" s="2">
        <v>5.27</v>
      </c>
      <c r="J2285" s="2" t="s">
        <v>1767</v>
      </c>
      <c r="K2285" s="2" t="s">
        <v>47</v>
      </c>
      <c r="L2285" s="2" t="s">
        <v>23</v>
      </c>
      <c r="M2285" s="2" t="str">
        <f>VLOOKUP(L2285,Users!$A$1:$B$6,2,0)</f>
        <v>Erin</v>
      </c>
      <c r="N2285" s="2" t="str">
        <f>VLOOKUP(L2285,Users!$A$2:$B$6,2,0)</f>
        <v>Erin</v>
      </c>
      <c r="O2285" s="2" t="s">
        <v>42</v>
      </c>
      <c r="P2285" s="2" t="s">
        <v>35</v>
      </c>
      <c r="Q2285" s="2" t="s">
        <v>49</v>
      </c>
      <c r="R2285" s="2" t="s">
        <v>1489</v>
      </c>
      <c r="S2285" s="2" t="s">
        <v>44</v>
      </c>
      <c r="T2285" s="13">
        <v>0.36</v>
      </c>
      <c r="U2285" s="6">
        <v>40232</v>
      </c>
    </row>
    <row r="2286" spans="1:21" ht="12.75" customHeight="1">
      <c r="A2286" s="2">
        <v>39872</v>
      </c>
      <c r="B2286" s="6">
        <v>40231</v>
      </c>
      <c r="C2286" s="2" t="s">
        <v>45</v>
      </c>
      <c r="D2286" s="2">
        <v>5</v>
      </c>
      <c r="E2286" s="2">
        <v>14.350000000000001</v>
      </c>
      <c r="F2286" s="2" t="str">
        <f>VLOOKUP(A2286,Returns!$A:$B,2,0)</f>
        <v>Returned</v>
      </c>
      <c r="G2286" s="2">
        <v>0.01</v>
      </c>
      <c r="H2286" s="2" t="s">
        <v>40</v>
      </c>
      <c r="I2286" s="2">
        <v>0.99</v>
      </c>
      <c r="J2286" s="2" t="s">
        <v>928</v>
      </c>
      <c r="K2286" s="2" t="s">
        <v>2013</v>
      </c>
      <c r="L2286" s="2" t="s">
        <v>27</v>
      </c>
      <c r="M2286" s="2" t="str">
        <f>VLOOKUP(L2286,Users!$A$1:$B$6,2,0)</f>
        <v>William</v>
      </c>
      <c r="N2286" s="2" t="str">
        <f>VLOOKUP(L2286,Users!$A$2:$B$6,2,0)</f>
        <v>William</v>
      </c>
      <c r="O2286" s="2" t="s">
        <v>34</v>
      </c>
      <c r="P2286" s="2" t="s">
        <v>35</v>
      </c>
      <c r="Q2286" s="2" t="s">
        <v>165</v>
      </c>
      <c r="R2286" s="2" t="s">
        <v>1223</v>
      </c>
      <c r="S2286" s="2" t="s">
        <v>44</v>
      </c>
      <c r="T2286" s="13">
        <v>0.36</v>
      </c>
      <c r="U2286" s="6">
        <v>40232</v>
      </c>
    </row>
    <row r="2287" spans="1:21" ht="12.75" customHeight="1">
      <c r="A2287" s="2">
        <v>29475</v>
      </c>
      <c r="B2287" s="6">
        <v>40231</v>
      </c>
      <c r="C2287" s="2" t="s">
        <v>39</v>
      </c>
      <c r="D2287" s="2">
        <v>49</v>
      </c>
      <c r="E2287" s="2">
        <v>236.18</v>
      </c>
      <c r="F2287" s="2" t="s">
        <v>2029</v>
      </c>
      <c r="G2287" s="2">
        <v>0.09</v>
      </c>
      <c r="H2287" s="2" t="s">
        <v>40</v>
      </c>
      <c r="I2287" s="2">
        <v>3.05</v>
      </c>
      <c r="J2287" s="2" t="s">
        <v>1094</v>
      </c>
      <c r="K2287" s="2" t="s">
        <v>2013</v>
      </c>
      <c r="L2287" s="2" t="s">
        <v>27</v>
      </c>
      <c r="M2287" s="2" t="str">
        <f>VLOOKUP(L2287,Users!$A$1:$B$6,2,0)</f>
        <v>William</v>
      </c>
      <c r="N2287" s="2" t="str">
        <f>VLOOKUP(L2287,Users!$A$2:$B$6,2,0)</f>
        <v>William</v>
      </c>
      <c r="O2287" s="2" t="s">
        <v>34</v>
      </c>
      <c r="P2287" s="2" t="s">
        <v>56</v>
      </c>
      <c r="Q2287" s="2" t="s">
        <v>90</v>
      </c>
      <c r="R2287" s="2" t="s">
        <v>1768</v>
      </c>
      <c r="S2287" s="2" t="s">
        <v>105</v>
      </c>
      <c r="T2287" s="13">
        <v>0.52</v>
      </c>
      <c r="U2287" s="6">
        <v>40233</v>
      </c>
    </row>
    <row r="2288" spans="1:21" ht="12.75" customHeight="1">
      <c r="A2288" s="2">
        <v>29475</v>
      </c>
      <c r="B2288" s="6">
        <v>40231</v>
      </c>
      <c r="C2288" s="2" t="s">
        <v>39</v>
      </c>
      <c r="D2288" s="2">
        <v>2</v>
      </c>
      <c r="E2288" s="2">
        <v>1761.96</v>
      </c>
      <c r="F2288" s="2" t="s">
        <v>2029</v>
      </c>
      <c r="G2288" s="2">
        <v>0</v>
      </c>
      <c r="H2288" s="2" t="s">
        <v>52</v>
      </c>
      <c r="I2288" s="2">
        <v>44.55</v>
      </c>
      <c r="J2288" s="2" t="s">
        <v>1094</v>
      </c>
      <c r="K2288" s="2" t="s">
        <v>2013</v>
      </c>
      <c r="L2288" s="2" t="s">
        <v>27</v>
      </c>
      <c r="M2288" s="2" t="str">
        <f>VLOOKUP(L2288,Users!$A$1:$B$6,2,0)</f>
        <v>William</v>
      </c>
      <c r="N2288" s="2" t="str">
        <f>VLOOKUP(L2288,Users!$A$2:$B$6,2,0)</f>
        <v>William</v>
      </c>
      <c r="O2288" s="2" t="s">
        <v>34</v>
      </c>
      <c r="P2288" s="2" t="s">
        <v>56</v>
      </c>
      <c r="Q2288" s="2" t="s">
        <v>127</v>
      </c>
      <c r="R2288" s="2" t="s">
        <v>128</v>
      </c>
      <c r="S2288" s="2" t="s">
        <v>77</v>
      </c>
      <c r="T2288" s="13">
        <v>0.62</v>
      </c>
      <c r="U2288" s="6">
        <v>40234</v>
      </c>
    </row>
    <row r="2289" spans="1:21" ht="12.75" customHeight="1">
      <c r="A2289" s="2">
        <v>37606</v>
      </c>
      <c r="B2289" s="6">
        <v>40231</v>
      </c>
      <c r="C2289" s="2" t="s">
        <v>45</v>
      </c>
      <c r="D2289" s="2">
        <v>1</v>
      </c>
      <c r="E2289" s="2">
        <v>4.9300000000000006</v>
      </c>
      <c r="F2289" s="2" t="s">
        <v>2029</v>
      </c>
      <c r="G2289" s="2">
        <v>0.05</v>
      </c>
      <c r="H2289" s="2" t="s">
        <v>31</v>
      </c>
      <c r="I2289" s="2">
        <v>4.8600000000000003</v>
      </c>
      <c r="J2289" s="2" t="s">
        <v>1543</v>
      </c>
      <c r="K2289" s="2" t="s">
        <v>54</v>
      </c>
      <c r="L2289" s="2" t="s">
        <v>2014</v>
      </c>
      <c r="M2289" s="2" t="str">
        <f>VLOOKUP(L2289,Users!$A$1:$B$6,2,0)</f>
        <v>Pat</v>
      </c>
      <c r="N2289" s="2" t="str">
        <f>VLOOKUP(L2289,Users!$A$2:$B$6,2,0)</f>
        <v>Pat</v>
      </c>
      <c r="O2289" s="2" t="s">
        <v>48</v>
      </c>
      <c r="P2289" s="2" t="s">
        <v>35</v>
      </c>
      <c r="Q2289" s="2" t="s">
        <v>63</v>
      </c>
      <c r="R2289" s="2" t="s">
        <v>1363</v>
      </c>
      <c r="S2289" s="2" t="s">
        <v>44</v>
      </c>
      <c r="T2289" s="13">
        <v>0.38</v>
      </c>
      <c r="U2289" s="6">
        <v>40232</v>
      </c>
    </row>
    <row r="2290" spans="1:21" ht="12.75" customHeight="1">
      <c r="A2290" s="2">
        <v>37606</v>
      </c>
      <c r="B2290" s="6">
        <v>40231</v>
      </c>
      <c r="C2290" s="2" t="s">
        <v>45</v>
      </c>
      <c r="D2290" s="2">
        <v>41</v>
      </c>
      <c r="E2290" s="2">
        <v>145.14000000000001</v>
      </c>
      <c r="F2290" s="2" t="s">
        <v>2029</v>
      </c>
      <c r="G2290" s="2">
        <v>0.03</v>
      </c>
      <c r="H2290" s="2" t="s">
        <v>40</v>
      </c>
      <c r="I2290" s="2">
        <v>4.17</v>
      </c>
      <c r="J2290" s="2" t="s">
        <v>1543</v>
      </c>
      <c r="K2290" s="2" t="s">
        <v>54</v>
      </c>
      <c r="L2290" s="2" t="s">
        <v>2014</v>
      </c>
      <c r="M2290" s="2" t="str">
        <f>VLOOKUP(L2290,Users!$A$1:$B$6,2,0)</f>
        <v>Pat</v>
      </c>
      <c r="N2290" s="2" t="str">
        <f>VLOOKUP(L2290,Users!$A$2:$B$6,2,0)</f>
        <v>Pat</v>
      </c>
      <c r="O2290" s="2" t="s">
        <v>48</v>
      </c>
      <c r="P2290" s="2" t="s">
        <v>35</v>
      </c>
      <c r="Q2290" s="2" t="s">
        <v>87</v>
      </c>
      <c r="R2290" s="2" t="s">
        <v>1195</v>
      </c>
      <c r="S2290" s="2" t="s">
        <v>105</v>
      </c>
      <c r="T2290" s="13">
        <v>0.59</v>
      </c>
      <c r="U2290" s="6">
        <v>40233</v>
      </c>
    </row>
    <row r="2291" spans="1:21" ht="12.75" customHeight="1">
      <c r="A2291" s="2">
        <v>37606</v>
      </c>
      <c r="B2291" s="6">
        <v>40231</v>
      </c>
      <c r="C2291" s="2" t="s">
        <v>45</v>
      </c>
      <c r="D2291" s="2">
        <v>21</v>
      </c>
      <c r="E2291" s="2">
        <v>67.61999999999999</v>
      </c>
      <c r="F2291" s="2" t="s">
        <v>2029</v>
      </c>
      <c r="G2291" s="2">
        <v>0.06</v>
      </c>
      <c r="H2291" s="2" t="s">
        <v>40</v>
      </c>
      <c r="I2291" s="2">
        <v>3.97</v>
      </c>
      <c r="J2291" s="2" t="s">
        <v>1543</v>
      </c>
      <c r="K2291" s="2" t="s">
        <v>54</v>
      </c>
      <c r="L2291" s="2" t="s">
        <v>2014</v>
      </c>
      <c r="M2291" s="2" t="str">
        <f>VLOOKUP(L2291,Users!$A$1:$B$6,2,0)</f>
        <v>Pat</v>
      </c>
      <c r="N2291" s="2" t="str">
        <f>VLOOKUP(L2291,Users!$A$2:$B$6,2,0)</f>
        <v>Pat</v>
      </c>
      <c r="O2291" s="2" t="s">
        <v>48</v>
      </c>
      <c r="P2291" s="2" t="s">
        <v>35</v>
      </c>
      <c r="Q2291" s="2" t="s">
        <v>87</v>
      </c>
      <c r="R2291" s="2" t="s">
        <v>149</v>
      </c>
      <c r="S2291" s="2" t="s">
        <v>65</v>
      </c>
      <c r="T2291" s="13">
        <v>0.56000000000000005</v>
      </c>
      <c r="U2291" s="6">
        <v>40233</v>
      </c>
    </row>
    <row r="2292" spans="1:21" ht="12.75" customHeight="1">
      <c r="A2292" s="2">
        <v>51362</v>
      </c>
      <c r="B2292" s="6">
        <v>40231</v>
      </c>
      <c r="C2292" s="2" t="s">
        <v>121</v>
      </c>
      <c r="D2292" s="2">
        <v>47</v>
      </c>
      <c r="E2292" s="2">
        <v>1454.6499999999999</v>
      </c>
      <c r="F2292" s="2" t="s">
        <v>2029</v>
      </c>
      <c r="G2292" s="2">
        <v>0.02</v>
      </c>
      <c r="H2292" s="2" t="s">
        <v>40</v>
      </c>
      <c r="I2292" s="2">
        <v>4</v>
      </c>
      <c r="J2292" s="2" t="s">
        <v>1676</v>
      </c>
      <c r="K2292" s="2" t="s">
        <v>54</v>
      </c>
      <c r="L2292" s="2" t="s">
        <v>2014</v>
      </c>
      <c r="M2292" s="2" t="str">
        <f>VLOOKUP(L2292,Users!$A$1:$B$6,2,0)</f>
        <v>Pat</v>
      </c>
      <c r="N2292" s="2" t="str">
        <f>VLOOKUP(L2292,Users!$A$2:$B$6,2,0)</f>
        <v>Pat</v>
      </c>
      <c r="O2292" s="2" t="s">
        <v>55</v>
      </c>
      <c r="P2292" s="2" t="s">
        <v>69</v>
      </c>
      <c r="Q2292" s="2" t="s">
        <v>80</v>
      </c>
      <c r="R2292" s="2" t="s">
        <v>1524</v>
      </c>
      <c r="S2292" s="2" t="s">
        <v>44</v>
      </c>
      <c r="T2292" s="13">
        <v>0.74</v>
      </c>
      <c r="U2292" s="6">
        <v>40233</v>
      </c>
    </row>
    <row r="2293" spans="1:21" ht="12.75" customHeight="1">
      <c r="A2293" s="2">
        <v>42528</v>
      </c>
      <c r="B2293" s="6">
        <v>40232</v>
      </c>
      <c r="C2293" s="2" t="s">
        <v>121</v>
      </c>
      <c r="D2293" s="2">
        <v>46</v>
      </c>
      <c r="E2293" s="2">
        <v>160.08000000000001</v>
      </c>
      <c r="F2293" s="2" t="s">
        <v>2029</v>
      </c>
      <c r="G2293" s="2">
        <v>0.01</v>
      </c>
      <c r="H2293" s="2" t="s">
        <v>40</v>
      </c>
      <c r="I2293" s="2">
        <v>0.76</v>
      </c>
      <c r="J2293" s="2" t="s">
        <v>809</v>
      </c>
      <c r="K2293" s="2" t="s">
        <v>130</v>
      </c>
      <c r="L2293" s="2" t="s">
        <v>2014</v>
      </c>
      <c r="M2293" s="2" t="str">
        <f>VLOOKUP(L2293,Users!$A$1:$B$6,2,0)</f>
        <v>Pat</v>
      </c>
      <c r="N2293" s="2" t="str">
        <f>VLOOKUP(L2293,Users!$A$2:$B$6,2,0)</f>
        <v>Pat</v>
      </c>
      <c r="O2293" s="2" t="s">
        <v>48</v>
      </c>
      <c r="P2293" s="2" t="s">
        <v>35</v>
      </c>
      <c r="Q2293" s="2" t="s">
        <v>180</v>
      </c>
      <c r="R2293" s="2" t="s">
        <v>1769</v>
      </c>
      <c r="S2293" s="2" t="s">
        <v>65</v>
      </c>
      <c r="T2293" s="13">
        <v>0.39</v>
      </c>
      <c r="U2293" s="6">
        <v>40234</v>
      </c>
    </row>
    <row r="2294" spans="1:21" ht="12.75" customHeight="1">
      <c r="A2294" s="2">
        <v>42528</v>
      </c>
      <c r="B2294" s="6">
        <v>40232</v>
      </c>
      <c r="C2294" s="2" t="s">
        <v>121</v>
      </c>
      <c r="D2294" s="2">
        <v>37</v>
      </c>
      <c r="E2294" s="2">
        <v>1310.5399999999997</v>
      </c>
      <c r="F2294" s="2" t="s">
        <v>2029</v>
      </c>
      <c r="G2294" s="2">
        <v>0.02</v>
      </c>
      <c r="H2294" s="2" t="s">
        <v>40</v>
      </c>
      <c r="I2294" s="2">
        <v>19.989999999999998</v>
      </c>
      <c r="J2294" s="2" t="s">
        <v>809</v>
      </c>
      <c r="K2294" s="2" t="s">
        <v>47</v>
      </c>
      <c r="L2294" s="2" t="s">
        <v>23</v>
      </c>
      <c r="M2294" s="2" t="str">
        <f>VLOOKUP(L2294,Users!$A$1:$B$6,2,0)</f>
        <v>Erin</v>
      </c>
      <c r="N2294" s="2" t="str">
        <f>VLOOKUP(L2294,Users!$A$2:$B$6,2,0)</f>
        <v>Erin</v>
      </c>
      <c r="O2294" s="2" t="s">
        <v>48</v>
      </c>
      <c r="P2294" s="2" t="s">
        <v>35</v>
      </c>
      <c r="Q2294" s="2" t="s">
        <v>63</v>
      </c>
      <c r="R2294" s="2" t="s">
        <v>1539</v>
      </c>
      <c r="S2294" s="2" t="s">
        <v>44</v>
      </c>
      <c r="T2294" s="13">
        <v>0.38</v>
      </c>
      <c r="U2294" s="6">
        <v>40234</v>
      </c>
    </row>
    <row r="2295" spans="1:21" ht="12.75" customHeight="1">
      <c r="A2295" s="2">
        <v>42528</v>
      </c>
      <c r="B2295" s="6">
        <v>40232</v>
      </c>
      <c r="C2295" s="2" t="s">
        <v>121</v>
      </c>
      <c r="D2295" s="2">
        <v>13</v>
      </c>
      <c r="E2295" s="2">
        <v>229.84</v>
      </c>
      <c r="F2295" s="2" t="s">
        <v>2029</v>
      </c>
      <c r="G2295" s="2">
        <v>0.02</v>
      </c>
      <c r="H2295" s="2" t="s">
        <v>40</v>
      </c>
      <c r="I2295" s="2">
        <v>9.4700000000000006</v>
      </c>
      <c r="J2295" s="2" t="s">
        <v>809</v>
      </c>
      <c r="K2295" s="2" t="s">
        <v>47</v>
      </c>
      <c r="L2295" s="2" t="s">
        <v>23</v>
      </c>
      <c r="M2295" s="2" t="str">
        <f>VLOOKUP(L2295,Users!$A$1:$B$6,2,0)</f>
        <v>Erin</v>
      </c>
      <c r="N2295" s="2" t="str">
        <f>VLOOKUP(L2295,Users!$A$2:$B$6,2,0)</f>
        <v>Erin</v>
      </c>
      <c r="O2295" s="2" t="s">
        <v>48</v>
      </c>
      <c r="P2295" s="2" t="s">
        <v>35</v>
      </c>
      <c r="Q2295" s="2" t="s">
        <v>36</v>
      </c>
      <c r="R2295" s="2" t="s">
        <v>450</v>
      </c>
      <c r="S2295" s="2" t="s">
        <v>44</v>
      </c>
      <c r="T2295" s="13">
        <v>0.59</v>
      </c>
      <c r="U2295" s="6">
        <v>40233</v>
      </c>
    </row>
    <row r="2296" spans="1:21" ht="12.75" customHeight="1">
      <c r="A2296" s="2">
        <v>42528</v>
      </c>
      <c r="B2296" s="6">
        <v>40232</v>
      </c>
      <c r="C2296" s="2" t="s">
        <v>121</v>
      </c>
      <c r="D2296" s="2">
        <v>31</v>
      </c>
      <c r="E2296" s="2">
        <v>302.56</v>
      </c>
      <c r="F2296" s="2" t="s">
        <v>2029</v>
      </c>
      <c r="G2296" s="2">
        <v>0.02</v>
      </c>
      <c r="H2296" s="2" t="s">
        <v>31</v>
      </c>
      <c r="I2296" s="2">
        <v>1.99</v>
      </c>
      <c r="J2296" s="2" t="s">
        <v>809</v>
      </c>
      <c r="K2296" s="2" t="s">
        <v>47</v>
      </c>
      <c r="L2296" s="2" t="s">
        <v>23</v>
      </c>
      <c r="M2296" s="2" t="str">
        <f>VLOOKUP(L2296,Users!$A$1:$B$6,2,0)</f>
        <v>Erin</v>
      </c>
      <c r="N2296" s="2" t="str">
        <f>VLOOKUP(L2296,Users!$A$2:$B$6,2,0)</f>
        <v>Erin</v>
      </c>
      <c r="O2296" s="2" t="s">
        <v>48</v>
      </c>
      <c r="P2296" s="2" t="s">
        <v>69</v>
      </c>
      <c r="Q2296" s="2" t="s">
        <v>80</v>
      </c>
      <c r="R2296" s="2" t="s">
        <v>317</v>
      </c>
      <c r="S2296" s="2" t="s">
        <v>105</v>
      </c>
      <c r="T2296" s="13">
        <v>0.43</v>
      </c>
      <c r="U2296" s="6">
        <v>40233</v>
      </c>
    </row>
    <row r="2297" spans="1:21" ht="12.75" customHeight="1">
      <c r="A2297" s="2">
        <v>42528</v>
      </c>
      <c r="B2297" s="6">
        <v>40232</v>
      </c>
      <c r="C2297" s="2" t="s">
        <v>121</v>
      </c>
      <c r="D2297" s="2">
        <v>29</v>
      </c>
      <c r="E2297" s="2">
        <v>187.34000000000003</v>
      </c>
      <c r="F2297" s="2" t="s">
        <v>2029</v>
      </c>
      <c r="G2297" s="2">
        <v>0.02</v>
      </c>
      <c r="H2297" s="2" t="s">
        <v>40</v>
      </c>
      <c r="I2297" s="2">
        <v>9.17</v>
      </c>
      <c r="J2297" s="2" t="s">
        <v>809</v>
      </c>
      <c r="K2297" s="2" t="s">
        <v>33</v>
      </c>
      <c r="L2297" s="2" t="s">
        <v>21</v>
      </c>
      <c r="M2297" s="2" t="str">
        <f>VLOOKUP(L2297,Users!$A$1:$B$6,2,0)</f>
        <v>Chris</v>
      </c>
      <c r="N2297" s="2" t="str">
        <f>VLOOKUP(L2297,Users!$A$2:$B$6,2,0)</f>
        <v>Chris</v>
      </c>
      <c r="O2297" s="2" t="s">
        <v>48</v>
      </c>
      <c r="P2297" s="2" t="s">
        <v>35</v>
      </c>
      <c r="Q2297" s="2" t="s">
        <v>63</v>
      </c>
      <c r="R2297" s="2" t="s">
        <v>206</v>
      </c>
      <c r="S2297" s="2" t="s">
        <v>44</v>
      </c>
      <c r="T2297" s="13">
        <v>0.37</v>
      </c>
      <c r="U2297" s="6">
        <v>40233</v>
      </c>
    </row>
    <row r="2298" spans="1:21" ht="12.75" customHeight="1">
      <c r="A2298" s="2">
        <v>27426</v>
      </c>
      <c r="B2298" s="6">
        <v>40232</v>
      </c>
      <c r="C2298" s="2" t="s">
        <v>51</v>
      </c>
      <c r="D2298" s="2">
        <v>41</v>
      </c>
      <c r="E2298" s="2">
        <v>409.18</v>
      </c>
      <c r="F2298" s="2" t="s">
        <v>2029</v>
      </c>
      <c r="G2298" s="2">
        <v>0.01</v>
      </c>
      <c r="H2298" s="2" t="s">
        <v>40</v>
      </c>
      <c r="I2298" s="2">
        <v>4.78</v>
      </c>
      <c r="J2298" s="2" t="s">
        <v>721</v>
      </c>
      <c r="K2298" s="2" t="s">
        <v>79</v>
      </c>
      <c r="L2298" s="2" t="s">
        <v>23</v>
      </c>
      <c r="M2298" s="2" t="str">
        <f>VLOOKUP(L2298,Users!$A$1:$B$6,2,0)</f>
        <v>Erin</v>
      </c>
      <c r="N2298" s="2" t="str">
        <f>VLOOKUP(L2298,Users!$A$2:$B$6,2,0)</f>
        <v>Erin</v>
      </c>
      <c r="O2298" s="2" t="s">
        <v>34</v>
      </c>
      <c r="P2298" s="2" t="s">
        <v>35</v>
      </c>
      <c r="Q2298" s="2" t="s">
        <v>63</v>
      </c>
      <c r="R2298" s="2" t="s">
        <v>1422</v>
      </c>
      <c r="S2298" s="2" t="s">
        <v>44</v>
      </c>
      <c r="T2298" s="13">
        <v>0.4</v>
      </c>
      <c r="U2298" s="6">
        <v>40234</v>
      </c>
    </row>
    <row r="2299" spans="1:21" ht="12.75" customHeight="1">
      <c r="A2299" s="2">
        <v>27426</v>
      </c>
      <c r="B2299" s="6">
        <v>40232</v>
      </c>
      <c r="C2299" s="2" t="s">
        <v>51</v>
      </c>
      <c r="D2299" s="2">
        <v>32</v>
      </c>
      <c r="E2299" s="2">
        <v>411.52000000000004</v>
      </c>
      <c r="F2299" s="2" t="s">
        <v>2029</v>
      </c>
      <c r="G2299" s="2">
        <v>0.02</v>
      </c>
      <c r="H2299" s="2" t="s">
        <v>31</v>
      </c>
      <c r="I2299" s="2">
        <v>4.59</v>
      </c>
      <c r="J2299" s="2" t="s">
        <v>721</v>
      </c>
      <c r="K2299" s="2" t="s">
        <v>79</v>
      </c>
      <c r="L2299" s="2" t="s">
        <v>23</v>
      </c>
      <c r="M2299" s="2" t="str">
        <f>VLOOKUP(L2299,Users!$A$1:$B$6,2,0)</f>
        <v>Erin</v>
      </c>
      <c r="N2299" s="2" t="str">
        <f>VLOOKUP(L2299,Users!$A$2:$B$6,2,0)</f>
        <v>Erin</v>
      </c>
      <c r="O2299" s="2" t="s">
        <v>34</v>
      </c>
      <c r="P2299" s="2" t="s">
        <v>35</v>
      </c>
      <c r="Q2299" s="2" t="s">
        <v>341</v>
      </c>
      <c r="R2299" s="2" t="s">
        <v>805</v>
      </c>
      <c r="S2299" s="2" t="s">
        <v>65</v>
      </c>
      <c r="T2299" s="13">
        <v>0.82</v>
      </c>
      <c r="U2299" s="6">
        <v>40239</v>
      </c>
    </row>
    <row r="2300" spans="1:21" ht="12.75" customHeight="1">
      <c r="A2300" s="2">
        <v>11878</v>
      </c>
      <c r="B2300" s="6">
        <v>40233</v>
      </c>
      <c r="C2300" s="2" t="s">
        <v>30</v>
      </c>
      <c r="D2300" s="2">
        <v>18</v>
      </c>
      <c r="E2300" s="2">
        <v>111.60000000000001</v>
      </c>
      <c r="F2300" s="2" t="s">
        <v>2029</v>
      </c>
      <c r="G2300" s="2">
        <v>0.1</v>
      </c>
      <c r="H2300" s="2" t="s">
        <v>40</v>
      </c>
      <c r="I2300" s="2">
        <v>0.5</v>
      </c>
      <c r="J2300" s="2" t="s">
        <v>1158</v>
      </c>
      <c r="K2300" s="2" t="s">
        <v>2013</v>
      </c>
      <c r="L2300" s="2" t="s">
        <v>27</v>
      </c>
      <c r="M2300" s="2" t="str">
        <f>VLOOKUP(L2300,Users!$A$1:$B$6,2,0)</f>
        <v>William</v>
      </c>
      <c r="N2300" s="2" t="str">
        <f>VLOOKUP(L2300,Users!$A$2:$B$6,2,0)</f>
        <v>William</v>
      </c>
      <c r="O2300" s="2" t="s">
        <v>42</v>
      </c>
      <c r="P2300" s="2" t="s">
        <v>35</v>
      </c>
      <c r="Q2300" s="2" t="s">
        <v>165</v>
      </c>
      <c r="R2300" s="2" t="s">
        <v>878</v>
      </c>
      <c r="S2300" s="2" t="s">
        <v>44</v>
      </c>
      <c r="T2300" s="13">
        <v>0.39</v>
      </c>
      <c r="U2300" s="6">
        <v>40234</v>
      </c>
    </row>
    <row r="2301" spans="1:21" ht="12.75" customHeight="1">
      <c r="A2301" s="2">
        <v>11878</v>
      </c>
      <c r="B2301" s="6">
        <v>40233</v>
      </c>
      <c r="C2301" s="2" t="s">
        <v>30</v>
      </c>
      <c r="D2301" s="2">
        <v>15</v>
      </c>
      <c r="E2301" s="2">
        <v>96</v>
      </c>
      <c r="F2301" s="2" t="s">
        <v>2029</v>
      </c>
      <c r="G2301" s="2">
        <v>0.08</v>
      </c>
      <c r="H2301" s="2" t="s">
        <v>40</v>
      </c>
      <c r="I2301" s="2">
        <v>7.03</v>
      </c>
      <c r="J2301" s="2" t="s">
        <v>1158</v>
      </c>
      <c r="K2301" s="2" t="s">
        <v>2013</v>
      </c>
      <c r="L2301" s="2" t="s">
        <v>27</v>
      </c>
      <c r="M2301" s="2" t="str">
        <f>VLOOKUP(L2301,Users!$A$1:$B$6,2,0)</f>
        <v>William</v>
      </c>
      <c r="N2301" s="2" t="str">
        <f>VLOOKUP(L2301,Users!$A$2:$B$6,2,0)</f>
        <v>William</v>
      </c>
      <c r="O2301" s="2" t="s">
        <v>42</v>
      </c>
      <c r="P2301" s="2" t="s">
        <v>35</v>
      </c>
      <c r="Q2301" s="2" t="s">
        <v>63</v>
      </c>
      <c r="R2301" s="2" t="s">
        <v>1194</v>
      </c>
      <c r="S2301" s="2" t="s">
        <v>44</v>
      </c>
      <c r="T2301" s="13">
        <v>0.37</v>
      </c>
      <c r="U2301" s="6">
        <v>40234</v>
      </c>
    </row>
    <row r="2302" spans="1:21" ht="12.75" customHeight="1">
      <c r="A2302" s="2">
        <v>10627</v>
      </c>
      <c r="B2302" s="6">
        <v>40233</v>
      </c>
      <c r="C2302" s="2" t="s">
        <v>51</v>
      </c>
      <c r="D2302" s="2">
        <v>4</v>
      </c>
      <c r="E2302" s="2">
        <v>30.88</v>
      </c>
      <c r="F2302" s="2" t="s">
        <v>2029</v>
      </c>
      <c r="G2302" s="2">
        <v>0.05</v>
      </c>
      <c r="H2302" s="2" t="s">
        <v>40</v>
      </c>
      <c r="I2302" s="2">
        <v>9.23</v>
      </c>
      <c r="J2302" s="2" t="s">
        <v>32</v>
      </c>
      <c r="K2302" s="2" t="s">
        <v>33</v>
      </c>
      <c r="L2302" s="2" t="s">
        <v>21</v>
      </c>
      <c r="M2302" s="2" t="str">
        <f>VLOOKUP(L2302,Users!$A$1:$B$6,2,0)</f>
        <v>Chris</v>
      </c>
      <c r="N2302" s="2" t="str">
        <f>VLOOKUP(L2302,Users!$A$2:$B$6,2,0)</f>
        <v>Chris</v>
      </c>
      <c r="O2302" s="2" t="s">
        <v>34</v>
      </c>
      <c r="P2302" s="2" t="s">
        <v>35</v>
      </c>
      <c r="Q2302" s="2" t="s">
        <v>169</v>
      </c>
      <c r="R2302" s="2" t="s">
        <v>235</v>
      </c>
      <c r="S2302" s="2" t="s">
        <v>44</v>
      </c>
      <c r="T2302" s="13">
        <v>0.57999999999999996</v>
      </c>
      <c r="U2302" s="6">
        <v>40238</v>
      </c>
    </row>
    <row r="2303" spans="1:21" ht="12.75" customHeight="1">
      <c r="A2303" s="2">
        <v>29156</v>
      </c>
      <c r="B2303" s="6">
        <v>40233</v>
      </c>
      <c r="C2303" s="2" t="s">
        <v>51</v>
      </c>
      <c r="D2303" s="2">
        <v>10</v>
      </c>
      <c r="E2303" s="2">
        <v>209</v>
      </c>
      <c r="F2303" s="2" t="s">
        <v>2029</v>
      </c>
      <c r="G2303" s="2">
        <v>7.0000000000000007E-2</v>
      </c>
      <c r="H2303" s="2" t="s">
        <v>40</v>
      </c>
      <c r="I2303" s="2">
        <v>4</v>
      </c>
      <c r="J2303" s="2" t="s">
        <v>592</v>
      </c>
      <c r="K2303" s="2" t="s">
        <v>123</v>
      </c>
      <c r="L2303" s="2" t="s">
        <v>25</v>
      </c>
      <c r="M2303" s="2" t="str">
        <f>VLOOKUP(L2303,Users!$A$1:$B$6,2,0)</f>
        <v>Sam</v>
      </c>
      <c r="N2303" s="2" t="str">
        <f>VLOOKUP(L2303,Users!$A$2:$B$6,2,0)</f>
        <v>Sam</v>
      </c>
      <c r="O2303" s="2" t="s">
        <v>34</v>
      </c>
      <c r="P2303" s="2" t="s">
        <v>69</v>
      </c>
      <c r="Q2303" s="2" t="s">
        <v>80</v>
      </c>
      <c r="R2303" s="2" t="s">
        <v>1699</v>
      </c>
      <c r="S2303" s="2" t="s">
        <v>44</v>
      </c>
      <c r="T2303" s="13">
        <v>0.77</v>
      </c>
      <c r="U2303" s="6">
        <v>40238</v>
      </c>
    </row>
    <row r="2304" spans="1:21" ht="12.75" customHeight="1">
      <c r="A2304" s="2">
        <v>48609</v>
      </c>
      <c r="B2304" s="6">
        <v>40233</v>
      </c>
      <c r="C2304" s="2" t="s">
        <v>39</v>
      </c>
      <c r="D2304" s="2">
        <v>26</v>
      </c>
      <c r="E2304" s="2">
        <v>168.48000000000002</v>
      </c>
      <c r="F2304" s="2" t="s">
        <v>2029</v>
      </c>
      <c r="G2304" s="2">
        <v>0</v>
      </c>
      <c r="H2304" s="2" t="s">
        <v>40</v>
      </c>
      <c r="I2304" s="2">
        <v>7.86</v>
      </c>
      <c r="J2304" s="2" t="s">
        <v>1739</v>
      </c>
      <c r="K2304" s="2" t="s">
        <v>73</v>
      </c>
      <c r="L2304" s="2" t="s">
        <v>27</v>
      </c>
      <c r="M2304" s="2" t="str">
        <f>VLOOKUP(L2304,Users!$A$1:$B$6,2,0)</f>
        <v>William</v>
      </c>
      <c r="N2304" s="2" t="str">
        <f>VLOOKUP(L2304,Users!$A$2:$B$6,2,0)</f>
        <v>William</v>
      </c>
      <c r="O2304" s="2" t="s">
        <v>55</v>
      </c>
      <c r="P2304" s="2" t="s">
        <v>35</v>
      </c>
      <c r="Q2304" s="2" t="s">
        <v>63</v>
      </c>
      <c r="R2304" s="2" t="s">
        <v>981</v>
      </c>
      <c r="S2304" s="2" t="s">
        <v>44</v>
      </c>
      <c r="T2304" s="13">
        <v>0.37</v>
      </c>
      <c r="U2304" s="6">
        <v>40234</v>
      </c>
    </row>
    <row r="2305" spans="1:21" ht="12.75" customHeight="1">
      <c r="A2305" s="2">
        <v>48609</v>
      </c>
      <c r="B2305" s="6">
        <v>40233</v>
      </c>
      <c r="C2305" s="2" t="s">
        <v>39</v>
      </c>
      <c r="D2305" s="2">
        <v>5</v>
      </c>
      <c r="E2305" s="2">
        <v>187</v>
      </c>
      <c r="F2305" s="2" t="s">
        <v>2029</v>
      </c>
      <c r="G2305" s="2">
        <v>0.04</v>
      </c>
      <c r="H2305" s="2" t="s">
        <v>31</v>
      </c>
      <c r="I2305" s="2">
        <v>4.2699999999999996</v>
      </c>
      <c r="J2305" s="2" t="s">
        <v>1739</v>
      </c>
      <c r="K2305" s="2" t="s">
        <v>73</v>
      </c>
      <c r="L2305" s="2" t="s">
        <v>27</v>
      </c>
      <c r="M2305" s="2" t="str">
        <f>VLOOKUP(L2305,Users!$A$1:$B$6,2,0)</f>
        <v>William</v>
      </c>
      <c r="N2305" s="2" t="str">
        <f>VLOOKUP(L2305,Users!$A$2:$B$6,2,0)</f>
        <v>William</v>
      </c>
      <c r="O2305" s="2" t="s">
        <v>55</v>
      </c>
      <c r="P2305" s="2" t="s">
        <v>35</v>
      </c>
      <c r="Q2305" s="2" t="s">
        <v>87</v>
      </c>
      <c r="R2305" s="2" t="s">
        <v>1770</v>
      </c>
      <c r="S2305" s="2" t="s">
        <v>65</v>
      </c>
      <c r="T2305" s="13">
        <v>0.46</v>
      </c>
      <c r="U2305" s="6">
        <v>40234</v>
      </c>
    </row>
    <row r="2306" spans="1:21" ht="12.75" customHeight="1">
      <c r="A2306" s="2">
        <v>53344</v>
      </c>
      <c r="B2306" s="6">
        <v>40233</v>
      </c>
      <c r="C2306" s="2" t="s">
        <v>39</v>
      </c>
      <c r="D2306" s="2">
        <v>36</v>
      </c>
      <c r="E2306" s="2">
        <v>174.95999999999998</v>
      </c>
      <c r="F2306" s="2" t="s">
        <v>2029</v>
      </c>
      <c r="G2306" s="2">
        <v>0.03</v>
      </c>
      <c r="H2306" s="2" t="s">
        <v>40</v>
      </c>
      <c r="I2306" s="2">
        <v>6.07</v>
      </c>
      <c r="J2306" s="2" t="s">
        <v>771</v>
      </c>
      <c r="K2306" s="2" t="s">
        <v>54</v>
      </c>
      <c r="L2306" s="2" t="s">
        <v>2014</v>
      </c>
      <c r="M2306" s="2" t="str">
        <f>VLOOKUP(L2306,Users!$A$1:$B$6,2,0)</f>
        <v>Pat</v>
      </c>
      <c r="N2306" s="2" t="str">
        <f>VLOOKUP(L2306,Users!$A$2:$B$6,2,0)</f>
        <v>Pat</v>
      </c>
      <c r="O2306" s="2" t="s">
        <v>42</v>
      </c>
      <c r="P2306" s="2" t="s">
        <v>35</v>
      </c>
      <c r="Q2306" s="2" t="s">
        <v>49</v>
      </c>
      <c r="R2306" s="2" t="s">
        <v>1771</v>
      </c>
      <c r="S2306" s="2" t="s">
        <v>44</v>
      </c>
      <c r="T2306" s="13">
        <v>0.39</v>
      </c>
      <c r="U2306" s="6">
        <v>40235</v>
      </c>
    </row>
    <row r="2307" spans="1:21" ht="12.75" customHeight="1">
      <c r="A2307" s="2">
        <v>8807</v>
      </c>
      <c r="B2307" s="6">
        <v>40234</v>
      </c>
      <c r="C2307" s="2" t="s">
        <v>51</v>
      </c>
      <c r="D2307" s="2">
        <v>14</v>
      </c>
      <c r="E2307" s="2">
        <v>1762.74</v>
      </c>
      <c r="F2307" s="2" t="s">
        <v>2029</v>
      </c>
      <c r="G2307" s="2">
        <v>0.08</v>
      </c>
      <c r="H2307" s="2" t="s">
        <v>40</v>
      </c>
      <c r="I2307" s="2">
        <v>4.2</v>
      </c>
      <c r="J2307" s="2" t="s">
        <v>295</v>
      </c>
      <c r="K2307" s="2" t="s">
        <v>130</v>
      </c>
      <c r="L2307" s="2" t="s">
        <v>2014</v>
      </c>
      <c r="M2307" s="2" t="str">
        <f>VLOOKUP(L2307,Users!$A$1:$B$6,2,0)</f>
        <v>Pat</v>
      </c>
      <c r="N2307" s="2" t="str">
        <f>VLOOKUP(L2307,Users!$A$2:$B$6,2,0)</f>
        <v>Pat</v>
      </c>
      <c r="O2307" s="2" t="s">
        <v>48</v>
      </c>
      <c r="P2307" s="2" t="s">
        <v>69</v>
      </c>
      <c r="Q2307" s="2" t="s">
        <v>70</v>
      </c>
      <c r="R2307" s="2" t="s">
        <v>1252</v>
      </c>
      <c r="S2307" s="2" t="s">
        <v>44</v>
      </c>
      <c r="T2307" s="13">
        <v>0.56999999999999995</v>
      </c>
      <c r="U2307" s="6">
        <v>40241</v>
      </c>
    </row>
    <row r="2308" spans="1:21" ht="12.75" customHeight="1">
      <c r="A2308" s="2">
        <v>11747</v>
      </c>
      <c r="B2308" s="6">
        <v>40234</v>
      </c>
      <c r="C2308" s="2" t="s">
        <v>121</v>
      </c>
      <c r="D2308" s="2">
        <v>3</v>
      </c>
      <c r="E2308" s="2">
        <v>299.73</v>
      </c>
      <c r="F2308" s="2" t="s">
        <v>2029</v>
      </c>
      <c r="G2308" s="2">
        <v>0.08</v>
      </c>
      <c r="H2308" s="2" t="s">
        <v>40</v>
      </c>
      <c r="I2308" s="2">
        <v>19.989999999999998</v>
      </c>
      <c r="J2308" s="2" t="s">
        <v>1772</v>
      </c>
      <c r="K2308" s="2" t="s">
        <v>47</v>
      </c>
      <c r="L2308" s="2" t="s">
        <v>23</v>
      </c>
      <c r="M2308" s="2" t="str">
        <f>VLOOKUP(L2308,Users!$A$1:$B$6,2,0)</f>
        <v>Erin</v>
      </c>
      <c r="N2308" s="2" t="str">
        <f>VLOOKUP(L2308,Users!$A$2:$B$6,2,0)</f>
        <v>Erin</v>
      </c>
      <c r="O2308" s="2" t="s">
        <v>48</v>
      </c>
      <c r="P2308" s="2" t="s">
        <v>69</v>
      </c>
      <c r="Q2308" s="2" t="s">
        <v>82</v>
      </c>
      <c r="R2308" s="2" t="s">
        <v>634</v>
      </c>
      <c r="S2308" s="2" t="s">
        <v>44</v>
      </c>
      <c r="T2308" s="13">
        <v>0.52</v>
      </c>
      <c r="U2308" s="6">
        <v>40234</v>
      </c>
    </row>
    <row r="2309" spans="1:21" ht="12.75" customHeight="1">
      <c r="A2309" s="2">
        <v>8807</v>
      </c>
      <c r="B2309" s="6">
        <v>40234</v>
      </c>
      <c r="C2309" s="2" t="s">
        <v>51</v>
      </c>
      <c r="D2309" s="2">
        <v>19</v>
      </c>
      <c r="E2309" s="2">
        <v>433.2</v>
      </c>
      <c r="F2309" s="2" t="s">
        <v>2029</v>
      </c>
      <c r="G2309" s="2">
        <v>0.04</v>
      </c>
      <c r="H2309" s="2" t="s">
        <v>40</v>
      </c>
      <c r="I2309" s="2">
        <v>11.54</v>
      </c>
      <c r="J2309" s="2" t="s">
        <v>295</v>
      </c>
      <c r="K2309" s="2" t="s">
        <v>47</v>
      </c>
      <c r="L2309" s="2" t="s">
        <v>23</v>
      </c>
      <c r="M2309" s="2" t="str">
        <f>VLOOKUP(L2309,Users!$A$1:$B$6,2,0)</f>
        <v>Erin</v>
      </c>
      <c r="N2309" s="2" t="str">
        <f>VLOOKUP(L2309,Users!$A$2:$B$6,2,0)</f>
        <v>Erin</v>
      </c>
      <c r="O2309" s="2" t="s">
        <v>48</v>
      </c>
      <c r="P2309" s="2" t="s">
        <v>35</v>
      </c>
      <c r="Q2309" s="2" t="s">
        <v>63</v>
      </c>
      <c r="R2309" s="2" t="s">
        <v>738</v>
      </c>
      <c r="S2309" s="2" t="s">
        <v>44</v>
      </c>
      <c r="T2309" s="13">
        <v>0.39</v>
      </c>
      <c r="U2309" s="6">
        <v>40236</v>
      </c>
    </row>
    <row r="2310" spans="1:21" ht="12.75" customHeight="1">
      <c r="A2310" s="2">
        <v>12803</v>
      </c>
      <c r="B2310" s="6">
        <v>40234</v>
      </c>
      <c r="C2310" s="2" t="s">
        <v>30</v>
      </c>
      <c r="D2310" s="2">
        <v>32</v>
      </c>
      <c r="E2310" s="2">
        <v>389.76000000000005</v>
      </c>
      <c r="F2310" s="2" t="s">
        <v>2029</v>
      </c>
      <c r="G2310" s="2">
        <v>0.03</v>
      </c>
      <c r="H2310" s="2" t="s">
        <v>40</v>
      </c>
      <c r="I2310" s="2">
        <v>4.8099999999999996</v>
      </c>
      <c r="J2310" s="2" t="s">
        <v>72</v>
      </c>
      <c r="K2310" s="2" t="s">
        <v>73</v>
      </c>
      <c r="L2310" s="2" t="s">
        <v>27</v>
      </c>
      <c r="M2310" s="2" t="str">
        <f>VLOOKUP(L2310,Users!$A$1:$B$6,2,0)</f>
        <v>William</v>
      </c>
      <c r="N2310" s="2" t="str">
        <f>VLOOKUP(L2310,Users!$A$2:$B$6,2,0)</f>
        <v>William</v>
      </c>
      <c r="O2310" s="2" t="s">
        <v>34</v>
      </c>
      <c r="P2310" s="2" t="s">
        <v>35</v>
      </c>
      <c r="Q2310" s="2" t="s">
        <v>36</v>
      </c>
      <c r="R2310" s="2" t="s">
        <v>1713</v>
      </c>
      <c r="S2310" s="2" t="s">
        <v>44</v>
      </c>
      <c r="T2310" s="13">
        <v>0.57999999999999996</v>
      </c>
      <c r="U2310" s="6">
        <v>40236</v>
      </c>
    </row>
    <row r="2311" spans="1:21" ht="12.75" customHeight="1">
      <c r="A2311" s="2">
        <v>678</v>
      </c>
      <c r="B2311" s="6">
        <v>40235</v>
      </c>
      <c r="C2311" s="2" t="s">
        <v>51</v>
      </c>
      <c r="D2311" s="2">
        <v>44</v>
      </c>
      <c r="E2311" s="2">
        <v>216.04000000000002</v>
      </c>
      <c r="F2311" s="2" t="str">
        <f>VLOOKUP(A2311,Returns!$A:$B,2,0)</f>
        <v>Returned</v>
      </c>
      <c r="G2311" s="2">
        <v>7.0000000000000007E-2</v>
      </c>
      <c r="H2311" s="2" t="s">
        <v>40</v>
      </c>
      <c r="I2311" s="2">
        <v>8.33</v>
      </c>
      <c r="J2311" s="2" t="s">
        <v>624</v>
      </c>
      <c r="K2311" s="2" t="s">
        <v>249</v>
      </c>
      <c r="L2311" s="2" t="s">
        <v>23</v>
      </c>
      <c r="M2311" s="2" t="str">
        <f>VLOOKUP(L2311,Users!$A$1:$B$6,2,0)</f>
        <v>Erin</v>
      </c>
      <c r="N2311" s="2" t="str">
        <f>VLOOKUP(L2311,Users!$A$2:$B$6,2,0)</f>
        <v>Erin</v>
      </c>
      <c r="O2311" s="2" t="s">
        <v>34</v>
      </c>
      <c r="P2311" s="2" t="s">
        <v>35</v>
      </c>
      <c r="Q2311" s="2" t="s">
        <v>63</v>
      </c>
      <c r="R2311" s="2" t="s">
        <v>1773</v>
      </c>
      <c r="S2311" s="2" t="s">
        <v>44</v>
      </c>
      <c r="T2311" s="13">
        <v>0.38</v>
      </c>
      <c r="U2311" s="6">
        <v>40235</v>
      </c>
    </row>
    <row r="2312" spans="1:21" ht="12.75" customHeight="1">
      <c r="A2312" s="2">
        <v>37541</v>
      </c>
      <c r="B2312" s="6">
        <v>40235</v>
      </c>
      <c r="C2312" s="2" t="s">
        <v>121</v>
      </c>
      <c r="D2312" s="2">
        <v>3</v>
      </c>
      <c r="E2312" s="2">
        <v>62.819999999999993</v>
      </c>
      <c r="F2312" s="2" t="s">
        <v>2029</v>
      </c>
      <c r="G2312" s="2">
        <v>0.01</v>
      </c>
      <c r="H2312" s="2" t="s">
        <v>40</v>
      </c>
      <c r="I2312" s="2">
        <v>5.99</v>
      </c>
      <c r="J2312" s="2" t="s">
        <v>1075</v>
      </c>
      <c r="K2312" s="2" t="s">
        <v>101</v>
      </c>
      <c r="L2312" s="2" t="s">
        <v>21</v>
      </c>
      <c r="M2312" s="2" t="str">
        <f>VLOOKUP(L2312,Users!$A$1:$B$6,2,0)</f>
        <v>Chris</v>
      </c>
      <c r="N2312" s="2" t="str">
        <f>VLOOKUP(L2312,Users!$A$2:$B$6,2,0)</f>
        <v>Chris</v>
      </c>
      <c r="O2312" s="2" t="s">
        <v>42</v>
      </c>
      <c r="P2312" s="2" t="s">
        <v>69</v>
      </c>
      <c r="Q2312" s="2" t="s">
        <v>80</v>
      </c>
      <c r="R2312" s="2" t="s">
        <v>1149</v>
      </c>
      <c r="S2312" s="2" t="s">
        <v>44</v>
      </c>
      <c r="T2312" s="13">
        <v>0.65</v>
      </c>
      <c r="U2312" s="6">
        <v>40237</v>
      </c>
    </row>
    <row r="2313" spans="1:21" ht="12.75" customHeight="1">
      <c r="A2313" s="2">
        <v>37541</v>
      </c>
      <c r="B2313" s="6">
        <v>40235</v>
      </c>
      <c r="C2313" s="2" t="s">
        <v>121</v>
      </c>
      <c r="D2313" s="2">
        <v>10</v>
      </c>
      <c r="E2313" s="2">
        <v>559</v>
      </c>
      <c r="F2313" s="2" t="s">
        <v>2029</v>
      </c>
      <c r="G2313" s="2">
        <v>0.08</v>
      </c>
      <c r="H2313" s="2" t="s">
        <v>31</v>
      </c>
      <c r="I2313" s="2">
        <v>13.88</v>
      </c>
      <c r="J2313" s="2" t="s">
        <v>1075</v>
      </c>
      <c r="K2313" s="2" t="s">
        <v>101</v>
      </c>
      <c r="L2313" s="2" t="s">
        <v>21</v>
      </c>
      <c r="M2313" s="2" t="str">
        <f>VLOOKUP(L2313,Users!$A$1:$B$6,2,0)</f>
        <v>Chris</v>
      </c>
      <c r="N2313" s="2" t="str">
        <f>VLOOKUP(L2313,Users!$A$2:$B$6,2,0)</f>
        <v>Chris</v>
      </c>
      <c r="O2313" s="2" t="s">
        <v>42</v>
      </c>
      <c r="P2313" s="2" t="s">
        <v>35</v>
      </c>
      <c r="Q2313" s="2" t="s">
        <v>63</v>
      </c>
      <c r="R2313" s="2" t="s">
        <v>756</v>
      </c>
      <c r="S2313" s="2" t="s">
        <v>44</v>
      </c>
      <c r="T2313" s="13">
        <v>0.36</v>
      </c>
      <c r="U2313" s="6">
        <v>40236</v>
      </c>
    </row>
    <row r="2314" spans="1:21" ht="12.75" customHeight="1">
      <c r="A2314" s="2">
        <v>37541</v>
      </c>
      <c r="B2314" s="6">
        <v>40235</v>
      </c>
      <c r="C2314" s="2" t="s">
        <v>121</v>
      </c>
      <c r="D2314" s="2">
        <v>18</v>
      </c>
      <c r="E2314" s="2">
        <v>1455.8400000000001</v>
      </c>
      <c r="F2314" s="2" t="s">
        <v>2029</v>
      </c>
      <c r="G2314" s="2">
        <v>0.1</v>
      </c>
      <c r="H2314" s="2" t="s">
        <v>40</v>
      </c>
      <c r="I2314" s="2">
        <v>35</v>
      </c>
      <c r="J2314" s="2" t="s">
        <v>1075</v>
      </c>
      <c r="K2314" s="2" t="s">
        <v>101</v>
      </c>
      <c r="L2314" s="2" t="s">
        <v>21</v>
      </c>
      <c r="M2314" s="2" t="str">
        <f>VLOOKUP(L2314,Users!$A$1:$B$6,2,0)</f>
        <v>Chris</v>
      </c>
      <c r="N2314" s="2" t="str">
        <f>VLOOKUP(L2314,Users!$A$2:$B$6,2,0)</f>
        <v>Chris</v>
      </c>
      <c r="O2314" s="2" t="s">
        <v>42</v>
      </c>
      <c r="P2314" s="2" t="s">
        <v>35</v>
      </c>
      <c r="Q2314" s="2" t="s">
        <v>36</v>
      </c>
      <c r="R2314" s="2" t="s">
        <v>1224</v>
      </c>
      <c r="S2314" s="2" t="s">
        <v>38</v>
      </c>
      <c r="T2314" s="13">
        <v>0.81</v>
      </c>
      <c r="U2314" s="6">
        <v>40237</v>
      </c>
    </row>
    <row r="2315" spans="1:21" ht="12.75" customHeight="1">
      <c r="A2315" s="2">
        <v>20038</v>
      </c>
      <c r="B2315" s="6">
        <v>40235</v>
      </c>
      <c r="C2315" s="2" t="s">
        <v>51</v>
      </c>
      <c r="D2315" s="2">
        <v>42</v>
      </c>
      <c r="E2315" s="2">
        <v>171.78</v>
      </c>
      <c r="F2315" s="2" t="s">
        <v>2029</v>
      </c>
      <c r="G2315" s="2">
        <v>0.05</v>
      </c>
      <c r="H2315" s="2" t="s">
        <v>40</v>
      </c>
      <c r="I2315" s="2">
        <v>6.6</v>
      </c>
      <c r="J2315" s="2" t="s">
        <v>931</v>
      </c>
      <c r="K2315" s="2" t="s">
        <v>54</v>
      </c>
      <c r="L2315" s="2" t="s">
        <v>2014</v>
      </c>
      <c r="M2315" s="2" t="str">
        <f>VLOOKUP(L2315,Users!$A$1:$B$6,2,0)</f>
        <v>Pat</v>
      </c>
      <c r="N2315" s="2" t="str">
        <f>VLOOKUP(L2315,Users!$A$2:$B$6,2,0)</f>
        <v>Pat</v>
      </c>
      <c r="O2315" s="2" t="s">
        <v>48</v>
      </c>
      <c r="P2315" s="2" t="s">
        <v>56</v>
      </c>
      <c r="Q2315" s="2" t="s">
        <v>90</v>
      </c>
      <c r="R2315" s="2" t="s">
        <v>212</v>
      </c>
      <c r="S2315" s="2" t="s">
        <v>44</v>
      </c>
      <c r="T2315" s="13">
        <v>0.49</v>
      </c>
      <c r="U2315" s="6">
        <v>40237</v>
      </c>
    </row>
    <row r="2316" spans="1:21" ht="12.75" customHeight="1">
      <c r="A2316" s="2">
        <v>55394</v>
      </c>
      <c r="B2316" s="6">
        <v>40235</v>
      </c>
      <c r="C2316" s="2" t="s">
        <v>45</v>
      </c>
      <c r="D2316" s="2">
        <v>21</v>
      </c>
      <c r="E2316" s="2">
        <v>318.77999999999997</v>
      </c>
      <c r="F2316" s="2" t="s">
        <v>2029</v>
      </c>
      <c r="G2316" s="2">
        <v>0.05</v>
      </c>
      <c r="H2316" s="2" t="s">
        <v>52</v>
      </c>
      <c r="I2316" s="2">
        <v>27.75</v>
      </c>
      <c r="J2316" s="2" t="s">
        <v>182</v>
      </c>
      <c r="K2316" s="2" t="s">
        <v>2013</v>
      </c>
      <c r="L2316" s="2" t="s">
        <v>27</v>
      </c>
      <c r="M2316" s="2" t="str">
        <f>VLOOKUP(L2316,Users!$A$1:$B$6,2,0)</f>
        <v>William</v>
      </c>
      <c r="N2316" s="2" t="str">
        <f>VLOOKUP(L2316,Users!$A$2:$B$6,2,0)</f>
        <v>William</v>
      </c>
      <c r="O2316" s="2" t="s">
        <v>55</v>
      </c>
      <c r="P2316" s="2" t="s">
        <v>56</v>
      </c>
      <c r="Q2316" s="2" t="s">
        <v>75</v>
      </c>
      <c r="R2316" s="2" t="s">
        <v>1306</v>
      </c>
      <c r="S2316" s="2" t="s">
        <v>77</v>
      </c>
      <c r="T2316" s="13">
        <v>0.76</v>
      </c>
      <c r="U2316" s="6">
        <v>40237</v>
      </c>
    </row>
    <row r="2317" spans="1:21" ht="12.75" customHeight="1">
      <c r="A2317" s="2">
        <v>27461</v>
      </c>
      <c r="B2317" s="6">
        <v>40235</v>
      </c>
      <c r="C2317" s="2" t="s">
        <v>45</v>
      </c>
      <c r="D2317" s="2">
        <v>40</v>
      </c>
      <c r="E2317" s="2">
        <v>111.6</v>
      </c>
      <c r="F2317" s="2" t="s">
        <v>2029</v>
      </c>
      <c r="G2317" s="2">
        <v>0.09</v>
      </c>
      <c r="H2317" s="2" t="s">
        <v>31</v>
      </c>
      <c r="I2317" s="2">
        <v>0.5</v>
      </c>
      <c r="J2317" s="2" t="s">
        <v>1651</v>
      </c>
      <c r="K2317" s="2" t="s">
        <v>2013</v>
      </c>
      <c r="L2317" s="2" t="s">
        <v>27</v>
      </c>
      <c r="M2317" s="2" t="str">
        <f>VLOOKUP(L2317,Users!$A$1:$B$6,2,0)</f>
        <v>William</v>
      </c>
      <c r="N2317" s="2" t="str">
        <f>VLOOKUP(L2317,Users!$A$2:$B$6,2,0)</f>
        <v>William</v>
      </c>
      <c r="O2317" s="2" t="s">
        <v>55</v>
      </c>
      <c r="P2317" s="2" t="s">
        <v>35</v>
      </c>
      <c r="Q2317" s="2" t="s">
        <v>165</v>
      </c>
      <c r="R2317" s="2" t="s">
        <v>914</v>
      </c>
      <c r="S2317" s="2" t="s">
        <v>44</v>
      </c>
      <c r="T2317" s="13">
        <v>0.39</v>
      </c>
      <c r="U2317" s="6">
        <v>40235</v>
      </c>
    </row>
    <row r="2318" spans="1:21" ht="12.75" customHeight="1">
      <c r="A2318" s="2">
        <v>27461</v>
      </c>
      <c r="B2318" s="6">
        <v>40235</v>
      </c>
      <c r="C2318" s="2" t="s">
        <v>45</v>
      </c>
      <c r="D2318" s="2">
        <v>26</v>
      </c>
      <c r="E2318" s="2">
        <v>1065.48</v>
      </c>
      <c r="F2318" s="2" t="s">
        <v>2029</v>
      </c>
      <c r="G2318" s="2">
        <v>0.01</v>
      </c>
      <c r="H2318" s="2" t="s">
        <v>40</v>
      </c>
      <c r="I2318" s="2">
        <v>19.989999999999998</v>
      </c>
      <c r="J2318" s="2" t="s">
        <v>1651</v>
      </c>
      <c r="K2318" s="2" t="s">
        <v>2013</v>
      </c>
      <c r="L2318" s="2" t="s">
        <v>27</v>
      </c>
      <c r="M2318" s="2" t="str">
        <f>VLOOKUP(L2318,Users!$A$1:$B$6,2,0)</f>
        <v>William</v>
      </c>
      <c r="N2318" s="2" t="str">
        <f>VLOOKUP(L2318,Users!$A$2:$B$6,2,0)</f>
        <v>William</v>
      </c>
      <c r="O2318" s="2" t="s">
        <v>55</v>
      </c>
      <c r="P2318" s="2" t="s">
        <v>35</v>
      </c>
      <c r="Q2318" s="2" t="s">
        <v>63</v>
      </c>
      <c r="R2318" s="2" t="s">
        <v>1003</v>
      </c>
      <c r="S2318" s="2" t="s">
        <v>44</v>
      </c>
      <c r="T2318" s="13">
        <v>0.36</v>
      </c>
      <c r="U2318" s="6">
        <v>40235</v>
      </c>
    </row>
    <row r="2319" spans="1:21" ht="12.75" customHeight="1">
      <c r="A2319" s="2">
        <v>38979</v>
      </c>
      <c r="B2319" s="6">
        <v>40235</v>
      </c>
      <c r="C2319" s="2" t="s">
        <v>51</v>
      </c>
      <c r="D2319" s="2">
        <v>48</v>
      </c>
      <c r="E2319" s="2">
        <v>3403.6800000000003</v>
      </c>
      <c r="F2319" s="2" t="s">
        <v>2029</v>
      </c>
      <c r="G2319" s="2">
        <v>7.0000000000000007E-2</v>
      </c>
      <c r="H2319" s="2" t="s">
        <v>52</v>
      </c>
      <c r="I2319" s="2">
        <v>59.81</v>
      </c>
      <c r="J2319" s="2" t="s">
        <v>1398</v>
      </c>
      <c r="K2319" s="2" t="s">
        <v>123</v>
      </c>
      <c r="L2319" s="2" t="s">
        <v>25</v>
      </c>
      <c r="M2319" s="2" t="str">
        <f>VLOOKUP(L2319,Users!$A$1:$B$6,2,0)</f>
        <v>Sam</v>
      </c>
      <c r="N2319" s="2" t="str">
        <f>VLOOKUP(L2319,Users!$A$2:$B$6,2,0)</f>
        <v>Sam</v>
      </c>
      <c r="O2319" s="2" t="s">
        <v>55</v>
      </c>
      <c r="P2319" s="2" t="s">
        <v>56</v>
      </c>
      <c r="Q2319" s="2" t="s">
        <v>57</v>
      </c>
      <c r="R2319" s="2" t="s">
        <v>1774</v>
      </c>
      <c r="S2319" s="2" t="s">
        <v>59</v>
      </c>
      <c r="T2319" s="13">
        <v>0.6</v>
      </c>
      <c r="U2319" s="6">
        <v>40235</v>
      </c>
    </row>
    <row r="2320" spans="1:21" ht="12.75" customHeight="1">
      <c r="A2320" s="2">
        <v>38979</v>
      </c>
      <c r="B2320" s="6">
        <v>40235</v>
      </c>
      <c r="C2320" s="2" t="s">
        <v>51</v>
      </c>
      <c r="D2320" s="2">
        <v>34</v>
      </c>
      <c r="E2320" s="2">
        <v>2819.62</v>
      </c>
      <c r="F2320" s="2" t="s">
        <v>2029</v>
      </c>
      <c r="G2320" s="2">
        <v>0.06</v>
      </c>
      <c r="H2320" s="2" t="s">
        <v>40</v>
      </c>
      <c r="I2320" s="2">
        <v>5.5</v>
      </c>
      <c r="J2320" s="2" t="s">
        <v>1398</v>
      </c>
      <c r="K2320" s="2" t="s">
        <v>123</v>
      </c>
      <c r="L2320" s="2" t="s">
        <v>25</v>
      </c>
      <c r="M2320" s="2" t="str">
        <f>VLOOKUP(L2320,Users!$A$1:$B$6,2,0)</f>
        <v>Sam</v>
      </c>
      <c r="N2320" s="2" t="str">
        <f>VLOOKUP(L2320,Users!$A$2:$B$6,2,0)</f>
        <v>Sam</v>
      </c>
      <c r="O2320" s="2" t="s">
        <v>55</v>
      </c>
      <c r="P2320" s="2" t="s">
        <v>69</v>
      </c>
      <c r="Q2320" s="2" t="s">
        <v>80</v>
      </c>
      <c r="R2320" s="2" t="s">
        <v>404</v>
      </c>
      <c r="S2320" s="2" t="s">
        <v>44</v>
      </c>
      <c r="T2320" s="13">
        <v>0.44</v>
      </c>
      <c r="U2320" s="6">
        <v>40240</v>
      </c>
    </row>
    <row r="2321" spans="1:21" ht="12.75" customHeight="1">
      <c r="A2321" s="2">
        <v>38979</v>
      </c>
      <c r="B2321" s="6">
        <v>40235</v>
      </c>
      <c r="C2321" s="2" t="s">
        <v>51</v>
      </c>
      <c r="D2321" s="2">
        <v>31</v>
      </c>
      <c r="E2321" s="2">
        <v>59.83</v>
      </c>
      <c r="F2321" s="2" t="s">
        <v>2029</v>
      </c>
      <c r="G2321" s="2">
        <v>0.02</v>
      </c>
      <c r="H2321" s="2" t="s">
        <v>40</v>
      </c>
      <c r="I2321" s="2">
        <v>1.63</v>
      </c>
      <c r="J2321" s="2" t="s">
        <v>1398</v>
      </c>
      <c r="K2321" s="2" t="s">
        <v>123</v>
      </c>
      <c r="L2321" s="2" t="s">
        <v>25</v>
      </c>
      <c r="M2321" s="2" t="str">
        <f>VLOOKUP(L2321,Users!$A$1:$B$6,2,0)</f>
        <v>Sam</v>
      </c>
      <c r="N2321" s="2" t="str">
        <f>VLOOKUP(L2321,Users!$A$2:$B$6,2,0)</f>
        <v>Sam</v>
      </c>
      <c r="O2321" s="2" t="s">
        <v>55</v>
      </c>
      <c r="P2321" s="2" t="s">
        <v>35</v>
      </c>
      <c r="Q2321" s="2" t="s">
        <v>87</v>
      </c>
      <c r="R2321" s="2" t="s">
        <v>1775</v>
      </c>
      <c r="S2321" s="2" t="s">
        <v>65</v>
      </c>
      <c r="T2321" s="13">
        <v>0.46</v>
      </c>
      <c r="U2321" s="6">
        <v>40240</v>
      </c>
    </row>
    <row r="2322" spans="1:21" ht="12.75" customHeight="1">
      <c r="A2322" s="2">
        <v>27879</v>
      </c>
      <c r="B2322" s="6">
        <v>40235</v>
      </c>
      <c r="C2322" s="2" t="s">
        <v>121</v>
      </c>
      <c r="D2322" s="2">
        <v>44</v>
      </c>
      <c r="E2322" s="2">
        <v>689.04</v>
      </c>
      <c r="F2322" s="2" t="s">
        <v>2029</v>
      </c>
      <c r="G2322" s="2">
        <v>0.08</v>
      </c>
      <c r="H2322" s="2" t="s">
        <v>40</v>
      </c>
      <c r="I2322" s="2">
        <v>1.39</v>
      </c>
      <c r="J2322" s="2" t="s">
        <v>1776</v>
      </c>
      <c r="K2322" s="2" t="s">
        <v>73</v>
      </c>
      <c r="L2322" s="2" t="s">
        <v>27</v>
      </c>
      <c r="M2322" s="2" t="str">
        <f>VLOOKUP(L2322,Users!$A$1:$B$6,2,0)</f>
        <v>William</v>
      </c>
      <c r="N2322" s="2" t="str">
        <f>VLOOKUP(L2322,Users!$A$2:$B$6,2,0)</f>
        <v>William</v>
      </c>
      <c r="O2322" s="2" t="s">
        <v>42</v>
      </c>
      <c r="P2322" s="2" t="s">
        <v>35</v>
      </c>
      <c r="Q2322" s="2" t="s">
        <v>192</v>
      </c>
      <c r="R2322" s="2" t="s">
        <v>292</v>
      </c>
      <c r="S2322" s="2" t="s">
        <v>44</v>
      </c>
      <c r="T2322" s="13">
        <v>0.4</v>
      </c>
      <c r="U2322" s="6">
        <v>40236</v>
      </c>
    </row>
    <row r="2323" spans="1:21" ht="12.75" customHeight="1">
      <c r="A2323" s="2">
        <v>27879</v>
      </c>
      <c r="B2323" s="6">
        <v>40235</v>
      </c>
      <c r="C2323" s="2" t="s">
        <v>121</v>
      </c>
      <c r="D2323" s="2">
        <v>30</v>
      </c>
      <c r="E2323" s="2">
        <v>289.20000000000005</v>
      </c>
      <c r="F2323" s="2" t="s">
        <v>2029</v>
      </c>
      <c r="G2323" s="2">
        <v>0.01</v>
      </c>
      <c r="H2323" s="2" t="s">
        <v>31</v>
      </c>
      <c r="I2323" s="2">
        <v>6.22</v>
      </c>
      <c r="J2323" s="2" t="s">
        <v>1776</v>
      </c>
      <c r="K2323" s="2" t="s">
        <v>73</v>
      </c>
      <c r="L2323" s="2" t="s">
        <v>27</v>
      </c>
      <c r="M2323" s="2" t="str">
        <f>VLOOKUP(L2323,Users!$A$1:$B$6,2,0)</f>
        <v>William</v>
      </c>
      <c r="N2323" s="2" t="str">
        <f>VLOOKUP(L2323,Users!$A$2:$B$6,2,0)</f>
        <v>William</v>
      </c>
      <c r="O2323" s="2" t="s">
        <v>42</v>
      </c>
      <c r="P2323" s="2" t="s">
        <v>56</v>
      </c>
      <c r="Q2323" s="2" t="s">
        <v>90</v>
      </c>
      <c r="R2323" s="2" t="s">
        <v>533</v>
      </c>
      <c r="S2323" s="2" t="s">
        <v>44</v>
      </c>
      <c r="T2323" s="13">
        <v>0.55000000000000004</v>
      </c>
      <c r="U2323" s="6">
        <v>40237</v>
      </c>
    </row>
    <row r="2324" spans="1:21" ht="12.75" customHeight="1">
      <c r="A2324" s="2">
        <v>36836</v>
      </c>
      <c r="B2324" s="6">
        <v>40235</v>
      </c>
      <c r="C2324" s="2" t="s">
        <v>121</v>
      </c>
      <c r="D2324" s="2">
        <v>43</v>
      </c>
      <c r="E2324" s="2">
        <v>16680.13</v>
      </c>
      <c r="F2324" s="2" t="s">
        <v>2029</v>
      </c>
      <c r="G2324" s="2">
        <v>0.08</v>
      </c>
      <c r="H2324" s="2" t="s">
        <v>40</v>
      </c>
      <c r="I2324" s="2">
        <v>19.989999999999998</v>
      </c>
      <c r="J2324" s="2" t="s">
        <v>1486</v>
      </c>
      <c r="K2324" s="2" t="s">
        <v>54</v>
      </c>
      <c r="L2324" s="2" t="s">
        <v>2014</v>
      </c>
      <c r="M2324" s="2" t="str">
        <f>VLOOKUP(L2324,Users!$A$1:$B$6,2,0)</f>
        <v>Pat</v>
      </c>
      <c r="N2324" s="2" t="str">
        <f>VLOOKUP(L2324,Users!$A$2:$B$6,2,0)</f>
        <v>Pat</v>
      </c>
      <c r="O2324" s="2" t="s">
        <v>55</v>
      </c>
      <c r="P2324" s="2" t="s">
        <v>35</v>
      </c>
      <c r="Q2324" s="2" t="s">
        <v>49</v>
      </c>
      <c r="R2324" s="2" t="s">
        <v>1445</v>
      </c>
      <c r="S2324" s="2" t="s">
        <v>44</v>
      </c>
      <c r="T2324" s="13">
        <v>0.38</v>
      </c>
      <c r="U2324" s="6">
        <v>40238</v>
      </c>
    </row>
    <row r="2325" spans="1:21" ht="12.75" customHeight="1">
      <c r="A2325" s="2">
        <v>33922</v>
      </c>
      <c r="B2325" s="6">
        <v>40236</v>
      </c>
      <c r="C2325" s="2" t="s">
        <v>30</v>
      </c>
      <c r="D2325" s="2">
        <v>31</v>
      </c>
      <c r="E2325" s="2">
        <v>15528.210000000001</v>
      </c>
      <c r="F2325" s="2" t="s">
        <v>2029</v>
      </c>
      <c r="G2325" s="2">
        <v>0.06</v>
      </c>
      <c r="H2325" s="2" t="s">
        <v>52</v>
      </c>
      <c r="I2325" s="2">
        <v>69.3</v>
      </c>
      <c r="J2325" s="2" t="s">
        <v>648</v>
      </c>
      <c r="K2325" s="2" t="s">
        <v>101</v>
      </c>
      <c r="L2325" s="2" t="s">
        <v>21</v>
      </c>
      <c r="M2325" s="2" t="str">
        <f>VLOOKUP(L2325,Users!$A$1:$B$6,2,0)</f>
        <v>Chris</v>
      </c>
      <c r="N2325" s="2" t="str">
        <f>VLOOKUP(L2325,Users!$A$2:$B$6,2,0)</f>
        <v>Chris</v>
      </c>
      <c r="O2325" s="2" t="s">
        <v>34</v>
      </c>
      <c r="P2325" s="2" t="s">
        <v>69</v>
      </c>
      <c r="Q2325" s="2" t="s">
        <v>82</v>
      </c>
      <c r="R2325" s="2" t="s">
        <v>1777</v>
      </c>
      <c r="S2325" s="2" t="s">
        <v>59</v>
      </c>
      <c r="T2325" s="13">
        <v>0.37</v>
      </c>
      <c r="U2325" s="6">
        <v>40236</v>
      </c>
    </row>
    <row r="2326" spans="1:21" ht="12.75" customHeight="1">
      <c r="A2326" s="2">
        <v>16230</v>
      </c>
      <c r="B2326" s="6">
        <v>40236</v>
      </c>
      <c r="C2326" s="2" t="s">
        <v>51</v>
      </c>
      <c r="D2326" s="2">
        <v>2</v>
      </c>
      <c r="E2326" s="2">
        <v>14.44</v>
      </c>
      <c r="F2326" s="2" t="s">
        <v>2029</v>
      </c>
      <c r="G2326" s="2">
        <v>0.09</v>
      </c>
      <c r="H2326" s="2" t="s">
        <v>40</v>
      </c>
      <c r="I2326" s="2">
        <v>0.49</v>
      </c>
      <c r="J2326" s="2" t="s">
        <v>414</v>
      </c>
      <c r="K2326" s="2" t="s">
        <v>54</v>
      </c>
      <c r="L2326" s="2" t="s">
        <v>2014</v>
      </c>
      <c r="M2326" s="2" t="str">
        <f>VLOOKUP(L2326,Users!$A$1:$B$6,2,0)</f>
        <v>Pat</v>
      </c>
      <c r="N2326" s="2" t="str">
        <f>VLOOKUP(L2326,Users!$A$2:$B$6,2,0)</f>
        <v>Pat</v>
      </c>
      <c r="O2326" s="2" t="s">
        <v>55</v>
      </c>
      <c r="P2326" s="2" t="s">
        <v>35</v>
      </c>
      <c r="Q2326" s="2" t="s">
        <v>165</v>
      </c>
      <c r="R2326" s="2" t="s">
        <v>482</v>
      </c>
      <c r="S2326" s="2" t="s">
        <v>44</v>
      </c>
      <c r="T2326" s="13">
        <v>0.38</v>
      </c>
      <c r="U2326" s="6">
        <v>40238</v>
      </c>
    </row>
    <row r="2327" spans="1:21" ht="12.75" customHeight="1">
      <c r="A2327" s="2">
        <v>16230</v>
      </c>
      <c r="B2327" s="6">
        <v>40236</v>
      </c>
      <c r="C2327" s="2" t="s">
        <v>51</v>
      </c>
      <c r="D2327" s="2">
        <v>27</v>
      </c>
      <c r="E2327" s="2">
        <v>3534.8399999999997</v>
      </c>
      <c r="F2327" s="2" t="s">
        <v>2029</v>
      </c>
      <c r="G2327" s="2">
        <v>0.06</v>
      </c>
      <c r="H2327" s="2" t="s">
        <v>52</v>
      </c>
      <c r="I2327" s="2">
        <v>54.74</v>
      </c>
      <c r="J2327" s="2" t="s">
        <v>414</v>
      </c>
      <c r="K2327" s="2" t="s">
        <v>54</v>
      </c>
      <c r="L2327" s="2" t="s">
        <v>2014</v>
      </c>
      <c r="M2327" s="2" t="str">
        <f>VLOOKUP(L2327,Users!$A$1:$B$6,2,0)</f>
        <v>Pat</v>
      </c>
      <c r="N2327" s="2" t="str">
        <f>VLOOKUP(L2327,Users!$A$2:$B$6,2,0)</f>
        <v>Pat</v>
      </c>
      <c r="O2327" s="2" t="s">
        <v>55</v>
      </c>
      <c r="P2327" s="2" t="s">
        <v>56</v>
      </c>
      <c r="Q2327" s="2" t="s">
        <v>127</v>
      </c>
      <c r="R2327" s="2" t="s">
        <v>580</v>
      </c>
      <c r="S2327" s="2" t="s">
        <v>77</v>
      </c>
      <c r="T2327" s="13">
        <v>0.69</v>
      </c>
      <c r="U2327" s="6">
        <v>40238</v>
      </c>
    </row>
    <row r="2328" spans="1:21" ht="12.75" customHeight="1">
      <c r="A2328" s="2">
        <v>16230</v>
      </c>
      <c r="B2328" s="6">
        <v>40236</v>
      </c>
      <c r="C2328" s="2" t="s">
        <v>51</v>
      </c>
      <c r="D2328" s="2">
        <v>15</v>
      </c>
      <c r="E2328" s="2">
        <v>732.44999999999993</v>
      </c>
      <c r="F2328" s="2" t="s">
        <v>2029</v>
      </c>
      <c r="G2328" s="2">
        <v>0.08</v>
      </c>
      <c r="H2328" s="2" t="s">
        <v>40</v>
      </c>
      <c r="I2328" s="2">
        <v>5.81</v>
      </c>
      <c r="J2328" s="2" t="s">
        <v>414</v>
      </c>
      <c r="K2328" s="2" t="s">
        <v>54</v>
      </c>
      <c r="L2328" s="2" t="s">
        <v>2014</v>
      </c>
      <c r="M2328" s="2" t="str">
        <f>VLOOKUP(L2328,Users!$A$1:$B$6,2,0)</f>
        <v>Pat</v>
      </c>
      <c r="N2328" s="2" t="str">
        <f>VLOOKUP(L2328,Users!$A$2:$B$6,2,0)</f>
        <v>Pat</v>
      </c>
      <c r="O2328" s="2" t="s">
        <v>55</v>
      </c>
      <c r="P2328" s="2" t="s">
        <v>35</v>
      </c>
      <c r="Q2328" s="2" t="s">
        <v>63</v>
      </c>
      <c r="R2328" s="2" t="s">
        <v>298</v>
      </c>
      <c r="S2328" s="2" t="s">
        <v>44</v>
      </c>
      <c r="T2328" s="13">
        <v>0.38</v>
      </c>
      <c r="U2328" s="6">
        <v>40243</v>
      </c>
    </row>
    <row r="2329" spans="1:21" ht="12.75" customHeight="1">
      <c r="A2329" s="2">
        <v>16230</v>
      </c>
      <c r="B2329" s="6">
        <v>40236</v>
      </c>
      <c r="C2329" s="2" t="s">
        <v>51</v>
      </c>
      <c r="D2329" s="2">
        <v>40</v>
      </c>
      <c r="E2329" s="2">
        <v>4441.2</v>
      </c>
      <c r="F2329" s="2" t="s">
        <v>2029</v>
      </c>
      <c r="G2329" s="2">
        <v>0</v>
      </c>
      <c r="H2329" s="2" t="s">
        <v>40</v>
      </c>
      <c r="I2329" s="2">
        <v>8.64</v>
      </c>
      <c r="J2329" s="2" t="s">
        <v>414</v>
      </c>
      <c r="K2329" s="2" t="s">
        <v>54</v>
      </c>
      <c r="L2329" s="2" t="s">
        <v>2014</v>
      </c>
      <c r="M2329" s="2" t="str">
        <f>VLOOKUP(L2329,Users!$A$1:$B$6,2,0)</f>
        <v>Pat</v>
      </c>
      <c r="N2329" s="2" t="str">
        <f>VLOOKUP(L2329,Users!$A$2:$B$6,2,0)</f>
        <v>Pat</v>
      </c>
      <c r="O2329" s="2" t="s">
        <v>55</v>
      </c>
      <c r="P2329" s="2" t="s">
        <v>35</v>
      </c>
      <c r="Q2329" s="2" t="s">
        <v>36</v>
      </c>
      <c r="R2329" s="2" t="s">
        <v>1435</v>
      </c>
      <c r="S2329" s="2" t="s">
        <v>44</v>
      </c>
      <c r="T2329" s="13">
        <v>0.78</v>
      </c>
      <c r="U2329" s="6">
        <v>40241</v>
      </c>
    </row>
    <row r="2330" spans="1:21" ht="12.75" customHeight="1">
      <c r="A2330" s="2">
        <v>20386</v>
      </c>
      <c r="B2330" s="6">
        <v>40236</v>
      </c>
      <c r="C2330" s="2" t="s">
        <v>45</v>
      </c>
      <c r="D2330" s="2">
        <v>35</v>
      </c>
      <c r="E2330" s="2">
        <v>40.949999999999996</v>
      </c>
      <c r="F2330" s="2" t="s">
        <v>2029</v>
      </c>
      <c r="G2330" s="2">
        <v>0.09</v>
      </c>
      <c r="H2330" s="2" t="s">
        <v>40</v>
      </c>
      <c r="I2330" s="2">
        <v>0.7</v>
      </c>
      <c r="J2330" s="2" t="s">
        <v>659</v>
      </c>
      <c r="K2330" s="2" t="s">
        <v>47</v>
      </c>
      <c r="L2330" s="2" t="s">
        <v>23</v>
      </c>
      <c r="M2330" s="2" t="str">
        <f>VLOOKUP(L2330,Users!$A$1:$B$6,2,0)</f>
        <v>Erin</v>
      </c>
      <c r="N2330" s="2" t="str">
        <f>VLOOKUP(L2330,Users!$A$2:$B$6,2,0)</f>
        <v>Erin</v>
      </c>
      <c r="O2330" s="2" t="s">
        <v>55</v>
      </c>
      <c r="P2330" s="2" t="s">
        <v>35</v>
      </c>
      <c r="Q2330" s="2" t="s">
        <v>180</v>
      </c>
      <c r="R2330" s="2" t="s">
        <v>1114</v>
      </c>
      <c r="S2330" s="2" t="s">
        <v>65</v>
      </c>
      <c r="T2330" s="13">
        <v>0.81</v>
      </c>
      <c r="U2330" s="6">
        <v>40236</v>
      </c>
    </row>
    <row r="2331" spans="1:21" ht="12.75" customHeight="1">
      <c r="A2331" s="2">
        <v>58820</v>
      </c>
      <c r="B2331" s="6">
        <v>40236</v>
      </c>
      <c r="C2331" s="2" t="s">
        <v>51</v>
      </c>
      <c r="D2331" s="2">
        <v>24</v>
      </c>
      <c r="E2331" s="2">
        <v>292.56</v>
      </c>
      <c r="F2331" s="2" t="s">
        <v>2029</v>
      </c>
      <c r="G2331" s="2">
        <v>0.01</v>
      </c>
      <c r="H2331" s="2" t="s">
        <v>40</v>
      </c>
      <c r="I2331" s="2">
        <v>6.02</v>
      </c>
      <c r="J2331" s="2" t="s">
        <v>1778</v>
      </c>
      <c r="K2331" s="2" t="s">
        <v>2013</v>
      </c>
      <c r="L2331" s="2" t="s">
        <v>27</v>
      </c>
      <c r="M2331" s="2" t="str">
        <f>VLOOKUP(L2331,Users!$A$1:$B$6,2,0)</f>
        <v>William</v>
      </c>
      <c r="N2331" s="2" t="str">
        <f>VLOOKUP(L2331,Users!$A$2:$B$6,2,0)</f>
        <v>William</v>
      </c>
      <c r="O2331" s="2" t="s">
        <v>34</v>
      </c>
      <c r="P2331" s="2" t="s">
        <v>56</v>
      </c>
      <c r="Q2331" s="2" t="s">
        <v>90</v>
      </c>
      <c r="R2331" s="2" t="s">
        <v>1523</v>
      </c>
      <c r="S2331" s="2" t="s">
        <v>105</v>
      </c>
      <c r="T2331" s="13">
        <v>0.43</v>
      </c>
      <c r="U2331" s="6">
        <v>40241</v>
      </c>
    </row>
    <row r="2332" spans="1:21" ht="12.75" customHeight="1">
      <c r="A2332" s="2">
        <v>9701</v>
      </c>
      <c r="B2332" s="6">
        <v>40236</v>
      </c>
      <c r="C2332" s="2" t="s">
        <v>51</v>
      </c>
      <c r="D2332" s="2">
        <v>8</v>
      </c>
      <c r="E2332" s="2">
        <v>103.68</v>
      </c>
      <c r="F2332" s="2" t="str">
        <f>VLOOKUP(A2332,Returns!$A:$B,2,0)</f>
        <v>Returned</v>
      </c>
      <c r="G2332" s="2">
        <v>0.01</v>
      </c>
      <c r="H2332" s="2" t="s">
        <v>40</v>
      </c>
      <c r="I2332" s="2">
        <v>1.49</v>
      </c>
      <c r="J2332" s="2" t="s">
        <v>1779</v>
      </c>
      <c r="K2332" s="2" t="s">
        <v>2013</v>
      </c>
      <c r="L2332" s="2" t="s">
        <v>27</v>
      </c>
      <c r="M2332" s="2" t="str">
        <f>VLOOKUP(L2332,Users!$A$1:$B$6,2,0)</f>
        <v>William</v>
      </c>
      <c r="N2332" s="2" t="str">
        <f>VLOOKUP(L2332,Users!$A$2:$B$6,2,0)</f>
        <v>William</v>
      </c>
      <c r="O2332" s="2" t="s">
        <v>42</v>
      </c>
      <c r="P2332" s="2" t="s">
        <v>35</v>
      </c>
      <c r="Q2332" s="2" t="s">
        <v>49</v>
      </c>
      <c r="R2332" s="2" t="s">
        <v>422</v>
      </c>
      <c r="S2332" s="2" t="s">
        <v>44</v>
      </c>
      <c r="T2332" s="13">
        <v>0.35</v>
      </c>
      <c r="U2332" s="6">
        <v>40241</v>
      </c>
    </row>
    <row r="2333" spans="1:21" ht="12.75" customHeight="1">
      <c r="A2333" s="2">
        <v>9701</v>
      </c>
      <c r="B2333" s="6">
        <v>40236</v>
      </c>
      <c r="C2333" s="2" t="s">
        <v>51</v>
      </c>
      <c r="D2333" s="2">
        <v>9</v>
      </c>
      <c r="E2333" s="2">
        <v>998.55</v>
      </c>
      <c r="F2333" s="2" t="str">
        <f>VLOOKUP(A2333,Returns!$A:$B,2,0)</f>
        <v>Returned</v>
      </c>
      <c r="G2333" s="2">
        <v>0.04</v>
      </c>
      <c r="H2333" s="2" t="s">
        <v>40</v>
      </c>
      <c r="I2333" s="2">
        <v>2.5</v>
      </c>
      <c r="J2333" s="2" t="s">
        <v>1779</v>
      </c>
      <c r="K2333" s="2" t="s">
        <v>2013</v>
      </c>
      <c r="L2333" s="2" t="s">
        <v>27</v>
      </c>
      <c r="M2333" s="2" t="str">
        <f>VLOOKUP(L2333,Users!$A$1:$B$6,2,0)</f>
        <v>William</v>
      </c>
      <c r="N2333" s="2" t="str">
        <f>VLOOKUP(L2333,Users!$A$2:$B$6,2,0)</f>
        <v>William</v>
      </c>
      <c r="O2333" s="2" t="s">
        <v>42</v>
      </c>
      <c r="P2333" s="2" t="s">
        <v>69</v>
      </c>
      <c r="Q2333" s="2" t="s">
        <v>70</v>
      </c>
      <c r="R2333" s="2" t="s">
        <v>71</v>
      </c>
      <c r="S2333" s="2" t="s">
        <v>44</v>
      </c>
      <c r="T2333" s="13">
        <v>0.56999999999999995</v>
      </c>
      <c r="U2333" s="6">
        <v>40240</v>
      </c>
    </row>
    <row r="2334" spans="1:21" ht="12.75" customHeight="1">
      <c r="A2334" s="2">
        <v>4166</v>
      </c>
      <c r="B2334" s="6">
        <v>40236</v>
      </c>
      <c r="C2334" s="2" t="s">
        <v>51</v>
      </c>
      <c r="D2334" s="2">
        <v>19</v>
      </c>
      <c r="E2334" s="2">
        <v>133.38</v>
      </c>
      <c r="F2334" s="2" t="s">
        <v>2029</v>
      </c>
      <c r="G2334" s="2">
        <v>0.08</v>
      </c>
      <c r="H2334" s="2" t="s">
        <v>40</v>
      </c>
      <c r="I2334" s="2">
        <v>6.05</v>
      </c>
      <c r="J2334" s="2" t="s">
        <v>875</v>
      </c>
      <c r="K2334" s="2" t="s">
        <v>79</v>
      </c>
      <c r="L2334" s="2" t="s">
        <v>23</v>
      </c>
      <c r="M2334" s="2" t="str">
        <f>VLOOKUP(L2334,Users!$A$1:$B$6,2,0)</f>
        <v>Erin</v>
      </c>
      <c r="N2334" s="2" t="str">
        <f>VLOOKUP(L2334,Users!$A$2:$B$6,2,0)</f>
        <v>Erin</v>
      </c>
      <c r="O2334" s="2" t="s">
        <v>55</v>
      </c>
      <c r="P2334" s="2" t="s">
        <v>35</v>
      </c>
      <c r="Q2334" s="2" t="s">
        <v>49</v>
      </c>
      <c r="R2334" s="2" t="s">
        <v>489</v>
      </c>
      <c r="S2334" s="2" t="s">
        <v>44</v>
      </c>
      <c r="T2334" s="13">
        <v>0.39</v>
      </c>
      <c r="U2334" s="6">
        <v>40236</v>
      </c>
    </row>
    <row r="2335" spans="1:21" ht="12.75" customHeight="1">
      <c r="A2335" s="2">
        <v>47942</v>
      </c>
      <c r="B2335" s="6">
        <v>40236</v>
      </c>
      <c r="C2335" s="2" t="s">
        <v>121</v>
      </c>
      <c r="D2335" s="2">
        <v>30</v>
      </c>
      <c r="E2335" s="2">
        <v>17997</v>
      </c>
      <c r="F2335" s="2" t="s">
        <v>2029</v>
      </c>
      <c r="G2335" s="2">
        <v>0.09</v>
      </c>
      <c r="H2335" s="2" t="s">
        <v>40</v>
      </c>
      <c r="I2335" s="2">
        <v>24.49</v>
      </c>
      <c r="J2335" s="2" t="s">
        <v>802</v>
      </c>
      <c r="K2335" s="2" t="s">
        <v>79</v>
      </c>
      <c r="L2335" s="2" t="s">
        <v>23</v>
      </c>
      <c r="M2335" s="2" t="str">
        <f>VLOOKUP(L2335,Users!$A$1:$B$6,2,0)</f>
        <v>Erin</v>
      </c>
      <c r="N2335" s="2" t="str">
        <f>VLOOKUP(L2335,Users!$A$2:$B$6,2,0)</f>
        <v>Erin</v>
      </c>
      <c r="O2335" s="2" t="s">
        <v>55</v>
      </c>
      <c r="P2335" s="2" t="s">
        <v>69</v>
      </c>
      <c r="Q2335" s="2" t="s">
        <v>158</v>
      </c>
      <c r="R2335" s="2" t="s">
        <v>1680</v>
      </c>
      <c r="S2335" s="2" t="s">
        <v>38</v>
      </c>
      <c r="T2335" s="13">
        <v>0.37</v>
      </c>
      <c r="U2335" s="6">
        <v>40238</v>
      </c>
    </row>
    <row r="2336" spans="1:21" ht="12.75" customHeight="1">
      <c r="A2336" s="2">
        <v>47942</v>
      </c>
      <c r="B2336" s="6">
        <v>40236</v>
      </c>
      <c r="C2336" s="2" t="s">
        <v>121</v>
      </c>
      <c r="D2336" s="2">
        <v>3</v>
      </c>
      <c r="E2336" s="2">
        <v>17.52</v>
      </c>
      <c r="F2336" s="2" t="s">
        <v>2029</v>
      </c>
      <c r="G2336" s="2">
        <v>0.04</v>
      </c>
      <c r="H2336" s="2" t="s">
        <v>31</v>
      </c>
      <c r="I2336" s="2">
        <v>3.04</v>
      </c>
      <c r="J2336" s="2" t="s">
        <v>802</v>
      </c>
      <c r="K2336" s="2" t="s">
        <v>79</v>
      </c>
      <c r="L2336" s="2" t="s">
        <v>23</v>
      </c>
      <c r="M2336" s="2" t="str">
        <f>VLOOKUP(L2336,Users!$A$1:$B$6,2,0)</f>
        <v>Erin</v>
      </c>
      <c r="N2336" s="2" t="str">
        <f>VLOOKUP(L2336,Users!$A$2:$B$6,2,0)</f>
        <v>Erin</v>
      </c>
      <c r="O2336" s="2" t="s">
        <v>55</v>
      </c>
      <c r="P2336" s="2" t="s">
        <v>35</v>
      </c>
      <c r="Q2336" s="2" t="s">
        <v>63</v>
      </c>
      <c r="R2336" s="2" t="s">
        <v>1780</v>
      </c>
      <c r="S2336" s="2" t="s">
        <v>65</v>
      </c>
      <c r="T2336" s="13">
        <v>0.36</v>
      </c>
      <c r="U2336" s="6">
        <v>40238</v>
      </c>
    </row>
    <row r="2337" spans="1:21" ht="12.75" customHeight="1">
      <c r="A2337" s="2">
        <v>47942</v>
      </c>
      <c r="B2337" s="6">
        <v>40236</v>
      </c>
      <c r="C2337" s="2" t="s">
        <v>121</v>
      </c>
      <c r="D2337" s="2">
        <v>9</v>
      </c>
      <c r="E2337" s="2">
        <v>1133.3699999999999</v>
      </c>
      <c r="F2337" s="2" t="s">
        <v>2029</v>
      </c>
      <c r="G2337" s="2">
        <v>0.06</v>
      </c>
      <c r="H2337" s="2" t="s">
        <v>31</v>
      </c>
      <c r="I2337" s="2">
        <v>7.69</v>
      </c>
      <c r="J2337" s="2" t="s">
        <v>802</v>
      </c>
      <c r="K2337" s="2" t="s">
        <v>79</v>
      </c>
      <c r="L2337" s="2" t="s">
        <v>23</v>
      </c>
      <c r="M2337" s="2" t="str">
        <f>VLOOKUP(L2337,Users!$A$1:$B$6,2,0)</f>
        <v>Erin</v>
      </c>
      <c r="N2337" s="2" t="str">
        <f>VLOOKUP(L2337,Users!$A$2:$B$6,2,0)</f>
        <v>Erin</v>
      </c>
      <c r="O2337" s="2" t="s">
        <v>55</v>
      </c>
      <c r="P2337" s="2" t="s">
        <v>69</v>
      </c>
      <c r="Q2337" s="2" t="s">
        <v>70</v>
      </c>
      <c r="R2337" s="2" t="s">
        <v>454</v>
      </c>
      <c r="S2337" s="2" t="s">
        <v>44</v>
      </c>
      <c r="T2337" s="13">
        <v>0.57999999999999996</v>
      </c>
      <c r="U2337" s="6">
        <v>40237</v>
      </c>
    </row>
    <row r="2338" spans="1:21" ht="12.75" customHeight="1">
      <c r="A2338" s="2">
        <v>6272</v>
      </c>
      <c r="B2338" s="6">
        <v>40236</v>
      </c>
      <c r="C2338" s="2" t="s">
        <v>39</v>
      </c>
      <c r="D2338" s="2">
        <v>33</v>
      </c>
      <c r="E2338" s="2">
        <v>492.69</v>
      </c>
      <c r="F2338" s="2" t="str">
        <f>VLOOKUP(A2338,Returns!$A:$B,2,0)</f>
        <v>Returned</v>
      </c>
      <c r="G2338" s="2">
        <v>0.05</v>
      </c>
      <c r="H2338" s="2" t="s">
        <v>40</v>
      </c>
      <c r="I2338" s="2">
        <v>8.99</v>
      </c>
      <c r="J2338" s="2" t="s">
        <v>286</v>
      </c>
      <c r="K2338" s="2" t="s">
        <v>79</v>
      </c>
      <c r="L2338" s="2" t="s">
        <v>23</v>
      </c>
      <c r="M2338" s="2" t="str">
        <f>VLOOKUP(L2338,Users!$A$1:$B$6,2,0)</f>
        <v>Erin</v>
      </c>
      <c r="N2338" s="2" t="str">
        <f>VLOOKUP(L2338,Users!$A$2:$B$6,2,0)</f>
        <v>Erin</v>
      </c>
      <c r="O2338" s="2" t="s">
        <v>55</v>
      </c>
      <c r="P2338" s="2" t="s">
        <v>56</v>
      </c>
      <c r="Q2338" s="2" t="s">
        <v>90</v>
      </c>
      <c r="R2338" s="2" t="s">
        <v>1409</v>
      </c>
      <c r="S2338" s="2" t="s">
        <v>105</v>
      </c>
      <c r="T2338" s="13">
        <v>0.39</v>
      </c>
      <c r="U2338" s="6">
        <v>40238</v>
      </c>
    </row>
    <row r="2339" spans="1:21" ht="12.75" customHeight="1">
      <c r="A2339" s="2">
        <v>6272</v>
      </c>
      <c r="B2339" s="6">
        <v>40236</v>
      </c>
      <c r="C2339" s="2" t="s">
        <v>39</v>
      </c>
      <c r="D2339" s="2">
        <v>48</v>
      </c>
      <c r="E2339" s="2">
        <v>5975.5199999999995</v>
      </c>
      <c r="F2339" s="2" t="str">
        <f>VLOOKUP(A2339,Returns!$A:$B,2,0)</f>
        <v>Returned</v>
      </c>
      <c r="G2339" s="2">
        <v>0</v>
      </c>
      <c r="H2339" s="2" t="s">
        <v>52</v>
      </c>
      <c r="I2339" s="2">
        <v>51.94</v>
      </c>
      <c r="J2339" s="2" t="s">
        <v>286</v>
      </c>
      <c r="K2339" s="2" t="s">
        <v>79</v>
      </c>
      <c r="L2339" s="2" t="s">
        <v>23</v>
      </c>
      <c r="M2339" s="2" t="str">
        <f>VLOOKUP(L2339,Users!$A$1:$B$6,2,0)</f>
        <v>Erin</v>
      </c>
      <c r="N2339" s="2" t="str">
        <f>VLOOKUP(L2339,Users!$A$2:$B$6,2,0)</f>
        <v>Erin</v>
      </c>
      <c r="O2339" s="2" t="s">
        <v>55</v>
      </c>
      <c r="P2339" s="2" t="s">
        <v>56</v>
      </c>
      <c r="Q2339" s="2" t="s">
        <v>75</v>
      </c>
      <c r="R2339" s="2" t="s">
        <v>1343</v>
      </c>
      <c r="S2339" s="2" t="s">
        <v>77</v>
      </c>
      <c r="T2339" s="13">
        <v>0.63</v>
      </c>
      <c r="U2339" s="6">
        <v>40238</v>
      </c>
    </row>
    <row r="2340" spans="1:21" ht="12.75" customHeight="1">
      <c r="A2340" s="2">
        <v>6272</v>
      </c>
      <c r="B2340" s="6">
        <v>40236</v>
      </c>
      <c r="C2340" s="2" t="s">
        <v>39</v>
      </c>
      <c r="D2340" s="2">
        <v>8</v>
      </c>
      <c r="E2340" s="2">
        <v>447.2</v>
      </c>
      <c r="F2340" s="2" t="str">
        <f>VLOOKUP(A2340,Returns!$A:$B,2,0)</f>
        <v>Returned</v>
      </c>
      <c r="G2340" s="2">
        <v>0.09</v>
      </c>
      <c r="H2340" s="2" t="s">
        <v>31</v>
      </c>
      <c r="I2340" s="2">
        <v>2.5</v>
      </c>
      <c r="J2340" s="2" t="s">
        <v>286</v>
      </c>
      <c r="K2340" s="2" t="s">
        <v>79</v>
      </c>
      <c r="L2340" s="2" t="s">
        <v>23</v>
      </c>
      <c r="M2340" s="2" t="str">
        <f>VLOOKUP(L2340,Users!$A$1:$B$6,2,0)</f>
        <v>Erin</v>
      </c>
      <c r="N2340" s="2" t="str">
        <f>VLOOKUP(L2340,Users!$A$2:$B$6,2,0)</f>
        <v>Erin</v>
      </c>
      <c r="O2340" s="2" t="s">
        <v>55</v>
      </c>
      <c r="P2340" s="2" t="s">
        <v>69</v>
      </c>
      <c r="Q2340" s="2" t="s">
        <v>70</v>
      </c>
      <c r="R2340" s="2" t="s">
        <v>1341</v>
      </c>
      <c r="S2340" s="2" t="s">
        <v>105</v>
      </c>
      <c r="T2340" s="13">
        <v>0.83</v>
      </c>
      <c r="U2340" s="6">
        <v>40238</v>
      </c>
    </row>
    <row r="2341" spans="1:21" ht="12.75" customHeight="1">
      <c r="A2341" s="2">
        <v>6272</v>
      </c>
      <c r="B2341" s="6">
        <v>40236</v>
      </c>
      <c r="C2341" s="2" t="s">
        <v>39</v>
      </c>
      <c r="D2341" s="2">
        <v>31</v>
      </c>
      <c r="E2341" s="2">
        <v>3284.4500000000003</v>
      </c>
      <c r="F2341" s="2" t="str">
        <f>VLOOKUP(A2341,Returns!$A:$B,2,0)</f>
        <v>Returned</v>
      </c>
      <c r="G2341" s="2">
        <v>0.03</v>
      </c>
      <c r="H2341" s="2" t="s">
        <v>40</v>
      </c>
      <c r="I2341" s="2">
        <v>13.99</v>
      </c>
      <c r="J2341" s="2" t="s">
        <v>286</v>
      </c>
      <c r="K2341" s="2" t="s">
        <v>79</v>
      </c>
      <c r="L2341" s="2" t="s">
        <v>23</v>
      </c>
      <c r="M2341" s="2" t="str">
        <f>VLOOKUP(L2341,Users!$A$1:$B$6,2,0)</f>
        <v>Erin</v>
      </c>
      <c r="N2341" s="2" t="str">
        <f>VLOOKUP(L2341,Users!$A$2:$B$6,2,0)</f>
        <v>Erin</v>
      </c>
      <c r="O2341" s="2" t="s">
        <v>55</v>
      </c>
      <c r="P2341" s="2" t="s">
        <v>56</v>
      </c>
      <c r="Q2341" s="2" t="s">
        <v>90</v>
      </c>
      <c r="R2341" s="2" t="s">
        <v>460</v>
      </c>
      <c r="S2341" s="2" t="s">
        <v>92</v>
      </c>
      <c r="T2341" s="13">
        <v>0.65</v>
      </c>
      <c r="U2341" s="6">
        <v>40238</v>
      </c>
    </row>
    <row r="2342" spans="1:21" ht="12.75" customHeight="1">
      <c r="A2342" s="2">
        <v>34787</v>
      </c>
      <c r="B2342" s="6">
        <v>40237</v>
      </c>
      <c r="C2342" s="2" t="s">
        <v>51</v>
      </c>
      <c r="D2342" s="2">
        <v>14</v>
      </c>
      <c r="E2342" s="2">
        <v>433.02</v>
      </c>
      <c r="F2342" s="2" t="s">
        <v>2029</v>
      </c>
      <c r="G2342" s="2">
        <v>0.05</v>
      </c>
      <c r="H2342" s="2" t="s">
        <v>40</v>
      </c>
      <c r="I2342" s="2">
        <v>8.99</v>
      </c>
      <c r="J2342" s="2" t="s">
        <v>191</v>
      </c>
      <c r="K2342" s="2" t="s">
        <v>54</v>
      </c>
      <c r="L2342" s="2" t="s">
        <v>2014</v>
      </c>
      <c r="M2342" s="2" t="str">
        <f>VLOOKUP(L2342,Users!$A$1:$B$6,2,0)</f>
        <v>Pat</v>
      </c>
      <c r="N2342" s="2" t="str">
        <f>VLOOKUP(L2342,Users!$A$2:$B$6,2,0)</f>
        <v>Pat</v>
      </c>
      <c r="O2342" s="2" t="s">
        <v>55</v>
      </c>
      <c r="P2342" s="2" t="s">
        <v>35</v>
      </c>
      <c r="Q2342" s="2" t="s">
        <v>87</v>
      </c>
      <c r="R2342" s="2" t="s">
        <v>1238</v>
      </c>
      <c r="S2342" s="2" t="s">
        <v>105</v>
      </c>
      <c r="T2342" s="13">
        <v>0.57999999999999996</v>
      </c>
      <c r="U2342" s="6">
        <v>40239</v>
      </c>
    </row>
    <row r="2343" spans="1:21" ht="12.75" customHeight="1">
      <c r="A2343" s="2">
        <v>17506</v>
      </c>
      <c r="B2343" s="6">
        <v>40237</v>
      </c>
      <c r="C2343" s="2" t="s">
        <v>51</v>
      </c>
      <c r="D2343" s="2">
        <v>33</v>
      </c>
      <c r="E2343" s="2">
        <v>9721.4700000000012</v>
      </c>
      <c r="F2343" s="2" t="s">
        <v>2029</v>
      </c>
      <c r="G2343" s="2">
        <v>0.03</v>
      </c>
      <c r="H2343" s="2" t="s">
        <v>52</v>
      </c>
      <c r="I2343" s="2">
        <v>42.52</v>
      </c>
      <c r="J2343" s="2" t="s">
        <v>100</v>
      </c>
      <c r="K2343" s="2" t="s">
        <v>2013</v>
      </c>
      <c r="L2343" s="2" t="s">
        <v>27</v>
      </c>
      <c r="M2343" s="2" t="str">
        <f>VLOOKUP(L2343,Users!$A$1:$B$6,2,0)</f>
        <v>William</v>
      </c>
      <c r="N2343" s="2" t="str">
        <f>VLOOKUP(L2343,Users!$A$2:$B$6,2,0)</f>
        <v>William</v>
      </c>
      <c r="O2343" s="2" t="s">
        <v>34</v>
      </c>
      <c r="P2343" s="2" t="s">
        <v>35</v>
      </c>
      <c r="Q2343" s="2" t="s">
        <v>169</v>
      </c>
      <c r="R2343" s="2" t="s">
        <v>577</v>
      </c>
      <c r="S2343" s="2" t="s">
        <v>59</v>
      </c>
      <c r="T2343" s="13">
        <v>0.56999999999999995</v>
      </c>
      <c r="U2343" s="6">
        <v>40241</v>
      </c>
    </row>
    <row r="2344" spans="1:21" ht="12.75" customHeight="1">
      <c r="A2344" s="2">
        <v>738</v>
      </c>
      <c r="B2344" s="6">
        <v>40238</v>
      </c>
      <c r="C2344" s="2" t="s">
        <v>30</v>
      </c>
      <c r="D2344" s="2">
        <v>7</v>
      </c>
      <c r="E2344" s="2">
        <v>566.57999999999993</v>
      </c>
      <c r="F2344" s="2" t="s">
        <v>2029</v>
      </c>
      <c r="G2344" s="2">
        <v>0.04</v>
      </c>
      <c r="H2344" s="2" t="s">
        <v>40</v>
      </c>
      <c r="I2344" s="2">
        <v>4.5</v>
      </c>
      <c r="J2344" s="2" t="s">
        <v>1729</v>
      </c>
      <c r="K2344" s="2" t="s">
        <v>33</v>
      </c>
      <c r="L2344" s="2" t="s">
        <v>21</v>
      </c>
      <c r="M2344" s="2" t="str">
        <f>VLOOKUP(L2344,Users!$A$1:$B$6,2,0)</f>
        <v>Chris</v>
      </c>
      <c r="N2344" s="2" t="str">
        <f>VLOOKUP(L2344,Users!$A$2:$B$6,2,0)</f>
        <v>Chris</v>
      </c>
      <c r="O2344" s="2" t="s">
        <v>55</v>
      </c>
      <c r="P2344" s="2" t="s">
        <v>35</v>
      </c>
      <c r="Q2344" s="2" t="s">
        <v>169</v>
      </c>
      <c r="R2344" s="2" t="s">
        <v>1781</v>
      </c>
      <c r="S2344" s="2" t="s">
        <v>44</v>
      </c>
      <c r="T2344" s="13">
        <v>0.59</v>
      </c>
      <c r="U2344" s="6">
        <v>40240</v>
      </c>
    </row>
    <row r="2345" spans="1:21" ht="12.75" customHeight="1">
      <c r="A2345" s="2">
        <v>738</v>
      </c>
      <c r="B2345" s="6">
        <v>40238</v>
      </c>
      <c r="C2345" s="2" t="s">
        <v>30</v>
      </c>
      <c r="D2345" s="2">
        <v>31</v>
      </c>
      <c r="E2345" s="2">
        <v>198.4</v>
      </c>
      <c r="F2345" s="2" t="s">
        <v>2029</v>
      </c>
      <c r="G2345" s="2">
        <v>0.08</v>
      </c>
      <c r="H2345" s="2" t="s">
        <v>40</v>
      </c>
      <c r="I2345" s="2">
        <v>5.14</v>
      </c>
      <c r="J2345" s="2" t="s">
        <v>1729</v>
      </c>
      <c r="K2345" s="2" t="s">
        <v>33</v>
      </c>
      <c r="L2345" s="2" t="s">
        <v>21</v>
      </c>
      <c r="M2345" s="2" t="str">
        <f>VLOOKUP(L2345,Users!$A$1:$B$6,2,0)</f>
        <v>Chris</v>
      </c>
      <c r="N2345" s="2" t="str">
        <f>VLOOKUP(L2345,Users!$A$2:$B$6,2,0)</f>
        <v>Chris</v>
      </c>
      <c r="O2345" s="2" t="s">
        <v>55</v>
      </c>
      <c r="P2345" s="2" t="s">
        <v>35</v>
      </c>
      <c r="Q2345" s="2" t="s">
        <v>63</v>
      </c>
      <c r="R2345" s="2" t="s">
        <v>1103</v>
      </c>
      <c r="S2345" s="2" t="s">
        <v>44</v>
      </c>
      <c r="T2345" s="13">
        <v>0.37</v>
      </c>
      <c r="U2345" s="6">
        <v>40239</v>
      </c>
    </row>
    <row r="2346" spans="1:21" ht="12.75" customHeight="1">
      <c r="A2346" s="2">
        <v>36517</v>
      </c>
      <c r="B2346" s="6">
        <v>40238</v>
      </c>
      <c r="C2346" s="2" t="s">
        <v>30</v>
      </c>
      <c r="D2346" s="2">
        <v>18</v>
      </c>
      <c r="E2346" s="2">
        <v>873.9</v>
      </c>
      <c r="F2346" s="2" t="s">
        <v>2029</v>
      </c>
      <c r="G2346" s="2">
        <v>0.03</v>
      </c>
      <c r="H2346" s="2" t="s">
        <v>40</v>
      </c>
      <c r="I2346" s="2">
        <v>3.99</v>
      </c>
      <c r="J2346" s="2" t="s">
        <v>1504</v>
      </c>
      <c r="K2346" s="2" t="s">
        <v>2013</v>
      </c>
      <c r="L2346" s="2" t="s">
        <v>27</v>
      </c>
      <c r="M2346" s="2" t="str">
        <f>VLOOKUP(L2346,Users!$A$1:$B$6,2,0)</f>
        <v>William</v>
      </c>
      <c r="N2346" s="2" t="str">
        <f>VLOOKUP(L2346,Users!$A$2:$B$6,2,0)</f>
        <v>William</v>
      </c>
      <c r="O2346" s="2" t="s">
        <v>55</v>
      </c>
      <c r="P2346" s="2" t="s">
        <v>35</v>
      </c>
      <c r="Q2346" s="2" t="s">
        <v>169</v>
      </c>
      <c r="R2346" s="2" t="s">
        <v>560</v>
      </c>
      <c r="S2346" s="2" t="s">
        <v>44</v>
      </c>
      <c r="T2346" s="13">
        <v>0.56000000000000005</v>
      </c>
      <c r="U2346" s="6">
        <v>40239</v>
      </c>
    </row>
    <row r="2347" spans="1:21" ht="12.75" customHeight="1">
      <c r="A2347" s="2">
        <v>36517</v>
      </c>
      <c r="B2347" s="6">
        <v>40238</v>
      </c>
      <c r="C2347" s="2" t="s">
        <v>30</v>
      </c>
      <c r="D2347" s="2">
        <v>9</v>
      </c>
      <c r="E2347" s="2">
        <v>188.01</v>
      </c>
      <c r="F2347" s="2" t="s">
        <v>2029</v>
      </c>
      <c r="G2347" s="2">
        <v>0.06</v>
      </c>
      <c r="H2347" s="2" t="s">
        <v>40</v>
      </c>
      <c r="I2347" s="2">
        <v>4</v>
      </c>
      <c r="J2347" s="2" t="s">
        <v>1504</v>
      </c>
      <c r="K2347" s="2" t="s">
        <v>2013</v>
      </c>
      <c r="L2347" s="2" t="s">
        <v>27</v>
      </c>
      <c r="M2347" s="2" t="str">
        <f>VLOOKUP(L2347,Users!$A$1:$B$6,2,0)</f>
        <v>William</v>
      </c>
      <c r="N2347" s="2" t="str">
        <f>VLOOKUP(L2347,Users!$A$2:$B$6,2,0)</f>
        <v>William</v>
      </c>
      <c r="O2347" s="2" t="s">
        <v>55</v>
      </c>
      <c r="P2347" s="2" t="s">
        <v>69</v>
      </c>
      <c r="Q2347" s="2" t="s">
        <v>80</v>
      </c>
      <c r="R2347" s="2" t="s">
        <v>1149</v>
      </c>
      <c r="S2347" s="2" t="s">
        <v>44</v>
      </c>
      <c r="T2347" s="13">
        <v>0.6</v>
      </c>
      <c r="U2347" s="6">
        <v>40240</v>
      </c>
    </row>
    <row r="2348" spans="1:21" ht="12.75" customHeight="1">
      <c r="A2348" s="2">
        <v>24577</v>
      </c>
      <c r="B2348" s="6">
        <v>40238</v>
      </c>
      <c r="C2348" s="2" t="s">
        <v>121</v>
      </c>
      <c r="D2348" s="2">
        <v>8</v>
      </c>
      <c r="E2348" s="2">
        <v>182.32</v>
      </c>
      <c r="F2348" s="2" t="s">
        <v>2029</v>
      </c>
      <c r="G2348" s="2">
        <v>0.05</v>
      </c>
      <c r="H2348" s="2" t="s">
        <v>40</v>
      </c>
      <c r="I2348" s="2">
        <v>5.47</v>
      </c>
      <c r="J2348" s="2" t="s">
        <v>1398</v>
      </c>
      <c r="K2348" s="2" t="s">
        <v>123</v>
      </c>
      <c r="L2348" s="2" t="s">
        <v>25</v>
      </c>
      <c r="M2348" s="2" t="str">
        <f>VLOOKUP(L2348,Users!$A$1:$B$6,2,0)</f>
        <v>Sam</v>
      </c>
      <c r="N2348" s="2" t="str">
        <f>VLOOKUP(L2348,Users!$A$2:$B$6,2,0)</f>
        <v>Sam</v>
      </c>
      <c r="O2348" s="2" t="s">
        <v>55</v>
      </c>
      <c r="P2348" s="2" t="s">
        <v>35</v>
      </c>
      <c r="Q2348" s="2" t="s">
        <v>63</v>
      </c>
      <c r="R2348" s="2" t="s">
        <v>1661</v>
      </c>
      <c r="S2348" s="2" t="s">
        <v>44</v>
      </c>
      <c r="T2348" s="13">
        <v>0.39</v>
      </c>
      <c r="U2348" s="6">
        <v>40239</v>
      </c>
    </row>
    <row r="2349" spans="1:21" ht="12.75" customHeight="1">
      <c r="A2349" s="2">
        <v>35300</v>
      </c>
      <c r="B2349" s="6">
        <v>40239</v>
      </c>
      <c r="C2349" s="2" t="s">
        <v>121</v>
      </c>
      <c r="D2349" s="2">
        <v>10</v>
      </c>
      <c r="E2349" s="2">
        <v>28.700000000000003</v>
      </c>
      <c r="F2349" s="2" t="s">
        <v>2029</v>
      </c>
      <c r="G2349" s="2">
        <v>0.02</v>
      </c>
      <c r="H2349" s="2" t="s">
        <v>40</v>
      </c>
      <c r="I2349" s="2">
        <v>0.49</v>
      </c>
      <c r="J2349" s="2" t="s">
        <v>1068</v>
      </c>
      <c r="K2349" s="2" t="s">
        <v>291</v>
      </c>
      <c r="L2349" s="2" t="s">
        <v>21</v>
      </c>
      <c r="M2349" s="2" t="str">
        <f>VLOOKUP(L2349,Users!$A$1:$B$6,2,0)</f>
        <v>Chris</v>
      </c>
      <c r="N2349" s="2" t="str">
        <f>VLOOKUP(L2349,Users!$A$2:$B$6,2,0)</f>
        <v>Chris</v>
      </c>
      <c r="O2349" s="2" t="s">
        <v>55</v>
      </c>
      <c r="P2349" s="2" t="s">
        <v>35</v>
      </c>
      <c r="Q2349" s="2" t="s">
        <v>165</v>
      </c>
      <c r="R2349" s="2" t="s">
        <v>911</v>
      </c>
      <c r="S2349" s="2" t="s">
        <v>44</v>
      </c>
      <c r="T2349" s="13">
        <v>0.38</v>
      </c>
      <c r="U2349" s="6">
        <v>40240</v>
      </c>
    </row>
    <row r="2350" spans="1:21" ht="12.75" customHeight="1">
      <c r="A2350" s="2">
        <v>35300</v>
      </c>
      <c r="B2350" s="6">
        <v>40239</v>
      </c>
      <c r="C2350" s="2" t="s">
        <v>121</v>
      </c>
      <c r="D2350" s="2">
        <v>35</v>
      </c>
      <c r="E2350" s="2">
        <v>1443.4</v>
      </c>
      <c r="F2350" s="2" t="s">
        <v>2029</v>
      </c>
      <c r="G2350" s="2">
        <v>0.08</v>
      </c>
      <c r="H2350" s="2" t="s">
        <v>40</v>
      </c>
      <c r="I2350" s="2">
        <v>8.66</v>
      </c>
      <c r="J2350" s="2" t="s">
        <v>1068</v>
      </c>
      <c r="K2350" s="2" t="s">
        <v>291</v>
      </c>
      <c r="L2350" s="2" t="s">
        <v>21</v>
      </c>
      <c r="M2350" s="2" t="str">
        <f>VLOOKUP(L2350,Users!$A$1:$B$6,2,0)</f>
        <v>Chris</v>
      </c>
      <c r="N2350" s="2" t="str">
        <f>VLOOKUP(L2350,Users!$A$2:$B$6,2,0)</f>
        <v>Chris</v>
      </c>
      <c r="O2350" s="2" t="s">
        <v>55</v>
      </c>
      <c r="P2350" s="2" t="s">
        <v>56</v>
      </c>
      <c r="Q2350" s="2" t="s">
        <v>90</v>
      </c>
      <c r="R2350" s="2" t="s">
        <v>1479</v>
      </c>
      <c r="S2350" s="2" t="s">
        <v>92</v>
      </c>
      <c r="T2350" s="13">
        <v>0.76</v>
      </c>
      <c r="U2350" s="6">
        <v>40242</v>
      </c>
    </row>
    <row r="2351" spans="1:21" ht="12.75" customHeight="1">
      <c r="A2351" s="2">
        <v>35300</v>
      </c>
      <c r="B2351" s="6">
        <v>40239</v>
      </c>
      <c r="C2351" s="2" t="s">
        <v>121</v>
      </c>
      <c r="D2351" s="2">
        <v>13</v>
      </c>
      <c r="E2351" s="2">
        <v>115.56999999999998</v>
      </c>
      <c r="F2351" s="2" t="s">
        <v>2029</v>
      </c>
      <c r="G2351" s="2">
        <v>0.06</v>
      </c>
      <c r="H2351" s="2" t="s">
        <v>40</v>
      </c>
      <c r="I2351" s="2">
        <v>2.0099999999999998</v>
      </c>
      <c r="J2351" s="2" t="s">
        <v>1068</v>
      </c>
      <c r="K2351" s="2" t="s">
        <v>291</v>
      </c>
      <c r="L2351" s="2" t="s">
        <v>21</v>
      </c>
      <c r="M2351" s="2" t="str">
        <f>VLOOKUP(L2351,Users!$A$1:$B$6,2,0)</f>
        <v>Chris</v>
      </c>
      <c r="N2351" s="2" t="str">
        <f>VLOOKUP(L2351,Users!$A$2:$B$6,2,0)</f>
        <v>Chris</v>
      </c>
      <c r="O2351" s="2" t="s">
        <v>55</v>
      </c>
      <c r="P2351" s="2" t="s">
        <v>35</v>
      </c>
      <c r="Q2351" s="2" t="s">
        <v>63</v>
      </c>
      <c r="R2351" s="2" t="s">
        <v>754</v>
      </c>
      <c r="S2351" s="2" t="s">
        <v>65</v>
      </c>
      <c r="T2351" s="13">
        <v>0.39</v>
      </c>
      <c r="U2351" s="6">
        <v>40240</v>
      </c>
    </row>
    <row r="2352" spans="1:21" ht="12.75" customHeight="1">
      <c r="A2352" s="2">
        <v>19813</v>
      </c>
      <c r="B2352" s="6">
        <v>40239</v>
      </c>
      <c r="C2352" s="2" t="s">
        <v>45</v>
      </c>
      <c r="D2352" s="2">
        <v>29</v>
      </c>
      <c r="E2352" s="2">
        <v>1332.2600000000002</v>
      </c>
      <c r="F2352" s="2" t="s">
        <v>2029</v>
      </c>
      <c r="G2352" s="2">
        <v>0.05</v>
      </c>
      <c r="H2352" s="2" t="s">
        <v>40</v>
      </c>
      <c r="I2352" s="2">
        <v>2.5</v>
      </c>
      <c r="J2352" s="2" t="s">
        <v>708</v>
      </c>
      <c r="K2352" s="2" t="s">
        <v>54</v>
      </c>
      <c r="L2352" s="2" t="s">
        <v>2014</v>
      </c>
      <c r="M2352" s="2" t="str">
        <f>VLOOKUP(L2352,Users!$A$1:$B$6,2,0)</f>
        <v>Pat</v>
      </c>
      <c r="N2352" s="2" t="str">
        <f>VLOOKUP(L2352,Users!$A$2:$B$6,2,0)</f>
        <v>Pat</v>
      </c>
      <c r="O2352" s="2" t="s">
        <v>34</v>
      </c>
      <c r="P2352" s="2" t="s">
        <v>69</v>
      </c>
      <c r="Q2352" s="2" t="s">
        <v>70</v>
      </c>
      <c r="R2352" s="2" t="s">
        <v>1782</v>
      </c>
      <c r="S2352" s="2" t="s">
        <v>44</v>
      </c>
      <c r="T2352" s="13">
        <v>0.56000000000000005</v>
      </c>
      <c r="U2352" s="6">
        <v>40240</v>
      </c>
    </row>
    <row r="2353" spans="1:21" ht="12.75" customHeight="1">
      <c r="A2353" s="2">
        <v>1600</v>
      </c>
      <c r="B2353" s="6">
        <v>40239</v>
      </c>
      <c r="C2353" s="2" t="s">
        <v>121</v>
      </c>
      <c r="D2353" s="2">
        <v>32</v>
      </c>
      <c r="E2353" s="2">
        <v>305.60000000000002</v>
      </c>
      <c r="F2353" s="2" t="s">
        <v>2029</v>
      </c>
      <c r="G2353" s="2">
        <v>0.1</v>
      </c>
      <c r="H2353" s="2" t="s">
        <v>40</v>
      </c>
      <c r="I2353" s="2">
        <v>6.22</v>
      </c>
      <c r="J2353" s="2" t="s">
        <v>378</v>
      </c>
      <c r="K2353" s="2" t="s">
        <v>2013</v>
      </c>
      <c r="L2353" s="2" t="s">
        <v>27</v>
      </c>
      <c r="M2353" s="2" t="str">
        <f>VLOOKUP(L2353,Users!$A$1:$B$6,2,0)</f>
        <v>William</v>
      </c>
      <c r="N2353" s="2" t="str">
        <f>VLOOKUP(L2353,Users!$A$2:$B$6,2,0)</f>
        <v>William</v>
      </c>
      <c r="O2353" s="2" t="s">
        <v>55</v>
      </c>
      <c r="P2353" s="2" t="s">
        <v>56</v>
      </c>
      <c r="Q2353" s="2" t="s">
        <v>90</v>
      </c>
      <c r="R2353" s="2" t="s">
        <v>533</v>
      </c>
      <c r="S2353" s="2" t="s">
        <v>44</v>
      </c>
      <c r="T2353" s="13">
        <v>0.55000000000000004</v>
      </c>
      <c r="U2353" s="6">
        <v>40241</v>
      </c>
    </row>
    <row r="2354" spans="1:21" ht="12.75" customHeight="1">
      <c r="A2354" s="2">
        <v>1600</v>
      </c>
      <c r="B2354" s="6">
        <v>40239</v>
      </c>
      <c r="C2354" s="2" t="s">
        <v>121</v>
      </c>
      <c r="D2354" s="2">
        <v>36</v>
      </c>
      <c r="E2354" s="2">
        <v>177.84</v>
      </c>
      <c r="F2354" s="2" t="s">
        <v>2029</v>
      </c>
      <c r="G2354" s="2">
        <v>0.04</v>
      </c>
      <c r="H2354" s="2" t="s">
        <v>40</v>
      </c>
      <c r="I2354" s="2">
        <v>7.44</v>
      </c>
      <c r="J2354" s="2" t="s">
        <v>378</v>
      </c>
      <c r="K2354" s="2" t="s">
        <v>2013</v>
      </c>
      <c r="L2354" s="2" t="s">
        <v>27</v>
      </c>
      <c r="M2354" s="2" t="str">
        <f>VLOOKUP(L2354,Users!$A$1:$B$6,2,0)</f>
        <v>William</v>
      </c>
      <c r="N2354" s="2" t="str">
        <f>VLOOKUP(L2354,Users!$A$2:$B$6,2,0)</f>
        <v>William</v>
      </c>
      <c r="O2354" s="2" t="s">
        <v>55</v>
      </c>
      <c r="P2354" s="2" t="s">
        <v>35</v>
      </c>
      <c r="Q2354" s="2" t="s">
        <v>63</v>
      </c>
      <c r="R2354" s="2" t="s">
        <v>941</v>
      </c>
      <c r="S2354" s="2" t="s">
        <v>44</v>
      </c>
      <c r="T2354" s="13">
        <v>0.36</v>
      </c>
      <c r="U2354" s="6">
        <v>40240</v>
      </c>
    </row>
    <row r="2355" spans="1:21" ht="12.75" customHeight="1">
      <c r="A2355" s="2">
        <v>27236</v>
      </c>
      <c r="B2355" s="6">
        <v>40239</v>
      </c>
      <c r="C2355" s="2" t="s">
        <v>39</v>
      </c>
      <c r="D2355" s="2">
        <v>20</v>
      </c>
      <c r="E2355" s="2">
        <v>398.8</v>
      </c>
      <c r="F2355" s="2" t="s">
        <v>2029</v>
      </c>
      <c r="G2355" s="2">
        <v>0.04</v>
      </c>
      <c r="H2355" s="2" t="s">
        <v>40</v>
      </c>
      <c r="I2355" s="2">
        <v>5.86</v>
      </c>
      <c r="J2355" s="2" t="s">
        <v>597</v>
      </c>
      <c r="K2355" s="2" t="s">
        <v>2013</v>
      </c>
      <c r="L2355" s="2" t="s">
        <v>27</v>
      </c>
      <c r="M2355" s="2" t="str">
        <f>VLOOKUP(L2355,Users!$A$1:$B$6,2,0)</f>
        <v>William</v>
      </c>
      <c r="N2355" s="2" t="str">
        <f>VLOOKUP(L2355,Users!$A$2:$B$6,2,0)</f>
        <v>William</v>
      </c>
      <c r="O2355" s="2" t="s">
        <v>42</v>
      </c>
      <c r="P2355" s="2" t="s">
        <v>35</v>
      </c>
      <c r="Q2355" s="2" t="s">
        <v>63</v>
      </c>
      <c r="R2355" s="2" t="s">
        <v>1783</v>
      </c>
      <c r="S2355" s="2" t="s">
        <v>44</v>
      </c>
      <c r="T2355" s="13">
        <v>0.38</v>
      </c>
      <c r="U2355" s="6">
        <v>40240</v>
      </c>
    </row>
    <row r="2356" spans="1:21" ht="12.75" customHeight="1">
      <c r="A2356" s="2">
        <v>4359</v>
      </c>
      <c r="B2356" s="6">
        <v>40239</v>
      </c>
      <c r="C2356" s="2" t="s">
        <v>45</v>
      </c>
      <c r="D2356" s="2">
        <v>21</v>
      </c>
      <c r="E2356" s="2">
        <v>227.01000000000002</v>
      </c>
      <c r="F2356" s="2" t="s">
        <v>2029</v>
      </c>
      <c r="G2356" s="2">
        <v>0.09</v>
      </c>
      <c r="H2356" s="2" t="s">
        <v>40</v>
      </c>
      <c r="I2356" s="2">
        <v>7.46</v>
      </c>
      <c r="J2356" s="2" t="s">
        <v>447</v>
      </c>
      <c r="K2356" s="2" t="s">
        <v>79</v>
      </c>
      <c r="L2356" s="2" t="s">
        <v>23</v>
      </c>
      <c r="M2356" s="2" t="str">
        <f>VLOOKUP(L2356,Users!$A$1:$B$6,2,0)</f>
        <v>Erin</v>
      </c>
      <c r="N2356" s="2" t="str">
        <f>VLOOKUP(L2356,Users!$A$2:$B$6,2,0)</f>
        <v>Erin</v>
      </c>
      <c r="O2356" s="2" t="s">
        <v>34</v>
      </c>
      <c r="P2356" s="2" t="s">
        <v>35</v>
      </c>
      <c r="Q2356" s="2" t="s">
        <v>36</v>
      </c>
      <c r="R2356" s="2" t="s">
        <v>1430</v>
      </c>
      <c r="S2356" s="2" t="s">
        <v>44</v>
      </c>
      <c r="T2356" s="13">
        <v>0.59</v>
      </c>
      <c r="U2356" s="6">
        <v>40241</v>
      </c>
    </row>
    <row r="2357" spans="1:21" ht="12.75" customHeight="1">
      <c r="A2357" s="2">
        <v>2914</v>
      </c>
      <c r="B2357" s="6">
        <v>40239</v>
      </c>
      <c r="C2357" s="2" t="s">
        <v>121</v>
      </c>
      <c r="D2357" s="2">
        <v>3</v>
      </c>
      <c r="E2357" s="2">
        <v>56.64</v>
      </c>
      <c r="F2357" s="2" t="s">
        <v>2029</v>
      </c>
      <c r="G2357" s="2">
        <v>0.09</v>
      </c>
      <c r="H2357" s="2" t="s">
        <v>40</v>
      </c>
      <c r="I2357" s="2">
        <v>9.5399999999999991</v>
      </c>
      <c r="J2357" s="2" t="s">
        <v>1754</v>
      </c>
      <c r="K2357" s="2" t="s">
        <v>148</v>
      </c>
      <c r="L2357" s="2" t="s">
        <v>23</v>
      </c>
      <c r="M2357" s="2" t="str">
        <f>VLOOKUP(L2357,Users!$A$1:$B$6,2,0)</f>
        <v>Erin</v>
      </c>
      <c r="N2357" s="2" t="str">
        <f>VLOOKUP(L2357,Users!$A$2:$B$6,2,0)</f>
        <v>Erin</v>
      </c>
      <c r="O2357" s="2" t="s">
        <v>48</v>
      </c>
      <c r="P2357" s="2" t="s">
        <v>35</v>
      </c>
      <c r="Q2357" s="2" t="s">
        <v>63</v>
      </c>
      <c r="R2357" s="2" t="s">
        <v>237</v>
      </c>
      <c r="S2357" s="2" t="s">
        <v>44</v>
      </c>
      <c r="T2357" s="13">
        <v>0.37</v>
      </c>
      <c r="U2357" s="6">
        <v>40240</v>
      </c>
    </row>
    <row r="2358" spans="1:21" ht="12.75" customHeight="1">
      <c r="A2358" s="2">
        <v>55424</v>
      </c>
      <c r="B2358" s="6">
        <v>40239</v>
      </c>
      <c r="C2358" s="2" t="s">
        <v>121</v>
      </c>
      <c r="D2358" s="2">
        <v>6</v>
      </c>
      <c r="E2358" s="2">
        <v>10.32</v>
      </c>
      <c r="F2358" s="2" t="s">
        <v>2029</v>
      </c>
      <c r="G2358" s="2">
        <v>0.04</v>
      </c>
      <c r="H2358" s="2" t="s">
        <v>31</v>
      </c>
      <c r="I2358" s="2">
        <v>4.8600000000000003</v>
      </c>
      <c r="J2358" s="2" t="s">
        <v>343</v>
      </c>
      <c r="K2358" s="2" t="s">
        <v>86</v>
      </c>
      <c r="L2358" s="2" t="s">
        <v>23</v>
      </c>
      <c r="M2358" s="2" t="str">
        <f>VLOOKUP(L2358,Users!$A$1:$B$6,2,0)</f>
        <v>Erin</v>
      </c>
      <c r="N2358" s="2" t="str">
        <f>VLOOKUP(L2358,Users!$A$2:$B$6,2,0)</f>
        <v>Erin</v>
      </c>
      <c r="O2358" s="2" t="s">
        <v>42</v>
      </c>
      <c r="P2358" s="2" t="s">
        <v>56</v>
      </c>
      <c r="Q2358" s="2" t="s">
        <v>90</v>
      </c>
      <c r="R2358" s="2" t="s">
        <v>852</v>
      </c>
      <c r="S2358" s="2" t="s">
        <v>44</v>
      </c>
      <c r="T2358" s="13">
        <v>0.41</v>
      </c>
      <c r="U2358" s="6">
        <v>40241</v>
      </c>
    </row>
    <row r="2359" spans="1:21" ht="12.75" customHeight="1">
      <c r="A2359" s="2">
        <v>34599</v>
      </c>
      <c r="B2359" s="6">
        <v>40240</v>
      </c>
      <c r="C2359" s="2" t="s">
        <v>51</v>
      </c>
      <c r="D2359" s="2">
        <v>26</v>
      </c>
      <c r="E2359" s="2">
        <v>198.12</v>
      </c>
      <c r="F2359" s="2" t="s">
        <v>2029</v>
      </c>
      <c r="G2359" s="2">
        <v>0.08</v>
      </c>
      <c r="H2359" s="2" t="s">
        <v>40</v>
      </c>
      <c r="I2359" s="2">
        <v>3.68</v>
      </c>
      <c r="J2359" s="2" t="s">
        <v>1264</v>
      </c>
      <c r="K2359" s="2" t="s">
        <v>54</v>
      </c>
      <c r="L2359" s="2" t="s">
        <v>2014</v>
      </c>
      <c r="M2359" s="2" t="str">
        <f>VLOOKUP(L2359,Users!$A$1:$B$6,2,0)</f>
        <v>Pat</v>
      </c>
      <c r="N2359" s="2" t="str">
        <f>VLOOKUP(L2359,Users!$A$2:$B$6,2,0)</f>
        <v>Pat</v>
      </c>
      <c r="O2359" s="2" t="s">
        <v>42</v>
      </c>
      <c r="P2359" s="2" t="s">
        <v>56</v>
      </c>
      <c r="Q2359" s="2" t="s">
        <v>90</v>
      </c>
      <c r="R2359" s="2" t="s">
        <v>1544</v>
      </c>
      <c r="S2359" s="2" t="s">
        <v>65</v>
      </c>
      <c r="T2359" s="13">
        <v>0.52</v>
      </c>
      <c r="U2359" s="6">
        <v>40244</v>
      </c>
    </row>
    <row r="2360" spans="1:21" ht="12.75" customHeight="1">
      <c r="A2360" s="2">
        <v>34599</v>
      </c>
      <c r="B2360" s="6">
        <v>40240</v>
      </c>
      <c r="C2360" s="2" t="s">
        <v>51</v>
      </c>
      <c r="D2360" s="2">
        <v>29</v>
      </c>
      <c r="E2360" s="2">
        <v>896.97</v>
      </c>
      <c r="F2360" s="2" t="s">
        <v>2029</v>
      </c>
      <c r="G2360" s="2">
        <v>0.05</v>
      </c>
      <c r="H2360" s="2" t="s">
        <v>40</v>
      </c>
      <c r="I2360" s="2">
        <v>17.079999999999998</v>
      </c>
      <c r="J2360" s="2" t="s">
        <v>1264</v>
      </c>
      <c r="K2360" s="2" t="s">
        <v>54</v>
      </c>
      <c r="L2360" s="2" t="s">
        <v>2014</v>
      </c>
      <c r="M2360" s="2" t="str">
        <f>VLOOKUP(L2360,Users!$A$1:$B$6,2,0)</f>
        <v>Pat</v>
      </c>
      <c r="N2360" s="2" t="str">
        <f>VLOOKUP(L2360,Users!$A$2:$B$6,2,0)</f>
        <v>Pat</v>
      </c>
      <c r="O2360" s="2" t="s">
        <v>42</v>
      </c>
      <c r="P2360" s="2" t="s">
        <v>35</v>
      </c>
      <c r="Q2360" s="2" t="s">
        <v>63</v>
      </c>
      <c r="R2360" s="2" t="s">
        <v>1674</v>
      </c>
      <c r="S2360" s="2" t="s">
        <v>44</v>
      </c>
      <c r="T2360" s="13">
        <v>0.4</v>
      </c>
      <c r="U2360" s="6">
        <v>40244</v>
      </c>
    </row>
    <row r="2361" spans="1:21" ht="12.75" customHeight="1">
      <c r="A2361" s="2">
        <v>47169</v>
      </c>
      <c r="B2361" s="6">
        <v>40240</v>
      </c>
      <c r="C2361" s="2" t="s">
        <v>121</v>
      </c>
      <c r="D2361" s="2">
        <v>15</v>
      </c>
      <c r="E2361" s="2">
        <v>988.94999999999993</v>
      </c>
      <c r="F2361" s="2" t="s">
        <v>2029</v>
      </c>
      <c r="G2361" s="2">
        <v>0.06</v>
      </c>
      <c r="H2361" s="2" t="s">
        <v>40</v>
      </c>
      <c r="I2361" s="2">
        <v>5.26</v>
      </c>
      <c r="J2361" s="2" t="s">
        <v>1784</v>
      </c>
      <c r="K2361" s="2" t="s">
        <v>47</v>
      </c>
      <c r="L2361" s="2" t="s">
        <v>23</v>
      </c>
      <c r="M2361" s="2" t="str">
        <f>VLOOKUP(L2361,Users!$A$1:$B$6,2,0)</f>
        <v>Erin</v>
      </c>
      <c r="N2361" s="2" t="str">
        <f>VLOOKUP(L2361,Users!$A$2:$B$6,2,0)</f>
        <v>Erin</v>
      </c>
      <c r="O2361" s="2" t="s">
        <v>34</v>
      </c>
      <c r="P2361" s="2" t="s">
        <v>69</v>
      </c>
      <c r="Q2361" s="2" t="s">
        <v>70</v>
      </c>
      <c r="R2361" s="2" t="s">
        <v>693</v>
      </c>
      <c r="S2361" s="2" t="s">
        <v>44</v>
      </c>
      <c r="T2361" s="13">
        <v>0.56000000000000005</v>
      </c>
      <c r="U2361" s="6">
        <v>40241</v>
      </c>
    </row>
    <row r="2362" spans="1:21" ht="12.75" customHeight="1">
      <c r="A2362" s="2">
        <v>11429</v>
      </c>
      <c r="B2362" s="6">
        <v>40240</v>
      </c>
      <c r="C2362" s="2" t="s">
        <v>51</v>
      </c>
      <c r="D2362" s="2">
        <v>39</v>
      </c>
      <c r="E2362" s="2">
        <v>427.83000000000004</v>
      </c>
      <c r="F2362" s="2" t="s">
        <v>2029</v>
      </c>
      <c r="G2362" s="2">
        <v>0.01</v>
      </c>
      <c r="H2362" s="2" t="s">
        <v>40</v>
      </c>
      <c r="I2362" s="2">
        <v>5.14</v>
      </c>
      <c r="J2362" s="2" t="s">
        <v>266</v>
      </c>
      <c r="K2362" s="2" t="s">
        <v>33</v>
      </c>
      <c r="L2362" s="2" t="s">
        <v>21</v>
      </c>
      <c r="M2362" s="2" t="str">
        <f>VLOOKUP(L2362,Users!$A$1:$B$6,2,0)</f>
        <v>Chris</v>
      </c>
      <c r="N2362" s="2" t="str">
        <f>VLOOKUP(L2362,Users!$A$2:$B$6,2,0)</f>
        <v>Chris</v>
      </c>
      <c r="O2362" s="2" t="s">
        <v>34</v>
      </c>
      <c r="P2362" s="2" t="s">
        <v>35</v>
      </c>
      <c r="Q2362" s="2" t="s">
        <v>49</v>
      </c>
      <c r="R2362" s="2" t="s">
        <v>1396</v>
      </c>
      <c r="S2362" s="2" t="s">
        <v>44</v>
      </c>
      <c r="T2362" s="13">
        <v>0.36</v>
      </c>
      <c r="U2362" s="6">
        <v>40244</v>
      </c>
    </row>
    <row r="2363" spans="1:21" ht="12.75" customHeight="1">
      <c r="A2363" s="2">
        <v>11429</v>
      </c>
      <c r="B2363" s="6">
        <v>40240</v>
      </c>
      <c r="C2363" s="2" t="s">
        <v>51</v>
      </c>
      <c r="D2363" s="2">
        <v>46</v>
      </c>
      <c r="E2363" s="2">
        <v>18442.32</v>
      </c>
      <c r="F2363" s="2" t="s">
        <v>2029</v>
      </c>
      <c r="G2363" s="2">
        <v>0.06</v>
      </c>
      <c r="H2363" s="2" t="s">
        <v>52</v>
      </c>
      <c r="I2363" s="2">
        <v>42.52</v>
      </c>
      <c r="J2363" s="2" t="s">
        <v>266</v>
      </c>
      <c r="K2363" s="2" t="s">
        <v>33</v>
      </c>
      <c r="L2363" s="2" t="s">
        <v>21</v>
      </c>
      <c r="M2363" s="2" t="str">
        <f>VLOOKUP(L2363,Users!$A$1:$B$6,2,0)</f>
        <v>Chris</v>
      </c>
      <c r="N2363" s="2" t="str">
        <f>VLOOKUP(L2363,Users!$A$2:$B$6,2,0)</f>
        <v>Chris</v>
      </c>
      <c r="O2363" s="2" t="s">
        <v>34</v>
      </c>
      <c r="P2363" s="2" t="s">
        <v>56</v>
      </c>
      <c r="Q2363" s="2" t="s">
        <v>75</v>
      </c>
      <c r="R2363" s="2" t="s">
        <v>856</v>
      </c>
      <c r="S2363" s="2" t="s">
        <v>77</v>
      </c>
      <c r="T2363" s="13">
        <v>0.71</v>
      </c>
      <c r="U2363" s="6">
        <v>40242</v>
      </c>
    </row>
    <row r="2364" spans="1:21" ht="12.75" customHeight="1">
      <c r="A2364" s="2">
        <v>43271</v>
      </c>
      <c r="B2364" s="6">
        <v>40240</v>
      </c>
      <c r="C2364" s="2" t="s">
        <v>121</v>
      </c>
      <c r="D2364" s="2">
        <v>2</v>
      </c>
      <c r="E2364" s="2">
        <v>5.1400000000000006</v>
      </c>
      <c r="F2364" s="2" t="s">
        <v>2029</v>
      </c>
      <c r="G2364" s="2">
        <v>0.03</v>
      </c>
      <c r="H2364" s="2" t="s">
        <v>40</v>
      </c>
      <c r="I2364" s="2">
        <v>2.4</v>
      </c>
      <c r="J2364" s="2" t="s">
        <v>1748</v>
      </c>
      <c r="K2364" s="2" t="s">
        <v>33</v>
      </c>
      <c r="L2364" s="2" t="s">
        <v>21</v>
      </c>
      <c r="M2364" s="2" t="str">
        <f>VLOOKUP(L2364,Users!$A$1:$B$6,2,0)</f>
        <v>Chris</v>
      </c>
      <c r="N2364" s="2" t="str">
        <f>VLOOKUP(L2364,Users!$A$2:$B$6,2,0)</f>
        <v>Chris</v>
      </c>
      <c r="O2364" s="2" t="s">
        <v>42</v>
      </c>
      <c r="P2364" s="2" t="s">
        <v>35</v>
      </c>
      <c r="Q2364" s="2" t="s">
        <v>87</v>
      </c>
      <c r="R2364" s="2" t="s">
        <v>176</v>
      </c>
      <c r="S2364" s="2" t="s">
        <v>65</v>
      </c>
      <c r="T2364" s="13">
        <v>0.57999999999999996</v>
      </c>
      <c r="U2364" s="6">
        <v>40241</v>
      </c>
    </row>
    <row r="2365" spans="1:21" ht="12.75" customHeight="1">
      <c r="A2365" s="2">
        <v>44064</v>
      </c>
      <c r="B2365" s="6">
        <v>40240</v>
      </c>
      <c r="C2365" s="2" t="s">
        <v>121</v>
      </c>
      <c r="D2365" s="2">
        <v>43</v>
      </c>
      <c r="E2365" s="2">
        <v>484.60999999999996</v>
      </c>
      <c r="F2365" s="2" t="s">
        <v>2029</v>
      </c>
      <c r="G2365" s="2">
        <v>7.0000000000000007E-2</v>
      </c>
      <c r="H2365" s="2" t="s">
        <v>31</v>
      </c>
      <c r="I2365" s="2">
        <v>11.25</v>
      </c>
      <c r="J2365" s="2" t="s">
        <v>595</v>
      </c>
      <c r="K2365" s="2" t="s">
        <v>123</v>
      </c>
      <c r="L2365" s="2" t="s">
        <v>25</v>
      </c>
      <c r="M2365" s="2" t="str">
        <f>VLOOKUP(L2365,Users!$A$1:$B$6,2,0)</f>
        <v>Sam</v>
      </c>
      <c r="N2365" s="2" t="str">
        <f>VLOOKUP(L2365,Users!$A$2:$B$6,2,0)</f>
        <v>Sam</v>
      </c>
      <c r="O2365" s="2" t="s">
        <v>48</v>
      </c>
      <c r="P2365" s="2" t="s">
        <v>35</v>
      </c>
      <c r="Q2365" s="2" t="s">
        <v>63</v>
      </c>
      <c r="R2365" s="2" t="s">
        <v>589</v>
      </c>
      <c r="S2365" s="2" t="s">
        <v>44</v>
      </c>
      <c r="T2365" s="13">
        <v>0.36</v>
      </c>
      <c r="U2365" s="6">
        <v>40242</v>
      </c>
    </row>
    <row r="2366" spans="1:21" ht="12.75" customHeight="1">
      <c r="A2366" s="2">
        <v>44064</v>
      </c>
      <c r="B2366" s="6">
        <v>40240</v>
      </c>
      <c r="C2366" s="2" t="s">
        <v>121</v>
      </c>
      <c r="D2366" s="2">
        <v>23</v>
      </c>
      <c r="E2366" s="2">
        <v>267.02999999999997</v>
      </c>
      <c r="F2366" s="2" t="s">
        <v>2029</v>
      </c>
      <c r="G2366" s="2">
        <v>0.05</v>
      </c>
      <c r="H2366" s="2" t="s">
        <v>40</v>
      </c>
      <c r="I2366" s="2">
        <v>8.99</v>
      </c>
      <c r="J2366" s="2" t="s">
        <v>595</v>
      </c>
      <c r="K2366" s="2" t="s">
        <v>123</v>
      </c>
      <c r="L2366" s="2" t="s">
        <v>25</v>
      </c>
      <c r="M2366" s="2" t="str">
        <f>VLOOKUP(L2366,Users!$A$1:$B$6,2,0)</f>
        <v>Sam</v>
      </c>
      <c r="N2366" s="2" t="str">
        <f>VLOOKUP(L2366,Users!$A$2:$B$6,2,0)</f>
        <v>Sam</v>
      </c>
      <c r="O2366" s="2" t="s">
        <v>48</v>
      </c>
      <c r="P2366" s="2" t="s">
        <v>35</v>
      </c>
      <c r="Q2366" s="2" t="s">
        <v>87</v>
      </c>
      <c r="R2366" s="2" t="s">
        <v>185</v>
      </c>
      <c r="S2366" s="2" t="s">
        <v>105</v>
      </c>
      <c r="T2366" s="13">
        <v>0.59</v>
      </c>
      <c r="U2366" s="6">
        <v>40243</v>
      </c>
    </row>
    <row r="2367" spans="1:21" ht="12.75" customHeight="1">
      <c r="A2367" s="2">
        <v>8101</v>
      </c>
      <c r="B2367" s="6">
        <v>40241</v>
      </c>
      <c r="C2367" s="2" t="s">
        <v>121</v>
      </c>
      <c r="D2367" s="2">
        <v>35</v>
      </c>
      <c r="E2367" s="2">
        <v>3356.85</v>
      </c>
      <c r="F2367" s="2" t="s">
        <v>2029</v>
      </c>
      <c r="G2367" s="2">
        <v>0.04</v>
      </c>
      <c r="H2367" s="2" t="s">
        <v>52</v>
      </c>
      <c r="I2367" s="2">
        <v>74.349999999999994</v>
      </c>
      <c r="J2367" s="2" t="s">
        <v>1754</v>
      </c>
      <c r="K2367" s="2" t="s">
        <v>148</v>
      </c>
      <c r="L2367" s="2" t="s">
        <v>23</v>
      </c>
      <c r="M2367" s="2" t="str">
        <f>VLOOKUP(L2367,Users!$A$1:$B$6,2,0)</f>
        <v>Erin</v>
      </c>
      <c r="N2367" s="2" t="str">
        <f>VLOOKUP(L2367,Users!$A$2:$B$6,2,0)</f>
        <v>Erin</v>
      </c>
      <c r="O2367" s="2" t="s">
        <v>48</v>
      </c>
      <c r="P2367" s="2" t="s">
        <v>56</v>
      </c>
      <c r="Q2367" s="2" t="s">
        <v>57</v>
      </c>
      <c r="R2367" s="2" t="s">
        <v>1551</v>
      </c>
      <c r="S2367" s="2" t="s">
        <v>59</v>
      </c>
      <c r="T2367" s="13">
        <v>0.56999999999999995</v>
      </c>
      <c r="U2367" s="6">
        <v>40243</v>
      </c>
    </row>
    <row r="2368" spans="1:21" ht="12.75" customHeight="1">
      <c r="A2368" s="2">
        <v>8101</v>
      </c>
      <c r="B2368" s="6">
        <v>40241</v>
      </c>
      <c r="C2368" s="2" t="s">
        <v>121</v>
      </c>
      <c r="D2368" s="2">
        <v>15</v>
      </c>
      <c r="E2368" s="2">
        <v>517.19999999999993</v>
      </c>
      <c r="F2368" s="2" t="s">
        <v>2029</v>
      </c>
      <c r="G2368" s="2">
        <v>0.1</v>
      </c>
      <c r="H2368" s="2" t="s">
        <v>40</v>
      </c>
      <c r="I2368" s="2">
        <v>8.99</v>
      </c>
      <c r="J2368" s="2" t="s">
        <v>1754</v>
      </c>
      <c r="K2368" s="2" t="s">
        <v>148</v>
      </c>
      <c r="L2368" s="2" t="s">
        <v>23</v>
      </c>
      <c r="M2368" s="2" t="str">
        <f>VLOOKUP(L2368,Users!$A$1:$B$6,2,0)</f>
        <v>Erin</v>
      </c>
      <c r="N2368" s="2" t="str">
        <f>VLOOKUP(L2368,Users!$A$2:$B$6,2,0)</f>
        <v>Erin</v>
      </c>
      <c r="O2368" s="2" t="s">
        <v>48</v>
      </c>
      <c r="P2368" s="2" t="s">
        <v>35</v>
      </c>
      <c r="Q2368" s="2" t="s">
        <v>87</v>
      </c>
      <c r="R2368" s="2" t="s">
        <v>1594</v>
      </c>
      <c r="S2368" s="2" t="s">
        <v>105</v>
      </c>
      <c r="T2368" s="13">
        <v>0.56000000000000005</v>
      </c>
      <c r="U2368" s="6">
        <v>40243</v>
      </c>
    </row>
    <row r="2369" spans="1:21" ht="12.75" customHeight="1">
      <c r="A2369" s="2">
        <v>27712</v>
      </c>
      <c r="B2369" s="6">
        <v>40241</v>
      </c>
      <c r="C2369" s="2" t="s">
        <v>51</v>
      </c>
      <c r="D2369" s="2">
        <v>20</v>
      </c>
      <c r="E2369" s="2">
        <v>244</v>
      </c>
      <c r="F2369" s="2" t="str">
        <f>VLOOKUP(A2369,Returns!$A:$B,2,0)</f>
        <v>Returned</v>
      </c>
      <c r="G2369" s="2">
        <v>0.08</v>
      </c>
      <c r="H2369" s="2" t="s">
        <v>40</v>
      </c>
      <c r="I2369" s="2">
        <v>4.8600000000000003</v>
      </c>
      <c r="J2369" s="2" t="s">
        <v>1416</v>
      </c>
      <c r="K2369" s="2" t="s">
        <v>148</v>
      </c>
      <c r="L2369" s="2" t="s">
        <v>23</v>
      </c>
      <c r="M2369" s="2" t="str">
        <f>VLOOKUP(L2369,Users!$A$1:$B$6,2,0)</f>
        <v>Erin</v>
      </c>
      <c r="N2369" s="2" t="str">
        <f>VLOOKUP(L2369,Users!$A$2:$B$6,2,0)</f>
        <v>Erin</v>
      </c>
      <c r="O2369" s="2" t="s">
        <v>55</v>
      </c>
      <c r="P2369" s="2" t="s">
        <v>35</v>
      </c>
      <c r="Q2369" s="2" t="s">
        <v>63</v>
      </c>
      <c r="R2369" s="2" t="s">
        <v>736</v>
      </c>
      <c r="S2369" s="2" t="s">
        <v>44</v>
      </c>
      <c r="T2369" s="13">
        <v>0.38</v>
      </c>
      <c r="U2369" s="6">
        <v>40248</v>
      </c>
    </row>
    <row r="2370" spans="1:21" ht="12.75" customHeight="1">
      <c r="A2370" s="2">
        <v>52193</v>
      </c>
      <c r="B2370" s="6">
        <v>40242</v>
      </c>
      <c r="C2370" s="2" t="s">
        <v>30</v>
      </c>
      <c r="D2370" s="2">
        <v>1</v>
      </c>
      <c r="E2370" s="2">
        <v>2.84</v>
      </c>
      <c r="F2370" s="2" t="s">
        <v>2029</v>
      </c>
      <c r="G2370" s="2">
        <v>0.04</v>
      </c>
      <c r="H2370" s="2" t="s">
        <v>31</v>
      </c>
      <c r="I2370" s="2">
        <v>0.5</v>
      </c>
      <c r="J2370" s="2" t="s">
        <v>1419</v>
      </c>
      <c r="K2370" s="2" t="s">
        <v>101</v>
      </c>
      <c r="L2370" s="2" t="s">
        <v>21</v>
      </c>
      <c r="M2370" s="2" t="str">
        <f>VLOOKUP(L2370,Users!$A$1:$B$6,2,0)</f>
        <v>Chris</v>
      </c>
      <c r="N2370" s="2" t="str">
        <f>VLOOKUP(L2370,Users!$A$2:$B$6,2,0)</f>
        <v>Chris</v>
      </c>
      <c r="O2370" s="2" t="s">
        <v>55</v>
      </c>
      <c r="P2370" s="2" t="s">
        <v>35</v>
      </c>
      <c r="Q2370" s="2" t="s">
        <v>165</v>
      </c>
      <c r="R2370" s="2" t="s">
        <v>1165</v>
      </c>
      <c r="S2370" s="2" t="s">
        <v>44</v>
      </c>
      <c r="T2370" s="13">
        <v>0.39</v>
      </c>
      <c r="U2370" s="6">
        <v>40244</v>
      </c>
    </row>
    <row r="2371" spans="1:21" ht="12.75" customHeight="1">
      <c r="A2371" s="2">
        <v>52193</v>
      </c>
      <c r="B2371" s="6">
        <v>40242</v>
      </c>
      <c r="C2371" s="2" t="s">
        <v>30</v>
      </c>
      <c r="D2371" s="2">
        <v>47</v>
      </c>
      <c r="E2371" s="2">
        <v>134.89000000000001</v>
      </c>
      <c r="F2371" s="2" t="s">
        <v>2029</v>
      </c>
      <c r="G2371" s="2">
        <v>7.0000000000000007E-2</v>
      </c>
      <c r="H2371" s="2" t="s">
        <v>40</v>
      </c>
      <c r="I2371" s="2">
        <v>0.96</v>
      </c>
      <c r="J2371" s="2" t="s">
        <v>1419</v>
      </c>
      <c r="K2371" s="2" t="s">
        <v>101</v>
      </c>
      <c r="L2371" s="2" t="s">
        <v>21</v>
      </c>
      <c r="M2371" s="2" t="str">
        <f>VLOOKUP(L2371,Users!$A$1:$B$6,2,0)</f>
        <v>Chris</v>
      </c>
      <c r="N2371" s="2" t="str">
        <f>VLOOKUP(L2371,Users!$A$2:$B$6,2,0)</f>
        <v>Chris</v>
      </c>
      <c r="O2371" s="2" t="s">
        <v>55</v>
      </c>
      <c r="P2371" s="2" t="s">
        <v>35</v>
      </c>
      <c r="Q2371" s="2" t="s">
        <v>87</v>
      </c>
      <c r="R2371" s="2" t="s">
        <v>429</v>
      </c>
      <c r="S2371" s="2" t="s">
        <v>65</v>
      </c>
      <c r="T2371" s="13">
        <v>0.57999999999999996</v>
      </c>
      <c r="U2371" s="6">
        <v>40244</v>
      </c>
    </row>
    <row r="2372" spans="1:21" ht="12.75" customHeight="1">
      <c r="A2372" s="2">
        <v>46855</v>
      </c>
      <c r="B2372" s="6">
        <v>40242</v>
      </c>
      <c r="C2372" s="2" t="s">
        <v>39</v>
      </c>
      <c r="D2372" s="2">
        <v>32</v>
      </c>
      <c r="E2372" s="2">
        <v>52.48</v>
      </c>
      <c r="F2372" s="2" t="s">
        <v>2029</v>
      </c>
      <c r="G2372" s="2">
        <v>0.04</v>
      </c>
      <c r="H2372" s="2" t="s">
        <v>40</v>
      </c>
      <c r="I2372" s="2">
        <v>0.7</v>
      </c>
      <c r="J2372" s="2" t="s">
        <v>113</v>
      </c>
      <c r="K2372" s="2" t="s">
        <v>2013</v>
      </c>
      <c r="L2372" s="2" t="s">
        <v>27</v>
      </c>
      <c r="M2372" s="2" t="str">
        <f>VLOOKUP(L2372,Users!$A$1:$B$6,2,0)</f>
        <v>William</v>
      </c>
      <c r="N2372" s="2" t="str">
        <f>VLOOKUP(L2372,Users!$A$2:$B$6,2,0)</f>
        <v>William</v>
      </c>
      <c r="O2372" s="2" t="s">
        <v>55</v>
      </c>
      <c r="P2372" s="2" t="s">
        <v>56</v>
      </c>
      <c r="Q2372" s="2" t="s">
        <v>90</v>
      </c>
      <c r="R2372" s="2" t="s">
        <v>1109</v>
      </c>
      <c r="S2372" s="2" t="s">
        <v>65</v>
      </c>
      <c r="T2372" s="13">
        <v>0.68</v>
      </c>
      <c r="U2372" s="6">
        <v>40243</v>
      </c>
    </row>
    <row r="2373" spans="1:21" ht="12.75" customHeight="1">
      <c r="A2373" s="2">
        <v>8870</v>
      </c>
      <c r="B2373" s="6">
        <v>40242</v>
      </c>
      <c r="C2373" s="2" t="s">
        <v>30</v>
      </c>
      <c r="D2373" s="2">
        <v>15</v>
      </c>
      <c r="E2373" s="2">
        <v>463.65</v>
      </c>
      <c r="F2373" s="2" t="s">
        <v>2029</v>
      </c>
      <c r="G2373" s="2">
        <v>7.0000000000000007E-2</v>
      </c>
      <c r="H2373" s="2" t="s">
        <v>40</v>
      </c>
      <c r="I2373" s="2">
        <v>5.09</v>
      </c>
      <c r="J2373" s="2" t="s">
        <v>1040</v>
      </c>
      <c r="K2373" s="2" t="s">
        <v>33</v>
      </c>
      <c r="L2373" s="2" t="s">
        <v>21</v>
      </c>
      <c r="M2373" s="2" t="str">
        <f>VLOOKUP(L2373,Users!$A$1:$B$6,2,0)</f>
        <v>Chris</v>
      </c>
      <c r="N2373" s="2" t="str">
        <f>VLOOKUP(L2373,Users!$A$2:$B$6,2,0)</f>
        <v>Chris</v>
      </c>
      <c r="O2373" s="2" t="s">
        <v>42</v>
      </c>
      <c r="P2373" s="2" t="s">
        <v>35</v>
      </c>
      <c r="Q2373" s="2" t="s">
        <v>63</v>
      </c>
      <c r="R2373" s="2" t="s">
        <v>143</v>
      </c>
      <c r="S2373" s="2" t="s">
        <v>44</v>
      </c>
      <c r="T2373" s="13">
        <v>0.4</v>
      </c>
      <c r="U2373" s="6">
        <v>40243</v>
      </c>
    </row>
    <row r="2374" spans="1:21" ht="12.75" customHeight="1">
      <c r="A2374" s="2">
        <v>54692</v>
      </c>
      <c r="B2374" s="6">
        <v>40242</v>
      </c>
      <c r="C2374" s="2" t="s">
        <v>121</v>
      </c>
      <c r="D2374" s="2">
        <v>16</v>
      </c>
      <c r="E2374" s="2">
        <v>43.68</v>
      </c>
      <c r="F2374" s="2" t="s">
        <v>2029</v>
      </c>
      <c r="G2374" s="2">
        <v>0.05</v>
      </c>
      <c r="H2374" s="2" t="s">
        <v>40</v>
      </c>
      <c r="I2374" s="2">
        <v>0.97</v>
      </c>
      <c r="J2374" s="2" t="s">
        <v>1785</v>
      </c>
      <c r="K2374" s="2" t="s">
        <v>54</v>
      </c>
      <c r="L2374" s="2" t="s">
        <v>2014</v>
      </c>
      <c r="M2374" s="2" t="str">
        <f>VLOOKUP(L2374,Users!$A$1:$B$6,2,0)</f>
        <v>Pat</v>
      </c>
      <c r="N2374" s="2" t="str">
        <f>VLOOKUP(L2374,Users!$A$2:$B$6,2,0)</f>
        <v>Pat</v>
      </c>
      <c r="O2374" s="2" t="s">
        <v>34</v>
      </c>
      <c r="P2374" s="2" t="s">
        <v>35</v>
      </c>
      <c r="Q2374" s="2" t="s">
        <v>87</v>
      </c>
      <c r="R2374" s="2" t="s">
        <v>1175</v>
      </c>
      <c r="S2374" s="2" t="s">
        <v>65</v>
      </c>
      <c r="T2374" s="13">
        <v>0.59</v>
      </c>
      <c r="U2374" s="6">
        <v>40242</v>
      </c>
    </row>
    <row r="2375" spans="1:21" ht="12.75" customHeight="1">
      <c r="A2375" s="2">
        <v>54692</v>
      </c>
      <c r="B2375" s="6">
        <v>40242</v>
      </c>
      <c r="C2375" s="2" t="s">
        <v>121</v>
      </c>
      <c r="D2375" s="2">
        <v>27</v>
      </c>
      <c r="E2375" s="2">
        <v>3129.2999999999997</v>
      </c>
      <c r="F2375" s="2" t="s">
        <v>2029</v>
      </c>
      <c r="G2375" s="2">
        <v>0.09</v>
      </c>
      <c r="H2375" s="2" t="s">
        <v>40</v>
      </c>
      <c r="I2375" s="2">
        <v>8.99</v>
      </c>
      <c r="J2375" s="2" t="s">
        <v>1785</v>
      </c>
      <c r="K2375" s="2" t="s">
        <v>54</v>
      </c>
      <c r="L2375" s="2" t="s">
        <v>2014</v>
      </c>
      <c r="M2375" s="2" t="str">
        <f>VLOOKUP(L2375,Users!$A$1:$B$6,2,0)</f>
        <v>Pat</v>
      </c>
      <c r="N2375" s="2" t="str">
        <f>VLOOKUP(L2375,Users!$A$2:$B$6,2,0)</f>
        <v>Pat</v>
      </c>
      <c r="O2375" s="2" t="s">
        <v>34</v>
      </c>
      <c r="P2375" s="2" t="s">
        <v>69</v>
      </c>
      <c r="Q2375" s="2" t="s">
        <v>70</v>
      </c>
      <c r="R2375" s="2" t="s">
        <v>835</v>
      </c>
      <c r="S2375" s="2" t="s">
        <v>44</v>
      </c>
      <c r="T2375" s="13">
        <v>0.57999999999999996</v>
      </c>
      <c r="U2375" s="6">
        <v>40244</v>
      </c>
    </row>
    <row r="2376" spans="1:21" ht="12.75" customHeight="1">
      <c r="A2376" s="2">
        <v>26852</v>
      </c>
      <c r="B2376" s="6">
        <v>40243</v>
      </c>
      <c r="C2376" s="2" t="s">
        <v>45</v>
      </c>
      <c r="D2376" s="2">
        <v>2</v>
      </c>
      <c r="E2376" s="2">
        <v>9.8400000000000016</v>
      </c>
      <c r="F2376" s="2" t="str">
        <f>VLOOKUP(A2376,Returns!$A:$B,2,0)</f>
        <v>Returned</v>
      </c>
      <c r="G2376" s="2">
        <v>0.06</v>
      </c>
      <c r="H2376" s="2" t="s">
        <v>40</v>
      </c>
      <c r="I2376" s="2">
        <v>6.07</v>
      </c>
      <c r="J2376" s="2" t="s">
        <v>947</v>
      </c>
      <c r="K2376" s="2" t="s">
        <v>2013</v>
      </c>
      <c r="L2376" s="2" t="s">
        <v>27</v>
      </c>
      <c r="M2376" s="2" t="str">
        <f>VLOOKUP(L2376,Users!$A$1:$B$6,2,0)</f>
        <v>William</v>
      </c>
      <c r="N2376" s="2" t="str">
        <f>VLOOKUP(L2376,Users!$A$2:$B$6,2,0)</f>
        <v>William</v>
      </c>
      <c r="O2376" s="2" t="s">
        <v>48</v>
      </c>
      <c r="P2376" s="2" t="s">
        <v>35</v>
      </c>
      <c r="Q2376" s="2" t="s">
        <v>63</v>
      </c>
      <c r="R2376" s="2" t="s">
        <v>1012</v>
      </c>
      <c r="S2376" s="2" t="s">
        <v>44</v>
      </c>
      <c r="T2376" s="13">
        <v>0.36</v>
      </c>
      <c r="U2376" s="6">
        <v>40245</v>
      </c>
    </row>
    <row r="2377" spans="1:21" ht="12.75" customHeight="1">
      <c r="A2377" s="2">
        <v>43329</v>
      </c>
      <c r="B2377" s="6">
        <v>40244</v>
      </c>
      <c r="C2377" s="2" t="s">
        <v>121</v>
      </c>
      <c r="D2377" s="2">
        <v>42</v>
      </c>
      <c r="E2377" s="2">
        <v>2515.3799999999997</v>
      </c>
      <c r="F2377" s="2" t="s">
        <v>2029</v>
      </c>
      <c r="G2377" s="2">
        <v>0.09</v>
      </c>
      <c r="H2377" s="2" t="s">
        <v>40</v>
      </c>
      <c r="I2377" s="2">
        <v>3.99</v>
      </c>
      <c r="J2377" s="2" t="s">
        <v>1490</v>
      </c>
      <c r="K2377" s="2" t="s">
        <v>101</v>
      </c>
      <c r="L2377" s="2" t="s">
        <v>21</v>
      </c>
      <c r="M2377" s="2" t="str">
        <f>VLOOKUP(L2377,Users!$A$1:$B$6,2,0)</f>
        <v>Chris</v>
      </c>
      <c r="N2377" s="2" t="str">
        <f>VLOOKUP(L2377,Users!$A$2:$B$6,2,0)</f>
        <v>Chris</v>
      </c>
      <c r="O2377" s="2" t="s">
        <v>55</v>
      </c>
      <c r="P2377" s="2" t="s">
        <v>35</v>
      </c>
      <c r="Q2377" s="2" t="s">
        <v>169</v>
      </c>
      <c r="R2377" s="2" t="s">
        <v>217</v>
      </c>
      <c r="S2377" s="2" t="s">
        <v>44</v>
      </c>
      <c r="T2377" s="13">
        <v>0.56999999999999995</v>
      </c>
      <c r="U2377" s="6">
        <v>40247</v>
      </c>
    </row>
    <row r="2378" spans="1:21" ht="12.75" customHeight="1">
      <c r="A2378" s="2">
        <v>56610</v>
      </c>
      <c r="B2378" s="6">
        <v>40244</v>
      </c>
      <c r="C2378" s="2" t="s">
        <v>121</v>
      </c>
      <c r="D2378" s="2">
        <v>20</v>
      </c>
      <c r="E2378" s="2">
        <v>862.8</v>
      </c>
      <c r="F2378" s="2" t="s">
        <v>2029</v>
      </c>
      <c r="G2378" s="2">
        <v>0.08</v>
      </c>
      <c r="H2378" s="2" t="s">
        <v>31</v>
      </c>
      <c r="I2378" s="2">
        <v>4</v>
      </c>
      <c r="J2378" s="2" t="s">
        <v>1320</v>
      </c>
      <c r="K2378" s="2" t="s">
        <v>47</v>
      </c>
      <c r="L2378" s="2" t="s">
        <v>23</v>
      </c>
      <c r="M2378" s="2" t="str">
        <f>VLOOKUP(L2378,Users!$A$1:$B$6,2,0)</f>
        <v>Erin</v>
      </c>
      <c r="N2378" s="2" t="str">
        <f>VLOOKUP(L2378,Users!$A$2:$B$6,2,0)</f>
        <v>Erin</v>
      </c>
      <c r="O2378" s="2" t="s">
        <v>48</v>
      </c>
      <c r="P2378" s="2" t="s">
        <v>69</v>
      </c>
      <c r="Q2378" s="2" t="s">
        <v>80</v>
      </c>
      <c r="R2378" s="2" t="s">
        <v>81</v>
      </c>
      <c r="S2378" s="2" t="s">
        <v>44</v>
      </c>
      <c r="T2378" s="13">
        <v>0.64</v>
      </c>
      <c r="U2378" s="6">
        <v>40244</v>
      </c>
    </row>
    <row r="2379" spans="1:21" ht="12.75" customHeight="1">
      <c r="A2379" s="2">
        <v>55269</v>
      </c>
      <c r="B2379" s="6">
        <v>40244</v>
      </c>
      <c r="C2379" s="2" t="s">
        <v>121</v>
      </c>
      <c r="D2379" s="2">
        <v>1</v>
      </c>
      <c r="E2379" s="2">
        <v>30.98</v>
      </c>
      <c r="F2379" s="2" t="s">
        <v>2029</v>
      </c>
      <c r="G2379" s="2">
        <v>0</v>
      </c>
      <c r="H2379" s="2" t="s">
        <v>40</v>
      </c>
      <c r="I2379" s="2">
        <v>17.079999999999998</v>
      </c>
      <c r="J2379" s="2" t="s">
        <v>1000</v>
      </c>
      <c r="K2379" s="2" t="s">
        <v>2013</v>
      </c>
      <c r="L2379" s="2" t="s">
        <v>27</v>
      </c>
      <c r="M2379" s="2" t="str">
        <f>VLOOKUP(L2379,Users!$A$1:$B$6,2,0)</f>
        <v>William</v>
      </c>
      <c r="N2379" s="2" t="str">
        <f>VLOOKUP(L2379,Users!$A$2:$B$6,2,0)</f>
        <v>William</v>
      </c>
      <c r="O2379" s="2" t="s">
        <v>42</v>
      </c>
      <c r="P2379" s="2" t="s">
        <v>35</v>
      </c>
      <c r="Q2379" s="2" t="s">
        <v>63</v>
      </c>
      <c r="R2379" s="2" t="s">
        <v>1674</v>
      </c>
      <c r="S2379" s="2" t="s">
        <v>44</v>
      </c>
      <c r="T2379" s="13">
        <v>0.4</v>
      </c>
      <c r="U2379" s="6">
        <v>40245</v>
      </c>
    </row>
    <row r="2380" spans="1:21" ht="12.75" customHeight="1">
      <c r="A2380" s="2">
        <v>14147</v>
      </c>
      <c r="B2380" s="6">
        <v>40244</v>
      </c>
      <c r="C2380" s="2" t="s">
        <v>30</v>
      </c>
      <c r="D2380" s="2">
        <v>8</v>
      </c>
      <c r="E2380" s="2">
        <v>335.28</v>
      </c>
      <c r="F2380" s="2" t="s">
        <v>2029</v>
      </c>
      <c r="G2380" s="2">
        <v>0.03</v>
      </c>
      <c r="H2380" s="2" t="s">
        <v>40</v>
      </c>
      <c r="I2380" s="2">
        <v>2.99</v>
      </c>
      <c r="J2380" s="2" t="s">
        <v>1786</v>
      </c>
      <c r="K2380" s="2" t="s">
        <v>2013</v>
      </c>
      <c r="L2380" s="2" t="s">
        <v>27</v>
      </c>
      <c r="M2380" s="2" t="str">
        <f>VLOOKUP(L2380,Users!$A$1:$B$6,2,0)</f>
        <v>William</v>
      </c>
      <c r="N2380" s="2" t="str">
        <f>VLOOKUP(L2380,Users!$A$2:$B$6,2,0)</f>
        <v>William</v>
      </c>
      <c r="O2380" s="2" t="s">
        <v>34</v>
      </c>
      <c r="P2380" s="2" t="s">
        <v>35</v>
      </c>
      <c r="Q2380" s="2" t="s">
        <v>49</v>
      </c>
      <c r="R2380" s="2" t="s">
        <v>1330</v>
      </c>
      <c r="S2380" s="2" t="s">
        <v>44</v>
      </c>
      <c r="T2380" s="13">
        <v>0.35</v>
      </c>
      <c r="U2380" s="6">
        <v>40247</v>
      </c>
    </row>
    <row r="2381" spans="1:21" ht="12.75" customHeight="1">
      <c r="A2381" s="2">
        <v>14147</v>
      </c>
      <c r="B2381" s="6">
        <v>40244</v>
      </c>
      <c r="C2381" s="2" t="s">
        <v>30</v>
      </c>
      <c r="D2381" s="2">
        <v>16</v>
      </c>
      <c r="E2381" s="2">
        <v>67.2</v>
      </c>
      <c r="F2381" s="2" t="s">
        <v>2029</v>
      </c>
      <c r="G2381" s="2">
        <v>0.08</v>
      </c>
      <c r="H2381" s="2" t="s">
        <v>40</v>
      </c>
      <c r="I2381" s="2">
        <v>6.72</v>
      </c>
      <c r="J2381" s="2" t="s">
        <v>1786</v>
      </c>
      <c r="K2381" s="2" t="s">
        <v>2013</v>
      </c>
      <c r="L2381" s="2" t="s">
        <v>27</v>
      </c>
      <c r="M2381" s="2" t="str">
        <f>VLOOKUP(L2381,Users!$A$1:$B$6,2,0)</f>
        <v>William</v>
      </c>
      <c r="N2381" s="2" t="str">
        <f>VLOOKUP(L2381,Users!$A$2:$B$6,2,0)</f>
        <v>William</v>
      </c>
      <c r="O2381" s="2" t="s">
        <v>34</v>
      </c>
      <c r="P2381" s="2" t="s">
        <v>35</v>
      </c>
      <c r="Q2381" s="2" t="s">
        <v>63</v>
      </c>
      <c r="R2381" s="2" t="s">
        <v>1787</v>
      </c>
      <c r="S2381" s="2" t="s">
        <v>44</v>
      </c>
      <c r="T2381" s="13">
        <v>0.4</v>
      </c>
      <c r="U2381" s="6">
        <v>40245</v>
      </c>
    </row>
    <row r="2382" spans="1:21" ht="12.75" customHeight="1">
      <c r="A2382" s="2">
        <v>14147</v>
      </c>
      <c r="B2382" s="6">
        <v>40244</v>
      </c>
      <c r="C2382" s="2" t="s">
        <v>30</v>
      </c>
      <c r="D2382" s="2">
        <v>45</v>
      </c>
      <c r="E2382" s="2">
        <v>188.55</v>
      </c>
      <c r="F2382" s="2" t="s">
        <v>2029</v>
      </c>
      <c r="G2382" s="2">
        <v>0.09</v>
      </c>
      <c r="H2382" s="2" t="s">
        <v>40</v>
      </c>
      <c r="I2382" s="2">
        <v>5.74</v>
      </c>
      <c r="J2382" s="2" t="s">
        <v>1786</v>
      </c>
      <c r="K2382" s="2" t="s">
        <v>2013</v>
      </c>
      <c r="L2382" s="2" t="s">
        <v>27</v>
      </c>
      <c r="M2382" s="2" t="str">
        <f>VLOOKUP(L2382,Users!$A$1:$B$6,2,0)</f>
        <v>William</v>
      </c>
      <c r="N2382" s="2" t="str">
        <f>VLOOKUP(L2382,Users!$A$2:$B$6,2,0)</f>
        <v>William</v>
      </c>
      <c r="O2382" s="2" t="s">
        <v>34</v>
      </c>
      <c r="P2382" s="2" t="s">
        <v>35</v>
      </c>
      <c r="Q2382" s="2" t="s">
        <v>63</v>
      </c>
      <c r="R2382" s="2" t="s">
        <v>1788</v>
      </c>
      <c r="S2382" s="2" t="s">
        <v>44</v>
      </c>
      <c r="T2382" s="13">
        <v>0.4</v>
      </c>
      <c r="U2382" s="6">
        <v>40246</v>
      </c>
    </row>
    <row r="2383" spans="1:21" ht="12.75" customHeight="1">
      <c r="A2383" s="2">
        <v>58720</v>
      </c>
      <c r="B2383" s="6">
        <v>40244</v>
      </c>
      <c r="C2383" s="2" t="s">
        <v>30</v>
      </c>
      <c r="D2383" s="2">
        <v>43</v>
      </c>
      <c r="E2383" s="2">
        <v>2252.3399999999997</v>
      </c>
      <c r="F2383" s="2" t="str">
        <f>VLOOKUP(A2383,Returns!$A:$B,2,0)</f>
        <v>Returned</v>
      </c>
      <c r="G2383" s="2">
        <v>0.02</v>
      </c>
      <c r="H2383" s="2" t="s">
        <v>40</v>
      </c>
      <c r="I2383" s="2">
        <v>16.11</v>
      </c>
      <c r="J2383" s="2" t="s">
        <v>1044</v>
      </c>
      <c r="K2383" s="2" t="s">
        <v>2013</v>
      </c>
      <c r="L2383" s="2" t="s">
        <v>27</v>
      </c>
      <c r="M2383" s="2" t="str">
        <f>VLOOKUP(L2383,Users!$A$1:$B$6,2,0)</f>
        <v>William</v>
      </c>
      <c r="N2383" s="2" t="str">
        <f>VLOOKUP(L2383,Users!$A$2:$B$6,2,0)</f>
        <v>William</v>
      </c>
      <c r="O2383" s="2" t="s">
        <v>34</v>
      </c>
      <c r="P2383" s="2" t="s">
        <v>35</v>
      </c>
      <c r="Q2383" s="2" t="s">
        <v>49</v>
      </c>
      <c r="R2383" s="2" t="s">
        <v>1384</v>
      </c>
      <c r="S2383" s="2" t="s">
        <v>44</v>
      </c>
      <c r="T2383" s="13">
        <v>0.39</v>
      </c>
      <c r="U2383" s="6">
        <v>40244</v>
      </c>
    </row>
    <row r="2384" spans="1:21" ht="12.75" customHeight="1">
      <c r="A2384" s="2">
        <v>58720</v>
      </c>
      <c r="B2384" s="6">
        <v>40244</v>
      </c>
      <c r="C2384" s="2" t="s">
        <v>30</v>
      </c>
      <c r="D2384" s="2">
        <v>6</v>
      </c>
      <c r="E2384" s="2">
        <v>185.76</v>
      </c>
      <c r="F2384" s="2" t="str">
        <f>VLOOKUP(A2384,Returns!$A:$B,2,0)</f>
        <v>Returned</v>
      </c>
      <c r="G2384" s="2">
        <v>0.02</v>
      </c>
      <c r="H2384" s="2" t="s">
        <v>31</v>
      </c>
      <c r="I2384" s="2">
        <v>8.74</v>
      </c>
      <c r="J2384" s="2" t="s">
        <v>1044</v>
      </c>
      <c r="K2384" s="2" t="s">
        <v>2013</v>
      </c>
      <c r="L2384" s="2" t="s">
        <v>27</v>
      </c>
      <c r="M2384" s="2" t="str">
        <f>VLOOKUP(L2384,Users!$A$1:$B$6,2,0)</f>
        <v>William</v>
      </c>
      <c r="N2384" s="2" t="str">
        <f>VLOOKUP(L2384,Users!$A$2:$B$6,2,0)</f>
        <v>William</v>
      </c>
      <c r="O2384" s="2" t="s">
        <v>34</v>
      </c>
      <c r="P2384" s="2" t="s">
        <v>35</v>
      </c>
      <c r="Q2384" s="2" t="s">
        <v>63</v>
      </c>
      <c r="R2384" s="2" t="s">
        <v>583</v>
      </c>
      <c r="S2384" s="2" t="s">
        <v>44</v>
      </c>
      <c r="T2384" s="13">
        <v>0.4</v>
      </c>
      <c r="U2384" s="6">
        <v>40245</v>
      </c>
    </row>
    <row r="2385" spans="1:21" ht="12.75" customHeight="1">
      <c r="A2385" s="2">
        <v>19329</v>
      </c>
      <c r="B2385" s="6">
        <v>40244</v>
      </c>
      <c r="C2385" s="2" t="s">
        <v>30</v>
      </c>
      <c r="D2385" s="2">
        <v>37</v>
      </c>
      <c r="E2385" s="2">
        <v>291.93</v>
      </c>
      <c r="F2385" s="2" t="s">
        <v>2029</v>
      </c>
      <c r="G2385" s="2">
        <v>7.0000000000000007E-2</v>
      </c>
      <c r="H2385" s="2" t="s">
        <v>40</v>
      </c>
      <c r="I2385" s="2">
        <v>4.95</v>
      </c>
      <c r="J2385" s="2" t="s">
        <v>458</v>
      </c>
      <c r="K2385" s="2" t="s">
        <v>33</v>
      </c>
      <c r="L2385" s="2" t="s">
        <v>21</v>
      </c>
      <c r="M2385" s="2" t="str">
        <f>VLOOKUP(L2385,Users!$A$1:$B$6,2,0)</f>
        <v>Chris</v>
      </c>
      <c r="N2385" s="2" t="str">
        <f>VLOOKUP(L2385,Users!$A$2:$B$6,2,0)</f>
        <v>Chris</v>
      </c>
      <c r="O2385" s="2" t="s">
        <v>55</v>
      </c>
      <c r="P2385" s="2" t="s">
        <v>56</v>
      </c>
      <c r="Q2385" s="2" t="s">
        <v>90</v>
      </c>
      <c r="R2385" s="2" t="s">
        <v>1155</v>
      </c>
      <c r="S2385" s="2" t="s">
        <v>44</v>
      </c>
      <c r="T2385" s="13">
        <v>0.41</v>
      </c>
      <c r="U2385" s="6">
        <v>40246</v>
      </c>
    </row>
    <row r="2386" spans="1:21" ht="12.75" customHeight="1">
      <c r="A2386" s="2">
        <v>19329</v>
      </c>
      <c r="B2386" s="6">
        <v>40244</v>
      </c>
      <c r="C2386" s="2" t="s">
        <v>30</v>
      </c>
      <c r="D2386" s="2">
        <v>6</v>
      </c>
      <c r="E2386" s="2">
        <v>275.76</v>
      </c>
      <c r="F2386" s="2" t="s">
        <v>2029</v>
      </c>
      <c r="G2386" s="2">
        <v>0.03</v>
      </c>
      <c r="H2386" s="2" t="s">
        <v>40</v>
      </c>
      <c r="I2386" s="2">
        <v>4.99</v>
      </c>
      <c r="J2386" s="2" t="s">
        <v>458</v>
      </c>
      <c r="K2386" s="2" t="s">
        <v>33</v>
      </c>
      <c r="L2386" s="2" t="s">
        <v>21</v>
      </c>
      <c r="M2386" s="2" t="str">
        <f>VLOOKUP(L2386,Users!$A$1:$B$6,2,0)</f>
        <v>Chris</v>
      </c>
      <c r="N2386" s="2" t="str">
        <f>VLOOKUP(L2386,Users!$A$2:$B$6,2,0)</f>
        <v>Chris</v>
      </c>
      <c r="O2386" s="2" t="s">
        <v>55</v>
      </c>
      <c r="P2386" s="2" t="s">
        <v>69</v>
      </c>
      <c r="Q2386" s="2" t="s">
        <v>70</v>
      </c>
      <c r="R2386" s="2" t="s">
        <v>593</v>
      </c>
      <c r="S2386" s="2" t="s">
        <v>44</v>
      </c>
      <c r="T2386" s="13">
        <v>0.56000000000000005</v>
      </c>
      <c r="U2386" s="6">
        <v>40245</v>
      </c>
    </row>
    <row r="2387" spans="1:21" ht="12.75" customHeight="1">
      <c r="A2387" s="2">
        <v>9568</v>
      </c>
      <c r="B2387" s="6">
        <v>40244</v>
      </c>
      <c r="C2387" s="2" t="s">
        <v>30</v>
      </c>
      <c r="D2387" s="2">
        <v>46</v>
      </c>
      <c r="E2387" s="2">
        <v>3529.12</v>
      </c>
      <c r="F2387" s="2" t="s">
        <v>2029</v>
      </c>
      <c r="G2387" s="2">
        <v>0</v>
      </c>
      <c r="H2387" s="2" t="s">
        <v>40</v>
      </c>
      <c r="I2387" s="2">
        <v>19.95</v>
      </c>
      <c r="J2387" s="2" t="s">
        <v>962</v>
      </c>
      <c r="K2387" s="2" t="s">
        <v>2013</v>
      </c>
      <c r="L2387" s="2" t="s">
        <v>27</v>
      </c>
      <c r="M2387" s="2" t="str">
        <f>VLOOKUP(L2387,Users!$A$1:$B$6,2,0)</f>
        <v>William</v>
      </c>
      <c r="N2387" s="2" t="str">
        <f>VLOOKUP(L2387,Users!$A$2:$B$6,2,0)</f>
        <v>William</v>
      </c>
      <c r="O2387" s="2" t="s">
        <v>55</v>
      </c>
      <c r="P2387" s="2" t="s">
        <v>35</v>
      </c>
      <c r="Q2387" s="2" t="s">
        <v>169</v>
      </c>
      <c r="R2387" s="2" t="s">
        <v>1789</v>
      </c>
      <c r="S2387" s="2" t="s">
        <v>38</v>
      </c>
      <c r="T2387" s="13">
        <v>0.54</v>
      </c>
      <c r="U2387" s="6">
        <v>40246</v>
      </c>
    </row>
    <row r="2388" spans="1:21" ht="12.75" customHeight="1">
      <c r="A2388" s="2">
        <v>13121</v>
      </c>
      <c r="B2388" s="6">
        <v>40244</v>
      </c>
      <c r="C2388" s="2" t="s">
        <v>39</v>
      </c>
      <c r="D2388" s="2">
        <v>36</v>
      </c>
      <c r="E2388" s="2">
        <v>1115.28</v>
      </c>
      <c r="F2388" s="2" t="s">
        <v>2029</v>
      </c>
      <c r="G2388" s="2">
        <v>0</v>
      </c>
      <c r="H2388" s="2" t="s">
        <v>40</v>
      </c>
      <c r="I2388" s="2">
        <v>6.5</v>
      </c>
      <c r="J2388" s="2" t="s">
        <v>269</v>
      </c>
      <c r="K2388" s="2" t="s">
        <v>2013</v>
      </c>
      <c r="L2388" s="2" t="s">
        <v>27</v>
      </c>
      <c r="M2388" s="2" t="str">
        <f>VLOOKUP(L2388,Users!$A$1:$B$6,2,0)</f>
        <v>William</v>
      </c>
      <c r="N2388" s="2" t="str">
        <f>VLOOKUP(L2388,Users!$A$2:$B$6,2,0)</f>
        <v>William</v>
      </c>
      <c r="O2388" s="2" t="s">
        <v>55</v>
      </c>
      <c r="P2388" s="2" t="s">
        <v>69</v>
      </c>
      <c r="Q2388" s="2" t="s">
        <v>80</v>
      </c>
      <c r="R2388" s="2" t="s">
        <v>1133</v>
      </c>
      <c r="S2388" s="2" t="s">
        <v>44</v>
      </c>
      <c r="T2388" s="13">
        <v>0.79</v>
      </c>
      <c r="U2388" s="6">
        <v>40245</v>
      </c>
    </row>
    <row r="2389" spans="1:21" ht="12.75" customHeight="1">
      <c r="A2389" s="2">
        <v>13121</v>
      </c>
      <c r="B2389" s="6">
        <v>40244</v>
      </c>
      <c r="C2389" s="2" t="s">
        <v>39</v>
      </c>
      <c r="D2389" s="2">
        <v>28</v>
      </c>
      <c r="E2389" s="2">
        <v>5765.76</v>
      </c>
      <c r="F2389" s="2" t="s">
        <v>2029</v>
      </c>
      <c r="G2389" s="2">
        <v>7.0000000000000007E-2</v>
      </c>
      <c r="H2389" s="2" t="s">
        <v>40</v>
      </c>
      <c r="I2389" s="2">
        <v>8.99</v>
      </c>
      <c r="J2389" s="2" t="s">
        <v>269</v>
      </c>
      <c r="K2389" s="2" t="s">
        <v>2013</v>
      </c>
      <c r="L2389" s="2" t="s">
        <v>27</v>
      </c>
      <c r="M2389" s="2" t="str">
        <f>VLOOKUP(L2389,Users!$A$1:$B$6,2,0)</f>
        <v>William</v>
      </c>
      <c r="N2389" s="2" t="str">
        <f>VLOOKUP(L2389,Users!$A$2:$B$6,2,0)</f>
        <v>William</v>
      </c>
      <c r="O2389" s="2" t="s">
        <v>55</v>
      </c>
      <c r="P2389" s="2" t="s">
        <v>69</v>
      </c>
      <c r="Q2389" s="2" t="s">
        <v>70</v>
      </c>
      <c r="R2389" s="2" t="s">
        <v>473</v>
      </c>
      <c r="S2389" s="2" t="s">
        <v>44</v>
      </c>
      <c r="T2389" s="13">
        <v>0.57999999999999996</v>
      </c>
      <c r="U2389" s="6">
        <v>40247</v>
      </c>
    </row>
    <row r="2390" spans="1:21" ht="12.75" customHeight="1">
      <c r="A2390" s="2">
        <v>46949</v>
      </c>
      <c r="B2390" s="6">
        <v>40244</v>
      </c>
      <c r="C2390" s="2" t="s">
        <v>39</v>
      </c>
      <c r="D2390" s="2">
        <v>37</v>
      </c>
      <c r="E2390" s="2">
        <v>311.91000000000008</v>
      </c>
      <c r="F2390" s="2" t="s">
        <v>2029</v>
      </c>
      <c r="G2390" s="2">
        <v>0.03</v>
      </c>
      <c r="H2390" s="2" t="s">
        <v>40</v>
      </c>
      <c r="I2390" s="2">
        <v>3.62</v>
      </c>
      <c r="J2390" s="2" t="s">
        <v>434</v>
      </c>
      <c r="K2390" s="2" t="s">
        <v>123</v>
      </c>
      <c r="L2390" s="2" t="s">
        <v>25</v>
      </c>
      <c r="M2390" s="2" t="str">
        <f>VLOOKUP(L2390,Users!$A$1:$B$6,2,0)</f>
        <v>Sam</v>
      </c>
      <c r="N2390" s="2" t="str">
        <f>VLOOKUP(L2390,Users!$A$2:$B$6,2,0)</f>
        <v>Sam</v>
      </c>
      <c r="O2390" s="2" t="s">
        <v>34</v>
      </c>
      <c r="P2390" s="2" t="s">
        <v>69</v>
      </c>
      <c r="Q2390" s="2" t="s">
        <v>80</v>
      </c>
      <c r="R2390" s="2" t="s">
        <v>1687</v>
      </c>
      <c r="S2390" s="2" t="s">
        <v>105</v>
      </c>
      <c r="T2390" s="13">
        <v>0.61</v>
      </c>
      <c r="U2390" s="6">
        <v>40245</v>
      </c>
    </row>
    <row r="2391" spans="1:21" ht="12.75" customHeight="1">
      <c r="A2391" s="2">
        <v>3908</v>
      </c>
      <c r="B2391" s="6">
        <v>40245</v>
      </c>
      <c r="C2391" s="2" t="s">
        <v>121</v>
      </c>
      <c r="D2391" s="2">
        <v>8</v>
      </c>
      <c r="E2391" s="2">
        <v>927.92</v>
      </c>
      <c r="F2391" s="2" t="s">
        <v>2029</v>
      </c>
      <c r="G2391" s="2">
        <v>0</v>
      </c>
      <c r="H2391" s="2" t="s">
        <v>40</v>
      </c>
      <c r="I2391" s="2">
        <v>2.5</v>
      </c>
      <c r="J2391" s="2" t="s">
        <v>779</v>
      </c>
      <c r="K2391" s="2" t="s">
        <v>249</v>
      </c>
      <c r="L2391" s="2" t="s">
        <v>23</v>
      </c>
      <c r="M2391" s="2" t="str">
        <f>VLOOKUP(L2391,Users!$A$1:$B$6,2,0)</f>
        <v>Erin</v>
      </c>
      <c r="N2391" s="2" t="str">
        <f>VLOOKUP(L2391,Users!$A$2:$B$6,2,0)</f>
        <v>Erin</v>
      </c>
      <c r="O2391" s="2" t="s">
        <v>55</v>
      </c>
      <c r="P2391" s="2" t="s">
        <v>69</v>
      </c>
      <c r="Q2391" s="2" t="s">
        <v>70</v>
      </c>
      <c r="R2391" s="2" t="s">
        <v>1429</v>
      </c>
      <c r="S2391" s="2" t="s">
        <v>44</v>
      </c>
      <c r="T2391" s="13">
        <v>0.56999999999999995</v>
      </c>
      <c r="U2391" s="6">
        <v>40245</v>
      </c>
    </row>
    <row r="2392" spans="1:21" ht="12.75" customHeight="1">
      <c r="A2392" s="2">
        <v>14406</v>
      </c>
      <c r="B2392" s="6">
        <v>40245</v>
      </c>
      <c r="C2392" s="2" t="s">
        <v>121</v>
      </c>
      <c r="D2392" s="2">
        <v>37</v>
      </c>
      <c r="E2392" s="2">
        <v>5583.67</v>
      </c>
      <c r="F2392" s="2" t="str">
        <f>VLOOKUP(A2392,Returns!$A:$B,2,0)</f>
        <v>Returned</v>
      </c>
      <c r="G2392" s="2">
        <v>7.0000000000000007E-2</v>
      </c>
      <c r="H2392" s="2" t="s">
        <v>40</v>
      </c>
      <c r="I2392" s="2">
        <v>13.99</v>
      </c>
      <c r="J2392" s="2" t="s">
        <v>1148</v>
      </c>
      <c r="K2392" s="2" t="s">
        <v>47</v>
      </c>
      <c r="L2392" s="2" t="s">
        <v>23</v>
      </c>
      <c r="M2392" s="2" t="str">
        <f>VLOOKUP(L2392,Users!$A$1:$B$6,2,0)</f>
        <v>Erin</v>
      </c>
      <c r="N2392" s="2" t="str">
        <f>VLOOKUP(L2392,Users!$A$2:$B$6,2,0)</f>
        <v>Erin</v>
      </c>
      <c r="O2392" s="2" t="s">
        <v>55</v>
      </c>
      <c r="P2392" s="2" t="s">
        <v>69</v>
      </c>
      <c r="Q2392" s="2" t="s">
        <v>82</v>
      </c>
      <c r="R2392" s="2" t="s">
        <v>364</v>
      </c>
      <c r="S2392" s="2" t="s">
        <v>92</v>
      </c>
      <c r="T2392" s="13">
        <v>0.38</v>
      </c>
      <c r="U2392" s="6">
        <v>40247</v>
      </c>
    </row>
    <row r="2393" spans="1:21" ht="12.75" customHeight="1">
      <c r="A2393" s="2">
        <v>14406</v>
      </c>
      <c r="B2393" s="6">
        <v>40245</v>
      </c>
      <c r="C2393" s="2" t="s">
        <v>121</v>
      </c>
      <c r="D2393" s="2">
        <v>20</v>
      </c>
      <c r="E2393" s="2">
        <v>418.40000000000003</v>
      </c>
      <c r="F2393" s="2" t="str">
        <f>VLOOKUP(A2393,Returns!$A:$B,2,0)</f>
        <v>Returned</v>
      </c>
      <c r="G2393" s="2">
        <v>0.06</v>
      </c>
      <c r="H2393" s="2" t="s">
        <v>52</v>
      </c>
      <c r="I2393" s="2">
        <v>53.03</v>
      </c>
      <c r="J2393" s="2" t="s">
        <v>1148</v>
      </c>
      <c r="K2393" s="2" t="s">
        <v>47</v>
      </c>
      <c r="L2393" s="2" t="s">
        <v>23</v>
      </c>
      <c r="M2393" s="2" t="str">
        <f>VLOOKUP(L2393,Users!$A$1:$B$6,2,0)</f>
        <v>Erin</v>
      </c>
      <c r="N2393" s="2" t="str">
        <f>VLOOKUP(L2393,Users!$A$2:$B$6,2,0)</f>
        <v>Erin</v>
      </c>
      <c r="O2393" s="2" t="s">
        <v>55</v>
      </c>
      <c r="P2393" s="2" t="s">
        <v>35</v>
      </c>
      <c r="Q2393" s="2" t="s">
        <v>36</v>
      </c>
      <c r="R2393" s="2" t="s">
        <v>554</v>
      </c>
      <c r="S2393" s="2" t="s">
        <v>59</v>
      </c>
      <c r="T2393" s="13">
        <v>0.78</v>
      </c>
      <c r="U2393" s="6">
        <v>40247</v>
      </c>
    </row>
    <row r="2394" spans="1:21" ht="12.75" customHeight="1">
      <c r="A2394" s="2">
        <v>14406</v>
      </c>
      <c r="B2394" s="6">
        <v>40245</v>
      </c>
      <c r="C2394" s="2" t="s">
        <v>121</v>
      </c>
      <c r="D2394" s="2">
        <v>35</v>
      </c>
      <c r="E2394" s="2">
        <v>3006.15</v>
      </c>
      <c r="F2394" s="2" t="str">
        <f>VLOOKUP(A2394,Returns!$A:$B,2,0)</f>
        <v>Returned</v>
      </c>
      <c r="G2394" s="2">
        <v>0.1</v>
      </c>
      <c r="H2394" s="2" t="s">
        <v>31</v>
      </c>
      <c r="I2394" s="2">
        <v>0.99</v>
      </c>
      <c r="J2394" s="2" t="s">
        <v>1148</v>
      </c>
      <c r="K2394" s="2" t="s">
        <v>47</v>
      </c>
      <c r="L2394" s="2" t="s">
        <v>23</v>
      </c>
      <c r="M2394" s="2" t="str">
        <f>VLOOKUP(L2394,Users!$A$1:$B$6,2,0)</f>
        <v>Erin</v>
      </c>
      <c r="N2394" s="2" t="str">
        <f>VLOOKUP(L2394,Users!$A$2:$B$6,2,0)</f>
        <v>Erin</v>
      </c>
      <c r="O2394" s="2" t="s">
        <v>55</v>
      </c>
      <c r="P2394" s="2" t="s">
        <v>69</v>
      </c>
      <c r="Q2394" s="2" t="s">
        <v>70</v>
      </c>
      <c r="R2394" s="2" t="s">
        <v>658</v>
      </c>
      <c r="S2394" s="2" t="s">
        <v>65</v>
      </c>
      <c r="T2394" s="13">
        <v>0.85</v>
      </c>
      <c r="U2394" s="6">
        <v>40247</v>
      </c>
    </row>
    <row r="2395" spans="1:21" ht="12.75" customHeight="1">
      <c r="A2395" s="2">
        <v>28482</v>
      </c>
      <c r="B2395" s="6">
        <v>40245</v>
      </c>
      <c r="C2395" s="2" t="s">
        <v>45</v>
      </c>
      <c r="D2395" s="2">
        <v>22</v>
      </c>
      <c r="E2395" s="2">
        <v>111.1</v>
      </c>
      <c r="F2395" s="2" t="s">
        <v>2029</v>
      </c>
      <c r="G2395" s="2">
        <v>0.03</v>
      </c>
      <c r="H2395" s="2" t="s">
        <v>40</v>
      </c>
      <c r="I2395" s="2">
        <v>3.63</v>
      </c>
      <c r="J2395" s="2" t="s">
        <v>1790</v>
      </c>
      <c r="K2395" s="2" t="s">
        <v>2013</v>
      </c>
      <c r="L2395" s="2" t="s">
        <v>27</v>
      </c>
      <c r="M2395" s="2" t="str">
        <f>VLOOKUP(L2395,Users!$A$1:$B$6,2,0)</f>
        <v>William</v>
      </c>
      <c r="N2395" s="2" t="str">
        <f>VLOOKUP(L2395,Users!$A$2:$B$6,2,0)</f>
        <v>William</v>
      </c>
      <c r="O2395" s="2" t="s">
        <v>34</v>
      </c>
      <c r="P2395" s="2" t="s">
        <v>56</v>
      </c>
      <c r="Q2395" s="2" t="s">
        <v>90</v>
      </c>
      <c r="R2395" s="2" t="s">
        <v>410</v>
      </c>
      <c r="S2395" s="2" t="s">
        <v>65</v>
      </c>
      <c r="T2395" s="13">
        <v>0.51</v>
      </c>
      <c r="U2395" s="6">
        <v>40247</v>
      </c>
    </row>
    <row r="2396" spans="1:21" ht="12.75" customHeight="1">
      <c r="A2396" s="2">
        <v>28482</v>
      </c>
      <c r="B2396" s="6">
        <v>40245</v>
      </c>
      <c r="C2396" s="2" t="s">
        <v>45</v>
      </c>
      <c r="D2396" s="2">
        <v>40</v>
      </c>
      <c r="E2396" s="2">
        <v>171.20000000000002</v>
      </c>
      <c r="F2396" s="2" t="s">
        <v>2029</v>
      </c>
      <c r="G2396" s="2">
        <v>0</v>
      </c>
      <c r="H2396" s="2" t="s">
        <v>40</v>
      </c>
      <c r="I2396" s="2">
        <v>6.72</v>
      </c>
      <c r="J2396" s="2" t="s">
        <v>1790</v>
      </c>
      <c r="K2396" s="2" t="s">
        <v>2013</v>
      </c>
      <c r="L2396" s="2" t="s">
        <v>27</v>
      </c>
      <c r="M2396" s="2" t="str">
        <f>VLOOKUP(L2396,Users!$A$1:$B$6,2,0)</f>
        <v>William</v>
      </c>
      <c r="N2396" s="2" t="str">
        <f>VLOOKUP(L2396,Users!$A$2:$B$6,2,0)</f>
        <v>William</v>
      </c>
      <c r="O2396" s="2" t="s">
        <v>34</v>
      </c>
      <c r="P2396" s="2" t="s">
        <v>35</v>
      </c>
      <c r="Q2396" s="2" t="s">
        <v>63</v>
      </c>
      <c r="R2396" s="2" t="s">
        <v>1787</v>
      </c>
      <c r="S2396" s="2" t="s">
        <v>44</v>
      </c>
      <c r="T2396" s="13">
        <v>0.4</v>
      </c>
      <c r="U2396" s="6">
        <v>40245</v>
      </c>
    </row>
    <row r="2397" spans="1:21" ht="12.75" customHeight="1">
      <c r="A2397" s="2">
        <v>896</v>
      </c>
      <c r="B2397" s="6">
        <v>40245</v>
      </c>
      <c r="C2397" s="2" t="s">
        <v>45</v>
      </c>
      <c r="D2397" s="2">
        <v>50</v>
      </c>
      <c r="E2397" s="2">
        <v>1245.5</v>
      </c>
      <c r="F2397" s="2" t="s">
        <v>2029</v>
      </c>
      <c r="G2397" s="2">
        <v>0.01</v>
      </c>
      <c r="H2397" s="2" t="s">
        <v>40</v>
      </c>
      <c r="I2397" s="2">
        <v>12.98</v>
      </c>
      <c r="J2397" s="2" t="s">
        <v>1217</v>
      </c>
      <c r="K2397" s="2" t="s">
        <v>2013</v>
      </c>
      <c r="L2397" s="2" t="s">
        <v>27</v>
      </c>
      <c r="M2397" s="2" t="str">
        <f>VLOOKUP(L2397,Users!$A$1:$B$6,2,0)</f>
        <v>William</v>
      </c>
      <c r="N2397" s="2" t="str">
        <f>VLOOKUP(L2397,Users!$A$2:$B$6,2,0)</f>
        <v>William</v>
      </c>
      <c r="O2397" s="2" t="s">
        <v>34</v>
      </c>
      <c r="P2397" s="2" t="s">
        <v>35</v>
      </c>
      <c r="Q2397" s="2" t="s">
        <v>49</v>
      </c>
      <c r="R2397" s="2" t="s">
        <v>687</v>
      </c>
      <c r="S2397" s="2" t="s">
        <v>44</v>
      </c>
      <c r="T2397" s="13">
        <v>0.39</v>
      </c>
      <c r="U2397" s="6">
        <v>40245</v>
      </c>
    </row>
    <row r="2398" spans="1:21" ht="12.75" customHeight="1">
      <c r="A2398" s="2">
        <v>12736</v>
      </c>
      <c r="B2398" s="6">
        <v>40245</v>
      </c>
      <c r="C2398" s="2" t="s">
        <v>51</v>
      </c>
      <c r="D2398" s="2">
        <v>2</v>
      </c>
      <c r="E2398" s="2">
        <v>19.28</v>
      </c>
      <c r="F2398" s="2" t="s">
        <v>2029</v>
      </c>
      <c r="G2398" s="2">
        <v>0.01</v>
      </c>
      <c r="H2398" s="2" t="s">
        <v>40</v>
      </c>
      <c r="I2398" s="2">
        <v>6.22</v>
      </c>
      <c r="J2398" s="2" t="s">
        <v>1132</v>
      </c>
      <c r="K2398" s="2" t="s">
        <v>2013</v>
      </c>
      <c r="L2398" s="2" t="s">
        <v>27</v>
      </c>
      <c r="M2398" s="2" t="str">
        <f>VLOOKUP(L2398,Users!$A$1:$B$6,2,0)</f>
        <v>William</v>
      </c>
      <c r="N2398" s="2" t="str">
        <f>VLOOKUP(L2398,Users!$A$2:$B$6,2,0)</f>
        <v>William</v>
      </c>
      <c r="O2398" s="2" t="s">
        <v>42</v>
      </c>
      <c r="P2398" s="2" t="s">
        <v>56</v>
      </c>
      <c r="Q2398" s="2" t="s">
        <v>90</v>
      </c>
      <c r="R2398" s="2" t="s">
        <v>533</v>
      </c>
      <c r="S2398" s="2" t="s">
        <v>44</v>
      </c>
      <c r="T2398" s="13">
        <v>0.55000000000000004</v>
      </c>
      <c r="U2398" s="6">
        <v>40252</v>
      </c>
    </row>
    <row r="2399" spans="1:21" ht="12.75" customHeight="1">
      <c r="A2399" s="2">
        <v>43367</v>
      </c>
      <c r="B2399" s="6">
        <v>40246</v>
      </c>
      <c r="C2399" s="2" t="s">
        <v>45</v>
      </c>
      <c r="D2399" s="2">
        <v>3</v>
      </c>
      <c r="E2399" s="2">
        <v>19.200000000000003</v>
      </c>
      <c r="F2399" s="2" t="s">
        <v>2029</v>
      </c>
      <c r="G2399" s="2">
        <v>0.08</v>
      </c>
      <c r="H2399" s="2" t="s">
        <v>40</v>
      </c>
      <c r="I2399" s="2">
        <v>5.14</v>
      </c>
      <c r="J2399" s="2" t="s">
        <v>1776</v>
      </c>
      <c r="K2399" s="2" t="s">
        <v>2013</v>
      </c>
      <c r="L2399" s="2" t="s">
        <v>27</v>
      </c>
      <c r="M2399" s="2" t="str">
        <f>VLOOKUP(L2399,Users!$A$1:$B$6,2,0)</f>
        <v>William</v>
      </c>
      <c r="N2399" s="2" t="str">
        <f>VLOOKUP(L2399,Users!$A$2:$B$6,2,0)</f>
        <v>William</v>
      </c>
      <c r="O2399" s="2" t="s">
        <v>42</v>
      </c>
      <c r="P2399" s="2" t="s">
        <v>35</v>
      </c>
      <c r="Q2399" s="2" t="s">
        <v>63</v>
      </c>
      <c r="R2399" s="2" t="s">
        <v>1103</v>
      </c>
      <c r="S2399" s="2" t="s">
        <v>44</v>
      </c>
      <c r="T2399" s="13">
        <v>0.37</v>
      </c>
      <c r="U2399" s="6">
        <v>40249</v>
      </c>
    </row>
    <row r="2400" spans="1:21" ht="12.75" customHeight="1">
      <c r="A2400" s="2">
        <v>43367</v>
      </c>
      <c r="B2400" s="6">
        <v>40246</v>
      </c>
      <c r="C2400" s="2" t="s">
        <v>45</v>
      </c>
      <c r="D2400" s="2">
        <v>16</v>
      </c>
      <c r="E2400" s="2">
        <v>132.80000000000001</v>
      </c>
      <c r="F2400" s="2" t="s">
        <v>2029</v>
      </c>
      <c r="G2400" s="2">
        <v>0.04</v>
      </c>
      <c r="H2400" s="2" t="s">
        <v>31</v>
      </c>
      <c r="I2400" s="2">
        <v>2.64</v>
      </c>
      <c r="J2400" s="2" t="s">
        <v>1776</v>
      </c>
      <c r="K2400" s="2" t="s">
        <v>2013</v>
      </c>
      <c r="L2400" s="2" t="s">
        <v>27</v>
      </c>
      <c r="M2400" s="2" t="str">
        <f>VLOOKUP(L2400,Users!$A$1:$B$6,2,0)</f>
        <v>William</v>
      </c>
      <c r="N2400" s="2" t="str">
        <f>VLOOKUP(L2400,Users!$A$2:$B$6,2,0)</f>
        <v>William</v>
      </c>
      <c r="O2400" s="2" t="s">
        <v>42</v>
      </c>
      <c r="P2400" s="2" t="s">
        <v>35</v>
      </c>
      <c r="Q2400" s="2" t="s">
        <v>341</v>
      </c>
      <c r="R2400" s="2" t="s">
        <v>393</v>
      </c>
      <c r="S2400" s="2" t="s">
        <v>105</v>
      </c>
      <c r="T2400" s="13">
        <v>0.59</v>
      </c>
      <c r="U2400" s="6">
        <v>40247</v>
      </c>
    </row>
    <row r="2401" spans="1:21" ht="12.75" customHeight="1">
      <c r="A2401" s="2">
        <v>43367</v>
      </c>
      <c r="B2401" s="6">
        <v>40246</v>
      </c>
      <c r="C2401" s="2" t="s">
        <v>45</v>
      </c>
      <c r="D2401" s="2">
        <v>18</v>
      </c>
      <c r="E2401" s="2">
        <v>1163.52</v>
      </c>
      <c r="F2401" s="2" t="s">
        <v>2029</v>
      </c>
      <c r="G2401" s="2">
        <v>0.01</v>
      </c>
      <c r="H2401" s="2" t="s">
        <v>40</v>
      </c>
      <c r="I2401" s="2">
        <v>35</v>
      </c>
      <c r="J2401" s="2" t="s">
        <v>1776</v>
      </c>
      <c r="K2401" s="2" t="s">
        <v>2013</v>
      </c>
      <c r="L2401" s="2" t="s">
        <v>27</v>
      </c>
      <c r="M2401" s="2" t="str">
        <f>VLOOKUP(L2401,Users!$A$1:$B$6,2,0)</f>
        <v>William</v>
      </c>
      <c r="N2401" s="2" t="str">
        <f>VLOOKUP(L2401,Users!$A$2:$B$6,2,0)</f>
        <v>William</v>
      </c>
      <c r="O2401" s="2" t="s">
        <v>42</v>
      </c>
      <c r="P2401" s="2" t="s">
        <v>35</v>
      </c>
      <c r="Q2401" s="2" t="s">
        <v>36</v>
      </c>
      <c r="R2401" s="2" t="s">
        <v>1089</v>
      </c>
      <c r="S2401" s="2" t="s">
        <v>38</v>
      </c>
      <c r="T2401" s="13">
        <v>0.8</v>
      </c>
      <c r="U2401" s="6">
        <v>40246</v>
      </c>
    </row>
    <row r="2402" spans="1:21" ht="12.75" customHeight="1">
      <c r="A2402" s="2">
        <v>31682</v>
      </c>
      <c r="B2402" s="6">
        <v>40246</v>
      </c>
      <c r="C2402" s="2" t="s">
        <v>51</v>
      </c>
      <c r="D2402" s="2">
        <v>42</v>
      </c>
      <c r="E2402" s="2">
        <v>3218.46</v>
      </c>
      <c r="F2402" s="2" t="str">
        <f>VLOOKUP(A2402,Returns!$A:$B,2,0)</f>
        <v>Returned</v>
      </c>
      <c r="G2402" s="2">
        <v>0.09</v>
      </c>
      <c r="H2402" s="2" t="s">
        <v>40</v>
      </c>
      <c r="I2402" s="2">
        <v>19.95</v>
      </c>
      <c r="J2402" s="2" t="s">
        <v>986</v>
      </c>
      <c r="K2402" s="2" t="s">
        <v>47</v>
      </c>
      <c r="L2402" s="2" t="s">
        <v>23</v>
      </c>
      <c r="M2402" s="2" t="str">
        <f>VLOOKUP(L2402,Users!$A$1:$B$6,2,0)</f>
        <v>Erin</v>
      </c>
      <c r="N2402" s="2" t="str">
        <f>VLOOKUP(L2402,Users!$A$2:$B$6,2,0)</f>
        <v>Erin</v>
      </c>
      <c r="O2402" s="2" t="s">
        <v>55</v>
      </c>
      <c r="P2402" s="2" t="s">
        <v>35</v>
      </c>
      <c r="Q2402" s="2" t="s">
        <v>169</v>
      </c>
      <c r="R2402" s="2" t="s">
        <v>1789</v>
      </c>
      <c r="S2402" s="2" t="s">
        <v>38</v>
      </c>
      <c r="T2402" s="13">
        <v>0.54</v>
      </c>
      <c r="U2402" s="6">
        <v>40255</v>
      </c>
    </row>
    <row r="2403" spans="1:21" ht="12.75" customHeight="1">
      <c r="A2403" s="2">
        <v>48263</v>
      </c>
      <c r="B2403" s="6">
        <v>40246</v>
      </c>
      <c r="C2403" s="2" t="s">
        <v>121</v>
      </c>
      <c r="D2403" s="2">
        <v>28</v>
      </c>
      <c r="E2403" s="2">
        <v>164.64000000000001</v>
      </c>
      <c r="F2403" s="2" t="s">
        <v>2029</v>
      </c>
      <c r="G2403" s="2">
        <v>0.1</v>
      </c>
      <c r="H2403" s="2" t="s">
        <v>40</v>
      </c>
      <c r="I2403" s="2">
        <v>7.5</v>
      </c>
      <c r="J2403" s="2" t="s">
        <v>809</v>
      </c>
      <c r="K2403" s="2" t="s">
        <v>47</v>
      </c>
      <c r="L2403" s="2" t="s">
        <v>23</v>
      </c>
      <c r="M2403" s="2" t="str">
        <f>VLOOKUP(L2403,Users!$A$1:$B$6,2,0)</f>
        <v>Erin</v>
      </c>
      <c r="N2403" s="2" t="str">
        <f>VLOOKUP(L2403,Users!$A$2:$B$6,2,0)</f>
        <v>Erin</v>
      </c>
      <c r="O2403" s="2" t="s">
        <v>48</v>
      </c>
      <c r="P2403" s="2" t="s">
        <v>35</v>
      </c>
      <c r="Q2403" s="2" t="s">
        <v>63</v>
      </c>
      <c r="R2403" s="2" t="s">
        <v>1336</v>
      </c>
      <c r="S2403" s="2" t="s">
        <v>44</v>
      </c>
      <c r="T2403" s="13">
        <v>0.4</v>
      </c>
      <c r="U2403" s="6">
        <v>40247</v>
      </c>
    </row>
    <row r="2404" spans="1:21" ht="12.75" customHeight="1">
      <c r="A2404" s="2">
        <v>48263</v>
      </c>
      <c r="B2404" s="6">
        <v>40246</v>
      </c>
      <c r="C2404" s="2" t="s">
        <v>121</v>
      </c>
      <c r="D2404" s="2">
        <v>25</v>
      </c>
      <c r="E2404" s="2">
        <v>140.25</v>
      </c>
      <c r="F2404" s="2" t="s">
        <v>2029</v>
      </c>
      <c r="G2404" s="2">
        <v>7.0000000000000007E-2</v>
      </c>
      <c r="H2404" s="2" t="s">
        <v>40</v>
      </c>
      <c r="I2404" s="2">
        <v>1.21</v>
      </c>
      <c r="J2404" s="2" t="s">
        <v>809</v>
      </c>
      <c r="K2404" s="2" t="s">
        <v>2013</v>
      </c>
      <c r="L2404" s="2" t="s">
        <v>27</v>
      </c>
      <c r="M2404" s="2" t="str">
        <f>VLOOKUP(L2404,Users!$A$1:$B$6,2,0)</f>
        <v>William</v>
      </c>
      <c r="N2404" s="2" t="str">
        <f>VLOOKUP(L2404,Users!$A$2:$B$6,2,0)</f>
        <v>William</v>
      </c>
      <c r="O2404" s="2" t="s">
        <v>48</v>
      </c>
      <c r="P2404" s="2" t="s">
        <v>35</v>
      </c>
      <c r="Q2404" s="2" t="s">
        <v>63</v>
      </c>
      <c r="R2404" s="2" t="s">
        <v>1791</v>
      </c>
      <c r="S2404" s="2" t="s">
        <v>65</v>
      </c>
      <c r="T2404" s="13">
        <v>0.4</v>
      </c>
      <c r="U2404" s="6">
        <v>40247</v>
      </c>
    </row>
    <row r="2405" spans="1:21" ht="12.75" customHeight="1">
      <c r="A2405" s="2">
        <v>44897</v>
      </c>
      <c r="B2405" s="6">
        <v>40246</v>
      </c>
      <c r="C2405" s="2" t="s">
        <v>39</v>
      </c>
      <c r="D2405" s="2">
        <v>11</v>
      </c>
      <c r="E2405" s="2">
        <v>79.31</v>
      </c>
      <c r="F2405" s="2" t="s">
        <v>2029</v>
      </c>
      <c r="G2405" s="2">
        <v>7.0000000000000007E-2</v>
      </c>
      <c r="H2405" s="2" t="s">
        <v>40</v>
      </c>
      <c r="I2405" s="2">
        <v>11.15</v>
      </c>
      <c r="J2405" s="2" t="s">
        <v>1792</v>
      </c>
      <c r="K2405" s="2" t="s">
        <v>79</v>
      </c>
      <c r="L2405" s="2" t="s">
        <v>23</v>
      </c>
      <c r="M2405" s="2" t="str">
        <f>VLOOKUP(L2405,Users!$A$1:$B$6,2,0)</f>
        <v>Erin</v>
      </c>
      <c r="N2405" s="2" t="str">
        <f>VLOOKUP(L2405,Users!$A$2:$B$6,2,0)</f>
        <v>Erin</v>
      </c>
      <c r="O2405" s="2" t="s">
        <v>48</v>
      </c>
      <c r="P2405" s="2" t="s">
        <v>35</v>
      </c>
      <c r="Q2405" s="2" t="s">
        <v>63</v>
      </c>
      <c r="R2405" s="2" t="s">
        <v>426</v>
      </c>
      <c r="S2405" s="2" t="s">
        <v>44</v>
      </c>
      <c r="T2405" s="13">
        <v>0.37</v>
      </c>
      <c r="U2405" s="6">
        <v>40248</v>
      </c>
    </row>
    <row r="2406" spans="1:21" ht="12.75" customHeight="1">
      <c r="A2406" s="2">
        <v>47909</v>
      </c>
      <c r="B2406" s="6">
        <v>40246</v>
      </c>
      <c r="C2406" s="2" t="s">
        <v>121</v>
      </c>
      <c r="D2406" s="2">
        <v>38</v>
      </c>
      <c r="E2406" s="2">
        <v>186.58</v>
      </c>
      <c r="F2406" s="2" t="s">
        <v>2029</v>
      </c>
      <c r="G2406" s="2">
        <v>7.0000000000000007E-2</v>
      </c>
      <c r="H2406" s="2" t="s">
        <v>40</v>
      </c>
      <c r="I2406" s="2">
        <v>7.44</v>
      </c>
      <c r="J2406" s="2" t="s">
        <v>1534</v>
      </c>
      <c r="K2406" s="2" t="s">
        <v>73</v>
      </c>
      <c r="L2406" s="2" t="s">
        <v>27</v>
      </c>
      <c r="M2406" s="2" t="str">
        <f>VLOOKUP(L2406,Users!$A$1:$B$6,2,0)</f>
        <v>William</v>
      </c>
      <c r="N2406" s="2" t="str">
        <f>VLOOKUP(L2406,Users!$A$2:$B$6,2,0)</f>
        <v>William</v>
      </c>
      <c r="O2406" s="2" t="s">
        <v>34</v>
      </c>
      <c r="P2406" s="2" t="s">
        <v>35</v>
      </c>
      <c r="Q2406" s="2" t="s">
        <v>63</v>
      </c>
      <c r="R2406" s="2" t="s">
        <v>941</v>
      </c>
      <c r="S2406" s="2" t="s">
        <v>44</v>
      </c>
      <c r="T2406" s="13">
        <v>0.36</v>
      </c>
      <c r="U2406" s="6">
        <v>40246</v>
      </c>
    </row>
    <row r="2407" spans="1:21" ht="12.75" customHeight="1">
      <c r="A2407" s="2">
        <v>47909</v>
      </c>
      <c r="B2407" s="6">
        <v>40246</v>
      </c>
      <c r="C2407" s="2" t="s">
        <v>121</v>
      </c>
      <c r="D2407" s="2">
        <v>22</v>
      </c>
      <c r="E2407" s="2">
        <v>223.52</v>
      </c>
      <c r="F2407" s="2" t="s">
        <v>2029</v>
      </c>
      <c r="G2407" s="2">
        <v>7.0000000000000007E-2</v>
      </c>
      <c r="H2407" s="2" t="s">
        <v>40</v>
      </c>
      <c r="I2407" s="2">
        <v>4.68</v>
      </c>
      <c r="J2407" s="2" t="s">
        <v>1534</v>
      </c>
      <c r="K2407" s="2" t="s">
        <v>73</v>
      </c>
      <c r="L2407" s="2" t="s">
        <v>27</v>
      </c>
      <c r="M2407" s="2" t="str">
        <f>VLOOKUP(L2407,Users!$A$1:$B$6,2,0)</f>
        <v>William</v>
      </c>
      <c r="N2407" s="2" t="str">
        <f>VLOOKUP(L2407,Users!$A$2:$B$6,2,0)</f>
        <v>William</v>
      </c>
      <c r="O2407" s="2" t="s">
        <v>34</v>
      </c>
      <c r="P2407" s="2" t="s">
        <v>35</v>
      </c>
      <c r="Q2407" s="2" t="s">
        <v>341</v>
      </c>
      <c r="R2407" s="2" t="s">
        <v>1707</v>
      </c>
      <c r="S2407" s="2" t="s">
        <v>105</v>
      </c>
      <c r="T2407" s="13">
        <v>0.59</v>
      </c>
      <c r="U2407" s="6">
        <v>40247</v>
      </c>
    </row>
    <row r="2408" spans="1:21" ht="12.75" customHeight="1">
      <c r="A2408" s="2">
        <v>47909</v>
      </c>
      <c r="B2408" s="6">
        <v>40246</v>
      </c>
      <c r="C2408" s="2" t="s">
        <v>121</v>
      </c>
      <c r="D2408" s="2">
        <v>48</v>
      </c>
      <c r="E2408" s="2">
        <v>1003.6800000000001</v>
      </c>
      <c r="F2408" s="2" t="s">
        <v>2029</v>
      </c>
      <c r="G2408" s="2">
        <v>0.08</v>
      </c>
      <c r="H2408" s="2" t="s">
        <v>40</v>
      </c>
      <c r="I2408" s="2">
        <v>0.99</v>
      </c>
      <c r="J2408" s="2" t="s">
        <v>1534</v>
      </c>
      <c r="K2408" s="2" t="s">
        <v>73</v>
      </c>
      <c r="L2408" s="2" t="s">
        <v>27</v>
      </c>
      <c r="M2408" s="2" t="str">
        <f>VLOOKUP(L2408,Users!$A$1:$B$6,2,0)</f>
        <v>William</v>
      </c>
      <c r="N2408" s="2" t="str">
        <f>VLOOKUP(L2408,Users!$A$2:$B$6,2,0)</f>
        <v>William</v>
      </c>
      <c r="O2408" s="2" t="s">
        <v>34</v>
      </c>
      <c r="P2408" s="2" t="s">
        <v>69</v>
      </c>
      <c r="Q2408" s="2" t="s">
        <v>70</v>
      </c>
      <c r="R2408" s="2" t="s">
        <v>1465</v>
      </c>
      <c r="S2408" s="2" t="s">
        <v>65</v>
      </c>
      <c r="T2408" s="13">
        <v>0.37</v>
      </c>
      <c r="U2408" s="6">
        <v>40248</v>
      </c>
    </row>
    <row r="2409" spans="1:21" ht="12.75" customHeight="1">
      <c r="A2409" s="2">
        <v>21735</v>
      </c>
      <c r="B2409" s="6">
        <v>40246</v>
      </c>
      <c r="C2409" s="2" t="s">
        <v>30</v>
      </c>
      <c r="D2409" s="2">
        <v>23</v>
      </c>
      <c r="E2409" s="2">
        <v>228.62000000000003</v>
      </c>
      <c r="F2409" s="2" t="s">
        <v>2029</v>
      </c>
      <c r="G2409" s="2">
        <v>0.04</v>
      </c>
      <c r="H2409" s="2" t="s">
        <v>40</v>
      </c>
      <c r="I2409" s="2">
        <v>12.52</v>
      </c>
      <c r="J2409" s="2" t="s">
        <v>741</v>
      </c>
      <c r="K2409" s="2" t="s">
        <v>86</v>
      </c>
      <c r="L2409" s="2" t="s">
        <v>23</v>
      </c>
      <c r="M2409" s="2" t="str">
        <f>VLOOKUP(L2409,Users!$A$1:$B$6,2,0)</f>
        <v>Erin</v>
      </c>
      <c r="N2409" s="2" t="str">
        <f>VLOOKUP(L2409,Users!$A$2:$B$6,2,0)</f>
        <v>Erin</v>
      </c>
      <c r="O2409" s="2" t="s">
        <v>55</v>
      </c>
      <c r="P2409" s="2" t="s">
        <v>56</v>
      </c>
      <c r="Q2409" s="2" t="s">
        <v>90</v>
      </c>
      <c r="R2409" s="2" t="s">
        <v>437</v>
      </c>
      <c r="S2409" s="2" t="s">
        <v>44</v>
      </c>
      <c r="T2409" s="13">
        <v>0.56999999999999995</v>
      </c>
      <c r="U2409" s="6">
        <v>40248</v>
      </c>
    </row>
    <row r="2410" spans="1:21" ht="12.75" customHeight="1">
      <c r="A2410" s="2">
        <v>21735</v>
      </c>
      <c r="B2410" s="6">
        <v>40246</v>
      </c>
      <c r="C2410" s="2" t="s">
        <v>30</v>
      </c>
      <c r="D2410" s="2">
        <v>14</v>
      </c>
      <c r="E2410" s="2">
        <v>2183.58</v>
      </c>
      <c r="F2410" s="2" t="s">
        <v>2029</v>
      </c>
      <c r="G2410" s="2">
        <v>0.02</v>
      </c>
      <c r="H2410" s="2" t="s">
        <v>40</v>
      </c>
      <c r="I2410" s="2">
        <v>8.99</v>
      </c>
      <c r="J2410" s="2" t="s">
        <v>741</v>
      </c>
      <c r="K2410" s="2" t="s">
        <v>86</v>
      </c>
      <c r="L2410" s="2" t="s">
        <v>23</v>
      </c>
      <c r="M2410" s="2" t="str">
        <f>VLOOKUP(L2410,Users!$A$1:$B$6,2,0)</f>
        <v>Erin</v>
      </c>
      <c r="N2410" s="2" t="str">
        <f>VLOOKUP(L2410,Users!$A$2:$B$6,2,0)</f>
        <v>Erin</v>
      </c>
      <c r="O2410" s="2" t="s">
        <v>55</v>
      </c>
      <c r="P2410" s="2" t="s">
        <v>69</v>
      </c>
      <c r="Q2410" s="2" t="s">
        <v>70</v>
      </c>
      <c r="R2410" s="2" t="s">
        <v>1793</v>
      </c>
      <c r="S2410" s="2" t="s">
        <v>44</v>
      </c>
      <c r="T2410" s="13">
        <v>0.57999999999999996</v>
      </c>
      <c r="U2410" s="6">
        <v>40249</v>
      </c>
    </row>
    <row r="2411" spans="1:21" ht="12.75" customHeight="1">
      <c r="A2411" s="2">
        <v>52098</v>
      </c>
      <c r="B2411" s="6">
        <v>40247</v>
      </c>
      <c r="C2411" s="2" t="s">
        <v>121</v>
      </c>
      <c r="D2411" s="2">
        <v>19</v>
      </c>
      <c r="E2411" s="2">
        <v>742.1400000000001</v>
      </c>
      <c r="F2411" s="2" t="s">
        <v>2029</v>
      </c>
      <c r="G2411" s="2">
        <v>0</v>
      </c>
      <c r="H2411" s="2" t="s">
        <v>40</v>
      </c>
      <c r="I2411" s="2">
        <v>10.55</v>
      </c>
      <c r="J2411" s="2" t="s">
        <v>113</v>
      </c>
      <c r="K2411" s="2" t="s">
        <v>2013</v>
      </c>
      <c r="L2411" s="2" t="s">
        <v>27</v>
      </c>
      <c r="M2411" s="2" t="str">
        <f>VLOOKUP(L2411,Users!$A$1:$B$6,2,0)</f>
        <v>William</v>
      </c>
      <c r="N2411" s="2" t="str">
        <f>VLOOKUP(L2411,Users!$A$2:$B$6,2,0)</f>
        <v>William</v>
      </c>
      <c r="O2411" s="2" t="s">
        <v>55</v>
      </c>
      <c r="P2411" s="2" t="s">
        <v>56</v>
      </c>
      <c r="Q2411" s="2" t="s">
        <v>57</v>
      </c>
      <c r="R2411" s="2" t="s">
        <v>99</v>
      </c>
      <c r="S2411" s="2" t="s">
        <v>59</v>
      </c>
      <c r="T2411" s="13">
        <v>0.61</v>
      </c>
      <c r="U2411" s="6">
        <v>40247</v>
      </c>
    </row>
    <row r="2412" spans="1:21" ht="12.75" customHeight="1">
      <c r="A2412" s="2">
        <v>4737</v>
      </c>
      <c r="B2412" s="6">
        <v>40247</v>
      </c>
      <c r="C2412" s="2" t="s">
        <v>30</v>
      </c>
      <c r="D2412" s="2">
        <v>49</v>
      </c>
      <c r="E2412" s="2">
        <v>288.12</v>
      </c>
      <c r="F2412" s="2" t="s">
        <v>2029</v>
      </c>
      <c r="G2412" s="2">
        <v>0</v>
      </c>
      <c r="H2412" s="2" t="s">
        <v>40</v>
      </c>
      <c r="I2412" s="2">
        <v>3.04</v>
      </c>
      <c r="J2412" s="2" t="s">
        <v>840</v>
      </c>
      <c r="K2412" s="2" t="s">
        <v>79</v>
      </c>
      <c r="L2412" s="2" t="s">
        <v>23</v>
      </c>
      <c r="M2412" s="2" t="str">
        <f>VLOOKUP(L2412,Users!$A$1:$B$6,2,0)</f>
        <v>Erin</v>
      </c>
      <c r="N2412" s="2" t="str">
        <f>VLOOKUP(L2412,Users!$A$2:$B$6,2,0)</f>
        <v>Erin</v>
      </c>
      <c r="O2412" s="2" t="s">
        <v>55</v>
      </c>
      <c r="P2412" s="2" t="s">
        <v>35</v>
      </c>
      <c r="Q2412" s="2" t="s">
        <v>63</v>
      </c>
      <c r="R2412" s="2" t="s">
        <v>1780</v>
      </c>
      <c r="S2412" s="2" t="s">
        <v>65</v>
      </c>
      <c r="T2412" s="13">
        <v>0.36</v>
      </c>
      <c r="U2412" s="6">
        <v>40248</v>
      </c>
    </row>
    <row r="2413" spans="1:21" ht="12.75" customHeight="1">
      <c r="A2413" s="2">
        <v>24993</v>
      </c>
      <c r="B2413" s="6">
        <v>40248</v>
      </c>
      <c r="C2413" s="2" t="s">
        <v>39</v>
      </c>
      <c r="D2413" s="2">
        <v>36</v>
      </c>
      <c r="E2413" s="2">
        <v>2012.3999999999999</v>
      </c>
      <c r="F2413" s="2" t="s">
        <v>2029</v>
      </c>
      <c r="G2413" s="2">
        <v>0.09</v>
      </c>
      <c r="H2413" s="2" t="s">
        <v>40</v>
      </c>
      <c r="I2413" s="2">
        <v>2.5</v>
      </c>
      <c r="J2413" s="2" t="s">
        <v>656</v>
      </c>
      <c r="K2413" s="2" t="s">
        <v>79</v>
      </c>
      <c r="L2413" s="2" t="s">
        <v>23</v>
      </c>
      <c r="M2413" s="2" t="str">
        <f>VLOOKUP(L2413,Users!$A$1:$B$6,2,0)</f>
        <v>Erin</v>
      </c>
      <c r="N2413" s="2" t="str">
        <f>VLOOKUP(L2413,Users!$A$2:$B$6,2,0)</f>
        <v>Erin</v>
      </c>
      <c r="O2413" s="2" t="s">
        <v>42</v>
      </c>
      <c r="P2413" s="2" t="s">
        <v>69</v>
      </c>
      <c r="Q2413" s="2" t="s">
        <v>70</v>
      </c>
      <c r="R2413" s="2" t="s">
        <v>1341</v>
      </c>
      <c r="S2413" s="2" t="s">
        <v>105</v>
      </c>
      <c r="T2413" s="13">
        <v>0.83</v>
      </c>
      <c r="U2413" s="6">
        <v>40250</v>
      </c>
    </row>
    <row r="2414" spans="1:21" ht="12.75" customHeight="1">
      <c r="A2414" s="2">
        <v>1412</v>
      </c>
      <c r="B2414" s="6">
        <v>40249</v>
      </c>
      <c r="C2414" s="2" t="s">
        <v>30</v>
      </c>
      <c r="D2414" s="2">
        <v>13</v>
      </c>
      <c r="E2414" s="2">
        <v>46.67</v>
      </c>
      <c r="F2414" s="2" t="s">
        <v>2029</v>
      </c>
      <c r="G2414" s="2">
        <v>0.1</v>
      </c>
      <c r="H2414" s="2" t="s">
        <v>31</v>
      </c>
      <c r="I2414" s="2">
        <v>0.5</v>
      </c>
      <c r="J2414" s="2" t="s">
        <v>274</v>
      </c>
      <c r="K2414" s="2" t="s">
        <v>249</v>
      </c>
      <c r="L2414" s="2" t="s">
        <v>23</v>
      </c>
      <c r="M2414" s="2" t="str">
        <f>VLOOKUP(L2414,Users!$A$1:$B$6,2,0)</f>
        <v>Erin</v>
      </c>
      <c r="N2414" s="2" t="str">
        <f>VLOOKUP(L2414,Users!$A$2:$B$6,2,0)</f>
        <v>Erin</v>
      </c>
      <c r="O2414" s="2" t="s">
        <v>48</v>
      </c>
      <c r="P2414" s="2" t="s">
        <v>35</v>
      </c>
      <c r="Q2414" s="2" t="s">
        <v>165</v>
      </c>
      <c r="R2414" s="2" t="s">
        <v>1794</v>
      </c>
      <c r="S2414" s="2" t="s">
        <v>44</v>
      </c>
      <c r="T2414" s="13">
        <v>0.38</v>
      </c>
      <c r="U2414" s="6">
        <v>40251</v>
      </c>
    </row>
    <row r="2415" spans="1:21" ht="12.75" customHeight="1">
      <c r="A2415" s="2">
        <v>1412</v>
      </c>
      <c r="B2415" s="6">
        <v>40249</v>
      </c>
      <c r="C2415" s="2" t="s">
        <v>30</v>
      </c>
      <c r="D2415" s="2">
        <v>21</v>
      </c>
      <c r="E2415" s="2">
        <v>97.86</v>
      </c>
      <c r="F2415" s="2" t="s">
        <v>2029</v>
      </c>
      <c r="G2415" s="2">
        <v>0.05</v>
      </c>
      <c r="H2415" s="2" t="s">
        <v>40</v>
      </c>
      <c r="I2415" s="2">
        <v>0.7</v>
      </c>
      <c r="J2415" s="2" t="s">
        <v>274</v>
      </c>
      <c r="K2415" s="2" t="s">
        <v>249</v>
      </c>
      <c r="L2415" s="2" t="s">
        <v>23</v>
      </c>
      <c r="M2415" s="2" t="str">
        <f>VLOOKUP(L2415,Users!$A$1:$B$6,2,0)</f>
        <v>Erin</v>
      </c>
      <c r="N2415" s="2" t="str">
        <f>VLOOKUP(L2415,Users!$A$2:$B$6,2,0)</f>
        <v>Erin</v>
      </c>
      <c r="O2415" s="2" t="s">
        <v>48</v>
      </c>
      <c r="P2415" s="2" t="s">
        <v>35</v>
      </c>
      <c r="Q2415" s="2" t="s">
        <v>180</v>
      </c>
      <c r="R2415" s="2" t="s">
        <v>1083</v>
      </c>
      <c r="S2415" s="2" t="s">
        <v>65</v>
      </c>
      <c r="T2415" s="13">
        <v>0.8</v>
      </c>
      <c r="U2415" s="6">
        <v>40251</v>
      </c>
    </row>
    <row r="2416" spans="1:21" ht="12.75" customHeight="1">
      <c r="A2416" s="2">
        <v>40804</v>
      </c>
      <c r="B2416" s="6">
        <v>40249</v>
      </c>
      <c r="C2416" s="2" t="s">
        <v>121</v>
      </c>
      <c r="D2416" s="2">
        <v>36</v>
      </c>
      <c r="E2416" s="2">
        <v>4425.4799999999996</v>
      </c>
      <c r="F2416" s="2" t="s">
        <v>2029</v>
      </c>
      <c r="G2416" s="2">
        <v>0.06</v>
      </c>
      <c r="H2416" s="2" t="s">
        <v>52</v>
      </c>
      <c r="I2416" s="2">
        <v>70.2</v>
      </c>
      <c r="J2416" s="2" t="s">
        <v>1795</v>
      </c>
      <c r="K2416" s="2" t="s">
        <v>101</v>
      </c>
      <c r="L2416" s="2" t="s">
        <v>21</v>
      </c>
      <c r="M2416" s="2" t="str">
        <f>VLOOKUP(L2416,Users!$A$1:$B$6,2,0)</f>
        <v>Chris</v>
      </c>
      <c r="N2416" s="2" t="str">
        <f>VLOOKUP(L2416,Users!$A$2:$B$6,2,0)</f>
        <v>Chris</v>
      </c>
      <c r="O2416" s="2" t="s">
        <v>48</v>
      </c>
      <c r="P2416" s="2" t="s">
        <v>56</v>
      </c>
      <c r="Q2416" s="2" t="s">
        <v>57</v>
      </c>
      <c r="R2416" s="2" t="s">
        <v>408</v>
      </c>
      <c r="S2416" s="2" t="s">
        <v>59</v>
      </c>
      <c r="T2416" s="13">
        <v>0.74</v>
      </c>
      <c r="U2416" s="6">
        <v>40251</v>
      </c>
    </row>
    <row r="2417" spans="1:21" ht="12.75" customHeight="1">
      <c r="A2417" s="2">
        <v>42884</v>
      </c>
      <c r="B2417" s="6">
        <v>40249</v>
      </c>
      <c r="C2417" s="2" t="s">
        <v>30</v>
      </c>
      <c r="D2417" s="2">
        <v>29</v>
      </c>
      <c r="E2417" s="2">
        <v>11627.26</v>
      </c>
      <c r="F2417" s="2" t="s">
        <v>2029</v>
      </c>
      <c r="G2417" s="2">
        <v>0.04</v>
      </c>
      <c r="H2417" s="2" t="s">
        <v>52</v>
      </c>
      <c r="I2417" s="2">
        <v>42.52</v>
      </c>
      <c r="J2417" s="2" t="s">
        <v>139</v>
      </c>
      <c r="K2417" s="2" t="s">
        <v>130</v>
      </c>
      <c r="L2417" s="2" t="s">
        <v>2014</v>
      </c>
      <c r="M2417" s="2" t="str">
        <f>VLOOKUP(L2417,Users!$A$1:$B$6,2,0)</f>
        <v>Pat</v>
      </c>
      <c r="N2417" s="2" t="str">
        <f>VLOOKUP(L2417,Users!$A$2:$B$6,2,0)</f>
        <v>Pat</v>
      </c>
      <c r="O2417" s="2" t="s">
        <v>48</v>
      </c>
      <c r="P2417" s="2" t="s">
        <v>56</v>
      </c>
      <c r="Q2417" s="2" t="s">
        <v>75</v>
      </c>
      <c r="R2417" s="2" t="s">
        <v>856</v>
      </c>
      <c r="S2417" s="2" t="s">
        <v>77</v>
      </c>
      <c r="T2417" s="13">
        <v>0.71</v>
      </c>
      <c r="U2417" s="6">
        <v>40249</v>
      </c>
    </row>
    <row r="2418" spans="1:21" ht="12.75" customHeight="1">
      <c r="A2418" s="2">
        <v>2149</v>
      </c>
      <c r="B2418" s="6">
        <v>40249</v>
      </c>
      <c r="C2418" s="2" t="s">
        <v>51</v>
      </c>
      <c r="D2418" s="2">
        <v>4</v>
      </c>
      <c r="E2418" s="2">
        <v>37.480000000000004</v>
      </c>
      <c r="F2418" s="2" t="s">
        <v>2029</v>
      </c>
      <c r="G2418" s="2">
        <v>0.01</v>
      </c>
      <c r="H2418" s="2" t="s">
        <v>40</v>
      </c>
      <c r="I2418" s="2">
        <v>4.93</v>
      </c>
      <c r="J2418" s="2" t="s">
        <v>1796</v>
      </c>
      <c r="K2418" s="2" t="s">
        <v>73</v>
      </c>
      <c r="L2418" s="2" t="s">
        <v>27</v>
      </c>
      <c r="M2418" s="2" t="str">
        <f>VLOOKUP(L2418,Users!$A$1:$B$6,2,0)</f>
        <v>William</v>
      </c>
      <c r="N2418" s="2" t="str">
        <f>VLOOKUP(L2418,Users!$A$2:$B$6,2,0)</f>
        <v>William</v>
      </c>
      <c r="O2418" s="2" t="s">
        <v>48</v>
      </c>
      <c r="P2418" s="2" t="s">
        <v>56</v>
      </c>
      <c r="Q2418" s="2" t="s">
        <v>90</v>
      </c>
      <c r="R2418" s="2" t="s">
        <v>1501</v>
      </c>
      <c r="S2418" s="2" t="s">
        <v>44</v>
      </c>
      <c r="T2418" s="13">
        <v>0.56999999999999995</v>
      </c>
      <c r="U2418" s="6">
        <v>40253</v>
      </c>
    </row>
    <row r="2419" spans="1:21" ht="12.75" customHeight="1">
      <c r="A2419" s="2">
        <v>15234</v>
      </c>
      <c r="B2419" s="6">
        <v>40249</v>
      </c>
      <c r="C2419" s="2" t="s">
        <v>30</v>
      </c>
      <c r="D2419" s="2">
        <v>21</v>
      </c>
      <c r="E2419" s="2">
        <v>2643.69</v>
      </c>
      <c r="F2419" s="2" t="s">
        <v>2029</v>
      </c>
      <c r="G2419" s="2">
        <v>0.1</v>
      </c>
      <c r="H2419" s="2" t="s">
        <v>40</v>
      </c>
      <c r="I2419" s="2">
        <v>8.99</v>
      </c>
      <c r="J2419" s="2" t="s">
        <v>1457</v>
      </c>
      <c r="K2419" s="2" t="s">
        <v>123</v>
      </c>
      <c r="L2419" s="2" t="s">
        <v>25</v>
      </c>
      <c r="M2419" s="2" t="str">
        <f>VLOOKUP(L2419,Users!$A$1:$B$6,2,0)</f>
        <v>Sam</v>
      </c>
      <c r="N2419" s="2" t="str">
        <f>VLOOKUP(L2419,Users!$A$2:$B$6,2,0)</f>
        <v>Sam</v>
      </c>
      <c r="O2419" s="2" t="s">
        <v>48</v>
      </c>
      <c r="P2419" s="2" t="s">
        <v>69</v>
      </c>
      <c r="Q2419" s="2" t="s">
        <v>70</v>
      </c>
      <c r="R2419" s="2" t="s">
        <v>1797</v>
      </c>
      <c r="S2419" s="2" t="s">
        <v>44</v>
      </c>
      <c r="T2419" s="13">
        <v>0.55000000000000004</v>
      </c>
      <c r="U2419" s="6">
        <v>40250</v>
      </c>
    </row>
    <row r="2420" spans="1:21" ht="12.75" customHeight="1">
      <c r="A2420" s="2">
        <v>15234</v>
      </c>
      <c r="B2420" s="6">
        <v>40249</v>
      </c>
      <c r="C2420" s="2" t="s">
        <v>30</v>
      </c>
      <c r="D2420" s="2">
        <v>12</v>
      </c>
      <c r="E2420" s="2">
        <v>1511.8799999999999</v>
      </c>
      <c r="F2420" s="2" t="s">
        <v>2029</v>
      </c>
      <c r="G2420" s="2">
        <v>0</v>
      </c>
      <c r="H2420" s="2" t="s">
        <v>31</v>
      </c>
      <c r="I2420" s="2">
        <v>8.08</v>
      </c>
      <c r="J2420" s="2" t="s">
        <v>1457</v>
      </c>
      <c r="K2420" s="2" t="s">
        <v>123</v>
      </c>
      <c r="L2420" s="2" t="s">
        <v>25</v>
      </c>
      <c r="M2420" s="2" t="str">
        <f>VLOOKUP(L2420,Users!$A$1:$B$6,2,0)</f>
        <v>Sam</v>
      </c>
      <c r="N2420" s="2" t="str">
        <f>VLOOKUP(L2420,Users!$A$2:$B$6,2,0)</f>
        <v>Sam</v>
      </c>
      <c r="O2420" s="2" t="s">
        <v>48</v>
      </c>
      <c r="P2420" s="2" t="s">
        <v>69</v>
      </c>
      <c r="Q2420" s="2" t="s">
        <v>70</v>
      </c>
      <c r="R2420" s="2" t="s">
        <v>1798</v>
      </c>
      <c r="S2420" s="2" t="s">
        <v>44</v>
      </c>
      <c r="T2420" s="13">
        <v>0.56999999999999995</v>
      </c>
      <c r="U2420" s="6">
        <v>40250</v>
      </c>
    </row>
    <row r="2421" spans="1:21" ht="12.75" customHeight="1">
      <c r="A2421" s="2">
        <v>33632</v>
      </c>
      <c r="B2421" s="6">
        <v>40250</v>
      </c>
      <c r="C2421" s="2" t="s">
        <v>45</v>
      </c>
      <c r="D2421" s="2">
        <v>8</v>
      </c>
      <c r="E2421" s="2">
        <v>927.43999999999994</v>
      </c>
      <c r="F2421" s="2" t="s">
        <v>2029</v>
      </c>
      <c r="G2421" s="2">
        <v>0.06</v>
      </c>
      <c r="H2421" s="2" t="s">
        <v>40</v>
      </c>
      <c r="I2421" s="2">
        <v>5.26</v>
      </c>
      <c r="J2421" s="2" t="s">
        <v>1561</v>
      </c>
      <c r="K2421" s="2" t="s">
        <v>54</v>
      </c>
      <c r="L2421" s="2" t="s">
        <v>2014</v>
      </c>
      <c r="M2421" s="2" t="str">
        <f>VLOOKUP(L2421,Users!$A$1:$B$6,2,0)</f>
        <v>Pat</v>
      </c>
      <c r="N2421" s="2" t="str">
        <f>VLOOKUP(L2421,Users!$A$2:$B$6,2,0)</f>
        <v>Pat</v>
      </c>
      <c r="O2421" s="2" t="s">
        <v>34</v>
      </c>
      <c r="P2421" s="2" t="s">
        <v>69</v>
      </c>
      <c r="Q2421" s="2" t="s">
        <v>70</v>
      </c>
      <c r="R2421" s="2" t="s">
        <v>1286</v>
      </c>
      <c r="S2421" s="2" t="s">
        <v>44</v>
      </c>
      <c r="T2421" s="13">
        <v>0.56999999999999995</v>
      </c>
      <c r="U2421" s="6">
        <v>40251</v>
      </c>
    </row>
    <row r="2422" spans="1:21" ht="12.75" customHeight="1">
      <c r="A2422" s="2">
        <v>7938</v>
      </c>
      <c r="B2422" s="6">
        <v>40250</v>
      </c>
      <c r="C2422" s="2" t="s">
        <v>121</v>
      </c>
      <c r="D2422" s="2">
        <v>34</v>
      </c>
      <c r="E2422" s="2">
        <v>335.91999999999996</v>
      </c>
      <c r="F2422" s="2" t="s">
        <v>2029</v>
      </c>
      <c r="G2422" s="2">
        <v>0.05</v>
      </c>
      <c r="H2422" s="2" t="s">
        <v>40</v>
      </c>
      <c r="I2422" s="2">
        <v>1.0900000000000001</v>
      </c>
      <c r="J2422" s="2" t="s">
        <v>986</v>
      </c>
      <c r="K2422" s="2" t="s">
        <v>130</v>
      </c>
      <c r="L2422" s="2" t="s">
        <v>2014</v>
      </c>
      <c r="M2422" s="2" t="str">
        <f>VLOOKUP(L2422,Users!$A$1:$B$6,2,0)</f>
        <v>Pat</v>
      </c>
      <c r="N2422" s="2" t="str">
        <f>VLOOKUP(L2422,Users!$A$2:$B$6,2,0)</f>
        <v>Pat</v>
      </c>
      <c r="O2422" s="2" t="s">
        <v>55</v>
      </c>
      <c r="P2422" s="2" t="s">
        <v>35</v>
      </c>
      <c r="Q2422" s="2" t="s">
        <v>87</v>
      </c>
      <c r="R2422" s="2" t="s">
        <v>1211</v>
      </c>
      <c r="S2422" s="2" t="s">
        <v>65</v>
      </c>
      <c r="T2422" s="13">
        <v>0.43</v>
      </c>
      <c r="U2422" s="6">
        <v>40251</v>
      </c>
    </row>
    <row r="2423" spans="1:21" ht="12.75" customHeight="1">
      <c r="A2423" s="2">
        <v>7938</v>
      </c>
      <c r="B2423" s="6">
        <v>40250</v>
      </c>
      <c r="C2423" s="2" t="s">
        <v>121</v>
      </c>
      <c r="D2423" s="2">
        <v>23</v>
      </c>
      <c r="E2423" s="2">
        <v>136.62</v>
      </c>
      <c r="F2423" s="2" t="s">
        <v>2029</v>
      </c>
      <c r="G2423" s="2">
        <v>0.04</v>
      </c>
      <c r="H2423" s="2" t="s">
        <v>40</v>
      </c>
      <c r="I2423" s="2">
        <v>7.15</v>
      </c>
      <c r="J2423" s="2" t="s">
        <v>986</v>
      </c>
      <c r="K2423" s="2" t="s">
        <v>33</v>
      </c>
      <c r="L2423" s="2" t="s">
        <v>21</v>
      </c>
      <c r="M2423" s="2" t="str">
        <f>VLOOKUP(L2423,Users!$A$1:$B$6,2,0)</f>
        <v>Chris</v>
      </c>
      <c r="N2423" s="2" t="str">
        <f>VLOOKUP(L2423,Users!$A$2:$B$6,2,0)</f>
        <v>Chris</v>
      </c>
      <c r="O2423" s="2" t="s">
        <v>55</v>
      </c>
      <c r="P2423" s="2" t="s">
        <v>35</v>
      </c>
      <c r="Q2423" s="2" t="s">
        <v>63</v>
      </c>
      <c r="R2423" s="2" t="s">
        <v>1008</v>
      </c>
      <c r="S2423" s="2" t="s">
        <v>44</v>
      </c>
      <c r="T2423" s="13">
        <v>0.36</v>
      </c>
      <c r="U2423" s="6">
        <v>40252</v>
      </c>
    </row>
    <row r="2424" spans="1:21" ht="12.75" customHeight="1">
      <c r="A2424" s="2">
        <v>29957</v>
      </c>
      <c r="B2424" s="6">
        <v>40250</v>
      </c>
      <c r="C2424" s="2" t="s">
        <v>45</v>
      </c>
      <c r="D2424" s="2">
        <v>31</v>
      </c>
      <c r="E2424" s="2">
        <v>1487.07</v>
      </c>
      <c r="F2424" s="2" t="s">
        <v>2029</v>
      </c>
      <c r="G2424" s="2">
        <v>7.0000000000000007E-2</v>
      </c>
      <c r="H2424" s="2" t="s">
        <v>40</v>
      </c>
      <c r="I2424" s="2">
        <v>7.23</v>
      </c>
      <c r="J2424" s="2" t="s">
        <v>394</v>
      </c>
      <c r="K2424" s="2" t="s">
        <v>2013</v>
      </c>
      <c r="L2424" s="2" t="s">
        <v>27</v>
      </c>
      <c r="M2424" s="2" t="str">
        <f>VLOOKUP(L2424,Users!$A$1:$B$6,2,0)</f>
        <v>William</v>
      </c>
      <c r="N2424" s="2" t="str">
        <f>VLOOKUP(L2424,Users!$A$2:$B$6,2,0)</f>
        <v>William</v>
      </c>
      <c r="O2424" s="2" t="s">
        <v>55</v>
      </c>
      <c r="P2424" s="2" t="s">
        <v>35</v>
      </c>
      <c r="Q2424" s="2" t="s">
        <v>63</v>
      </c>
      <c r="R2424" s="2" t="s">
        <v>1799</v>
      </c>
      <c r="S2424" s="2" t="s">
        <v>44</v>
      </c>
      <c r="T2424" s="13">
        <v>0.37</v>
      </c>
      <c r="U2424" s="6">
        <v>40251</v>
      </c>
    </row>
    <row r="2425" spans="1:21" ht="12.75" customHeight="1">
      <c r="A2425" s="2">
        <v>29957</v>
      </c>
      <c r="B2425" s="6">
        <v>40250</v>
      </c>
      <c r="C2425" s="2" t="s">
        <v>45</v>
      </c>
      <c r="D2425" s="2">
        <v>28</v>
      </c>
      <c r="E2425" s="2">
        <v>2685.2000000000003</v>
      </c>
      <c r="F2425" s="2" t="s">
        <v>2029</v>
      </c>
      <c r="G2425" s="2">
        <v>0.08</v>
      </c>
      <c r="H2425" s="2" t="s">
        <v>52</v>
      </c>
      <c r="I2425" s="2">
        <v>58.2</v>
      </c>
      <c r="J2425" s="2" t="s">
        <v>394</v>
      </c>
      <c r="K2425" s="2" t="s">
        <v>123</v>
      </c>
      <c r="L2425" s="2" t="s">
        <v>25</v>
      </c>
      <c r="M2425" s="2" t="str">
        <f>VLOOKUP(L2425,Users!$A$1:$B$6,2,0)</f>
        <v>Sam</v>
      </c>
      <c r="N2425" s="2" t="str">
        <f>VLOOKUP(L2425,Users!$A$2:$B$6,2,0)</f>
        <v>Sam</v>
      </c>
      <c r="O2425" s="2" t="s">
        <v>55</v>
      </c>
      <c r="P2425" s="2" t="s">
        <v>56</v>
      </c>
      <c r="Q2425" s="2" t="s">
        <v>57</v>
      </c>
      <c r="R2425" s="2" t="s">
        <v>1800</v>
      </c>
      <c r="S2425" s="2" t="s">
        <v>59</v>
      </c>
      <c r="T2425" s="13">
        <v>0.57999999999999996</v>
      </c>
      <c r="U2425" s="6">
        <v>40251</v>
      </c>
    </row>
    <row r="2426" spans="1:21" ht="12.75" customHeight="1">
      <c r="A2426" s="2">
        <v>47554</v>
      </c>
      <c r="B2426" s="6">
        <v>40250</v>
      </c>
      <c r="C2426" s="2" t="s">
        <v>51</v>
      </c>
      <c r="D2426" s="2">
        <v>9</v>
      </c>
      <c r="E2426" s="2">
        <v>458.09999999999997</v>
      </c>
      <c r="F2426" s="2" t="s">
        <v>2029</v>
      </c>
      <c r="G2426" s="2">
        <v>0.08</v>
      </c>
      <c r="H2426" s="2" t="s">
        <v>52</v>
      </c>
      <c r="I2426" s="2">
        <v>14.19</v>
      </c>
      <c r="J2426" s="2" t="s">
        <v>668</v>
      </c>
      <c r="K2426" s="2" t="s">
        <v>79</v>
      </c>
      <c r="L2426" s="2" t="s">
        <v>23</v>
      </c>
      <c r="M2426" s="2" t="str">
        <f>VLOOKUP(L2426,Users!$A$1:$B$6,2,0)</f>
        <v>Erin</v>
      </c>
      <c r="N2426" s="2" t="str">
        <f>VLOOKUP(L2426,Users!$A$2:$B$6,2,0)</f>
        <v>Erin</v>
      </c>
      <c r="O2426" s="2" t="s">
        <v>55</v>
      </c>
      <c r="P2426" s="2" t="s">
        <v>56</v>
      </c>
      <c r="Q2426" s="2" t="s">
        <v>57</v>
      </c>
      <c r="R2426" s="2" t="s">
        <v>1801</v>
      </c>
      <c r="S2426" s="2" t="s">
        <v>59</v>
      </c>
      <c r="T2426" s="13">
        <v>0.56000000000000005</v>
      </c>
      <c r="U2426" s="6">
        <v>40250</v>
      </c>
    </row>
    <row r="2427" spans="1:21" ht="12.75" customHeight="1">
      <c r="A2427" s="2">
        <v>47554</v>
      </c>
      <c r="B2427" s="6">
        <v>40250</v>
      </c>
      <c r="C2427" s="2" t="s">
        <v>51</v>
      </c>
      <c r="D2427" s="2">
        <v>47</v>
      </c>
      <c r="E2427" s="2">
        <v>356.26</v>
      </c>
      <c r="F2427" s="2" t="s">
        <v>2029</v>
      </c>
      <c r="G2427" s="2">
        <v>0.01</v>
      </c>
      <c r="H2427" s="2" t="s">
        <v>40</v>
      </c>
      <c r="I2427" s="2">
        <v>4</v>
      </c>
      <c r="J2427" s="2" t="s">
        <v>668</v>
      </c>
      <c r="K2427" s="2" t="s">
        <v>79</v>
      </c>
      <c r="L2427" s="2" t="s">
        <v>23</v>
      </c>
      <c r="M2427" s="2" t="str">
        <f>VLOOKUP(L2427,Users!$A$1:$B$6,2,0)</f>
        <v>Erin</v>
      </c>
      <c r="N2427" s="2" t="str">
        <f>VLOOKUP(L2427,Users!$A$2:$B$6,2,0)</f>
        <v>Erin</v>
      </c>
      <c r="O2427" s="2" t="s">
        <v>55</v>
      </c>
      <c r="P2427" s="2" t="s">
        <v>56</v>
      </c>
      <c r="Q2427" s="2" t="s">
        <v>90</v>
      </c>
      <c r="R2427" s="2" t="s">
        <v>669</v>
      </c>
      <c r="S2427" s="2" t="s">
        <v>65</v>
      </c>
      <c r="T2427" s="13">
        <v>0.42</v>
      </c>
      <c r="U2427" s="6">
        <v>40257</v>
      </c>
    </row>
    <row r="2428" spans="1:21" ht="12.75" customHeight="1">
      <c r="A2428" s="2">
        <v>43936</v>
      </c>
      <c r="B2428" s="6">
        <v>40250</v>
      </c>
      <c r="C2428" s="2" t="s">
        <v>45</v>
      </c>
      <c r="D2428" s="2">
        <v>42</v>
      </c>
      <c r="E2428" s="2">
        <v>666.12</v>
      </c>
      <c r="F2428" s="2" t="s">
        <v>2029</v>
      </c>
      <c r="G2428" s="2">
        <v>0.08</v>
      </c>
      <c r="H2428" s="2" t="s">
        <v>40</v>
      </c>
      <c r="I2428" s="2">
        <v>5.45</v>
      </c>
      <c r="J2428" s="2" t="s">
        <v>602</v>
      </c>
      <c r="K2428" s="2" t="s">
        <v>79</v>
      </c>
      <c r="L2428" s="2" t="s">
        <v>23</v>
      </c>
      <c r="M2428" s="2" t="str">
        <f>VLOOKUP(L2428,Users!$A$1:$B$6,2,0)</f>
        <v>Erin</v>
      </c>
      <c r="N2428" s="2" t="str">
        <f>VLOOKUP(L2428,Users!$A$2:$B$6,2,0)</f>
        <v>Erin</v>
      </c>
      <c r="O2428" s="2" t="s">
        <v>48</v>
      </c>
      <c r="P2428" s="2" t="s">
        <v>35</v>
      </c>
      <c r="Q2428" s="2" t="s">
        <v>87</v>
      </c>
      <c r="R2428" s="2" t="s">
        <v>1584</v>
      </c>
      <c r="S2428" s="2" t="s">
        <v>105</v>
      </c>
      <c r="T2428" s="13">
        <v>0.55000000000000004</v>
      </c>
      <c r="U2428" s="6">
        <v>40251</v>
      </c>
    </row>
    <row r="2429" spans="1:21" ht="12.75" customHeight="1">
      <c r="A2429" s="2">
        <v>7938</v>
      </c>
      <c r="B2429" s="6">
        <v>40250</v>
      </c>
      <c r="C2429" s="2" t="s">
        <v>121</v>
      </c>
      <c r="D2429" s="2">
        <v>16</v>
      </c>
      <c r="E2429" s="2">
        <v>2174.2400000000002</v>
      </c>
      <c r="F2429" s="2" t="s">
        <v>2029</v>
      </c>
      <c r="G2429" s="2">
        <v>0.1</v>
      </c>
      <c r="H2429" s="2" t="s">
        <v>52</v>
      </c>
      <c r="I2429" s="2">
        <v>28.63</v>
      </c>
      <c r="J2429" s="2" t="s">
        <v>986</v>
      </c>
      <c r="K2429" s="2" t="s">
        <v>148</v>
      </c>
      <c r="L2429" s="2" t="s">
        <v>23</v>
      </c>
      <c r="M2429" s="2" t="str">
        <f>VLOOKUP(L2429,Users!$A$1:$B$6,2,0)</f>
        <v>Erin</v>
      </c>
      <c r="N2429" s="2" t="str">
        <f>VLOOKUP(L2429,Users!$A$2:$B$6,2,0)</f>
        <v>Erin</v>
      </c>
      <c r="O2429" s="2" t="s">
        <v>55</v>
      </c>
      <c r="P2429" s="2" t="s">
        <v>56</v>
      </c>
      <c r="Q2429" s="2" t="s">
        <v>57</v>
      </c>
      <c r="R2429" s="2" t="s">
        <v>1802</v>
      </c>
      <c r="S2429" s="2" t="s">
        <v>59</v>
      </c>
      <c r="T2429" s="13">
        <v>0.76</v>
      </c>
      <c r="U2429" s="6">
        <v>40252</v>
      </c>
    </row>
    <row r="2430" spans="1:21" ht="12.75" customHeight="1">
      <c r="A2430" s="2">
        <v>51524</v>
      </c>
      <c r="B2430" s="6">
        <v>40251</v>
      </c>
      <c r="C2430" s="2" t="s">
        <v>121</v>
      </c>
      <c r="D2430" s="2">
        <v>16</v>
      </c>
      <c r="E2430" s="2">
        <v>2675.2000000000003</v>
      </c>
      <c r="F2430" s="2" t="s">
        <v>2029</v>
      </c>
      <c r="G2430" s="2">
        <v>7.0000000000000007E-2</v>
      </c>
      <c r="H2430" s="2" t="s">
        <v>40</v>
      </c>
      <c r="I2430" s="2">
        <v>35</v>
      </c>
      <c r="J2430" s="2" t="s">
        <v>109</v>
      </c>
      <c r="K2430" s="2" t="s">
        <v>2013</v>
      </c>
      <c r="L2430" s="2" t="s">
        <v>27</v>
      </c>
      <c r="M2430" s="2" t="str">
        <f>VLOOKUP(L2430,Users!$A$1:$B$6,2,0)</f>
        <v>William</v>
      </c>
      <c r="N2430" s="2" t="str">
        <f>VLOOKUP(L2430,Users!$A$2:$B$6,2,0)</f>
        <v>William</v>
      </c>
      <c r="O2430" s="2" t="s">
        <v>42</v>
      </c>
      <c r="P2430" s="2" t="s">
        <v>35</v>
      </c>
      <c r="Q2430" s="2" t="s">
        <v>36</v>
      </c>
      <c r="R2430" s="2" t="s">
        <v>1562</v>
      </c>
      <c r="S2430" s="2" t="s">
        <v>38</v>
      </c>
      <c r="T2430" s="13">
        <v>0.85</v>
      </c>
      <c r="U2430" s="6">
        <v>40252</v>
      </c>
    </row>
    <row r="2431" spans="1:21" ht="12.75" customHeight="1">
      <c r="A2431" s="2">
        <v>51524</v>
      </c>
      <c r="B2431" s="6">
        <v>40251</v>
      </c>
      <c r="C2431" s="2" t="s">
        <v>121</v>
      </c>
      <c r="D2431" s="2">
        <v>20</v>
      </c>
      <c r="E2431" s="2">
        <v>418.6</v>
      </c>
      <c r="F2431" s="2" t="s">
        <v>2029</v>
      </c>
      <c r="G2431" s="2">
        <v>0.06</v>
      </c>
      <c r="H2431" s="2" t="s">
        <v>31</v>
      </c>
      <c r="I2431" s="2">
        <v>0.99</v>
      </c>
      <c r="J2431" s="2" t="s">
        <v>109</v>
      </c>
      <c r="K2431" s="2" t="s">
        <v>2013</v>
      </c>
      <c r="L2431" s="2" t="s">
        <v>27</v>
      </c>
      <c r="M2431" s="2" t="str">
        <f>VLOOKUP(L2431,Users!$A$1:$B$6,2,0)</f>
        <v>William</v>
      </c>
      <c r="N2431" s="2" t="str">
        <f>VLOOKUP(L2431,Users!$A$2:$B$6,2,0)</f>
        <v>William</v>
      </c>
      <c r="O2431" s="2" t="s">
        <v>42</v>
      </c>
      <c r="P2431" s="2" t="s">
        <v>69</v>
      </c>
      <c r="Q2431" s="2" t="s">
        <v>70</v>
      </c>
      <c r="R2431" s="2" t="s">
        <v>1356</v>
      </c>
      <c r="S2431" s="2" t="s">
        <v>105</v>
      </c>
      <c r="T2431" s="13">
        <v>0.83</v>
      </c>
      <c r="U2431" s="6">
        <v>40253</v>
      </c>
    </row>
    <row r="2432" spans="1:21" ht="12.75" customHeight="1">
      <c r="A2432" s="2">
        <v>19744</v>
      </c>
      <c r="B2432" s="6">
        <v>40251</v>
      </c>
      <c r="C2432" s="2" t="s">
        <v>121</v>
      </c>
      <c r="D2432" s="2">
        <v>41</v>
      </c>
      <c r="E2432" s="2">
        <v>487.08000000000004</v>
      </c>
      <c r="F2432" s="2" t="s">
        <v>2029</v>
      </c>
      <c r="G2432" s="2">
        <v>0.09</v>
      </c>
      <c r="H2432" s="2" t="s">
        <v>40</v>
      </c>
      <c r="I2432" s="2">
        <v>4.9800000000000004</v>
      </c>
      <c r="J2432" s="2" t="s">
        <v>295</v>
      </c>
      <c r="K2432" s="2" t="s">
        <v>123</v>
      </c>
      <c r="L2432" s="2" t="s">
        <v>25</v>
      </c>
      <c r="M2432" s="2" t="str">
        <f>VLOOKUP(L2432,Users!$A$1:$B$6,2,0)</f>
        <v>Sam</v>
      </c>
      <c r="N2432" s="2" t="str">
        <f>VLOOKUP(L2432,Users!$A$2:$B$6,2,0)</f>
        <v>Sam</v>
      </c>
      <c r="O2432" s="2" t="s">
        <v>48</v>
      </c>
      <c r="P2432" s="2" t="s">
        <v>35</v>
      </c>
      <c r="Q2432" s="2" t="s">
        <v>169</v>
      </c>
      <c r="R2432" s="2" t="s">
        <v>750</v>
      </c>
      <c r="S2432" s="2" t="s">
        <v>44</v>
      </c>
      <c r="T2432" s="13">
        <v>0.57999999999999996</v>
      </c>
      <c r="U2432" s="6">
        <v>40253</v>
      </c>
    </row>
    <row r="2433" spans="1:21" ht="12.75" customHeight="1">
      <c r="A2433" s="2">
        <v>38791</v>
      </c>
      <c r="B2433" s="6">
        <v>40251</v>
      </c>
      <c r="C2433" s="2" t="s">
        <v>51</v>
      </c>
      <c r="D2433" s="2">
        <v>24</v>
      </c>
      <c r="E2433" s="2">
        <v>1700.6399999999999</v>
      </c>
      <c r="F2433" s="2" t="s">
        <v>2029</v>
      </c>
      <c r="G2433" s="2">
        <v>0.03</v>
      </c>
      <c r="H2433" s="2" t="s">
        <v>52</v>
      </c>
      <c r="I2433" s="2">
        <v>89.3</v>
      </c>
      <c r="J2433" s="2" t="s">
        <v>1803</v>
      </c>
      <c r="K2433" s="2" t="s">
        <v>86</v>
      </c>
      <c r="L2433" s="2" t="s">
        <v>23</v>
      </c>
      <c r="M2433" s="2" t="str">
        <f>VLOOKUP(L2433,Users!$A$1:$B$6,2,0)</f>
        <v>Erin</v>
      </c>
      <c r="N2433" s="2" t="str">
        <f>VLOOKUP(L2433,Users!$A$2:$B$6,2,0)</f>
        <v>Erin</v>
      </c>
      <c r="O2433" s="2" t="s">
        <v>34</v>
      </c>
      <c r="P2433" s="2" t="s">
        <v>56</v>
      </c>
      <c r="Q2433" s="2" t="s">
        <v>75</v>
      </c>
      <c r="R2433" s="2" t="s">
        <v>1185</v>
      </c>
      <c r="S2433" s="2" t="s">
        <v>77</v>
      </c>
      <c r="T2433" s="13">
        <v>0.69</v>
      </c>
      <c r="U2433" s="6">
        <v>40258</v>
      </c>
    </row>
    <row r="2434" spans="1:21" ht="12.75" customHeight="1">
      <c r="A2434" s="2">
        <v>27077</v>
      </c>
      <c r="B2434" s="6">
        <v>40252</v>
      </c>
      <c r="C2434" s="2" t="s">
        <v>45</v>
      </c>
      <c r="D2434" s="2">
        <v>11</v>
      </c>
      <c r="E2434" s="2">
        <v>1550.89</v>
      </c>
      <c r="F2434" s="2" t="s">
        <v>2029</v>
      </c>
      <c r="G2434" s="2">
        <v>0</v>
      </c>
      <c r="H2434" s="2" t="s">
        <v>40</v>
      </c>
      <c r="I2434" s="2">
        <v>13.99</v>
      </c>
      <c r="J2434" s="2" t="s">
        <v>1804</v>
      </c>
      <c r="K2434" s="2" t="s">
        <v>2013</v>
      </c>
      <c r="L2434" s="2" t="s">
        <v>27</v>
      </c>
      <c r="M2434" s="2" t="str">
        <f>VLOOKUP(L2434,Users!$A$1:$B$6,2,0)</f>
        <v>William</v>
      </c>
      <c r="N2434" s="2" t="str">
        <f>VLOOKUP(L2434,Users!$A$2:$B$6,2,0)</f>
        <v>William</v>
      </c>
      <c r="O2434" s="2" t="s">
        <v>42</v>
      </c>
      <c r="P2434" s="2" t="s">
        <v>69</v>
      </c>
      <c r="Q2434" s="2" t="s">
        <v>82</v>
      </c>
      <c r="R2434" s="2" t="s">
        <v>1805</v>
      </c>
      <c r="S2434" s="2" t="s">
        <v>92</v>
      </c>
      <c r="T2434" s="13">
        <v>0.37</v>
      </c>
      <c r="U2434" s="6">
        <v>40254</v>
      </c>
    </row>
    <row r="2435" spans="1:21" ht="12.75" customHeight="1">
      <c r="A2435" s="2">
        <v>36737</v>
      </c>
      <c r="B2435" s="6">
        <v>40252</v>
      </c>
      <c r="C2435" s="2" t="s">
        <v>30</v>
      </c>
      <c r="D2435" s="2">
        <v>26</v>
      </c>
      <c r="E2435" s="2">
        <v>1714.9599999999998</v>
      </c>
      <c r="F2435" s="2" t="s">
        <v>2029</v>
      </c>
      <c r="G2435" s="2">
        <v>0.03</v>
      </c>
      <c r="H2435" s="2" t="s">
        <v>40</v>
      </c>
      <c r="I2435" s="2">
        <v>5.99</v>
      </c>
      <c r="J2435" s="2" t="s">
        <v>802</v>
      </c>
      <c r="K2435" s="2" t="s">
        <v>130</v>
      </c>
      <c r="L2435" s="2" t="s">
        <v>2014</v>
      </c>
      <c r="M2435" s="2" t="str">
        <f>VLOOKUP(L2435,Users!$A$1:$B$6,2,0)</f>
        <v>Pat</v>
      </c>
      <c r="N2435" s="2" t="str">
        <f>VLOOKUP(L2435,Users!$A$2:$B$6,2,0)</f>
        <v>Pat</v>
      </c>
      <c r="O2435" s="2" t="s">
        <v>48</v>
      </c>
      <c r="P2435" s="2" t="s">
        <v>69</v>
      </c>
      <c r="Q2435" s="2" t="s">
        <v>70</v>
      </c>
      <c r="R2435" s="2" t="s">
        <v>150</v>
      </c>
      <c r="S2435" s="2" t="s">
        <v>44</v>
      </c>
      <c r="T2435" s="13">
        <v>0.57999999999999996</v>
      </c>
      <c r="U2435" s="6">
        <v>40253</v>
      </c>
    </row>
    <row r="2436" spans="1:21" ht="12.75" customHeight="1">
      <c r="A2436" s="2">
        <v>43877</v>
      </c>
      <c r="B2436" s="6">
        <v>40252</v>
      </c>
      <c r="C2436" s="2" t="s">
        <v>51</v>
      </c>
      <c r="D2436" s="2">
        <v>36</v>
      </c>
      <c r="E2436" s="2">
        <v>605.52</v>
      </c>
      <c r="F2436" s="2" t="s">
        <v>2029</v>
      </c>
      <c r="G2436" s="2">
        <v>0.09</v>
      </c>
      <c r="H2436" s="2" t="s">
        <v>31</v>
      </c>
      <c r="I2436" s="2">
        <v>6.25</v>
      </c>
      <c r="J2436" s="2" t="s">
        <v>119</v>
      </c>
      <c r="K2436" s="2" t="s">
        <v>33</v>
      </c>
      <c r="L2436" s="2" t="s">
        <v>21</v>
      </c>
      <c r="M2436" s="2" t="str">
        <f>VLOOKUP(L2436,Users!$A$1:$B$6,2,0)</f>
        <v>Chris</v>
      </c>
      <c r="N2436" s="2" t="str">
        <f>VLOOKUP(L2436,Users!$A$2:$B$6,2,0)</f>
        <v>Chris</v>
      </c>
      <c r="O2436" s="2" t="s">
        <v>55</v>
      </c>
      <c r="P2436" s="2" t="s">
        <v>35</v>
      </c>
      <c r="Q2436" s="2" t="s">
        <v>36</v>
      </c>
      <c r="R2436" s="2" t="s">
        <v>1601</v>
      </c>
      <c r="S2436" s="2" t="s">
        <v>44</v>
      </c>
      <c r="T2436" s="13">
        <v>0.57999999999999996</v>
      </c>
      <c r="U2436" s="6">
        <v>40252</v>
      </c>
    </row>
    <row r="2437" spans="1:21" ht="12.75" customHeight="1">
      <c r="A2437" s="2">
        <v>36737</v>
      </c>
      <c r="B2437" s="6">
        <v>40252</v>
      </c>
      <c r="C2437" s="2" t="s">
        <v>30</v>
      </c>
      <c r="D2437" s="2">
        <v>10</v>
      </c>
      <c r="E2437" s="2">
        <v>999.7</v>
      </c>
      <c r="F2437" s="2" t="s">
        <v>2029</v>
      </c>
      <c r="G2437" s="2">
        <v>0.02</v>
      </c>
      <c r="H2437" s="2" t="s">
        <v>40</v>
      </c>
      <c r="I2437" s="2">
        <v>19.989999999999998</v>
      </c>
      <c r="J2437" s="2" t="s">
        <v>802</v>
      </c>
      <c r="K2437" s="2" t="s">
        <v>54</v>
      </c>
      <c r="L2437" s="2" t="s">
        <v>2014</v>
      </c>
      <c r="M2437" s="2" t="str">
        <f>VLOOKUP(L2437,Users!$A$1:$B$6,2,0)</f>
        <v>Pat</v>
      </c>
      <c r="N2437" s="2" t="str">
        <f>VLOOKUP(L2437,Users!$A$2:$B$6,2,0)</f>
        <v>Pat</v>
      </c>
      <c r="O2437" s="2" t="s">
        <v>48</v>
      </c>
      <c r="P2437" s="2" t="s">
        <v>69</v>
      </c>
      <c r="Q2437" s="2" t="s">
        <v>80</v>
      </c>
      <c r="R2437" s="2" t="s">
        <v>636</v>
      </c>
      <c r="S2437" s="2" t="s">
        <v>44</v>
      </c>
      <c r="T2437" s="13">
        <v>0.52</v>
      </c>
      <c r="U2437" s="6">
        <v>40253</v>
      </c>
    </row>
    <row r="2438" spans="1:21" ht="12.75" customHeight="1">
      <c r="A2438" s="2">
        <v>36737</v>
      </c>
      <c r="B2438" s="6">
        <v>40252</v>
      </c>
      <c r="C2438" s="2" t="s">
        <v>30</v>
      </c>
      <c r="D2438" s="2">
        <v>10</v>
      </c>
      <c r="E2438" s="2">
        <v>32.4</v>
      </c>
      <c r="F2438" s="2" t="s">
        <v>2029</v>
      </c>
      <c r="G2438" s="2">
        <v>0.04</v>
      </c>
      <c r="H2438" s="2" t="s">
        <v>40</v>
      </c>
      <c r="I2438" s="2">
        <v>4.2</v>
      </c>
      <c r="J2438" s="2" t="s">
        <v>802</v>
      </c>
      <c r="K2438" s="2" t="s">
        <v>54</v>
      </c>
      <c r="L2438" s="2" t="s">
        <v>2014</v>
      </c>
      <c r="M2438" s="2" t="str">
        <f>VLOOKUP(L2438,Users!$A$1:$B$6,2,0)</f>
        <v>Pat</v>
      </c>
      <c r="N2438" s="2" t="str">
        <f>VLOOKUP(L2438,Users!$A$2:$B$6,2,0)</f>
        <v>Pat</v>
      </c>
      <c r="O2438" s="2" t="s">
        <v>48</v>
      </c>
      <c r="P2438" s="2" t="s">
        <v>35</v>
      </c>
      <c r="Q2438" s="2" t="s">
        <v>87</v>
      </c>
      <c r="R2438" s="2" t="s">
        <v>983</v>
      </c>
      <c r="S2438" s="2" t="s">
        <v>65</v>
      </c>
      <c r="T2438" s="13">
        <v>0.56000000000000005</v>
      </c>
      <c r="U2438" s="6">
        <v>40253</v>
      </c>
    </row>
    <row r="2439" spans="1:21" ht="12.75" customHeight="1">
      <c r="A2439" s="2">
        <v>47749</v>
      </c>
      <c r="B2439" s="6">
        <v>40253</v>
      </c>
      <c r="C2439" s="2" t="s">
        <v>121</v>
      </c>
      <c r="D2439" s="2">
        <v>46</v>
      </c>
      <c r="E2439" s="2">
        <v>386.86</v>
      </c>
      <c r="F2439" s="2" t="s">
        <v>2029</v>
      </c>
      <c r="G2439" s="2">
        <v>0.04</v>
      </c>
      <c r="H2439" s="2" t="s">
        <v>40</v>
      </c>
      <c r="I2439" s="2">
        <v>7.77</v>
      </c>
      <c r="J2439" s="2" t="s">
        <v>1806</v>
      </c>
      <c r="K2439" s="2" t="s">
        <v>101</v>
      </c>
      <c r="L2439" s="2" t="s">
        <v>21</v>
      </c>
      <c r="M2439" s="2" t="str">
        <f>VLOOKUP(L2439,Users!$A$1:$B$6,2,0)</f>
        <v>Chris</v>
      </c>
      <c r="N2439" s="2" t="str">
        <f>VLOOKUP(L2439,Users!$A$2:$B$6,2,0)</f>
        <v>Chris</v>
      </c>
      <c r="O2439" s="2" t="s">
        <v>42</v>
      </c>
      <c r="P2439" s="2" t="s">
        <v>35</v>
      </c>
      <c r="Q2439" s="2" t="s">
        <v>341</v>
      </c>
      <c r="R2439" s="2" t="s">
        <v>1807</v>
      </c>
      <c r="S2439" s="2" t="s">
        <v>105</v>
      </c>
      <c r="T2439" s="13">
        <v>0.55000000000000004</v>
      </c>
      <c r="U2439" s="6">
        <v>40253</v>
      </c>
    </row>
    <row r="2440" spans="1:21" ht="12.75" customHeight="1">
      <c r="A2440" s="2">
        <v>43972</v>
      </c>
      <c r="B2440" s="6">
        <v>40253</v>
      </c>
      <c r="C2440" s="2" t="s">
        <v>51</v>
      </c>
      <c r="D2440" s="2">
        <v>12</v>
      </c>
      <c r="E2440" s="2">
        <v>791.87999999999988</v>
      </c>
      <c r="F2440" s="2" t="s">
        <v>2029</v>
      </c>
      <c r="G2440" s="2">
        <v>0</v>
      </c>
      <c r="H2440" s="2" t="s">
        <v>40</v>
      </c>
      <c r="I2440" s="2">
        <v>8.99</v>
      </c>
      <c r="J2440" s="2" t="s">
        <v>300</v>
      </c>
      <c r="K2440" s="2" t="s">
        <v>130</v>
      </c>
      <c r="L2440" s="2" t="s">
        <v>2014</v>
      </c>
      <c r="M2440" s="2" t="str">
        <f>VLOOKUP(L2440,Users!$A$1:$B$6,2,0)</f>
        <v>Pat</v>
      </c>
      <c r="N2440" s="2" t="str">
        <f>VLOOKUP(L2440,Users!$A$2:$B$6,2,0)</f>
        <v>Pat</v>
      </c>
      <c r="O2440" s="2" t="s">
        <v>48</v>
      </c>
      <c r="P2440" s="2" t="s">
        <v>69</v>
      </c>
      <c r="Q2440" s="2" t="s">
        <v>70</v>
      </c>
      <c r="R2440" s="2" t="s">
        <v>923</v>
      </c>
      <c r="S2440" s="2" t="s">
        <v>44</v>
      </c>
      <c r="T2440" s="13">
        <v>0.57999999999999996</v>
      </c>
      <c r="U2440" s="6">
        <v>40255</v>
      </c>
    </row>
    <row r="2441" spans="1:21" ht="12.75" customHeight="1">
      <c r="A2441" s="2">
        <v>2084</v>
      </c>
      <c r="B2441" s="6">
        <v>40253</v>
      </c>
      <c r="C2441" s="2" t="s">
        <v>39</v>
      </c>
      <c r="D2441" s="2">
        <v>16</v>
      </c>
      <c r="E2441" s="2">
        <v>655.68000000000006</v>
      </c>
      <c r="F2441" s="2" t="s">
        <v>2029</v>
      </c>
      <c r="G2441" s="2">
        <v>0.01</v>
      </c>
      <c r="H2441" s="2" t="s">
        <v>40</v>
      </c>
      <c r="I2441" s="2">
        <v>17.48</v>
      </c>
      <c r="J2441" s="2" t="s">
        <v>78</v>
      </c>
      <c r="K2441" s="2" t="s">
        <v>47</v>
      </c>
      <c r="L2441" s="2" t="s">
        <v>23</v>
      </c>
      <c r="M2441" s="2" t="str">
        <f>VLOOKUP(L2441,Users!$A$1:$B$6,2,0)</f>
        <v>Erin</v>
      </c>
      <c r="N2441" s="2" t="str">
        <f>VLOOKUP(L2441,Users!$A$2:$B$6,2,0)</f>
        <v>Erin</v>
      </c>
      <c r="O2441" s="2" t="s">
        <v>55</v>
      </c>
      <c r="P2441" s="2" t="s">
        <v>35</v>
      </c>
      <c r="Q2441" s="2" t="s">
        <v>63</v>
      </c>
      <c r="R2441" s="2" t="s">
        <v>896</v>
      </c>
      <c r="S2441" s="2" t="s">
        <v>44</v>
      </c>
      <c r="T2441" s="13">
        <v>0.36</v>
      </c>
      <c r="U2441" s="6">
        <v>40255</v>
      </c>
    </row>
    <row r="2442" spans="1:21" ht="12.75" customHeight="1">
      <c r="A2442" s="2">
        <v>53025</v>
      </c>
      <c r="B2442" s="6">
        <v>40254</v>
      </c>
      <c r="C2442" s="2" t="s">
        <v>45</v>
      </c>
      <c r="D2442" s="2">
        <v>32</v>
      </c>
      <c r="E2442" s="2">
        <v>188.48000000000002</v>
      </c>
      <c r="F2442" s="2" t="s">
        <v>2029</v>
      </c>
      <c r="G2442" s="2">
        <v>0.09</v>
      </c>
      <c r="H2442" s="2" t="s">
        <v>40</v>
      </c>
      <c r="I2442" s="2">
        <v>7.5</v>
      </c>
      <c r="J2442" s="2" t="s">
        <v>1320</v>
      </c>
      <c r="K2442" s="2" t="s">
        <v>47</v>
      </c>
      <c r="L2442" s="2" t="s">
        <v>23</v>
      </c>
      <c r="M2442" s="2" t="str">
        <f>VLOOKUP(L2442,Users!$A$1:$B$6,2,0)</f>
        <v>Erin</v>
      </c>
      <c r="N2442" s="2" t="str">
        <f>VLOOKUP(L2442,Users!$A$2:$B$6,2,0)</f>
        <v>Erin</v>
      </c>
      <c r="O2442" s="2" t="s">
        <v>48</v>
      </c>
      <c r="P2442" s="2" t="s">
        <v>35</v>
      </c>
      <c r="Q2442" s="2" t="s">
        <v>63</v>
      </c>
      <c r="R2442" s="2" t="s">
        <v>1336</v>
      </c>
      <c r="S2442" s="2" t="s">
        <v>44</v>
      </c>
      <c r="T2442" s="13">
        <v>0.4</v>
      </c>
      <c r="U2442" s="6">
        <v>40255</v>
      </c>
    </row>
    <row r="2443" spans="1:21" ht="12.75" customHeight="1">
      <c r="A2443" s="2">
        <v>49538</v>
      </c>
      <c r="B2443" s="6">
        <v>40254</v>
      </c>
      <c r="C2443" s="2" t="s">
        <v>51</v>
      </c>
      <c r="D2443" s="2">
        <v>29</v>
      </c>
      <c r="E2443" s="2">
        <v>762.7</v>
      </c>
      <c r="F2443" s="2" t="s">
        <v>2029</v>
      </c>
      <c r="G2443" s="2">
        <v>0.08</v>
      </c>
      <c r="H2443" s="2" t="s">
        <v>40</v>
      </c>
      <c r="I2443" s="2">
        <v>5.58</v>
      </c>
      <c r="J2443" s="2" t="s">
        <v>113</v>
      </c>
      <c r="K2443" s="2" t="s">
        <v>2013</v>
      </c>
      <c r="L2443" s="2" t="s">
        <v>27</v>
      </c>
      <c r="M2443" s="2" t="str">
        <f>VLOOKUP(L2443,Users!$A$1:$B$6,2,0)</f>
        <v>William</v>
      </c>
      <c r="N2443" s="2" t="str">
        <f>VLOOKUP(L2443,Users!$A$2:$B$6,2,0)</f>
        <v>William</v>
      </c>
      <c r="O2443" s="2" t="s">
        <v>48</v>
      </c>
      <c r="P2443" s="2" t="s">
        <v>56</v>
      </c>
      <c r="Q2443" s="2" t="s">
        <v>90</v>
      </c>
      <c r="R2443" s="2" t="s">
        <v>959</v>
      </c>
      <c r="S2443" s="2" t="s">
        <v>59</v>
      </c>
      <c r="T2443" s="13">
        <v>0.62</v>
      </c>
      <c r="U2443" s="6">
        <v>40258</v>
      </c>
    </row>
    <row r="2444" spans="1:21" ht="12.75" customHeight="1">
      <c r="A2444" s="2">
        <v>10754</v>
      </c>
      <c r="B2444" s="6">
        <v>40254</v>
      </c>
      <c r="C2444" s="2" t="s">
        <v>51</v>
      </c>
      <c r="D2444" s="2">
        <v>7</v>
      </c>
      <c r="E2444" s="2">
        <v>44.730000000000004</v>
      </c>
      <c r="F2444" s="2" t="s">
        <v>2029</v>
      </c>
      <c r="G2444" s="2">
        <v>0.09</v>
      </c>
      <c r="H2444" s="2" t="s">
        <v>40</v>
      </c>
      <c r="I2444" s="2">
        <v>5.94</v>
      </c>
      <c r="J2444" s="2" t="s">
        <v>1608</v>
      </c>
      <c r="K2444" s="2" t="s">
        <v>79</v>
      </c>
      <c r="L2444" s="2" t="s">
        <v>23</v>
      </c>
      <c r="M2444" s="2" t="str">
        <f>VLOOKUP(L2444,Users!$A$1:$B$6,2,0)</f>
        <v>Erin</v>
      </c>
      <c r="N2444" s="2" t="str">
        <f>VLOOKUP(L2444,Users!$A$2:$B$6,2,0)</f>
        <v>Erin</v>
      </c>
      <c r="O2444" s="2" t="s">
        <v>55</v>
      </c>
      <c r="P2444" s="2" t="s">
        <v>35</v>
      </c>
      <c r="Q2444" s="2" t="s">
        <v>63</v>
      </c>
      <c r="R2444" s="2" t="s">
        <v>1749</v>
      </c>
      <c r="S2444" s="2" t="s">
        <v>44</v>
      </c>
      <c r="T2444" s="13">
        <v>0.37</v>
      </c>
      <c r="U2444" s="6">
        <v>40256</v>
      </c>
    </row>
    <row r="2445" spans="1:21" ht="12.75" customHeight="1">
      <c r="A2445" s="2">
        <v>50118</v>
      </c>
      <c r="B2445" s="6">
        <v>40255</v>
      </c>
      <c r="C2445" s="2" t="s">
        <v>30</v>
      </c>
      <c r="D2445" s="2">
        <v>19</v>
      </c>
      <c r="E2445" s="2">
        <v>289.37</v>
      </c>
      <c r="F2445" s="2" t="s">
        <v>2029</v>
      </c>
      <c r="G2445" s="2">
        <v>0</v>
      </c>
      <c r="H2445" s="2" t="s">
        <v>52</v>
      </c>
      <c r="I2445" s="2">
        <v>27.75</v>
      </c>
      <c r="J2445" s="2" t="s">
        <v>1060</v>
      </c>
      <c r="K2445" s="2" t="s">
        <v>148</v>
      </c>
      <c r="L2445" s="2" t="s">
        <v>23</v>
      </c>
      <c r="M2445" s="2" t="str">
        <f>VLOOKUP(L2445,Users!$A$1:$B$6,2,0)</f>
        <v>Erin</v>
      </c>
      <c r="N2445" s="2" t="str">
        <f>VLOOKUP(L2445,Users!$A$2:$B$6,2,0)</f>
        <v>Erin</v>
      </c>
      <c r="O2445" s="2" t="s">
        <v>55</v>
      </c>
      <c r="P2445" s="2" t="s">
        <v>56</v>
      </c>
      <c r="Q2445" s="2" t="s">
        <v>75</v>
      </c>
      <c r="R2445" s="2" t="s">
        <v>1306</v>
      </c>
      <c r="S2445" s="2" t="s">
        <v>77</v>
      </c>
      <c r="T2445" s="13">
        <v>0.76</v>
      </c>
      <c r="U2445" s="6">
        <v>40256</v>
      </c>
    </row>
    <row r="2446" spans="1:21" ht="12.75" customHeight="1">
      <c r="A2446" s="2">
        <v>44162</v>
      </c>
      <c r="B2446" s="6">
        <v>40256</v>
      </c>
      <c r="C2446" s="2" t="s">
        <v>39</v>
      </c>
      <c r="D2446" s="2">
        <v>46</v>
      </c>
      <c r="E2446" s="2">
        <v>503.24000000000007</v>
      </c>
      <c r="F2446" s="2" t="s">
        <v>2029</v>
      </c>
      <c r="G2446" s="2">
        <v>0.04</v>
      </c>
      <c r="H2446" s="2" t="s">
        <v>40</v>
      </c>
      <c r="I2446" s="2">
        <v>3.37</v>
      </c>
      <c r="J2446" s="2" t="s">
        <v>1808</v>
      </c>
      <c r="K2446" s="2" t="s">
        <v>54</v>
      </c>
      <c r="L2446" s="2" t="s">
        <v>2014</v>
      </c>
      <c r="M2446" s="2" t="str">
        <f>VLOOKUP(L2446,Users!$A$1:$B$6,2,0)</f>
        <v>Pat</v>
      </c>
      <c r="N2446" s="2" t="str">
        <f>VLOOKUP(L2446,Users!$A$2:$B$6,2,0)</f>
        <v>Pat</v>
      </c>
      <c r="O2446" s="2" t="s">
        <v>55</v>
      </c>
      <c r="P2446" s="2" t="s">
        <v>35</v>
      </c>
      <c r="Q2446" s="2" t="s">
        <v>341</v>
      </c>
      <c r="R2446" s="2" t="s">
        <v>847</v>
      </c>
      <c r="S2446" s="2" t="s">
        <v>105</v>
      </c>
      <c r="T2446" s="13">
        <v>0.56999999999999995</v>
      </c>
      <c r="U2446" s="6">
        <v>40257</v>
      </c>
    </row>
    <row r="2447" spans="1:21" ht="12.75" customHeight="1">
      <c r="A2447" s="2">
        <v>12643</v>
      </c>
      <c r="B2447" s="6">
        <v>40256</v>
      </c>
      <c r="C2447" s="2" t="s">
        <v>51</v>
      </c>
      <c r="D2447" s="2">
        <v>22</v>
      </c>
      <c r="E2447" s="2">
        <v>330.44</v>
      </c>
      <c r="F2447" s="2" t="s">
        <v>2029</v>
      </c>
      <c r="G2447" s="2">
        <v>0.02</v>
      </c>
      <c r="H2447" s="2" t="s">
        <v>40</v>
      </c>
      <c r="I2447" s="2">
        <v>1.97</v>
      </c>
      <c r="J2447" s="2" t="s">
        <v>540</v>
      </c>
      <c r="K2447" s="2" t="s">
        <v>33</v>
      </c>
      <c r="L2447" s="2" t="s">
        <v>21</v>
      </c>
      <c r="M2447" s="2" t="str">
        <f>VLOOKUP(L2447,Users!$A$1:$B$6,2,0)</f>
        <v>Chris</v>
      </c>
      <c r="N2447" s="2" t="str">
        <f>VLOOKUP(L2447,Users!$A$2:$B$6,2,0)</f>
        <v>Chris</v>
      </c>
      <c r="O2447" s="2" t="s">
        <v>42</v>
      </c>
      <c r="P2447" s="2" t="s">
        <v>35</v>
      </c>
      <c r="Q2447" s="2" t="s">
        <v>63</v>
      </c>
      <c r="R2447" s="2" t="s">
        <v>66</v>
      </c>
      <c r="S2447" s="2" t="s">
        <v>65</v>
      </c>
      <c r="T2447" s="13">
        <v>0.39</v>
      </c>
      <c r="U2447" s="6">
        <v>40258</v>
      </c>
    </row>
    <row r="2448" spans="1:21" ht="12.75" customHeight="1">
      <c r="A2448" s="2">
        <v>50759</v>
      </c>
      <c r="B2448" s="6">
        <v>40256</v>
      </c>
      <c r="C2448" s="2" t="s">
        <v>51</v>
      </c>
      <c r="D2448" s="2">
        <v>46</v>
      </c>
      <c r="E2448" s="2">
        <v>3030.94</v>
      </c>
      <c r="F2448" s="2" t="s">
        <v>2029</v>
      </c>
      <c r="G2448" s="2">
        <v>0.1</v>
      </c>
      <c r="H2448" s="2" t="s">
        <v>40</v>
      </c>
      <c r="I2448" s="2">
        <v>8.99</v>
      </c>
      <c r="J2448" s="2" t="s">
        <v>925</v>
      </c>
      <c r="K2448" s="2" t="s">
        <v>33</v>
      </c>
      <c r="L2448" s="2" t="s">
        <v>21</v>
      </c>
      <c r="M2448" s="2" t="str">
        <f>VLOOKUP(L2448,Users!$A$1:$B$6,2,0)</f>
        <v>Chris</v>
      </c>
      <c r="N2448" s="2" t="str">
        <f>VLOOKUP(L2448,Users!$A$2:$B$6,2,0)</f>
        <v>Chris</v>
      </c>
      <c r="O2448" s="2" t="s">
        <v>55</v>
      </c>
      <c r="P2448" s="2" t="s">
        <v>69</v>
      </c>
      <c r="Q2448" s="2" t="s">
        <v>70</v>
      </c>
      <c r="R2448" s="2" t="s">
        <v>964</v>
      </c>
      <c r="S2448" s="2" t="s">
        <v>44</v>
      </c>
      <c r="T2448" s="13">
        <v>0.56000000000000005</v>
      </c>
      <c r="U2448" s="6">
        <v>40261</v>
      </c>
    </row>
    <row r="2449" spans="1:21" ht="12.75" customHeight="1">
      <c r="A2449" s="2">
        <v>8387</v>
      </c>
      <c r="B2449" s="6">
        <v>40257</v>
      </c>
      <c r="C2449" s="2" t="s">
        <v>30</v>
      </c>
      <c r="D2449" s="2">
        <v>35</v>
      </c>
      <c r="E2449" s="2">
        <v>1110.2</v>
      </c>
      <c r="F2449" s="2" t="s">
        <v>2029</v>
      </c>
      <c r="G2449" s="2">
        <v>0.02</v>
      </c>
      <c r="H2449" s="2" t="s">
        <v>40</v>
      </c>
      <c r="I2449" s="2">
        <v>12.62</v>
      </c>
      <c r="J2449" s="2" t="s">
        <v>245</v>
      </c>
      <c r="K2449" s="2" t="s">
        <v>86</v>
      </c>
      <c r="L2449" s="2" t="s">
        <v>23</v>
      </c>
      <c r="M2449" s="2" t="str">
        <f>VLOOKUP(L2449,Users!$A$1:$B$6,2,0)</f>
        <v>Erin</v>
      </c>
      <c r="N2449" s="2" t="str">
        <f>VLOOKUP(L2449,Users!$A$2:$B$6,2,0)</f>
        <v>Erin</v>
      </c>
      <c r="O2449" s="2" t="s">
        <v>55</v>
      </c>
      <c r="P2449" s="2" t="s">
        <v>35</v>
      </c>
      <c r="Q2449" s="2" t="s">
        <v>49</v>
      </c>
      <c r="R2449" s="2" t="s">
        <v>1024</v>
      </c>
      <c r="S2449" s="2" t="s">
        <v>44</v>
      </c>
      <c r="T2449" s="13">
        <v>0.37</v>
      </c>
      <c r="U2449" s="6">
        <v>40258</v>
      </c>
    </row>
    <row r="2450" spans="1:21" ht="12.75" customHeight="1">
      <c r="A2450" s="2">
        <v>33283</v>
      </c>
      <c r="B2450" s="6">
        <v>40257</v>
      </c>
      <c r="C2450" s="2" t="s">
        <v>121</v>
      </c>
      <c r="D2450" s="2">
        <v>48</v>
      </c>
      <c r="E2450" s="2">
        <v>10499.039999999999</v>
      </c>
      <c r="F2450" s="2" t="str">
        <f>VLOOKUP(A2450,Returns!$A:$B,2,0)</f>
        <v>Returned</v>
      </c>
      <c r="G2450" s="2">
        <v>0.02</v>
      </c>
      <c r="H2450" s="2" t="s">
        <v>52</v>
      </c>
      <c r="I2450" s="2">
        <v>69.64</v>
      </c>
      <c r="J2450" s="2" t="s">
        <v>479</v>
      </c>
      <c r="K2450" s="2" t="s">
        <v>86</v>
      </c>
      <c r="L2450" s="2" t="s">
        <v>23</v>
      </c>
      <c r="M2450" s="2" t="str">
        <f>VLOOKUP(L2450,Users!$A$1:$B$6,2,0)</f>
        <v>Erin</v>
      </c>
      <c r="N2450" s="2" t="str">
        <f>VLOOKUP(L2450,Users!$A$2:$B$6,2,0)</f>
        <v>Erin</v>
      </c>
      <c r="O2450" s="2" t="s">
        <v>34</v>
      </c>
      <c r="P2450" s="2" t="s">
        <v>56</v>
      </c>
      <c r="Q2450" s="2" t="s">
        <v>75</v>
      </c>
      <c r="R2450" s="2" t="s">
        <v>395</v>
      </c>
      <c r="S2450" s="2" t="s">
        <v>77</v>
      </c>
      <c r="T2450" s="13">
        <v>0.77</v>
      </c>
      <c r="U2450" s="6">
        <v>40257</v>
      </c>
    </row>
    <row r="2451" spans="1:21" ht="12.75" customHeight="1">
      <c r="A2451" s="2">
        <v>30308</v>
      </c>
      <c r="B2451" s="6">
        <v>40258</v>
      </c>
      <c r="C2451" s="2" t="s">
        <v>121</v>
      </c>
      <c r="D2451" s="2">
        <v>15</v>
      </c>
      <c r="E2451" s="2">
        <v>25.8</v>
      </c>
      <c r="F2451" s="2" t="s">
        <v>2029</v>
      </c>
      <c r="G2451" s="2">
        <v>0.08</v>
      </c>
      <c r="H2451" s="2" t="s">
        <v>40</v>
      </c>
      <c r="I2451" s="2">
        <v>4.79</v>
      </c>
      <c r="J2451" s="2" t="s">
        <v>1809</v>
      </c>
      <c r="K2451" s="2" t="s">
        <v>2013</v>
      </c>
      <c r="L2451" s="2" t="s">
        <v>27</v>
      </c>
      <c r="M2451" s="2" t="str">
        <f>VLOOKUP(L2451,Users!$A$1:$B$6,2,0)</f>
        <v>William</v>
      </c>
      <c r="N2451" s="2" t="str">
        <f>VLOOKUP(L2451,Users!$A$2:$B$6,2,0)</f>
        <v>William</v>
      </c>
      <c r="O2451" s="2" t="s">
        <v>55</v>
      </c>
      <c r="P2451" s="2" t="s">
        <v>35</v>
      </c>
      <c r="Q2451" s="2" t="s">
        <v>49</v>
      </c>
      <c r="R2451" s="2" t="s">
        <v>1810</v>
      </c>
      <c r="S2451" s="2" t="s">
        <v>44</v>
      </c>
      <c r="T2451" s="13">
        <v>0.37</v>
      </c>
      <c r="U2451" s="6">
        <v>40259</v>
      </c>
    </row>
    <row r="2452" spans="1:21" ht="12.75" customHeight="1">
      <c r="A2452" s="2">
        <v>15744</v>
      </c>
      <c r="B2452" s="6">
        <v>40258</v>
      </c>
      <c r="C2452" s="2" t="s">
        <v>45</v>
      </c>
      <c r="D2452" s="2">
        <v>16</v>
      </c>
      <c r="E2452" s="2">
        <v>886.2399999999999</v>
      </c>
      <c r="F2452" s="2" t="s">
        <v>2029</v>
      </c>
      <c r="G2452" s="2">
        <v>0.09</v>
      </c>
      <c r="H2452" s="2" t="s">
        <v>40</v>
      </c>
      <c r="I2452" s="2">
        <v>6.79</v>
      </c>
      <c r="J2452" s="2" t="s">
        <v>1362</v>
      </c>
      <c r="K2452" s="2" t="s">
        <v>2013</v>
      </c>
      <c r="L2452" s="2" t="s">
        <v>27</v>
      </c>
      <c r="M2452" s="2" t="str">
        <f>VLOOKUP(L2452,Users!$A$1:$B$6,2,0)</f>
        <v>William</v>
      </c>
      <c r="N2452" s="2" t="str">
        <f>VLOOKUP(L2452,Users!$A$2:$B$6,2,0)</f>
        <v>William</v>
      </c>
      <c r="O2452" s="2" t="s">
        <v>55</v>
      </c>
      <c r="P2452" s="2" t="s">
        <v>35</v>
      </c>
      <c r="Q2452" s="2" t="s">
        <v>63</v>
      </c>
      <c r="R2452" s="2" t="s">
        <v>568</v>
      </c>
      <c r="S2452" s="2" t="s">
        <v>44</v>
      </c>
      <c r="T2452" s="13">
        <v>0.37</v>
      </c>
      <c r="U2452" s="6">
        <v>40259</v>
      </c>
    </row>
    <row r="2453" spans="1:21" ht="12.75" customHeight="1">
      <c r="A2453" s="2">
        <v>44290</v>
      </c>
      <c r="B2453" s="6">
        <v>40258</v>
      </c>
      <c r="C2453" s="2" t="s">
        <v>121</v>
      </c>
      <c r="D2453" s="2">
        <v>49</v>
      </c>
      <c r="E2453" s="2">
        <v>506.65999999999997</v>
      </c>
      <c r="F2453" s="2" t="s">
        <v>2029</v>
      </c>
      <c r="G2453" s="2">
        <v>0.06</v>
      </c>
      <c r="H2453" s="2" t="s">
        <v>40</v>
      </c>
      <c r="I2453" s="2">
        <v>5.4</v>
      </c>
      <c r="J2453" s="2" t="s">
        <v>881</v>
      </c>
      <c r="K2453" s="2" t="s">
        <v>79</v>
      </c>
      <c r="L2453" s="2" t="s">
        <v>23</v>
      </c>
      <c r="M2453" s="2" t="str">
        <f>VLOOKUP(L2453,Users!$A$1:$B$6,2,0)</f>
        <v>Erin</v>
      </c>
      <c r="N2453" s="2" t="str">
        <f>VLOOKUP(L2453,Users!$A$2:$B$6,2,0)</f>
        <v>Erin</v>
      </c>
      <c r="O2453" s="2" t="s">
        <v>55</v>
      </c>
      <c r="P2453" s="2" t="s">
        <v>56</v>
      </c>
      <c r="Q2453" s="2" t="s">
        <v>90</v>
      </c>
      <c r="R2453" s="2" t="s">
        <v>764</v>
      </c>
      <c r="S2453" s="2" t="s">
        <v>105</v>
      </c>
      <c r="T2453" s="13">
        <v>0.51</v>
      </c>
      <c r="U2453" s="6">
        <v>40260</v>
      </c>
    </row>
    <row r="2454" spans="1:21" ht="12.75" customHeight="1">
      <c r="A2454" s="2">
        <v>44290</v>
      </c>
      <c r="B2454" s="6">
        <v>40258</v>
      </c>
      <c r="C2454" s="2" t="s">
        <v>121</v>
      </c>
      <c r="D2454" s="2">
        <v>28</v>
      </c>
      <c r="E2454" s="2">
        <v>253.40000000000003</v>
      </c>
      <c r="F2454" s="2" t="s">
        <v>2029</v>
      </c>
      <c r="G2454" s="2">
        <v>0.01</v>
      </c>
      <c r="H2454" s="2" t="s">
        <v>40</v>
      </c>
      <c r="I2454" s="2">
        <v>9.86</v>
      </c>
      <c r="J2454" s="2" t="s">
        <v>881</v>
      </c>
      <c r="K2454" s="2" t="s">
        <v>79</v>
      </c>
      <c r="L2454" s="2" t="s">
        <v>23</v>
      </c>
      <c r="M2454" s="2" t="str">
        <f>VLOOKUP(L2454,Users!$A$1:$B$6,2,0)</f>
        <v>Erin</v>
      </c>
      <c r="N2454" s="2" t="str">
        <f>VLOOKUP(L2454,Users!$A$2:$B$6,2,0)</f>
        <v>Erin</v>
      </c>
      <c r="O2454" s="2" t="s">
        <v>55</v>
      </c>
      <c r="P2454" s="2" t="s">
        <v>35</v>
      </c>
      <c r="Q2454" s="2" t="s">
        <v>63</v>
      </c>
      <c r="R2454" s="2" t="s">
        <v>915</v>
      </c>
      <c r="S2454" s="2" t="s">
        <v>44</v>
      </c>
      <c r="T2454" s="13">
        <v>0.4</v>
      </c>
      <c r="U2454" s="6">
        <v>40260</v>
      </c>
    </row>
    <row r="2455" spans="1:21" ht="12.75" customHeight="1">
      <c r="A2455" s="2">
        <v>44290</v>
      </c>
      <c r="B2455" s="6">
        <v>40258</v>
      </c>
      <c r="C2455" s="2" t="s">
        <v>121</v>
      </c>
      <c r="D2455" s="2">
        <v>41</v>
      </c>
      <c r="E2455" s="2">
        <v>264.86</v>
      </c>
      <c r="F2455" s="2" t="s">
        <v>2029</v>
      </c>
      <c r="G2455" s="2">
        <v>0.02</v>
      </c>
      <c r="H2455" s="2" t="s">
        <v>40</v>
      </c>
      <c r="I2455" s="2">
        <v>5.87</v>
      </c>
      <c r="J2455" s="2" t="s">
        <v>881</v>
      </c>
      <c r="K2455" s="2" t="s">
        <v>79</v>
      </c>
      <c r="L2455" s="2" t="s">
        <v>23</v>
      </c>
      <c r="M2455" s="2" t="str">
        <f>VLOOKUP(L2455,Users!$A$1:$B$6,2,0)</f>
        <v>Erin</v>
      </c>
      <c r="N2455" s="2" t="str">
        <f>VLOOKUP(L2455,Users!$A$2:$B$6,2,0)</f>
        <v>Erin</v>
      </c>
      <c r="O2455" s="2" t="s">
        <v>55</v>
      </c>
      <c r="P2455" s="2" t="s">
        <v>35</v>
      </c>
      <c r="Q2455" s="2" t="s">
        <v>63</v>
      </c>
      <c r="R2455" s="2" t="s">
        <v>1811</v>
      </c>
      <c r="S2455" s="2" t="s">
        <v>44</v>
      </c>
      <c r="T2455" s="13">
        <v>0.37</v>
      </c>
      <c r="U2455" s="6">
        <v>40260</v>
      </c>
    </row>
    <row r="2456" spans="1:21" ht="12.75" customHeight="1">
      <c r="A2456" s="2">
        <v>30374</v>
      </c>
      <c r="B2456" s="6">
        <v>40258</v>
      </c>
      <c r="C2456" s="2" t="s">
        <v>45</v>
      </c>
      <c r="D2456" s="2">
        <v>12</v>
      </c>
      <c r="E2456" s="2">
        <v>718.92</v>
      </c>
      <c r="F2456" s="2" t="s">
        <v>2029</v>
      </c>
      <c r="G2456" s="2">
        <v>7.0000000000000007E-2</v>
      </c>
      <c r="H2456" s="2" t="s">
        <v>40</v>
      </c>
      <c r="I2456" s="2">
        <v>3.99</v>
      </c>
      <c r="J2456" s="2" t="s">
        <v>203</v>
      </c>
      <c r="K2456" s="2" t="s">
        <v>79</v>
      </c>
      <c r="L2456" s="2" t="s">
        <v>23</v>
      </c>
      <c r="M2456" s="2" t="str">
        <f>VLOOKUP(L2456,Users!$A$1:$B$6,2,0)</f>
        <v>Erin</v>
      </c>
      <c r="N2456" s="2" t="str">
        <f>VLOOKUP(L2456,Users!$A$2:$B$6,2,0)</f>
        <v>Erin</v>
      </c>
      <c r="O2456" s="2" t="s">
        <v>55</v>
      </c>
      <c r="P2456" s="2" t="s">
        <v>35</v>
      </c>
      <c r="Q2456" s="2" t="s">
        <v>169</v>
      </c>
      <c r="R2456" s="2" t="s">
        <v>217</v>
      </c>
      <c r="S2456" s="2" t="s">
        <v>44</v>
      </c>
      <c r="T2456" s="13">
        <v>0.56999999999999995</v>
      </c>
      <c r="U2456" s="6">
        <v>40259</v>
      </c>
    </row>
    <row r="2457" spans="1:21" ht="12.75" customHeight="1">
      <c r="A2457" s="2">
        <v>30374</v>
      </c>
      <c r="B2457" s="6">
        <v>40258</v>
      </c>
      <c r="C2457" s="2" t="s">
        <v>45</v>
      </c>
      <c r="D2457" s="2">
        <v>42</v>
      </c>
      <c r="E2457" s="2">
        <v>1196.1600000000001</v>
      </c>
      <c r="F2457" s="2" t="s">
        <v>2029</v>
      </c>
      <c r="G2457" s="2">
        <v>0</v>
      </c>
      <c r="H2457" s="2" t="s">
        <v>40</v>
      </c>
      <c r="I2457" s="2">
        <v>1.99</v>
      </c>
      <c r="J2457" s="2" t="s">
        <v>203</v>
      </c>
      <c r="K2457" s="2" t="s">
        <v>79</v>
      </c>
      <c r="L2457" s="2" t="s">
        <v>23</v>
      </c>
      <c r="M2457" s="2" t="str">
        <f>VLOOKUP(L2457,Users!$A$1:$B$6,2,0)</f>
        <v>Erin</v>
      </c>
      <c r="N2457" s="2" t="str">
        <f>VLOOKUP(L2457,Users!$A$2:$B$6,2,0)</f>
        <v>Erin</v>
      </c>
      <c r="O2457" s="2" t="s">
        <v>55</v>
      </c>
      <c r="P2457" s="2" t="s">
        <v>69</v>
      </c>
      <c r="Q2457" s="2" t="s">
        <v>80</v>
      </c>
      <c r="R2457" s="2" t="s">
        <v>104</v>
      </c>
      <c r="S2457" s="2" t="s">
        <v>105</v>
      </c>
      <c r="T2457" s="13">
        <v>0.4</v>
      </c>
      <c r="U2457" s="6">
        <v>40259</v>
      </c>
    </row>
    <row r="2458" spans="1:21" ht="12.75" customHeight="1">
      <c r="A2458" s="2">
        <v>32641</v>
      </c>
      <c r="B2458" s="6">
        <v>40258</v>
      </c>
      <c r="C2458" s="2" t="s">
        <v>39</v>
      </c>
      <c r="D2458" s="2">
        <v>18</v>
      </c>
      <c r="E2458" s="2">
        <v>158.39999999999998</v>
      </c>
      <c r="F2458" s="2" t="s">
        <v>2029</v>
      </c>
      <c r="G2458" s="2">
        <v>0.05</v>
      </c>
      <c r="H2458" s="2" t="s">
        <v>40</v>
      </c>
      <c r="I2458" s="2">
        <v>5.6</v>
      </c>
      <c r="J2458" s="2" t="s">
        <v>774</v>
      </c>
      <c r="K2458" s="2" t="s">
        <v>54</v>
      </c>
      <c r="L2458" s="2" t="s">
        <v>2014</v>
      </c>
      <c r="M2458" s="2" t="str">
        <f>VLOOKUP(L2458,Users!$A$1:$B$6,2,0)</f>
        <v>Pat</v>
      </c>
      <c r="N2458" s="2" t="str">
        <f>VLOOKUP(L2458,Users!$A$2:$B$6,2,0)</f>
        <v>Pat</v>
      </c>
      <c r="O2458" s="2" t="s">
        <v>34</v>
      </c>
      <c r="P2458" s="2" t="s">
        <v>35</v>
      </c>
      <c r="Q2458" s="2" t="s">
        <v>49</v>
      </c>
      <c r="R2458" s="2" t="s">
        <v>1118</v>
      </c>
      <c r="S2458" s="2" t="s">
        <v>44</v>
      </c>
      <c r="T2458" s="13">
        <v>0.36</v>
      </c>
      <c r="U2458" s="6">
        <v>40259</v>
      </c>
    </row>
    <row r="2459" spans="1:21" ht="12.75" customHeight="1">
      <c r="A2459" s="2">
        <v>29671</v>
      </c>
      <c r="B2459" s="6">
        <v>40259</v>
      </c>
      <c r="C2459" s="2" t="s">
        <v>45</v>
      </c>
      <c r="D2459" s="2">
        <v>43</v>
      </c>
      <c r="E2459" s="2">
        <v>1503.71</v>
      </c>
      <c r="F2459" s="2" t="s">
        <v>2029</v>
      </c>
      <c r="G2459" s="2">
        <v>0.02</v>
      </c>
      <c r="H2459" s="2" t="s">
        <v>40</v>
      </c>
      <c r="I2459" s="2">
        <v>7.73</v>
      </c>
      <c r="J2459" s="2" t="s">
        <v>1023</v>
      </c>
      <c r="K2459" s="2" t="s">
        <v>2013</v>
      </c>
      <c r="L2459" s="2" t="s">
        <v>27</v>
      </c>
      <c r="M2459" s="2" t="str">
        <f>VLOOKUP(L2459,Users!$A$1:$B$6,2,0)</f>
        <v>William</v>
      </c>
      <c r="N2459" s="2" t="str">
        <f>VLOOKUP(L2459,Users!$A$2:$B$6,2,0)</f>
        <v>William</v>
      </c>
      <c r="O2459" s="2" t="s">
        <v>48</v>
      </c>
      <c r="P2459" s="2" t="s">
        <v>35</v>
      </c>
      <c r="Q2459" s="2" t="s">
        <v>87</v>
      </c>
      <c r="R2459" s="2" t="s">
        <v>547</v>
      </c>
      <c r="S2459" s="2" t="s">
        <v>44</v>
      </c>
      <c r="T2459" s="13">
        <v>0.59</v>
      </c>
      <c r="U2459" s="6">
        <v>40260</v>
      </c>
    </row>
    <row r="2460" spans="1:21" ht="12.75" customHeight="1">
      <c r="A2460" s="2">
        <v>53060</v>
      </c>
      <c r="B2460" s="6">
        <v>40259</v>
      </c>
      <c r="C2460" s="2" t="s">
        <v>45</v>
      </c>
      <c r="D2460" s="2">
        <v>36</v>
      </c>
      <c r="E2460" s="2">
        <v>750.59999999999991</v>
      </c>
      <c r="F2460" s="2" t="s">
        <v>2029</v>
      </c>
      <c r="G2460" s="2">
        <v>0.1</v>
      </c>
      <c r="H2460" s="2" t="s">
        <v>40</v>
      </c>
      <c r="I2460" s="2">
        <v>5.99</v>
      </c>
      <c r="J2460" s="2" t="s">
        <v>681</v>
      </c>
      <c r="K2460" s="2" t="s">
        <v>54</v>
      </c>
      <c r="L2460" s="2" t="s">
        <v>2014</v>
      </c>
      <c r="M2460" s="2" t="str">
        <f>VLOOKUP(L2460,Users!$A$1:$B$6,2,0)</f>
        <v>Pat</v>
      </c>
      <c r="N2460" s="2" t="str">
        <f>VLOOKUP(L2460,Users!$A$2:$B$6,2,0)</f>
        <v>Pat</v>
      </c>
      <c r="O2460" s="2" t="s">
        <v>48</v>
      </c>
      <c r="P2460" s="2" t="s">
        <v>69</v>
      </c>
      <c r="Q2460" s="2" t="s">
        <v>80</v>
      </c>
      <c r="R2460" s="2" t="s">
        <v>1149</v>
      </c>
      <c r="S2460" s="2" t="s">
        <v>44</v>
      </c>
      <c r="T2460" s="13">
        <v>0.65</v>
      </c>
      <c r="U2460" s="6">
        <v>40261</v>
      </c>
    </row>
    <row r="2461" spans="1:21" ht="12.75" customHeight="1">
      <c r="A2461" s="2">
        <v>53060</v>
      </c>
      <c r="B2461" s="6">
        <v>40259</v>
      </c>
      <c r="C2461" s="2" t="s">
        <v>45</v>
      </c>
      <c r="D2461" s="2">
        <v>4</v>
      </c>
      <c r="E2461" s="2">
        <v>36.36</v>
      </c>
      <c r="F2461" s="2" t="s">
        <v>2029</v>
      </c>
      <c r="G2461" s="2">
        <v>0.02</v>
      </c>
      <c r="H2461" s="2" t="s">
        <v>40</v>
      </c>
      <c r="I2461" s="2">
        <v>2.15</v>
      </c>
      <c r="J2461" s="2" t="s">
        <v>681</v>
      </c>
      <c r="K2461" s="2" t="s">
        <v>54</v>
      </c>
      <c r="L2461" s="2" t="s">
        <v>2014</v>
      </c>
      <c r="M2461" s="2" t="str">
        <f>VLOOKUP(L2461,Users!$A$1:$B$6,2,0)</f>
        <v>Pat</v>
      </c>
      <c r="N2461" s="2" t="str">
        <f>VLOOKUP(L2461,Users!$A$2:$B$6,2,0)</f>
        <v>Pat</v>
      </c>
      <c r="O2461" s="2" t="s">
        <v>48</v>
      </c>
      <c r="P2461" s="2" t="s">
        <v>35</v>
      </c>
      <c r="Q2461" s="2" t="s">
        <v>63</v>
      </c>
      <c r="R2461" s="2" t="s">
        <v>64</v>
      </c>
      <c r="S2461" s="2" t="s">
        <v>65</v>
      </c>
      <c r="T2461" s="13">
        <v>0.4</v>
      </c>
      <c r="U2461" s="6">
        <v>40261</v>
      </c>
    </row>
    <row r="2462" spans="1:21" ht="12.75" customHeight="1">
      <c r="A2462" s="2">
        <v>4037</v>
      </c>
      <c r="B2462" s="6">
        <v>40260</v>
      </c>
      <c r="C2462" s="2" t="s">
        <v>39</v>
      </c>
      <c r="D2462" s="2">
        <v>27</v>
      </c>
      <c r="E2462" s="2">
        <v>174.96</v>
      </c>
      <c r="F2462" s="2" t="str">
        <f>VLOOKUP(A2462,Returns!$A:$B,2,0)</f>
        <v>Returned</v>
      </c>
      <c r="G2462" s="2">
        <v>0</v>
      </c>
      <c r="H2462" s="2" t="s">
        <v>40</v>
      </c>
      <c r="I2462" s="2">
        <v>7.86</v>
      </c>
      <c r="J2462" s="2" t="s">
        <v>1538</v>
      </c>
      <c r="K2462" s="2" t="s">
        <v>123</v>
      </c>
      <c r="L2462" s="2" t="s">
        <v>25</v>
      </c>
      <c r="M2462" s="2" t="str">
        <f>VLOOKUP(L2462,Users!$A$1:$B$6,2,0)</f>
        <v>Sam</v>
      </c>
      <c r="N2462" s="2" t="str">
        <f>VLOOKUP(L2462,Users!$A$2:$B$6,2,0)</f>
        <v>Sam</v>
      </c>
      <c r="O2462" s="2" t="s">
        <v>55</v>
      </c>
      <c r="P2462" s="2" t="s">
        <v>35</v>
      </c>
      <c r="Q2462" s="2" t="s">
        <v>63</v>
      </c>
      <c r="R2462" s="2" t="s">
        <v>981</v>
      </c>
      <c r="S2462" s="2" t="s">
        <v>44</v>
      </c>
      <c r="T2462" s="13">
        <v>0.37</v>
      </c>
      <c r="U2462" s="6">
        <v>40261</v>
      </c>
    </row>
    <row r="2463" spans="1:21" ht="12.75" customHeight="1">
      <c r="A2463" s="2">
        <v>36866</v>
      </c>
      <c r="B2463" s="6">
        <v>40261</v>
      </c>
      <c r="C2463" s="2" t="s">
        <v>51</v>
      </c>
      <c r="D2463" s="2">
        <v>32</v>
      </c>
      <c r="E2463" s="2">
        <v>6734.4000000000005</v>
      </c>
      <c r="F2463" s="2" t="s">
        <v>2029</v>
      </c>
      <c r="G2463" s="2">
        <v>0.1</v>
      </c>
      <c r="H2463" s="2" t="s">
        <v>40</v>
      </c>
      <c r="I2463" s="2">
        <v>9.99</v>
      </c>
      <c r="J2463" s="2" t="s">
        <v>232</v>
      </c>
      <c r="K2463" s="2" t="s">
        <v>2013</v>
      </c>
      <c r="L2463" s="2" t="s">
        <v>27</v>
      </c>
      <c r="M2463" s="2" t="str">
        <f>VLOOKUP(L2463,Users!$A$1:$B$6,2,0)</f>
        <v>William</v>
      </c>
      <c r="N2463" s="2" t="str">
        <f>VLOOKUP(L2463,Users!$A$2:$B$6,2,0)</f>
        <v>William</v>
      </c>
      <c r="O2463" s="2" t="s">
        <v>48</v>
      </c>
      <c r="P2463" s="2" t="s">
        <v>35</v>
      </c>
      <c r="Q2463" s="2" t="s">
        <v>36</v>
      </c>
      <c r="R2463" s="2" t="s">
        <v>1812</v>
      </c>
      <c r="S2463" s="2" t="s">
        <v>44</v>
      </c>
      <c r="T2463" s="13">
        <v>0.6</v>
      </c>
      <c r="U2463" s="6">
        <v>40263</v>
      </c>
    </row>
    <row r="2464" spans="1:21" ht="12.75" customHeight="1">
      <c r="A2464" s="2">
        <v>52135</v>
      </c>
      <c r="B2464" s="6">
        <v>40261</v>
      </c>
      <c r="C2464" s="2" t="s">
        <v>51</v>
      </c>
      <c r="D2464" s="2">
        <v>38</v>
      </c>
      <c r="E2464" s="2">
        <v>3798.0999999999995</v>
      </c>
      <c r="F2464" s="2" t="s">
        <v>2029</v>
      </c>
      <c r="G2464" s="2">
        <v>0.04</v>
      </c>
      <c r="H2464" s="2" t="s">
        <v>40</v>
      </c>
      <c r="I2464" s="2">
        <v>19.989999999999998</v>
      </c>
      <c r="J2464" s="2" t="s">
        <v>1649</v>
      </c>
      <c r="K2464" s="2" t="s">
        <v>2013</v>
      </c>
      <c r="L2464" s="2" t="s">
        <v>27</v>
      </c>
      <c r="M2464" s="2" t="str">
        <f>VLOOKUP(L2464,Users!$A$1:$B$6,2,0)</f>
        <v>William</v>
      </c>
      <c r="N2464" s="2" t="str">
        <f>VLOOKUP(L2464,Users!$A$2:$B$6,2,0)</f>
        <v>William</v>
      </c>
      <c r="O2464" s="2" t="s">
        <v>42</v>
      </c>
      <c r="P2464" s="2" t="s">
        <v>69</v>
      </c>
      <c r="Q2464" s="2" t="s">
        <v>80</v>
      </c>
      <c r="R2464" s="2" t="s">
        <v>1813</v>
      </c>
      <c r="S2464" s="2" t="s">
        <v>44</v>
      </c>
      <c r="T2464" s="13">
        <v>0.5</v>
      </c>
      <c r="U2464" s="6">
        <v>40263</v>
      </c>
    </row>
    <row r="2465" spans="1:21" ht="12.75" customHeight="1">
      <c r="A2465" s="2">
        <v>5830</v>
      </c>
      <c r="B2465" s="6">
        <v>40261</v>
      </c>
      <c r="C2465" s="2" t="s">
        <v>121</v>
      </c>
      <c r="D2465" s="2">
        <v>49</v>
      </c>
      <c r="E2465" s="2">
        <v>2004.1</v>
      </c>
      <c r="F2465" s="2" t="s">
        <v>2029</v>
      </c>
      <c r="G2465" s="2">
        <v>7.0000000000000007E-2</v>
      </c>
      <c r="H2465" s="2" t="s">
        <v>40</v>
      </c>
      <c r="I2465" s="2">
        <v>14.45</v>
      </c>
      <c r="J2465" s="2" t="s">
        <v>1181</v>
      </c>
      <c r="K2465" s="2" t="s">
        <v>47</v>
      </c>
      <c r="L2465" s="2" t="s">
        <v>23</v>
      </c>
      <c r="M2465" s="2" t="str">
        <f>VLOOKUP(L2465,Users!$A$1:$B$6,2,0)</f>
        <v>Erin</v>
      </c>
      <c r="N2465" s="2" t="str">
        <f>VLOOKUP(L2465,Users!$A$2:$B$6,2,0)</f>
        <v>Erin</v>
      </c>
      <c r="O2465" s="2" t="s">
        <v>55</v>
      </c>
      <c r="P2465" s="2" t="s">
        <v>56</v>
      </c>
      <c r="Q2465" s="2" t="s">
        <v>90</v>
      </c>
      <c r="R2465" s="2" t="s">
        <v>1814</v>
      </c>
      <c r="S2465" s="2" t="s">
        <v>38</v>
      </c>
      <c r="T2465" s="13">
        <v>0.56999999999999995</v>
      </c>
      <c r="U2465" s="6">
        <v>40262</v>
      </c>
    </row>
    <row r="2466" spans="1:21" ht="12.75" customHeight="1">
      <c r="A2466" s="2">
        <v>5414</v>
      </c>
      <c r="B2466" s="6">
        <v>40261</v>
      </c>
      <c r="C2466" s="2" t="s">
        <v>30</v>
      </c>
      <c r="D2466" s="2">
        <v>14</v>
      </c>
      <c r="E2466" s="2">
        <v>292.32</v>
      </c>
      <c r="F2466" s="2" t="str">
        <f>VLOOKUP(A2466,Returns!$A:$B,2,0)</f>
        <v>Returned</v>
      </c>
      <c r="G2466" s="2">
        <v>0.1</v>
      </c>
      <c r="H2466" s="2" t="s">
        <v>31</v>
      </c>
      <c r="I2466" s="2">
        <v>5.42</v>
      </c>
      <c r="J2466" s="2" t="s">
        <v>1487</v>
      </c>
      <c r="K2466" s="2" t="s">
        <v>33</v>
      </c>
      <c r="L2466" s="2" t="s">
        <v>21</v>
      </c>
      <c r="M2466" s="2" t="str">
        <f>VLOOKUP(L2466,Users!$A$1:$B$6,2,0)</f>
        <v>Chris</v>
      </c>
      <c r="N2466" s="2" t="str">
        <f>VLOOKUP(L2466,Users!$A$2:$B$6,2,0)</f>
        <v>Chris</v>
      </c>
      <c r="O2466" s="2" t="s">
        <v>55</v>
      </c>
      <c r="P2466" s="2" t="s">
        <v>35</v>
      </c>
      <c r="Q2466" s="2" t="s">
        <v>36</v>
      </c>
      <c r="R2466" s="2" t="s">
        <v>1766</v>
      </c>
      <c r="S2466" s="2" t="s">
        <v>44</v>
      </c>
      <c r="T2466" s="13">
        <v>0.66</v>
      </c>
      <c r="U2466" s="6">
        <v>40262</v>
      </c>
    </row>
    <row r="2467" spans="1:21" ht="12.75" customHeight="1">
      <c r="A2467" s="2">
        <v>44546</v>
      </c>
      <c r="B2467" s="6">
        <v>40261</v>
      </c>
      <c r="C2467" s="2" t="s">
        <v>45</v>
      </c>
      <c r="D2467" s="2">
        <v>15</v>
      </c>
      <c r="E2467" s="2">
        <v>52.95</v>
      </c>
      <c r="F2467" s="2" t="s">
        <v>2029</v>
      </c>
      <c r="G2467" s="2">
        <v>0.05</v>
      </c>
      <c r="H2467" s="2" t="s">
        <v>40</v>
      </c>
      <c r="I2467" s="2">
        <v>1.63</v>
      </c>
      <c r="J2467" s="2" t="s">
        <v>1815</v>
      </c>
      <c r="K2467" s="2" t="s">
        <v>33</v>
      </c>
      <c r="L2467" s="2" t="s">
        <v>21</v>
      </c>
      <c r="M2467" s="2" t="str">
        <f>VLOOKUP(L2467,Users!$A$1:$B$6,2,0)</f>
        <v>Chris</v>
      </c>
      <c r="N2467" s="2" t="str">
        <f>VLOOKUP(L2467,Users!$A$2:$B$6,2,0)</f>
        <v>Chris</v>
      </c>
      <c r="O2467" s="2" t="s">
        <v>34</v>
      </c>
      <c r="P2467" s="2" t="s">
        <v>35</v>
      </c>
      <c r="Q2467" s="2" t="s">
        <v>180</v>
      </c>
      <c r="R2467" s="2" t="s">
        <v>886</v>
      </c>
      <c r="S2467" s="2" t="s">
        <v>65</v>
      </c>
      <c r="T2467" s="13">
        <v>0.36</v>
      </c>
      <c r="U2467" s="6">
        <v>40262</v>
      </c>
    </row>
    <row r="2468" spans="1:21" ht="12.75" customHeight="1">
      <c r="A2468" s="2">
        <v>42597</v>
      </c>
      <c r="B2468" s="6">
        <v>40262</v>
      </c>
      <c r="C2468" s="2" t="s">
        <v>121</v>
      </c>
      <c r="D2468" s="2">
        <v>5</v>
      </c>
      <c r="E2468" s="2">
        <v>24.700000000000003</v>
      </c>
      <c r="F2468" s="2" t="s">
        <v>2029</v>
      </c>
      <c r="G2468" s="2">
        <v>0.04</v>
      </c>
      <c r="H2468" s="2" t="s">
        <v>40</v>
      </c>
      <c r="I2468" s="2">
        <v>4.32</v>
      </c>
      <c r="J2468" s="2" t="s">
        <v>277</v>
      </c>
      <c r="K2468" s="2" t="s">
        <v>2013</v>
      </c>
      <c r="L2468" s="2" t="s">
        <v>27</v>
      </c>
      <c r="M2468" s="2" t="str">
        <f>VLOOKUP(L2468,Users!$A$1:$B$6,2,0)</f>
        <v>William</v>
      </c>
      <c r="N2468" s="2" t="str">
        <f>VLOOKUP(L2468,Users!$A$2:$B$6,2,0)</f>
        <v>William</v>
      </c>
      <c r="O2468" s="2" t="s">
        <v>55</v>
      </c>
      <c r="P2468" s="2" t="s">
        <v>69</v>
      </c>
      <c r="Q2468" s="2" t="s">
        <v>80</v>
      </c>
      <c r="R2468" s="2" t="s">
        <v>1745</v>
      </c>
      <c r="S2468" s="2" t="s">
        <v>105</v>
      </c>
      <c r="T2468" s="13">
        <v>0.64</v>
      </c>
      <c r="U2468" s="6">
        <v>40264</v>
      </c>
    </row>
    <row r="2469" spans="1:21" ht="12.75" customHeight="1">
      <c r="A2469" s="2">
        <v>18017</v>
      </c>
      <c r="B2469" s="6">
        <v>40262</v>
      </c>
      <c r="C2469" s="2" t="s">
        <v>45</v>
      </c>
      <c r="D2469" s="2">
        <v>22</v>
      </c>
      <c r="E2469" s="2">
        <v>6515.52</v>
      </c>
      <c r="F2469" s="2" t="s">
        <v>2029</v>
      </c>
      <c r="G2469" s="2">
        <v>0.02</v>
      </c>
      <c r="H2469" s="2" t="s">
        <v>52</v>
      </c>
      <c r="I2469" s="2">
        <v>54.12</v>
      </c>
      <c r="J2469" s="2" t="s">
        <v>161</v>
      </c>
      <c r="K2469" s="2" t="s">
        <v>33</v>
      </c>
      <c r="L2469" s="2" t="s">
        <v>21</v>
      </c>
      <c r="M2469" s="2" t="str">
        <f>VLOOKUP(L2469,Users!$A$1:$B$6,2,0)</f>
        <v>Chris</v>
      </c>
      <c r="N2469" s="2" t="str">
        <f>VLOOKUP(L2469,Users!$A$2:$B$6,2,0)</f>
        <v>Chris</v>
      </c>
      <c r="O2469" s="2" t="s">
        <v>42</v>
      </c>
      <c r="P2469" s="2" t="s">
        <v>56</v>
      </c>
      <c r="Q2469" s="2" t="s">
        <v>75</v>
      </c>
      <c r="R2469" s="2" t="s">
        <v>612</v>
      </c>
      <c r="S2469" s="2" t="s">
        <v>77</v>
      </c>
      <c r="T2469" s="13">
        <v>0.76</v>
      </c>
      <c r="U2469" s="6">
        <v>40264</v>
      </c>
    </row>
    <row r="2470" spans="1:21" ht="12.75" customHeight="1">
      <c r="A2470" s="2">
        <v>35430</v>
      </c>
      <c r="B2470" s="6">
        <v>40262</v>
      </c>
      <c r="C2470" s="2" t="s">
        <v>51</v>
      </c>
      <c r="D2470" s="2">
        <v>16</v>
      </c>
      <c r="E2470" s="2">
        <v>1774.88</v>
      </c>
      <c r="F2470" s="2" t="s">
        <v>2029</v>
      </c>
      <c r="G2470" s="2">
        <v>0.05</v>
      </c>
      <c r="H2470" s="2" t="s">
        <v>40</v>
      </c>
      <c r="I2470" s="2">
        <v>13.99</v>
      </c>
      <c r="J2470" s="2" t="s">
        <v>1213</v>
      </c>
      <c r="K2470" s="2" t="s">
        <v>2013</v>
      </c>
      <c r="L2470" s="2" t="s">
        <v>27</v>
      </c>
      <c r="M2470" s="2" t="str">
        <f>VLOOKUP(L2470,Users!$A$1:$B$6,2,0)</f>
        <v>William</v>
      </c>
      <c r="N2470" s="2" t="str">
        <f>VLOOKUP(L2470,Users!$A$2:$B$6,2,0)</f>
        <v>William</v>
      </c>
      <c r="O2470" s="2" t="s">
        <v>34</v>
      </c>
      <c r="P2470" s="2" t="s">
        <v>56</v>
      </c>
      <c r="Q2470" s="2" t="s">
        <v>90</v>
      </c>
      <c r="R2470" s="2" t="s">
        <v>264</v>
      </c>
      <c r="S2470" s="2" t="s">
        <v>92</v>
      </c>
      <c r="T2470" s="13">
        <v>0.69</v>
      </c>
      <c r="U2470" s="6">
        <v>40269</v>
      </c>
    </row>
    <row r="2471" spans="1:21" ht="12.75" customHeight="1">
      <c r="A2471" s="2">
        <v>35430</v>
      </c>
      <c r="B2471" s="6">
        <v>40262</v>
      </c>
      <c r="C2471" s="2" t="s">
        <v>51</v>
      </c>
      <c r="D2471" s="2">
        <v>48</v>
      </c>
      <c r="E2471" s="2">
        <v>131.51999999999998</v>
      </c>
      <c r="F2471" s="2" t="s">
        <v>2029</v>
      </c>
      <c r="G2471" s="2">
        <v>0.1</v>
      </c>
      <c r="H2471" s="2" t="s">
        <v>40</v>
      </c>
      <c r="I2471" s="2">
        <v>0.93</v>
      </c>
      <c r="J2471" s="2" t="s">
        <v>1213</v>
      </c>
      <c r="K2471" s="2" t="s">
        <v>2013</v>
      </c>
      <c r="L2471" s="2" t="s">
        <v>27</v>
      </c>
      <c r="M2471" s="2" t="str">
        <f>VLOOKUP(L2471,Users!$A$1:$B$6,2,0)</f>
        <v>William</v>
      </c>
      <c r="N2471" s="2" t="str">
        <f>VLOOKUP(L2471,Users!$A$2:$B$6,2,0)</f>
        <v>William</v>
      </c>
      <c r="O2471" s="2" t="s">
        <v>34</v>
      </c>
      <c r="P2471" s="2" t="s">
        <v>35</v>
      </c>
      <c r="Q2471" s="2" t="s">
        <v>87</v>
      </c>
      <c r="R2471" s="2" t="s">
        <v>1106</v>
      </c>
      <c r="S2471" s="2" t="s">
        <v>65</v>
      </c>
      <c r="T2471" s="13">
        <v>0.54</v>
      </c>
      <c r="U2471" s="6">
        <v>40266</v>
      </c>
    </row>
    <row r="2472" spans="1:21" ht="12.75" customHeight="1">
      <c r="A2472" s="2">
        <v>35430</v>
      </c>
      <c r="B2472" s="6">
        <v>40262</v>
      </c>
      <c r="C2472" s="2" t="s">
        <v>51</v>
      </c>
      <c r="D2472" s="2">
        <v>31</v>
      </c>
      <c r="E2472" s="2">
        <v>2043.2099999999998</v>
      </c>
      <c r="F2472" s="2" t="s">
        <v>2029</v>
      </c>
      <c r="G2472" s="2">
        <v>0.08</v>
      </c>
      <c r="H2472" s="2" t="s">
        <v>40</v>
      </c>
      <c r="I2472" s="2">
        <v>8.99</v>
      </c>
      <c r="J2472" s="2" t="s">
        <v>1213</v>
      </c>
      <c r="K2472" s="2" t="s">
        <v>2013</v>
      </c>
      <c r="L2472" s="2" t="s">
        <v>27</v>
      </c>
      <c r="M2472" s="2" t="str">
        <f>VLOOKUP(L2472,Users!$A$1:$B$6,2,0)</f>
        <v>William</v>
      </c>
      <c r="N2472" s="2" t="str">
        <f>VLOOKUP(L2472,Users!$A$2:$B$6,2,0)</f>
        <v>William</v>
      </c>
      <c r="O2472" s="2" t="s">
        <v>34</v>
      </c>
      <c r="P2472" s="2" t="s">
        <v>69</v>
      </c>
      <c r="Q2472" s="2" t="s">
        <v>70</v>
      </c>
      <c r="R2472" s="2" t="s">
        <v>1025</v>
      </c>
      <c r="S2472" s="2" t="s">
        <v>44</v>
      </c>
      <c r="T2472" s="13">
        <v>0.56000000000000005</v>
      </c>
      <c r="U2472" s="6">
        <v>40264</v>
      </c>
    </row>
    <row r="2473" spans="1:21" ht="12.75" customHeight="1">
      <c r="A2473" s="2">
        <v>19815</v>
      </c>
      <c r="B2473" s="6">
        <v>40262</v>
      </c>
      <c r="C2473" s="2" t="s">
        <v>30</v>
      </c>
      <c r="D2473" s="2">
        <v>33</v>
      </c>
      <c r="E2473" s="2">
        <v>163.35</v>
      </c>
      <c r="F2473" s="2" t="s">
        <v>2029</v>
      </c>
      <c r="G2473" s="2">
        <v>0.03</v>
      </c>
      <c r="H2473" s="2" t="s">
        <v>40</v>
      </c>
      <c r="I2473" s="2">
        <v>6.07</v>
      </c>
      <c r="J2473" s="2" t="s">
        <v>1486</v>
      </c>
      <c r="K2473" s="2" t="s">
        <v>148</v>
      </c>
      <c r="L2473" s="2" t="s">
        <v>23</v>
      </c>
      <c r="M2473" s="2" t="str">
        <f>VLOOKUP(L2473,Users!$A$1:$B$6,2,0)</f>
        <v>Erin</v>
      </c>
      <c r="N2473" s="2" t="str">
        <f>VLOOKUP(L2473,Users!$A$2:$B$6,2,0)</f>
        <v>Erin</v>
      </c>
      <c r="O2473" s="2" t="s">
        <v>34</v>
      </c>
      <c r="P2473" s="2" t="s">
        <v>35</v>
      </c>
      <c r="Q2473" s="2" t="s">
        <v>63</v>
      </c>
      <c r="R2473" s="2" t="s">
        <v>1012</v>
      </c>
      <c r="S2473" s="2" t="s">
        <v>44</v>
      </c>
      <c r="T2473" s="13">
        <v>0.36</v>
      </c>
      <c r="U2473" s="6">
        <v>40265</v>
      </c>
    </row>
    <row r="2474" spans="1:21" ht="12.75" customHeight="1">
      <c r="A2474" s="2">
        <v>7169</v>
      </c>
      <c r="B2474" s="6">
        <v>40263</v>
      </c>
      <c r="C2474" s="2" t="s">
        <v>121</v>
      </c>
      <c r="D2474" s="2">
        <v>22</v>
      </c>
      <c r="E2474" s="2">
        <v>445.06</v>
      </c>
      <c r="F2474" s="2" t="s">
        <v>2029</v>
      </c>
      <c r="G2474" s="2">
        <v>0.05</v>
      </c>
      <c r="H2474" s="2" t="s">
        <v>40</v>
      </c>
      <c r="I2474" s="2">
        <v>14.39</v>
      </c>
      <c r="J2474" s="2" t="s">
        <v>1156</v>
      </c>
      <c r="K2474" s="2" t="s">
        <v>54</v>
      </c>
      <c r="L2474" s="2" t="s">
        <v>2014</v>
      </c>
      <c r="M2474" s="2" t="str">
        <f>VLOOKUP(L2474,Users!$A$1:$B$6,2,0)</f>
        <v>Pat</v>
      </c>
      <c r="N2474" s="2" t="str">
        <f>VLOOKUP(L2474,Users!$A$2:$B$6,2,0)</f>
        <v>Pat</v>
      </c>
      <c r="O2474" s="2" t="s">
        <v>55</v>
      </c>
      <c r="P2474" s="2" t="s">
        <v>56</v>
      </c>
      <c r="Q2474" s="2" t="s">
        <v>90</v>
      </c>
      <c r="R2474" s="2" t="s">
        <v>327</v>
      </c>
      <c r="S2474" s="2" t="s">
        <v>44</v>
      </c>
      <c r="T2474" s="13">
        <v>0.47</v>
      </c>
      <c r="U2474" s="6">
        <v>40265</v>
      </c>
    </row>
    <row r="2475" spans="1:21" ht="12.75" customHeight="1">
      <c r="A2475" s="2">
        <v>7169</v>
      </c>
      <c r="B2475" s="6">
        <v>40263</v>
      </c>
      <c r="C2475" s="2" t="s">
        <v>121</v>
      </c>
      <c r="D2475" s="2">
        <v>30</v>
      </c>
      <c r="E2475" s="2">
        <v>1977.6000000000001</v>
      </c>
      <c r="F2475" s="2" t="s">
        <v>2029</v>
      </c>
      <c r="G2475" s="2">
        <v>7.0000000000000007E-2</v>
      </c>
      <c r="H2475" s="2" t="s">
        <v>40</v>
      </c>
      <c r="I2475" s="2">
        <v>2.79</v>
      </c>
      <c r="J2475" s="2" t="s">
        <v>1156</v>
      </c>
      <c r="K2475" s="2" t="s">
        <v>54</v>
      </c>
      <c r="L2475" s="2" t="s">
        <v>2014</v>
      </c>
      <c r="M2475" s="2" t="str">
        <f>VLOOKUP(L2475,Users!$A$1:$B$6,2,0)</f>
        <v>Pat</v>
      </c>
      <c r="N2475" s="2" t="str">
        <f>VLOOKUP(L2475,Users!$A$2:$B$6,2,0)</f>
        <v>Pat</v>
      </c>
      <c r="O2475" s="2" t="s">
        <v>55</v>
      </c>
      <c r="P2475" s="2" t="s">
        <v>69</v>
      </c>
      <c r="Q2475" s="2" t="s">
        <v>70</v>
      </c>
      <c r="R2475" s="2" t="s">
        <v>1816</v>
      </c>
      <c r="S2475" s="2" t="s">
        <v>44</v>
      </c>
      <c r="T2475" s="13">
        <v>0.56000000000000005</v>
      </c>
      <c r="U2475" s="6">
        <v>40265</v>
      </c>
    </row>
    <row r="2476" spans="1:21" ht="12.75" customHeight="1">
      <c r="A2476" s="2">
        <v>27875</v>
      </c>
      <c r="B2476" s="6">
        <v>40263</v>
      </c>
      <c r="C2476" s="2" t="s">
        <v>51</v>
      </c>
      <c r="D2476" s="2">
        <v>5</v>
      </c>
      <c r="E2476" s="2">
        <v>16.899999999999999</v>
      </c>
      <c r="F2476" s="2" t="s">
        <v>2029</v>
      </c>
      <c r="G2476" s="2">
        <v>0.1</v>
      </c>
      <c r="H2476" s="2" t="s">
        <v>40</v>
      </c>
      <c r="I2476" s="2">
        <v>49</v>
      </c>
      <c r="J2476" s="2" t="s">
        <v>139</v>
      </c>
      <c r="K2476" s="2" t="s">
        <v>73</v>
      </c>
      <c r="L2476" s="2" t="s">
        <v>27</v>
      </c>
      <c r="M2476" s="2" t="str">
        <f>VLOOKUP(L2476,Users!$A$1:$B$6,2,0)</f>
        <v>William</v>
      </c>
      <c r="N2476" s="2" t="str">
        <f>VLOOKUP(L2476,Users!$A$2:$B$6,2,0)</f>
        <v>William</v>
      </c>
      <c r="O2476" s="2" t="s">
        <v>48</v>
      </c>
      <c r="P2476" s="2" t="s">
        <v>35</v>
      </c>
      <c r="Q2476" s="2" t="s">
        <v>169</v>
      </c>
      <c r="R2476" s="2" t="s">
        <v>1817</v>
      </c>
      <c r="S2476" s="2" t="s">
        <v>38</v>
      </c>
      <c r="T2476" s="13">
        <v>0.59</v>
      </c>
      <c r="U2476" s="6">
        <v>40268</v>
      </c>
    </row>
    <row r="2477" spans="1:21" ht="12.75" customHeight="1">
      <c r="A2477" s="2">
        <v>10919</v>
      </c>
      <c r="B2477" s="6">
        <v>40264</v>
      </c>
      <c r="C2477" s="2" t="s">
        <v>39</v>
      </c>
      <c r="D2477" s="2">
        <v>42</v>
      </c>
      <c r="E2477" s="2">
        <v>2051.2799999999997</v>
      </c>
      <c r="F2477" s="2" t="s">
        <v>2029</v>
      </c>
      <c r="G2477" s="2">
        <v>7.0000000000000007E-2</v>
      </c>
      <c r="H2477" s="2" t="s">
        <v>40</v>
      </c>
      <c r="I2477" s="2">
        <v>35</v>
      </c>
      <c r="J2477" s="2" t="s">
        <v>1818</v>
      </c>
      <c r="K2477" s="2" t="s">
        <v>33</v>
      </c>
      <c r="L2477" s="2" t="s">
        <v>21</v>
      </c>
      <c r="M2477" s="2" t="str">
        <f>VLOOKUP(L2477,Users!$A$1:$B$6,2,0)</f>
        <v>Chris</v>
      </c>
      <c r="N2477" s="2" t="str">
        <f>VLOOKUP(L2477,Users!$A$2:$B$6,2,0)</f>
        <v>Chris</v>
      </c>
      <c r="O2477" s="2" t="s">
        <v>55</v>
      </c>
      <c r="P2477" s="2" t="s">
        <v>35</v>
      </c>
      <c r="Q2477" s="2" t="s">
        <v>36</v>
      </c>
      <c r="R2477" s="2" t="s">
        <v>1374</v>
      </c>
      <c r="S2477" s="2" t="s">
        <v>38</v>
      </c>
      <c r="T2477" s="13">
        <v>0.83</v>
      </c>
      <c r="U2477" s="6">
        <v>40264</v>
      </c>
    </row>
    <row r="2478" spans="1:21" ht="12.75" customHeight="1">
      <c r="A2478" s="2">
        <v>37923</v>
      </c>
      <c r="B2478" s="6">
        <v>40264</v>
      </c>
      <c r="C2478" s="2" t="s">
        <v>30</v>
      </c>
      <c r="D2478" s="2">
        <v>29</v>
      </c>
      <c r="E2478" s="2">
        <v>187.63000000000002</v>
      </c>
      <c r="F2478" s="2" t="s">
        <v>2029</v>
      </c>
      <c r="G2478" s="2">
        <v>0.01</v>
      </c>
      <c r="H2478" s="2" t="s">
        <v>40</v>
      </c>
      <c r="I2478" s="2">
        <v>6.81</v>
      </c>
      <c r="J2478" s="2" t="s">
        <v>1819</v>
      </c>
      <c r="K2478" s="2" t="s">
        <v>79</v>
      </c>
      <c r="L2478" s="2" t="s">
        <v>23</v>
      </c>
      <c r="M2478" s="2" t="str">
        <f>VLOOKUP(L2478,Users!$A$1:$B$6,2,0)</f>
        <v>Erin</v>
      </c>
      <c r="N2478" s="2" t="str">
        <f>VLOOKUP(L2478,Users!$A$2:$B$6,2,0)</f>
        <v>Erin</v>
      </c>
      <c r="O2478" s="2" t="s">
        <v>55</v>
      </c>
      <c r="P2478" s="2" t="s">
        <v>35</v>
      </c>
      <c r="Q2478" s="2" t="s">
        <v>63</v>
      </c>
      <c r="R2478" s="2" t="s">
        <v>1334</v>
      </c>
      <c r="S2478" s="2" t="s">
        <v>44</v>
      </c>
      <c r="T2478" s="13">
        <v>0.36</v>
      </c>
      <c r="U2478" s="6">
        <v>40265</v>
      </c>
    </row>
    <row r="2479" spans="1:21" ht="12.75" customHeight="1">
      <c r="A2479" s="2">
        <v>58657</v>
      </c>
      <c r="B2479" s="6">
        <v>40264</v>
      </c>
      <c r="C2479" s="2" t="s">
        <v>45</v>
      </c>
      <c r="D2479" s="2">
        <v>43</v>
      </c>
      <c r="E2479" s="2">
        <v>1364.8200000000002</v>
      </c>
      <c r="F2479" s="2" t="s">
        <v>2029</v>
      </c>
      <c r="G2479" s="2">
        <v>0.04</v>
      </c>
      <c r="H2479" s="2" t="s">
        <v>40</v>
      </c>
      <c r="I2479" s="2">
        <v>1.99</v>
      </c>
      <c r="J2479" s="2" t="s">
        <v>709</v>
      </c>
      <c r="K2479" s="2" t="s">
        <v>86</v>
      </c>
      <c r="L2479" s="2" t="s">
        <v>23</v>
      </c>
      <c r="M2479" s="2" t="str">
        <f>VLOOKUP(L2479,Users!$A$1:$B$6,2,0)</f>
        <v>Erin</v>
      </c>
      <c r="N2479" s="2" t="str">
        <f>VLOOKUP(L2479,Users!$A$2:$B$6,2,0)</f>
        <v>Erin</v>
      </c>
      <c r="O2479" s="2" t="s">
        <v>55</v>
      </c>
      <c r="P2479" s="2" t="s">
        <v>69</v>
      </c>
      <c r="Q2479" s="2" t="s">
        <v>80</v>
      </c>
      <c r="R2479" s="2" t="s">
        <v>384</v>
      </c>
      <c r="S2479" s="2" t="s">
        <v>105</v>
      </c>
      <c r="T2479" s="13">
        <v>0.42</v>
      </c>
      <c r="U2479" s="6">
        <v>40266</v>
      </c>
    </row>
    <row r="2480" spans="1:21" ht="12.75" customHeight="1">
      <c r="A2480" s="2">
        <v>6050</v>
      </c>
      <c r="B2480" s="6">
        <v>40265</v>
      </c>
      <c r="C2480" s="2" t="s">
        <v>51</v>
      </c>
      <c r="D2480" s="2">
        <v>3</v>
      </c>
      <c r="E2480" s="2">
        <v>242.73</v>
      </c>
      <c r="F2480" s="2" t="s">
        <v>2029</v>
      </c>
      <c r="G2480" s="2">
        <v>0.06</v>
      </c>
      <c r="H2480" s="2" t="s">
        <v>52</v>
      </c>
      <c r="I2480" s="2">
        <v>33.6</v>
      </c>
      <c r="J2480" s="2" t="s">
        <v>508</v>
      </c>
      <c r="K2480" s="2" t="s">
        <v>33</v>
      </c>
      <c r="L2480" s="2" t="s">
        <v>21</v>
      </c>
      <c r="M2480" s="2" t="str">
        <f>VLOOKUP(L2480,Users!$A$1:$B$6,2,0)</f>
        <v>Chris</v>
      </c>
      <c r="N2480" s="2" t="str">
        <f>VLOOKUP(L2480,Users!$A$2:$B$6,2,0)</f>
        <v>Chris</v>
      </c>
      <c r="O2480" s="2" t="s">
        <v>42</v>
      </c>
      <c r="P2480" s="2" t="s">
        <v>69</v>
      </c>
      <c r="Q2480" s="2" t="s">
        <v>82</v>
      </c>
      <c r="R2480" s="2" t="s">
        <v>403</v>
      </c>
      <c r="S2480" s="2" t="s">
        <v>59</v>
      </c>
      <c r="T2480" s="13">
        <v>0.37</v>
      </c>
      <c r="U2480" s="6">
        <v>40272</v>
      </c>
    </row>
    <row r="2481" spans="1:21" ht="12.75" customHeight="1">
      <c r="A2481" s="2">
        <v>6050</v>
      </c>
      <c r="B2481" s="6">
        <v>40265</v>
      </c>
      <c r="C2481" s="2" t="s">
        <v>51</v>
      </c>
      <c r="D2481" s="2">
        <v>47</v>
      </c>
      <c r="E2481" s="2">
        <v>9836.6299999999992</v>
      </c>
      <c r="F2481" s="2" t="s">
        <v>2029</v>
      </c>
      <c r="G2481" s="2">
        <v>0.08</v>
      </c>
      <c r="H2481" s="2" t="s">
        <v>40</v>
      </c>
      <c r="I2481" s="2">
        <v>69</v>
      </c>
      <c r="J2481" s="2" t="s">
        <v>508</v>
      </c>
      <c r="K2481" s="2" t="s">
        <v>33</v>
      </c>
      <c r="L2481" s="2" t="s">
        <v>21</v>
      </c>
      <c r="M2481" s="2" t="str">
        <f>VLOOKUP(L2481,Users!$A$1:$B$6,2,0)</f>
        <v>Chris</v>
      </c>
      <c r="N2481" s="2" t="str">
        <f>VLOOKUP(L2481,Users!$A$2:$B$6,2,0)</f>
        <v>Chris</v>
      </c>
      <c r="O2481" s="2" t="s">
        <v>42</v>
      </c>
      <c r="P2481" s="2" t="s">
        <v>56</v>
      </c>
      <c r="Q2481" s="2" t="s">
        <v>75</v>
      </c>
      <c r="R2481" s="2" t="s">
        <v>1358</v>
      </c>
      <c r="S2481" s="2" t="s">
        <v>38</v>
      </c>
      <c r="T2481" s="13">
        <v>0.79</v>
      </c>
      <c r="U2481" s="6">
        <v>40270</v>
      </c>
    </row>
    <row r="2482" spans="1:21" ht="12.75" customHeight="1">
      <c r="A2482" s="2">
        <v>35425</v>
      </c>
      <c r="B2482" s="6">
        <v>40265</v>
      </c>
      <c r="C2482" s="2" t="s">
        <v>30</v>
      </c>
      <c r="D2482" s="2">
        <v>25</v>
      </c>
      <c r="E2482" s="2">
        <v>89.5</v>
      </c>
      <c r="F2482" s="2" t="s">
        <v>2029</v>
      </c>
      <c r="G2482" s="2">
        <v>0</v>
      </c>
      <c r="H2482" s="2" t="s">
        <v>40</v>
      </c>
      <c r="I2482" s="2">
        <v>5.47</v>
      </c>
      <c r="J2482" s="2" t="s">
        <v>814</v>
      </c>
      <c r="K2482" s="2" t="s">
        <v>79</v>
      </c>
      <c r="L2482" s="2" t="s">
        <v>23</v>
      </c>
      <c r="M2482" s="2" t="str">
        <f>VLOOKUP(L2482,Users!$A$1:$B$6,2,0)</f>
        <v>Erin</v>
      </c>
      <c r="N2482" s="2" t="str">
        <f>VLOOKUP(L2482,Users!$A$2:$B$6,2,0)</f>
        <v>Erin</v>
      </c>
      <c r="O2482" s="2" t="s">
        <v>34</v>
      </c>
      <c r="P2482" s="2" t="s">
        <v>35</v>
      </c>
      <c r="Q2482" s="2" t="s">
        <v>49</v>
      </c>
      <c r="R2482" s="2" t="s">
        <v>1189</v>
      </c>
      <c r="S2482" s="2" t="s">
        <v>44</v>
      </c>
      <c r="T2482" s="13">
        <v>0.37</v>
      </c>
      <c r="U2482" s="6">
        <v>40267</v>
      </c>
    </row>
    <row r="2483" spans="1:21" ht="12.75" customHeight="1">
      <c r="A2483" s="2">
        <v>35425</v>
      </c>
      <c r="B2483" s="6">
        <v>40265</v>
      </c>
      <c r="C2483" s="2" t="s">
        <v>30</v>
      </c>
      <c r="D2483" s="2">
        <v>45</v>
      </c>
      <c r="E2483" s="2">
        <v>77.849999999999994</v>
      </c>
      <c r="F2483" s="2" t="s">
        <v>2029</v>
      </c>
      <c r="G2483" s="2">
        <v>0.08</v>
      </c>
      <c r="H2483" s="2" t="s">
        <v>40</v>
      </c>
      <c r="I2483" s="2">
        <v>0.75</v>
      </c>
      <c r="J2483" s="2" t="s">
        <v>814</v>
      </c>
      <c r="K2483" s="2" t="s">
        <v>79</v>
      </c>
      <c r="L2483" s="2" t="s">
        <v>23</v>
      </c>
      <c r="M2483" s="2" t="str">
        <f>VLOOKUP(L2483,Users!$A$1:$B$6,2,0)</f>
        <v>Erin</v>
      </c>
      <c r="N2483" s="2" t="str">
        <f>VLOOKUP(L2483,Users!$A$2:$B$6,2,0)</f>
        <v>Erin</v>
      </c>
      <c r="O2483" s="2" t="s">
        <v>34</v>
      </c>
      <c r="P2483" s="2" t="s">
        <v>35</v>
      </c>
      <c r="Q2483" s="2" t="s">
        <v>180</v>
      </c>
      <c r="R2483" s="2" t="s">
        <v>262</v>
      </c>
      <c r="S2483" s="2" t="s">
        <v>65</v>
      </c>
      <c r="T2483" s="13">
        <v>0.52</v>
      </c>
      <c r="U2483" s="6">
        <v>40267</v>
      </c>
    </row>
    <row r="2484" spans="1:21" ht="12.75" customHeight="1">
      <c r="A2484" s="2">
        <v>5094</v>
      </c>
      <c r="B2484" s="6">
        <v>40265</v>
      </c>
      <c r="C2484" s="2" t="s">
        <v>30</v>
      </c>
      <c r="D2484" s="2">
        <v>2</v>
      </c>
      <c r="E2484" s="2">
        <v>74.759999999999991</v>
      </c>
      <c r="F2484" s="2" t="s">
        <v>2029</v>
      </c>
      <c r="G2484" s="2">
        <v>0.06</v>
      </c>
      <c r="H2484" s="2" t="s">
        <v>40</v>
      </c>
      <c r="I2484" s="2">
        <v>4.2699999999999996</v>
      </c>
      <c r="J2484" s="2" t="s">
        <v>177</v>
      </c>
      <c r="K2484" s="2" t="s">
        <v>148</v>
      </c>
      <c r="L2484" s="2" t="s">
        <v>23</v>
      </c>
      <c r="M2484" s="2" t="str">
        <f>VLOOKUP(L2484,Users!$A$1:$B$6,2,0)</f>
        <v>Erin</v>
      </c>
      <c r="N2484" s="2" t="str">
        <f>VLOOKUP(L2484,Users!$A$2:$B$6,2,0)</f>
        <v>Erin</v>
      </c>
      <c r="O2484" s="2" t="s">
        <v>42</v>
      </c>
      <c r="P2484" s="2" t="s">
        <v>35</v>
      </c>
      <c r="Q2484" s="2" t="s">
        <v>87</v>
      </c>
      <c r="R2484" s="2" t="s">
        <v>1770</v>
      </c>
      <c r="S2484" s="2" t="s">
        <v>65</v>
      </c>
      <c r="T2484" s="13">
        <v>0.46</v>
      </c>
      <c r="U2484" s="6">
        <v>40267</v>
      </c>
    </row>
    <row r="2485" spans="1:21" ht="12.75" customHeight="1">
      <c r="A2485" s="2">
        <v>21988</v>
      </c>
      <c r="B2485" s="6">
        <v>40265</v>
      </c>
      <c r="C2485" s="2" t="s">
        <v>121</v>
      </c>
      <c r="D2485" s="2">
        <v>4</v>
      </c>
      <c r="E2485" s="2">
        <v>1312.32</v>
      </c>
      <c r="F2485" s="2" t="s">
        <v>2029</v>
      </c>
      <c r="G2485" s="2">
        <v>0.06</v>
      </c>
      <c r="H2485" s="2" t="s">
        <v>52</v>
      </c>
      <c r="I2485" s="2">
        <v>91.05</v>
      </c>
      <c r="J2485" s="2" t="s">
        <v>1287</v>
      </c>
      <c r="K2485" s="2" t="s">
        <v>148</v>
      </c>
      <c r="L2485" s="2" t="s">
        <v>23</v>
      </c>
      <c r="M2485" s="2" t="str">
        <f>VLOOKUP(L2485,Users!$A$1:$B$6,2,0)</f>
        <v>Erin</v>
      </c>
      <c r="N2485" s="2" t="str">
        <f>VLOOKUP(L2485,Users!$A$2:$B$6,2,0)</f>
        <v>Erin</v>
      </c>
      <c r="O2485" s="2" t="s">
        <v>55</v>
      </c>
      <c r="P2485" s="2" t="s">
        <v>35</v>
      </c>
      <c r="Q2485" s="2" t="s">
        <v>169</v>
      </c>
      <c r="R2485" s="2" t="s">
        <v>278</v>
      </c>
      <c r="S2485" s="2" t="s">
        <v>59</v>
      </c>
      <c r="T2485" s="13">
        <v>0.56999999999999995</v>
      </c>
      <c r="U2485" s="6">
        <v>40267</v>
      </c>
    </row>
    <row r="2486" spans="1:21" ht="12.75" customHeight="1">
      <c r="A2486" s="2">
        <v>42209</v>
      </c>
      <c r="B2486" s="6">
        <v>40266</v>
      </c>
      <c r="C2486" s="2" t="s">
        <v>39</v>
      </c>
      <c r="D2486" s="2">
        <v>5</v>
      </c>
      <c r="E2486" s="2">
        <v>338.8</v>
      </c>
      <c r="F2486" s="2" t="s">
        <v>2029</v>
      </c>
      <c r="G2486" s="2">
        <v>0.08</v>
      </c>
      <c r="H2486" s="2" t="s">
        <v>40</v>
      </c>
      <c r="I2486" s="2">
        <v>0.99</v>
      </c>
      <c r="J2486" s="2" t="s">
        <v>207</v>
      </c>
      <c r="K2486" s="2" t="s">
        <v>101</v>
      </c>
      <c r="L2486" s="2" t="s">
        <v>21</v>
      </c>
      <c r="M2486" s="2" t="str">
        <f>VLOOKUP(L2486,Users!$A$1:$B$6,2,0)</f>
        <v>Chris</v>
      </c>
      <c r="N2486" s="2" t="str">
        <f>VLOOKUP(L2486,Users!$A$2:$B$6,2,0)</f>
        <v>Chris</v>
      </c>
      <c r="O2486" s="2" t="s">
        <v>55</v>
      </c>
      <c r="P2486" s="2" t="s">
        <v>35</v>
      </c>
      <c r="Q2486" s="2" t="s">
        <v>169</v>
      </c>
      <c r="R2486" s="2" t="s">
        <v>351</v>
      </c>
      <c r="S2486" s="2" t="s">
        <v>44</v>
      </c>
      <c r="T2486" s="13">
        <v>0.57999999999999996</v>
      </c>
      <c r="U2486" s="6">
        <v>40266</v>
      </c>
    </row>
    <row r="2487" spans="1:21" ht="12.75" customHeight="1">
      <c r="A2487" s="2">
        <v>42209</v>
      </c>
      <c r="B2487" s="6">
        <v>40266</v>
      </c>
      <c r="C2487" s="2" t="s">
        <v>39</v>
      </c>
      <c r="D2487" s="2">
        <v>31</v>
      </c>
      <c r="E2487" s="2">
        <v>8560.9599999999991</v>
      </c>
      <c r="F2487" s="2" t="s">
        <v>2029</v>
      </c>
      <c r="G2487" s="2">
        <v>0.04</v>
      </c>
      <c r="H2487" s="2" t="s">
        <v>40</v>
      </c>
      <c r="I2487" s="2">
        <v>24.49</v>
      </c>
      <c r="J2487" s="2" t="s">
        <v>207</v>
      </c>
      <c r="K2487" s="2" t="s">
        <v>101</v>
      </c>
      <c r="L2487" s="2" t="s">
        <v>21</v>
      </c>
      <c r="M2487" s="2" t="str">
        <f>VLOOKUP(L2487,Users!$A$1:$B$6,2,0)</f>
        <v>Chris</v>
      </c>
      <c r="N2487" s="2" t="str">
        <f>VLOOKUP(L2487,Users!$A$2:$B$6,2,0)</f>
        <v>Chris</v>
      </c>
      <c r="O2487" s="2" t="s">
        <v>55</v>
      </c>
      <c r="P2487" s="2" t="s">
        <v>56</v>
      </c>
      <c r="Q2487" s="2" t="s">
        <v>57</v>
      </c>
      <c r="R2487" s="2" t="s">
        <v>955</v>
      </c>
      <c r="S2487" s="2" t="s">
        <v>38</v>
      </c>
      <c r="T2487" s="13">
        <v>0</v>
      </c>
      <c r="U2487" s="6">
        <v>40269</v>
      </c>
    </row>
    <row r="2488" spans="1:21" ht="12.75" customHeight="1">
      <c r="A2488" s="2">
        <v>51558</v>
      </c>
      <c r="B2488" s="6">
        <v>40266</v>
      </c>
      <c r="C2488" s="2" t="s">
        <v>30</v>
      </c>
      <c r="D2488" s="2">
        <v>34</v>
      </c>
      <c r="E2488" s="2">
        <v>227.12</v>
      </c>
      <c r="F2488" s="2" t="s">
        <v>2029</v>
      </c>
      <c r="G2488" s="2">
        <v>0</v>
      </c>
      <c r="H2488" s="2" t="s">
        <v>40</v>
      </c>
      <c r="I2488" s="2">
        <v>6.92</v>
      </c>
      <c r="J2488" s="2" t="s">
        <v>961</v>
      </c>
      <c r="K2488" s="2" t="s">
        <v>123</v>
      </c>
      <c r="L2488" s="2" t="s">
        <v>25</v>
      </c>
      <c r="M2488" s="2" t="str">
        <f>VLOOKUP(L2488,Users!$A$1:$B$6,2,0)</f>
        <v>Sam</v>
      </c>
      <c r="N2488" s="2" t="str">
        <f>VLOOKUP(L2488,Users!$A$2:$B$6,2,0)</f>
        <v>Sam</v>
      </c>
      <c r="O2488" s="2" t="s">
        <v>55</v>
      </c>
      <c r="P2488" s="2" t="s">
        <v>35</v>
      </c>
      <c r="Q2488" s="2" t="s">
        <v>63</v>
      </c>
      <c r="R2488" s="2" t="s">
        <v>996</v>
      </c>
      <c r="S2488" s="2" t="s">
        <v>44</v>
      </c>
      <c r="T2488" s="13">
        <v>0.37</v>
      </c>
      <c r="U2488" s="6">
        <v>40266</v>
      </c>
    </row>
    <row r="2489" spans="1:21" ht="12.75" customHeight="1">
      <c r="A2489" s="2">
        <v>51558</v>
      </c>
      <c r="B2489" s="6">
        <v>40266</v>
      </c>
      <c r="C2489" s="2" t="s">
        <v>30</v>
      </c>
      <c r="D2489" s="2">
        <v>47</v>
      </c>
      <c r="E2489" s="2">
        <v>4006.75</v>
      </c>
      <c r="F2489" s="2" t="s">
        <v>2029</v>
      </c>
      <c r="G2489" s="2">
        <v>0.04</v>
      </c>
      <c r="H2489" s="2" t="s">
        <v>52</v>
      </c>
      <c r="I2489" s="2">
        <v>60</v>
      </c>
      <c r="J2489" s="2" t="s">
        <v>961</v>
      </c>
      <c r="K2489" s="2" t="s">
        <v>123</v>
      </c>
      <c r="L2489" s="2" t="s">
        <v>25</v>
      </c>
      <c r="M2489" s="2" t="str">
        <f>VLOOKUP(L2489,Users!$A$1:$B$6,2,0)</f>
        <v>Sam</v>
      </c>
      <c r="N2489" s="2" t="str">
        <f>VLOOKUP(L2489,Users!$A$2:$B$6,2,0)</f>
        <v>Sam</v>
      </c>
      <c r="O2489" s="2" t="s">
        <v>55</v>
      </c>
      <c r="P2489" s="2" t="s">
        <v>56</v>
      </c>
      <c r="Q2489" s="2" t="s">
        <v>75</v>
      </c>
      <c r="R2489" s="2" t="s">
        <v>1820</v>
      </c>
      <c r="S2489" s="2" t="s">
        <v>59</v>
      </c>
      <c r="T2489" s="13">
        <v>0.56000000000000005</v>
      </c>
      <c r="U2489" s="6">
        <v>40266</v>
      </c>
    </row>
    <row r="2490" spans="1:21" ht="12.75" customHeight="1">
      <c r="A2490" s="2">
        <v>40832</v>
      </c>
      <c r="B2490" s="6">
        <v>40266</v>
      </c>
      <c r="C2490" s="2" t="s">
        <v>39</v>
      </c>
      <c r="D2490" s="2">
        <v>22</v>
      </c>
      <c r="E2490" s="2">
        <v>444.61999999999995</v>
      </c>
      <c r="F2490" s="2" t="s">
        <v>2029</v>
      </c>
      <c r="G2490" s="2">
        <v>0.03</v>
      </c>
      <c r="H2490" s="2" t="s">
        <v>40</v>
      </c>
      <c r="I2490" s="2">
        <v>6.67</v>
      </c>
      <c r="J2490" s="2" t="s">
        <v>1444</v>
      </c>
      <c r="K2490" s="2" t="s">
        <v>73</v>
      </c>
      <c r="L2490" s="2" t="s">
        <v>27</v>
      </c>
      <c r="M2490" s="2" t="str">
        <f>VLOOKUP(L2490,Users!$A$1:$B$6,2,0)</f>
        <v>William</v>
      </c>
      <c r="N2490" s="2" t="str">
        <f>VLOOKUP(L2490,Users!$A$2:$B$6,2,0)</f>
        <v>William</v>
      </c>
      <c r="O2490" s="2" t="s">
        <v>42</v>
      </c>
      <c r="P2490" s="2" t="s">
        <v>56</v>
      </c>
      <c r="Q2490" s="2" t="s">
        <v>90</v>
      </c>
      <c r="R2490" s="2" t="s">
        <v>1821</v>
      </c>
      <c r="S2490" s="2" t="s">
        <v>105</v>
      </c>
      <c r="T2490" s="13">
        <v>0.49</v>
      </c>
      <c r="U2490" s="6">
        <v>40267</v>
      </c>
    </row>
    <row r="2491" spans="1:21" ht="12.75" customHeight="1">
      <c r="A2491" s="2">
        <v>44706</v>
      </c>
      <c r="B2491" s="6">
        <v>40267</v>
      </c>
      <c r="C2491" s="2" t="s">
        <v>51</v>
      </c>
      <c r="D2491" s="2">
        <v>18</v>
      </c>
      <c r="E2491" s="2">
        <v>7634.34</v>
      </c>
      <c r="F2491" s="2" t="s">
        <v>2029</v>
      </c>
      <c r="G2491" s="2">
        <v>0.08</v>
      </c>
      <c r="H2491" s="2" t="s">
        <v>52</v>
      </c>
      <c r="I2491" s="2">
        <v>110.2</v>
      </c>
      <c r="J2491" s="2" t="s">
        <v>1822</v>
      </c>
      <c r="K2491" s="2" t="s">
        <v>2013</v>
      </c>
      <c r="L2491" s="2" t="s">
        <v>27</v>
      </c>
      <c r="M2491" s="2" t="str">
        <f>VLOOKUP(L2491,Users!$A$1:$B$6,2,0)</f>
        <v>William</v>
      </c>
      <c r="N2491" s="2" t="str">
        <f>VLOOKUP(L2491,Users!$A$2:$B$6,2,0)</f>
        <v>William</v>
      </c>
      <c r="O2491" s="2" t="s">
        <v>55</v>
      </c>
      <c r="P2491" s="2" t="s">
        <v>56</v>
      </c>
      <c r="Q2491" s="2" t="s">
        <v>75</v>
      </c>
      <c r="R2491" s="2" t="s">
        <v>1310</v>
      </c>
      <c r="S2491" s="2" t="s">
        <v>77</v>
      </c>
      <c r="T2491" s="13">
        <v>0.67</v>
      </c>
      <c r="U2491" s="6">
        <v>40269</v>
      </c>
    </row>
    <row r="2492" spans="1:21" ht="12.75" customHeight="1">
      <c r="A2492" s="2">
        <v>44706</v>
      </c>
      <c r="B2492" s="6">
        <v>40267</v>
      </c>
      <c r="C2492" s="2" t="s">
        <v>51</v>
      </c>
      <c r="D2492" s="2">
        <v>33</v>
      </c>
      <c r="E2492" s="2">
        <v>46.529999999999994</v>
      </c>
      <c r="F2492" s="2" t="s">
        <v>2029</v>
      </c>
      <c r="G2492" s="2">
        <v>7.0000000000000007E-2</v>
      </c>
      <c r="H2492" s="2" t="s">
        <v>40</v>
      </c>
      <c r="I2492" s="2">
        <v>0.7</v>
      </c>
      <c r="J2492" s="2" t="s">
        <v>1822</v>
      </c>
      <c r="K2492" s="2" t="s">
        <v>2013</v>
      </c>
      <c r="L2492" s="2" t="s">
        <v>27</v>
      </c>
      <c r="M2492" s="2" t="str">
        <f>VLOOKUP(L2492,Users!$A$1:$B$6,2,0)</f>
        <v>William</v>
      </c>
      <c r="N2492" s="2" t="str">
        <f>VLOOKUP(L2492,Users!$A$2:$B$6,2,0)</f>
        <v>William</v>
      </c>
      <c r="O2492" s="2" t="s">
        <v>55</v>
      </c>
      <c r="P2492" s="2" t="s">
        <v>35</v>
      </c>
      <c r="Q2492" s="2" t="s">
        <v>180</v>
      </c>
      <c r="R2492" s="2" t="s">
        <v>1214</v>
      </c>
      <c r="S2492" s="2" t="s">
        <v>65</v>
      </c>
      <c r="T2492" s="13">
        <v>0.37</v>
      </c>
      <c r="U2492" s="6">
        <v>40272</v>
      </c>
    </row>
    <row r="2493" spans="1:21" ht="12.75" customHeight="1">
      <c r="A2493" s="2">
        <v>4743</v>
      </c>
      <c r="B2493" s="6">
        <v>40267</v>
      </c>
      <c r="C2493" s="2" t="s">
        <v>51</v>
      </c>
      <c r="D2493" s="2">
        <v>29</v>
      </c>
      <c r="E2493" s="2">
        <v>373.52000000000004</v>
      </c>
      <c r="F2493" s="2" t="s">
        <v>2029</v>
      </c>
      <c r="G2493" s="2">
        <v>0.09</v>
      </c>
      <c r="H2493" s="2" t="s">
        <v>40</v>
      </c>
      <c r="I2493" s="2">
        <v>1.49</v>
      </c>
      <c r="J2493" s="2" t="s">
        <v>1094</v>
      </c>
      <c r="K2493" s="2" t="s">
        <v>2013</v>
      </c>
      <c r="L2493" s="2" t="s">
        <v>27</v>
      </c>
      <c r="M2493" s="2" t="str">
        <f>VLOOKUP(L2493,Users!$A$1:$B$6,2,0)</f>
        <v>William</v>
      </c>
      <c r="N2493" s="2" t="str">
        <f>VLOOKUP(L2493,Users!$A$2:$B$6,2,0)</f>
        <v>William</v>
      </c>
      <c r="O2493" s="2" t="s">
        <v>34</v>
      </c>
      <c r="P2493" s="2" t="s">
        <v>35</v>
      </c>
      <c r="Q2493" s="2" t="s">
        <v>49</v>
      </c>
      <c r="R2493" s="2" t="s">
        <v>422</v>
      </c>
      <c r="S2493" s="2" t="s">
        <v>44</v>
      </c>
      <c r="T2493" s="13">
        <v>0.35</v>
      </c>
      <c r="U2493" s="6">
        <v>40271</v>
      </c>
    </row>
    <row r="2494" spans="1:21" ht="12.75" customHeight="1">
      <c r="A2494" s="2">
        <v>4743</v>
      </c>
      <c r="B2494" s="6">
        <v>40267</v>
      </c>
      <c r="C2494" s="2" t="s">
        <v>51</v>
      </c>
      <c r="D2494" s="2">
        <v>32</v>
      </c>
      <c r="E2494" s="2">
        <v>668.16</v>
      </c>
      <c r="F2494" s="2" t="s">
        <v>2029</v>
      </c>
      <c r="G2494" s="2">
        <v>0.01</v>
      </c>
      <c r="H2494" s="2" t="s">
        <v>40</v>
      </c>
      <c r="I2494" s="2">
        <v>11.52</v>
      </c>
      <c r="J2494" s="2" t="s">
        <v>1094</v>
      </c>
      <c r="K2494" s="2" t="s">
        <v>2013</v>
      </c>
      <c r="L2494" s="2" t="s">
        <v>27</v>
      </c>
      <c r="M2494" s="2" t="str">
        <f>VLOOKUP(L2494,Users!$A$1:$B$6,2,0)</f>
        <v>William</v>
      </c>
      <c r="N2494" s="2" t="str">
        <f>VLOOKUP(L2494,Users!$A$2:$B$6,2,0)</f>
        <v>William</v>
      </c>
      <c r="O2494" s="2" t="s">
        <v>34</v>
      </c>
      <c r="P2494" s="2" t="s">
        <v>35</v>
      </c>
      <c r="Q2494" s="2" t="s">
        <v>36</v>
      </c>
      <c r="R2494" s="2" t="s">
        <v>742</v>
      </c>
      <c r="S2494" s="2" t="s">
        <v>44</v>
      </c>
      <c r="T2494" s="13">
        <v>0.83</v>
      </c>
      <c r="U2494" s="6">
        <v>40274</v>
      </c>
    </row>
    <row r="2495" spans="1:21" ht="12.75" customHeight="1">
      <c r="A2495" s="2">
        <v>33921</v>
      </c>
      <c r="B2495" s="6">
        <v>40267</v>
      </c>
      <c r="C2495" s="2" t="s">
        <v>51</v>
      </c>
      <c r="D2495" s="2">
        <v>35</v>
      </c>
      <c r="E2495" s="2">
        <v>1782.55</v>
      </c>
      <c r="F2495" s="2" t="str">
        <f>VLOOKUP(A2495,Returns!$A:$B,2,0)</f>
        <v>Returned</v>
      </c>
      <c r="G2495" s="2">
        <v>0.05</v>
      </c>
      <c r="H2495" s="2" t="s">
        <v>52</v>
      </c>
      <c r="I2495" s="2">
        <v>14.19</v>
      </c>
      <c r="J2495" s="2" t="s">
        <v>1375</v>
      </c>
      <c r="K2495" s="2" t="s">
        <v>33</v>
      </c>
      <c r="L2495" s="2" t="s">
        <v>21</v>
      </c>
      <c r="M2495" s="2" t="str">
        <f>VLOOKUP(L2495,Users!$A$1:$B$6,2,0)</f>
        <v>Chris</v>
      </c>
      <c r="N2495" s="2" t="str">
        <f>VLOOKUP(L2495,Users!$A$2:$B$6,2,0)</f>
        <v>Chris</v>
      </c>
      <c r="O2495" s="2" t="s">
        <v>42</v>
      </c>
      <c r="P2495" s="2" t="s">
        <v>56</v>
      </c>
      <c r="Q2495" s="2" t="s">
        <v>57</v>
      </c>
      <c r="R2495" s="2" t="s">
        <v>1801</v>
      </c>
      <c r="S2495" s="2" t="s">
        <v>59</v>
      </c>
      <c r="T2495" s="13">
        <v>0.56000000000000005</v>
      </c>
      <c r="U2495" s="6">
        <v>40276</v>
      </c>
    </row>
    <row r="2496" spans="1:21" ht="12.75" customHeight="1">
      <c r="A2496" s="2">
        <v>19206</v>
      </c>
      <c r="B2496" s="6">
        <v>40267</v>
      </c>
      <c r="C2496" s="2" t="s">
        <v>51</v>
      </c>
      <c r="D2496" s="2">
        <v>40</v>
      </c>
      <c r="E2496" s="2">
        <v>83.2</v>
      </c>
      <c r="F2496" s="2" t="s">
        <v>2029</v>
      </c>
      <c r="G2496" s="2">
        <v>0</v>
      </c>
      <c r="H2496" s="2" t="s">
        <v>40</v>
      </c>
      <c r="I2496" s="2">
        <v>1.49</v>
      </c>
      <c r="J2496" s="2" t="s">
        <v>203</v>
      </c>
      <c r="K2496" s="2" t="s">
        <v>79</v>
      </c>
      <c r="L2496" s="2" t="s">
        <v>23</v>
      </c>
      <c r="M2496" s="2" t="str">
        <f>VLOOKUP(L2496,Users!$A$1:$B$6,2,0)</f>
        <v>Erin</v>
      </c>
      <c r="N2496" s="2" t="str">
        <f>VLOOKUP(L2496,Users!$A$2:$B$6,2,0)</f>
        <v>Erin</v>
      </c>
      <c r="O2496" s="2" t="s">
        <v>55</v>
      </c>
      <c r="P2496" s="2" t="s">
        <v>35</v>
      </c>
      <c r="Q2496" s="2" t="s">
        <v>49</v>
      </c>
      <c r="R2496" s="2" t="s">
        <v>1028</v>
      </c>
      <c r="S2496" s="2" t="s">
        <v>44</v>
      </c>
      <c r="T2496" s="13">
        <v>0.36</v>
      </c>
      <c r="U2496" s="6">
        <v>40271</v>
      </c>
    </row>
    <row r="2497" spans="1:21" ht="12.75" customHeight="1">
      <c r="A2497" s="2">
        <v>19206</v>
      </c>
      <c r="B2497" s="6">
        <v>40267</v>
      </c>
      <c r="C2497" s="2" t="s">
        <v>51</v>
      </c>
      <c r="D2497" s="2">
        <v>32</v>
      </c>
      <c r="E2497" s="2">
        <v>828.16</v>
      </c>
      <c r="F2497" s="2" t="s">
        <v>2029</v>
      </c>
      <c r="G2497" s="2">
        <v>0.1</v>
      </c>
      <c r="H2497" s="2" t="s">
        <v>52</v>
      </c>
      <c r="I2497" s="2">
        <v>14.36</v>
      </c>
      <c r="J2497" s="2" t="s">
        <v>203</v>
      </c>
      <c r="K2497" s="2" t="s">
        <v>79</v>
      </c>
      <c r="L2497" s="2" t="s">
        <v>23</v>
      </c>
      <c r="M2497" s="2" t="str">
        <f>VLOOKUP(L2497,Users!$A$1:$B$6,2,0)</f>
        <v>Erin</v>
      </c>
      <c r="N2497" s="2" t="str">
        <f>VLOOKUP(L2497,Users!$A$2:$B$6,2,0)</f>
        <v>Erin</v>
      </c>
      <c r="O2497" s="2" t="s">
        <v>55</v>
      </c>
      <c r="P2497" s="2" t="s">
        <v>56</v>
      </c>
      <c r="Q2497" s="2" t="s">
        <v>57</v>
      </c>
      <c r="R2497" s="2" t="s">
        <v>365</v>
      </c>
      <c r="S2497" s="2" t="s">
        <v>59</v>
      </c>
      <c r="T2497" s="13">
        <v>0.6</v>
      </c>
      <c r="U2497" s="6">
        <v>40269</v>
      </c>
    </row>
    <row r="2498" spans="1:21" ht="12.75" customHeight="1">
      <c r="A2498" s="2">
        <v>38659</v>
      </c>
      <c r="B2498" s="6">
        <v>40267</v>
      </c>
      <c r="C2498" s="2" t="s">
        <v>51</v>
      </c>
      <c r="D2498" s="2">
        <v>48</v>
      </c>
      <c r="E2498" s="2">
        <v>3986.8799999999992</v>
      </c>
      <c r="F2498" s="2" t="s">
        <v>2029</v>
      </c>
      <c r="G2498" s="2">
        <v>0.04</v>
      </c>
      <c r="H2498" s="2" t="s">
        <v>40</v>
      </c>
      <c r="I2498" s="2">
        <v>6.13</v>
      </c>
      <c r="J2498" s="2" t="s">
        <v>768</v>
      </c>
      <c r="K2498" s="2" t="s">
        <v>79</v>
      </c>
      <c r="L2498" s="2" t="s">
        <v>23</v>
      </c>
      <c r="M2498" s="2" t="str">
        <f>VLOOKUP(L2498,Users!$A$1:$B$6,2,0)</f>
        <v>Erin</v>
      </c>
      <c r="N2498" s="2" t="str">
        <f>VLOOKUP(L2498,Users!$A$2:$B$6,2,0)</f>
        <v>Erin</v>
      </c>
      <c r="O2498" s="2" t="s">
        <v>55</v>
      </c>
      <c r="P2498" s="2" t="s">
        <v>69</v>
      </c>
      <c r="Q2498" s="2" t="s">
        <v>80</v>
      </c>
      <c r="R2498" s="2" t="s">
        <v>404</v>
      </c>
      <c r="S2498" s="2" t="s">
        <v>44</v>
      </c>
      <c r="T2498" s="13">
        <v>0.45</v>
      </c>
      <c r="U2498" s="6">
        <v>40271</v>
      </c>
    </row>
    <row r="2499" spans="1:21" ht="12.75" customHeight="1">
      <c r="A2499" s="2">
        <v>38659</v>
      </c>
      <c r="B2499" s="6">
        <v>40267</v>
      </c>
      <c r="C2499" s="2" t="s">
        <v>51</v>
      </c>
      <c r="D2499" s="2">
        <v>32</v>
      </c>
      <c r="E2499" s="2">
        <v>3982.08</v>
      </c>
      <c r="F2499" s="2" t="s">
        <v>2029</v>
      </c>
      <c r="G2499" s="2">
        <v>0.05</v>
      </c>
      <c r="H2499" s="2" t="s">
        <v>52</v>
      </c>
      <c r="I2499" s="2">
        <v>51.94</v>
      </c>
      <c r="J2499" s="2" t="s">
        <v>768</v>
      </c>
      <c r="K2499" s="2" t="s">
        <v>79</v>
      </c>
      <c r="L2499" s="2" t="s">
        <v>23</v>
      </c>
      <c r="M2499" s="2" t="str">
        <f>VLOOKUP(L2499,Users!$A$1:$B$6,2,0)</f>
        <v>Erin</v>
      </c>
      <c r="N2499" s="2" t="str">
        <f>VLOOKUP(L2499,Users!$A$2:$B$6,2,0)</f>
        <v>Erin</v>
      </c>
      <c r="O2499" s="2" t="s">
        <v>55</v>
      </c>
      <c r="P2499" s="2" t="s">
        <v>56</v>
      </c>
      <c r="Q2499" s="2" t="s">
        <v>75</v>
      </c>
      <c r="R2499" s="2" t="s">
        <v>1343</v>
      </c>
      <c r="S2499" s="2" t="s">
        <v>77</v>
      </c>
      <c r="T2499" s="13">
        <v>0.63</v>
      </c>
      <c r="U2499" s="6">
        <v>40274</v>
      </c>
    </row>
    <row r="2500" spans="1:21" ht="12.75" customHeight="1">
      <c r="A2500" s="2">
        <v>52964</v>
      </c>
      <c r="B2500" s="6">
        <v>40268</v>
      </c>
      <c r="C2500" s="2" t="s">
        <v>45</v>
      </c>
      <c r="D2500" s="2">
        <v>44</v>
      </c>
      <c r="E2500" s="2">
        <v>6023.5999999999985</v>
      </c>
      <c r="F2500" s="2" t="s">
        <v>2029</v>
      </c>
      <c r="G2500" s="2">
        <v>0.08</v>
      </c>
      <c r="H2500" s="2" t="s">
        <v>40</v>
      </c>
      <c r="I2500" s="2">
        <v>24.49</v>
      </c>
      <c r="J2500" s="2" t="s">
        <v>600</v>
      </c>
      <c r="K2500" s="2" t="s">
        <v>101</v>
      </c>
      <c r="L2500" s="2" t="s">
        <v>21</v>
      </c>
      <c r="M2500" s="2" t="str">
        <f>VLOOKUP(L2500,Users!$A$1:$B$6,2,0)</f>
        <v>Chris</v>
      </c>
      <c r="N2500" s="2" t="str">
        <f>VLOOKUP(L2500,Users!$A$2:$B$6,2,0)</f>
        <v>Chris</v>
      </c>
      <c r="O2500" s="2" t="s">
        <v>55</v>
      </c>
      <c r="P2500" s="2" t="s">
        <v>56</v>
      </c>
      <c r="Q2500" s="2" t="s">
        <v>90</v>
      </c>
      <c r="R2500" s="2" t="s">
        <v>1246</v>
      </c>
      <c r="S2500" s="2" t="s">
        <v>38</v>
      </c>
      <c r="T2500" s="13">
        <v>0.59</v>
      </c>
      <c r="U2500" s="6">
        <v>40269</v>
      </c>
    </row>
    <row r="2501" spans="1:21" ht="12.75" customHeight="1">
      <c r="A2501" s="2">
        <v>53668</v>
      </c>
      <c r="B2501" s="6">
        <v>40268</v>
      </c>
      <c r="C2501" s="2" t="s">
        <v>30</v>
      </c>
      <c r="D2501" s="2">
        <v>9</v>
      </c>
      <c r="E2501" s="2">
        <v>98.460000000000008</v>
      </c>
      <c r="F2501" s="2" t="s">
        <v>2029</v>
      </c>
      <c r="G2501" s="2">
        <v>0.04</v>
      </c>
      <c r="H2501" s="2" t="s">
        <v>40</v>
      </c>
      <c r="I2501" s="2">
        <v>3.37</v>
      </c>
      <c r="J2501" s="2" t="s">
        <v>119</v>
      </c>
      <c r="K2501" s="2" t="s">
        <v>33</v>
      </c>
      <c r="L2501" s="2" t="s">
        <v>21</v>
      </c>
      <c r="M2501" s="2" t="str">
        <f>VLOOKUP(L2501,Users!$A$1:$B$6,2,0)</f>
        <v>Chris</v>
      </c>
      <c r="N2501" s="2" t="str">
        <f>VLOOKUP(L2501,Users!$A$2:$B$6,2,0)</f>
        <v>Chris</v>
      </c>
      <c r="O2501" s="2" t="s">
        <v>55</v>
      </c>
      <c r="P2501" s="2" t="s">
        <v>35</v>
      </c>
      <c r="Q2501" s="2" t="s">
        <v>341</v>
      </c>
      <c r="R2501" s="2" t="s">
        <v>847</v>
      </c>
      <c r="S2501" s="2" t="s">
        <v>105</v>
      </c>
      <c r="T2501" s="13">
        <v>0.56999999999999995</v>
      </c>
      <c r="U2501" s="6">
        <v>40269</v>
      </c>
    </row>
    <row r="2502" spans="1:21" ht="12.75" customHeight="1">
      <c r="A2502" s="2">
        <v>23238</v>
      </c>
      <c r="B2502" s="6">
        <v>40268</v>
      </c>
      <c r="C2502" s="2" t="s">
        <v>30</v>
      </c>
      <c r="D2502" s="2">
        <v>25</v>
      </c>
      <c r="E2502" s="2">
        <v>2898.5</v>
      </c>
      <c r="F2502" s="2" t="s">
        <v>2029</v>
      </c>
      <c r="G2502" s="2">
        <v>0.05</v>
      </c>
      <c r="H2502" s="2" t="s">
        <v>52</v>
      </c>
      <c r="I2502" s="2">
        <v>56.14</v>
      </c>
      <c r="J2502" s="2" t="s">
        <v>209</v>
      </c>
      <c r="K2502" s="2" t="s">
        <v>148</v>
      </c>
      <c r="L2502" s="2" t="s">
        <v>23</v>
      </c>
      <c r="M2502" s="2" t="str">
        <f>VLOOKUP(L2502,Users!$A$1:$B$6,2,0)</f>
        <v>Erin</v>
      </c>
      <c r="N2502" s="2" t="str">
        <f>VLOOKUP(L2502,Users!$A$2:$B$6,2,0)</f>
        <v>Erin</v>
      </c>
      <c r="O2502" s="2" t="s">
        <v>42</v>
      </c>
      <c r="P2502" s="2" t="s">
        <v>69</v>
      </c>
      <c r="Q2502" s="2" t="s">
        <v>82</v>
      </c>
      <c r="R2502" s="2" t="s">
        <v>244</v>
      </c>
      <c r="S2502" s="2" t="s">
        <v>59</v>
      </c>
      <c r="T2502" s="13">
        <v>0.4</v>
      </c>
      <c r="U2502" s="6">
        <v>40270</v>
      </c>
    </row>
    <row r="2503" spans="1:21" ht="12.75" customHeight="1">
      <c r="A2503" s="2">
        <v>21889</v>
      </c>
      <c r="B2503" s="6">
        <v>40269</v>
      </c>
      <c r="C2503" s="2" t="s">
        <v>51</v>
      </c>
      <c r="D2503" s="2">
        <v>21</v>
      </c>
      <c r="E2503" s="2">
        <v>1085.07</v>
      </c>
      <c r="F2503" s="2" t="s">
        <v>2029</v>
      </c>
      <c r="G2503" s="2">
        <v>0.08</v>
      </c>
      <c r="H2503" s="2" t="s">
        <v>40</v>
      </c>
      <c r="I2503" s="2">
        <v>19.989999999999998</v>
      </c>
      <c r="J2503" s="2" t="s">
        <v>1637</v>
      </c>
      <c r="K2503" s="2" t="s">
        <v>101</v>
      </c>
      <c r="L2503" s="2" t="s">
        <v>21</v>
      </c>
      <c r="M2503" s="2" t="str">
        <f>VLOOKUP(L2503,Users!$A$1:$B$6,2,0)</f>
        <v>Chris</v>
      </c>
      <c r="N2503" s="2" t="str">
        <f>VLOOKUP(L2503,Users!$A$2:$B$6,2,0)</f>
        <v>Chris</v>
      </c>
      <c r="O2503" s="2" t="s">
        <v>48</v>
      </c>
      <c r="P2503" s="2" t="s">
        <v>56</v>
      </c>
      <c r="Q2503" s="2" t="s">
        <v>90</v>
      </c>
      <c r="R2503" s="2" t="s">
        <v>1150</v>
      </c>
      <c r="S2503" s="2" t="s">
        <v>44</v>
      </c>
      <c r="T2503" s="13">
        <v>0.55000000000000004</v>
      </c>
      <c r="U2503" s="6">
        <v>40276</v>
      </c>
    </row>
    <row r="2504" spans="1:21" ht="12.75" customHeight="1">
      <c r="A2504" s="2">
        <v>21889</v>
      </c>
      <c r="B2504" s="6">
        <v>40269</v>
      </c>
      <c r="C2504" s="2" t="s">
        <v>51</v>
      </c>
      <c r="D2504" s="2">
        <v>16</v>
      </c>
      <c r="E2504" s="2">
        <v>883.04</v>
      </c>
      <c r="F2504" s="2" t="s">
        <v>2029</v>
      </c>
      <c r="G2504" s="2">
        <v>0.1</v>
      </c>
      <c r="H2504" s="2" t="s">
        <v>40</v>
      </c>
      <c r="I2504" s="2">
        <v>5.08</v>
      </c>
      <c r="J2504" s="2" t="s">
        <v>1637</v>
      </c>
      <c r="K2504" s="2" t="s">
        <v>101</v>
      </c>
      <c r="L2504" s="2" t="s">
        <v>21</v>
      </c>
      <c r="M2504" s="2" t="str">
        <f>VLOOKUP(L2504,Users!$A$1:$B$6,2,0)</f>
        <v>Chris</v>
      </c>
      <c r="N2504" s="2" t="str">
        <f>VLOOKUP(L2504,Users!$A$2:$B$6,2,0)</f>
        <v>Chris</v>
      </c>
      <c r="O2504" s="2" t="s">
        <v>48</v>
      </c>
      <c r="P2504" s="2" t="s">
        <v>35</v>
      </c>
      <c r="Q2504" s="2" t="s">
        <v>36</v>
      </c>
      <c r="R2504" s="2" t="s">
        <v>1823</v>
      </c>
      <c r="S2504" s="2" t="s">
        <v>44</v>
      </c>
      <c r="T2504" s="13">
        <v>0.59</v>
      </c>
      <c r="U2504" s="6">
        <v>40271</v>
      </c>
    </row>
    <row r="2505" spans="1:21" ht="12.75" customHeight="1">
      <c r="A2505" s="2">
        <v>46434</v>
      </c>
      <c r="B2505" s="6">
        <v>40269</v>
      </c>
      <c r="C2505" s="2" t="s">
        <v>45</v>
      </c>
      <c r="D2505" s="2">
        <v>34</v>
      </c>
      <c r="E2505" s="2">
        <v>846.26</v>
      </c>
      <c r="F2505" s="2" t="s">
        <v>2029</v>
      </c>
      <c r="G2505" s="2">
        <v>0.06</v>
      </c>
      <c r="H2505" s="2" t="s">
        <v>40</v>
      </c>
      <c r="I2505" s="2">
        <v>2.99</v>
      </c>
      <c r="J2505" s="2" t="s">
        <v>46</v>
      </c>
      <c r="K2505" s="2" t="s">
        <v>2013</v>
      </c>
      <c r="L2505" s="2" t="s">
        <v>27</v>
      </c>
      <c r="M2505" s="2" t="str">
        <f>VLOOKUP(L2505,Users!$A$1:$B$6,2,0)</f>
        <v>William</v>
      </c>
      <c r="N2505" s="2" t="str">
        <f>VLOOKUP(L2505,Users!$A$2:$B$6,2,0)</f>
        <v>William</v>
      </c>
      <c r="O2505" s="2" t="s">
        <v>48</v>
      </c>
      <c r="P2505" s="2" t="s">
        <v>35</v>
      </c>
      <c r="Q2505" s="2" t="s">
        <v>49</v>
      </c>
      <c r="R2505" s="2" t="s">
        <v>1273</v>
      </c>
      <c r="S2505" s="2" t="s">
        <v>44</v>
      </c>
      <c r="T2505" s="13">
        <v>0.39</v>
      </c>
      <c r="U2505" s="6">
        <v>40270</v>
      </c>
    </row>
    <row r="2506" spans="1:21" ht="12.75" customHeight="1">
      <c r="A2506" s="2">
        <v>44358</v>
      </c>
      <c r="B2506" s="6">
        <v>40269</v>
      </c>
      <c r="C2506" s="2" t="s">
        <v>39</v>
      </c>
      <c r="D2506" s="2">
        <v>22</v>
      </c>
      <c r="E2506" s="2">
        <v>5006.1000000000004</v>
      </c>
      <c r="F2506" s="2" t="s">
        <v>2029</v>
      </c>
      <c r="G2506" s="2">
        <v>0</v>
      </c>
      <c r="H2506" s="2" t="s">
        <v>52</v>
      </c>
      <c r="I2506" s="2">
        <v>32.479999999999997</v>
      </c>
      <c r="J2506" s="2" t="s">
        <v>352</v>
      </c>
      <c r="K2506" s="2" t="s">
        <v>33</v>
      </c>
      <c r="L2506" s="2" t="s">
        <v>21</v>
      </c>
      <c r="M2506" s="2" t="str">
        <f>VLOOKUP(L2506,Users!$A$1:$B$6,2,0)</f>
        <v>Chris</v>
      </c>
      <c r="N2506" s="2" t="str">
        <f>VLOOKUP(L2506,Users!$A$2:$B$6,2,0)</f>
        <v>Chris</v>
      </c>
      <c r="O2506" s="2" t="s">
        <v>34</v>
      </c>
      <c r="P2506" s="2" t="s">
        <v>56</v>
      </c>
      <c r="Q2506" s="2" t="s">
        <v>75</v>
      </c>
      <c r="R2506" s="2" t="s">
        <v>977</v>
      </c>
      <c r="S2506" s="2" t="s">
        <v>77</v>
      </c>
      <c r="T2506" s="13">
        <v>0.68</v>
      </c>
      <c r="U2506" s="6">
        <v>40271</v>
      </c>
    </row>
    <row r="2507" spans="1:21" ht="12.75" customHeight="1">
      <c r="A2507" s="2">
        <v>34371</v>
      </c>
      <c r="B2507" s="6">
        <v>40269</v>
      </c>
      <c r="C2507" s="2" t="s">
        <v>121</v>
      </c>
      <c r="D2507" s="2">
        <v>18</v>
      </c>
      <c r="E2507" s="2">
        <v>9181.619999999999</v>
      </c>
      <c r="F2507" s="2" t="s">
        <v>2029</v>
      </c>
      <c r="G2507" s="2">
        <v>0.05</v>
      </c>
      <c r="H2507" s="2" t="s">
        <v>52</v>
      </c>
      <c r="I2507" s="2">
        <v>14.7</v>
      </c>
      <c r="J2507" s="2" t="s">
        <v>899</v>
      </c>
      <c r="K2507" s="2" t="s">
        <v>2013</v>
      </c>
      <c r="L2507" s="2" t="s">
        <v>27</v>
      </c>
      <c r="M2507" s="2" t="str">
        <f>VLOOKUP(L2507,Users!$A$1:$B$6,2,0)</f>
        <v>William</v>
      </c>
      <c r="N2507" s="2" t="str">
        <f>VLOOKUP(L2507,Users!$A$2:$B$6,2,0)</f>
        <v>William</v>
      </c>
      <c r="O2507" s="2" t="s">
        <v>48</v>
      </c>
      <c r="P2507" s="2" t="s">
        <v>69</v>
      </c>
      <c r="Q2507" s="2" t="s">
        <v>82</v>
      </c>
      <c r="R2507" s="2" t="s">
        <v>1634</v>
      </c>
      <c r="S2507" s="2" t="s">
        <v>59</v>
      </c>
      <c r="T2507" s="13">
        <v>0.56000000000000005</v>
      </c>
      <c r="U2507" s="6">
        <v>40271</v>
      </c>
    </row>
    <row r="2508" spans="1:21" ht="12.75" customHeight="1">
      <c r="A2508" s="2">
        <v>38596</v>
      </c>
      <c r="B2508" s="6">
        <v>40270</v>
      </c>
      <c r="C2508" s="2" t="s">
        <v>121</v>
      </c>
      <c r="D2508" s="2">
        <v>20</v>
      </c>
      <c r="E2508" s="2">
        <v>195.79999999999998</v>
      </c>
      <c r="F2508" s="2" t="str">
        <f>VLOOKUP(A2508,Returns!$A:$B,2,0)</f>
        <v>Returned</v>
      </c>
      <c r="G2508" s="2">
        <v>0.06</v>
      </c>
      <c r="H2508" s="2" t="s">
        <v>40</v>
      </c>
      <c r="I2508" s="2">
        <v>4.82</v>
      </c>
      <c r="J2508" s="2" t="s">
        <v>1010</v>
      </c>
      <c r="K2508" s="2" t="s">
        <v>79</v>
      </c>
      <c r="L2508" s="2" t="s">
        <v>23</v>
      </c>
      <c r="M2508" s="2" t="str">
        <f>VLOOKUP(L2508,Users!$A$1:$B$6,2,0)</f>
        <v>Erin</v>
      </c>
      <c r="N2508" s="2" t="str">
        <f>VLOOKUP(L2508,Users!$A$2:$B$6,2,0)</f>
        <v>Erin</v>
      </c>
      <c r="O2508" s="2" t="s">
        <v>55</v>
      </c>
      <c r="P2508" s="2" t="s">
        <v>35</v>
      </c>
      <c r="Q2508" s="2" t="s">
        <v>87</v>
      </c>
      <c r="R2508" s="2" t="s">
        <v>1480</v>
      </c>
      <c r="S2508" s="2" t="s">
        <v>65</v>
      </c>
      <c r="T2508" s="13">
        <v>0.47</v>
      </c>
      <c r="U2508" s="6">
        <v>40271</v>
      </c>
    </row>
    <row r="2509" spans="1:21" ht="12.75" customHeight="1">
      <c r="A2509" s="2">
        <v>19812</v>
      </c>
      <c r="B2509" s="6">
        <v>40270</v>
      </c>
      <c r="C2509" s="2" t="s">
        <v>51</v>
      </c>
      <c r="D2509" s="2">
        <v>3</v>
      </c>
      <c r="E2509" s="2">
        <v>1652.91</v>
      </c>
      <c r="F2509" s="2" t="s">
        <v>2029</v>
      </c>
      <c r="G2509" s="2">
        <v>0.01</v>
      </c>
      <c r="H2509" s="2" t="s">
        <v>52</v>
      </c>
      <c r="I2509" s="2">
        <v>45.7</v>
      </c>
      <c r="J2509" s="2" t="s">
        <v>85</v>
      </c>
      <c r="K2509" s="2" t="s">
        <v>86</v>
      </c>
      <c r="L2509" s="2" t="s">
        <v>23</v>
      </c>
      <c r="M2509" s="2" t="str">
        <f>VLOOKUP(L2509,Users!$A$1:$B$6,2,0)</f>
        <v>Erin</v>
      </c>
      <c r="N2509" s="2" t="str">
        <f>VLOOKUP(L2509,Users!$A$2:$B$6,2,0)</f>
        <v>Erin</v>
      </c>
      <c r="O2509" s="2" t="s">
        <v>34</v>
      </c>
      <c r="P2509" s="2" t="s">
        <v>56</v>
      </c>
      <c r="Q2509" s="2" t="s">
        <v>75</v>
      </c>
      <c r="R2509" s="2" t="s">
        <v>1664</v>
      </c>
      <c r="S2509" s="2" t="s">
        <v>77</v>
      </c>
      <c r="T2509" s="13">
        <v>0.71</v>
      </c>
      <c r="U2509" s="6">
        <v>40275</v>
      </c>
    </row>
    <row r="2510" spans="1:21" ht="12.75" customHeight="1">
      <c r="A2510" s="2">
        <v>5318</v>
      </c>
      <c r="B2510" s="6">
        <v>40271</v>
      </c>
      <c r="C2510" s="2" t="s">
        <v>39</v>
      </c>
      <c r="D2510" s="2">
        <v>8</v>
      </c>
      <c r="E2510" s="2">
        <v>1048.32</v>
      </c>
      <c r="F2510" s="2" t="s">
        <v>2029</v>
      </c>
      <c r="G2510" s="2">
        <v>0.08</v>
      </c>
      <c r="H2510" s="2" t="s">
        <v>40</v>
      </c>
      <c r="I2510" s="2">
        <v>0.99</v>
      </c>
      <c r="J2510" s="2" t="s">
        <v>103</v>
      </c>
      <c r="K2510" s="2" t="s">
        <v>54</v>
      </c>
      <c r="L2510" s="2" t="s">
        <v>2014</v>
      </c>
      <c r="M2510" s="2" t="str">
        <f>VLOOKUP(L2510,Users!$A$1:$B$6,2,0)</f>
        <v>Pat</v>
      </c>
      <c r="N2510" s="2" t="str">
        <f>VLOOKUP(L2510,Users!$A$2:$B$6,2,0)</f>
        <v>Pat</v>
      </c>
      <c r="O2510" s="2" t="s">
        <v>48</v>
      </c>
      <c r="P2510" s="2" t="s">
        <v>35</v>
      </c>
      <c r="Q2510" s="2" t="s">
        <v>169</v>
      </c>
      <c r="R2510" s="2" t="s">
        <v>1824</v>
      </c>
      <c r="S2510" s="2" t="s">
        <v>44</v>
      </c>
      <c r="T2510" s="13">
        <v>0.55000000000000004</v>
      </c>
      <c r="U2510" s="6">
        <v>40273</v>
      </c>
    </row>
    <row r="2511" spans="1:21" ht="12.75" customHeight="1">
      <c r="A2511" s="2">
        <v>5318</v>
      </c>
      <c r="B2511" s="6">
        <v>40271</v>
      </c>
      <c r="C2511" s="2" t="s">
        <v>39</v>
      </c>
      <c r="D2511" s="2">
        <v>29</v>
      </c>
      <c r="E2511" s="2">
        <v>5827.84</v>
      </c>
      <c r="F2511" s="2" t="s">
        <v>2029</v>
      </c>
      <c r="G2511" s="2">
        <v>0.03</v>
      </c>
      <c r="H2511" s="2" t="s">
        <v>31</v>
      </c>
      <c r="I2511" s="2">
        <v>4.2</v>
      </c>
      <c r="J2511" s="2" t="s">
        <v>103</v>
      </c>
      <c r="K2511" s="2" t="s">
        <v>54</v>
      </c>
      <c r="L2511" s="2" t="s">
        <v>2014</v>
      </c>
      <c r="M2511" s="2" t="str">
        <f>VLOOKUP(L2511,Users!$A$1:$B$6,2,0)</f>
        <v>Pat</v>
      </c>
      <c r="N2511" s="2" t="str">
        <f>VLOOKUP(L2511,Users!$A$2:$B$6,2,0)</f>
        <v>Pat</v>
      </c>
      <c r="O2511" s="2" t="s">
        <v>48</v>
      </c>
      <c r="P2511" s="2" t="s">
        <v>69</v>
      </c>
      <c r="Q2511" s="2" t="s">
        <v>70</v>
      </c>
      <c r="R2511" s="2" t="s">
        <v>1184</v>
      </c>
      <c r="S2511" s="2" t="s">
        <v>44</v>
      </c>
      <c r="T2511" s="13">
        <v>0.59</v>
      </c>
      <c r="U2511" s="6">
        <v>40272</v>
      </c>
    </row>
    <row r="2512" spans="1:21" ht="12.75" customHeight="1">
      <c r="A2512" s="2">
        <v>22022</v>
      </c>
      <c r="B2512" s="6">
        <v>40271</v>
      </c>
      <c r="C2512" s="2" t="s">
        <v>45</v>
      </c>
      <c r="D2512" s="2">
        <v>1</v>
      </c>
      <c r="E2512" s="2">
        <v>1500.9</v>
      </c>
      <c r="F2512" s="2" t="s">
        <v>2029</v>
      </c>
      <c r="G2512" s="2">
        <v>7.0000000000000007E-2</v>
      </c>
      <c r="H2512" s="2" t="s">
        <v>52</v>
      </c>
      <c r="I2512" s="2">
        <v>29.7</v>
      </c>
      <c r="J2512" s="2" t="s">
        <v>1825</v>
      </c>
      <c r="K2512" s="2" t="s">
        <v>123</v>
      </c>
      <c r="L2512" s="2" t="s">
        <v>25</v>
      </c>
      <c r="M2512" s="2" t="str">
        <f>VLOOKUP(L2512,Users!$A$1:$B$6,2,0)</f>
        <v>Sam</v>
      </c>
      <c r="N2512" s="2" t="str">
        <f>VLOOKUP(L2512,Users!$A$2:$B$6,2,0)</f>
        <v>Sam</v>
      </c>
      <c r="O2512" s="2" t="s">
        <v>42</v>
      </c>
      <c r="P2512" s="2" t="s">
        <v>69</v>
      </c>
      <c r="Q2512" s="2" t="s">
        <v>82</v>
      </c>
      <c r="R2512" s="2" t="s">
        <v>711</v>
      </c>
      <c r="S2512" s="2" t="s">
        <v>59</v>
      </c>
      <c r="T2512" s="13">
        <v>0.56999999999999995</v>
      </c>
      <c r="U2512" s="6">
        <v>40272</v>
      </c>
    </row>
    <row r="2513" spans="1:21" ht="12.75" customHeight="1">
      <c r="A2513" s="2">
        <v>22627</v>
      </c>
      <c r="B2513" s="6">
        <v>40271</v>
      </c>
      <c r="C2513" s="2" t="s">
        <v>51</v>
      </c>
      <c r="D2513" s="2">
        <v>33</v>
      </c>
      <c r="E2513" s="2">
        <v>2107.0499999999997</v>
      </c>
      <c r="F2513" s="2" t="str">
        <f>VLOOKUP(A2513,Returns!$A:$B,2,0)</f>
        <v>Returned</v>
      </c>
      <c r="G2513" s="2">
        <v>0.09</v>
      </c>
      <c r="H2513" s="2" t="s">
        <v>40</v>
      </c>
      <c r="I2513" s="2">
        <v>14.48</v>
      </c>
      <c r="J2513" s="2" t="s">
        <v>1030</v>
      </c>
      <c r="K2513" s="2" t="s">
        <v>47</v>
      </c>
      <c r="L2513" s="2" t="s">
        <v>23</v>
      </c>
      <c r="M2513" s="2" t="str">
        <f>VLOOKUP(L2513,Users!$A$1:$B$6,2,0)</f>
        <v>Erin</v>
      </c>
      <c r="N2513" s="2" t="str">
        <f>VLOOKUP(L2513,Users!$A$2:$B$6,2,0)</f>
        <v>Erin</v>
      </c>
      <c r="O2513" s="2" t="s">
        <v>42</v>
      </c>
      <c r="P2513" s="2" t="s">
        <v>56</v>
      </c>
      <c r="Q2513" s="2" t="s">
        <v>90</v>
      </c>
      <c r="R2513" s="2" t="s">
        <v>1196</v>
      </c>
      <c r="S2513" s="2" t="s">
        <v>44</v>
      </c>
      <c r="T2513" s="13">
        <v>0.46</v>
      </c>
      <c r="U2513" s="6">
        <v>40276</v>
      </c>
    </row>
    <row r="2514" spans="1:21" ht="12.75" customHeight="1">
      <c r="A2514" s="2">
        <v>12999</v>
      </c>
      <c r="B2514" s="6">
        <v>40271</v>
      </c>
      <c r="C2514" s="2" t="s">
        <v>39</v>
      </c>
      <c r="D2514" s="2">
        <v>31</v>
      </c>
      <c r="E2514" s="2">
        <v>2955.54</v>
      </c>
      <c r="F2514" s="2" t="s">
        <v>2029</v>
      </c>
      <c r="G2514" s="2">
        <v>0.09</v>
      </c>
      <c r="H2514" s="2" t="s">
        <v>40</v>
      </c>
      <c r="I2514" s="2">
        <v>19.989999999999998</v>
      </c>
      <c r="J2514" s="2" t="s">
        <v>942</v>
      </c>
      <c r="K2514" s="2" t="s">
        <v>73</v>
      </c>
      <c r="L2514" s="2" t="s">
        <v>27</v>
      </c>
      <c r="M2514" s="2" t="str">
        <f>VLOOKUP(L2514,Users!$A$1:$B$6,2,0)</f>
        <v>William</v>
      </c>
      <c r="N2514" s="2" t="str">
        <f>VLOOKUP(L2514,Users!$A$2:$B$6,2,0)</f>
        <v>William</v>
      </c>
      <c r="O2514" s="2" t="s">
        <v>48</v>
      </c>
      <c r="P2514" s="2" t="s">
        <v>35</v>
      </c>
      <c r="Q2514" s="2" t="s">
        <v>36</v>
      </c>
      <c r="R2514" s="2" t="s">
        <v>1400</v>
      </c>
      <c r="S2514" s="2" t="s">
        <v>44</v>
      </c>
      <c r="T2514" s="13">
        <v>0.79</v>
      </c>
      <c r="U2514" s="6">
        <v>40272</v>
      </c>
    </row>
    <row r="2515" spans="1:21" ht="12.75" customHeight="1">
      <c r="A2515" s="2">
        <v>22627</v>
      </c>
      <c r="B2515" s="6">
        <v>40271</v>
      </c>
      <c r="C2515" s="2" t="s">
        <v>51</v>
      </c>
      <c r="D2515" s="2">
        <v>46</v>
      </c>
      <c r="E2515" s="2">
        <v>6943.7</v>
      </c>
      <c r="F2515" s="2" t="str">
        <f>VLOOKUP(A2515,Returns!$A:$B,2,0)</f>
        <v>Returned</v>
      </c>
      <c r="G2515" s="2">
        <v>0.03</v>
      </c>
      <c r="H2515" s="2" t="s">
        <v>52</v>
      </c>
      <c r="I2515" s="2">
        <v>66.27</v>
      </c>
      <c r="J2515" s="2" t="s">
        <v>1030</v>
      </c>
      <c r="K2515" s="2" t="s">
        <v>148</v>
      </c>
      <c r="L2515" s="2" t="s">
        <v>23</v>
      </c>
      <c r="M2515" s="2" t="str">
        <f>VLOOKUP(L2515,Users!$A$1:$B$6,2,0)</f>
        <v>Erin</v>
      </c>
      <c r="N2515" s="2" t="str">
        <f>VLOOKUP(L2515,Users!$A$2:$B$6,2,0)</f>
        <v>Erin</v>
      </c>
      <c r="O2515" s="2" t="s">
        <v>42</v>
      </c>
      <c r="P2515" s="2" t="s">
        <v>56</v>
      </c>
      <c r="Q2515" s="2" t="s">
        <v>127</v>
      </c>
      <c r="R2515" s="2" t="s">
        <v>1212</v>
      </c>
      <c r="S2515" s="2" t="s">
        <v>77</v>
      </c>
      <c r="T2515" s="13">
        <v>0.65</v>
      </c>
      <c r="U2515" s="6">
        <v>40271</v>
      </c>
    </row>
    <row r="2516" spans="1:21" ht="12.75" customHeight="1">
      <c r="A2516" s="2">
        <v>21600</v>
      </c>
      <c r="B2516" s="6">
        <v>40272</v>
      </c>
      <c r="C2516" s="2" t="s">
        <v>51</v>
      </c>
      <c r="D2516" s="2">
        <v>17</v>
      </c>
      <c r="E2516" s="2">
        <v>171.87000000000003</v>
      </c>
      <c r="F2516" s="2" t="s">
        <v>2029</v>
      </c>
      <c r="G2516" s="2">
        <v>0.03</v>
      </c>
      <c r="H2516" s="2" t="s">
        <v>40</v>
      </c>
      <c r="I2516" s="2">
        <v>2.27</v>
      </c>
      <c r="J2516" s="2" t="s">
        <v>773</v>
      </c>
      <c r="K2516" s="2" t="s">
        <v>79</v>
      </c>
      <c r="L2516" s="2" t="s">
        <v>23</v>
      </c>
      <c r="M2516" s="2" t="str">
        <f>VLOOKUP(L2516,Users!$A$1:$B$6,2,0)</f>
        <v>Erin</v>
      </c>
      <c r="N2516" s="2" t="str">
        <f>VLOOKUP(L2516,Users!$A$2:$B$6,2,0)</f>
        <v>Erin</v>
      </c>
      <c r="O2516" s="2" t="s">
        <v>34</v>
      </c>
      <c r="P2516" s="2" t="s">
        <v>35</v>
      </c>
      <c r="Q2516" s="2" t="s">
        <v>63</v>
      </c>
      <c r="R2516" s="2" t="s">
        <v>84</v>
      </c>
      <c r="S2516" s="2" t="s">
        <v>65</v>
      </c>
      <c r="T2516" s="13">
        <v>0.36</v>
      </c>
      <c r="U2516" s="6">
        <v>40279</v>
      </c>
    </row>
    <row r="2517" spans="1:21" ht="12.75" customHeight="1">
      <c r="A2517" s="2">
        <v>39847</v>
      </c>
      <c r="B2517" s="6">
        <v>40272</v>
      </c>
      <c r="C2517" s="2" t="s">
        <v>30</v>
      </c>
      <c r="D2517" s="2">
        <v>29</v>
      </c>
      <c r="E2517" s="2">
        <v>124.69999999999999</v>
      </c>
      <c r="F2517" s="2" t="s">
        <v>2029</v>
      </c>
      <c r="G2517" s="2">
        <v>0.08</v>
      </c>
      <c r="H2517" s="2" t="s">
        <v>40</v>
      </c>
      <c r="I2517" s="2">
        <v>6.21</v>
      </c>
      <c r="J2517" s="2" t="s">
        <v>243</v>
      </c>
      <c r="K2517" s="2" t="s">
        <v>54</v>
      </c>
      <c r="L2517" s="2" t="s">
        <v>2014</v>
      </c>
      <c r="M2517" s="2" t="str">
        <f>VLOOKUP(L2517,Users!$A$1:$B$6,2,0)</f>
        <v>Pat</v>
      </c>
      <c r="N2517" s="2" t="str">
        <f>VLOOKUP(L2517,Users!$A$2:$B$6,2,0)</f>
        <v>Pat</v>
      </c>
      <c r="O2517" s="2" t="s">
        <v>34</v>
      </c>
      <c r="P2517" s="2" t="s">
        <v>35</v>
      </c>
      <c r="Q2517" s="2" t="s">
        <v>49</v>
      </c>
      <c r="R2517" s="2" t="s">
        <v>1826</v>
      </c>
      <c r="S2517" s="2" t="s">
        <v>44</v>
      </c>
      <c r="T2517" s="13">
        <v>0.37</v>
      </c>
      <c r="U2517" s="6">
        <v>40273</v>
      </c>
    </row>
    <row r="2518" spans="1:21" ht="12.75" customHeight="1">
      <c r="A2518" s="2">
        <v>39847</v>
      </c>
      <c r="B2518" s="6">
        <v>40272</v>
      </c>
      <c r="C2518" s="2" t="s">
        <v>30</v>
      </c>
      <c r="D2518" s="2">
        <v>49</v>
      </c>
      <c r="E2518" s="2">
        <v>3180.1000000000004</v>
      </c>
      <c r="F2518" s="2" t="s">
        <v>2029</v>
      </c>
      <c r="G2518" s="2">
        <v>0.08</v>
      </c>
      <c r="H2518" s="2" t="s">
        <v>40</v>
      </c>
      <c r="I2518" s="2">
        <v>6.88</v>
      </c>
      <c r="J2518" s="2" t="s">
        <v>243</v>
      </c>
      <c r="K2518" s="2" t="s">
        <v>54</v>
      </c>
      <c r="L2518" s="2" t="s">
        <v>2014</v>
      </c>
      <c r="M2518" s="2" t="str">
        <f>VLOOKUP(L2518,Users!$A$1:$B$6,2,0)</f>
        <v>Pat</v>
      </c>
      <c r="N2518" s="2" t="str">
        <f>VLOOKUP(L2518,Users!$A$2:$B$6,2,0)</f>
        <v>Pat</v>
      </c>
      <c r="O2518" s="2" t="s">
        <v>34</v>
      </c>
      <c r="P2518" s="2" t="s">
        <v>35</v>
      </c>
      <c r="Q2518" s="2" t="s">
        <v>36</v>
      </c>
      <c r="R2518" s="2" t="s">
        <v>1753</v>
      </c>
      <c r="S2518" s="2" t="s">
        <v>44</v>
      </c>
      <c r="T2518" s="13">
        <v>0.73</v>
      </c>
      <c r="U2518" s="6">
        <v>40273</v>
      </c>
    </row>
    <row r="2519" spans="1:21" ht="12.75" customHeight="1">
      <c r="A2519" s="2">
        <v>39847</v>
      </c>
      <c r="B2519" s="6">
        <v>40272</v>
      </c>
      <c r="C2519" s="2" t="s">
        <v>30</v>
      </c>
      <c r="D2519" s="2">
        <v>20</v>
      </c>
      <c r="E2519" s="2">
        <v>3118.2</v>
      </c>
      <c r="F2519" s="2" t="s">
        <v>2029</v>
      </c>
      <c r="G2519" s="2">
        <v>0.08</v>
      </c>
      <c r="H2519" s="2" t="s">
        <v>40</v>
      </c>
      <c r="I2519" s="2">
        <v>8.99</v>
      </c>
      <c r="J2519" s="2" t="s">
        <v>243</v>
      </c>
      <c r="K2519" s="2" t="s">
        <v>54</v>
      </c>
      <c r="L2519" s="2" t="s">
        <v>2014</v>
      </c>
      <c r="M2519" s="2" t="str">
        <f>VLOOKUP(L2519,Users!$A$1:$B$6,2,0)</f>
        <v>Pat</v>
      </c>
      <c r="N2519" s="2" t="str">
        <f>VLOOKUP(L2519,Users!$A$2:$B$6,2,0)</f>
        <v>Pat</v>
      </c>
      <c r="O2519" s="2" t="s">
        <v>34</v>
      </c>
      <c r="P2519" s="2" t="s">
        <v>69</v>
      </c>
      <c r="Q2519" s="2" t="s">
        <v>70</v>
      </c>
      <c r="R2519" s="2" t="s">
        <v>1232</v>
      </c>
      <c r="S2519" s="2" t="s">
        <v>44</v>
      </c>
      <c r="T2519" s="13">
        <v>0.57999999999999996</v>
      </c>
      <c r="U2519" s="6">
        <v>40274</v>
      </c>
    </row>
    <row r="2520" spans="1:21" ht="12.75" customHeight="1">
      <c r="A2520" s="2">
        <v>7936</v>
      </c>
      <c r="B2520" s="6">
        <v>40273</v>
      </c>
      <c r="C2520" s="2" t="s">
        <v>51</v>
      </c>
      <c r="D2520" s="2">
        <v>50</v>
      </c>
      <c r="E2520" s="2">
        <v>2904</v>
      </c>
      <c r="F2520" s="2" t="s">
        <v>2029</v>
      </c>
      <c r="G2520" s="2">
        <v>0.06</v>
      </c>
      <c r="H2520" s="2" t="s">
        <v>52</v>
      </c>
      <c r="I2520" s="2">
        <v>36.61</v>
      </c>
      <c r="J2520" s="2" t="s">
        <v>1124</v>
      </c>
      <c r="K2520" s="2" t="s">
        <v>33</v>
      </c>
      <c r="L2520" s="2" t="s">
        <v>21</v>
      </c>
      <c r="M2520" s="2" t="str">
        <f>VLOOKUP(L2520,Users!$A$1:$B$6,2,0)</f>
        <v>Chris</v>
      </c>
      <c r="N2520" s="2" t="str">
        <f>VLOOKUP(L2520,Users!$A$2:$B$6,2,0)</f>
        <v>Chris</v>
      </c>
      <c r="O2520" s="2" t="s">
        <v>55</v>
      </c>
      <c r="P2520" s="2" t="s">
        <v>56</v>
      </c>
      <c r="Q2520" s="2" t="s">
        <v>127</v>
      </c>
      <c r="R2520" s="2" t="s">
        <v>1491</v>
      </c>
      <c r="S2520" s="2" t="s">
        <v>77</v>
      </c>
      <c r="T2520" s="13">
        <v>0.61</v>
      </c>
      <c r="U2520" s="6">
        <v>40273</v>
      </c>
    </row>
    <row r="2521" spans="1:21" ht="12.75" customHeight="1">
      <c r="A2521" s="2">
        <v>7936</v>
      </c>
      <c r="B2521" s="6">
        <v>40273</v>
      </c>
      <c r="C2521" s="2" t="s">
        <v>51</v>
      </c>
      <c r="D2521" s="2">
        <v>15</v>
      </c>
      <c r="E2521" s="2">
        <v>185.7</v>
      </c>
      <c r="F2521" s="2" t="s">
        <v>2029</v>
      </c>
      <c r="G2521" s="2">
        <v>0.06</v>
      </c>
      <c r="H2521" s="2" t="s">
        <v>40</v>
      </c>
      <c r="I2521" s="2">
        <v>6.27</v>
      </c>
      <c r="J2521" s="2" t="s">
        <v>1124</v>
      </c>
      <c r="K2521" s="2" t="s">
        <v>33</v>
      </c>
      <c r="L2521" s="2" t="s">
        <v>21</v>
      </c>
      <c r="M2521" s="2" t="str">
        <f>VLOOKUP(L2521,Users!$A$1:$B$6,2,0)</f>
        <v>Chris</v>
      </c>
      <c r="N2521" s="2" t="str">
        <f>VLOOKUP(L2521,Users!$A$2:$B$6,2,0)</f>
        <v>Chris</v>
      </c>
      <c r="O2521" s="2" t="s">
        <v>55</v>
      </c>
      <c r="P2521" s="2" t="s">
        <v>35</v>
      </c>
      <c r="Q2521" s="2" t="s">
        <v>36</v>
      </c>
      <c r="R2521" s="2" t="s">
        <v>1586</v>
      </c>
      <c r="S2521" s="2" t="s">
        <v>92</v>
      </c>
      <c r="T2521" s="13">
        <v>0.56999999999999995</v>
      </c>
      <c r="U2521" s="6">
        <v>40278</v>
      </c>
    </row>
    <row r="2522" spans="1:21" ht="12.75" customHeight="1">
      <c r="A2522" s="2">
        <v>22881</v>
      </c>
      <c r="B2522" s="6">
        <v>40274</v>
      </c>
      <c r="C2522" s="2" t="s">
        <v>121</v>
      </c>
      <c r="D2522" s="2">
        <v>33</v>
      </c>
      <c r="E2522" s="2">
        <v>461.67</v>
      </c>
      <c r="F2522" s="2" t="s">
        <v>2029</v>
      </c>
      <c r="G2522" s="2">
        <v>0.04</v>
      </c>
      <c r="H2522" s="2" t="s">
        <v>40</v>
      </c>
      <c r="I2522" s="2">
        <v>9.3699999999999992</v>
      </c>
      <c r="J2522" s="2" t="s">
        <v>958</v>
      </c>
      <c r="K2522" s="2" t="s">
        <v>2013</v>
      </c>
      <c r="L2522" s="2" t="s">
        <v>27</v>
      </c>
      <c r="M2522" s="2" t="str">
        <f>VLOOKUP(L2522,Users!$A$1:$B$6,2,0)</f>
        <v>William</v>
      </c>
      <c r="N2522" s="2" t="str">
        <f>VLOOKUP(L2522,Users!$A$2:$B$6,2,0)</f>
        <v>William</v>
      </c>
      <c r="O2522" s="2" t="s">
        <v>55</v>
      </c>
      <c r="P2522" s="2" t="s">
        <v>35</v>
      </c>
      <c r="Q2522" s="2" t="s">
        <v>36</v>
      </c>
      <c r="R2522" s="2" t="s">
        <v>1827</v>
      </c>
      <c r="S2522" s="2" t="s">
        <v>44</v>
      </c>
      <c r="T2522" s="13">
        <v>0.56000000000000005</v>
      </c>
      <c r="U2522" s="6">
        <v>40275</v>
      </c>
    </row>
    <row r="2523" spans="1:21" ht="12.75" customHeight="1">
      <c r="A2523" s="2">
        <v>29700</v>
      </c>
      <c r="B2523" s="6">
        <v>40274</v>
      </c>
      <c r="C2523" s="2" t="s">
        <v>121</v>
      </c>
      <c r="D2523" s="2">
        <v>9</v>
      </c>
      <c r="E2523" s="2">
        <v>27.630000000000003</v>
      </c>
      <c r="F2523" s="2" t="s">
        <v>2029</v>
      </c>
      <c r="G2523" s="2">
        <v>0.01</v>
      </c>
      <c r="H2523" s="2" t="s">
        <v>40</v>
      </c>
      <c r="I2523" s="2">
        <v>0.99</v>
      </c>
      <c r="J2523" s="2" t="s">
        <v>681</v>
      </c>
      <c r="K2523" s="2" t="s">
        <v>33</v>
      </c>
      <c r="L2523" s="2" t="s">
        <v>21</v>
      </c>
      <c r="M2523" s="2" t="str">
        <f>VLOOKUP(L2523,Users!$A$1:$B$6,2,0)</f>
        <v>Chris</v>
      </c>
      <c r="N2523" s="2" t="str">
        <f>VLOOKUP(L2523,Users!$A$2:$B$6,2,0)</f>
        <v>Chris</v>
      </c>
      <c r="O2523" s="2" t="s">
        <v>48</v>
      </c>
      <c r="P2523" s="2" t="s">
        <v>35</v>
      </c>
      <c r="Q2523" s="2" t="s">
        <v>165</v>
      </c>
      <c r="R2523" s="2" t="s">
        <v>1161</v>
      </c>
      <c r="S2523" s="2" t="s">
        <v>44</v>
      </c>
      <c r="T2523" s="13">
        <v>0.37</v>
      </c>
      <c r="U2523" s="6">
        <v>40275</v>
      </c>
    </row>
    <row r="2524" spans="1:21" ht="12.75" customHeight="1">
      <c r="A2524" s="2">
        <v>56003</v>
      </c>
      <c r="B2524" s="6">
        <v>40274</v>
      </c>
      <c r="C2524" s="2" t="s">
        <v>45</v>
      </c>
      <c r="D2524" s="2">
        <v>13</v>
      </c>
      <c r="E2524" s="2">
        <v>1961.44</v>
      </c>
      <c r="F2524" s="2" t="s">
        <v>2029</v>
      </c>
      <c r="G2524" s="2">
        <v>0.1</v>
      </c>
      <c r="H2524" s="2" t="s">
        <v>52</v>
      </c>
      <c r="I2524" s="2">
        <v>16.010000000000002</v>
      </c>
      <c r="J2524" s="2" t="s">
        <v>1731</v>
      </c>
      <c r="K2524" s="2" t="s">
        <v>2013</v>
      </c>
      <c r="L2524" s="2" t="s">
        <v>27</v>
      </c>
      <c r="M2524" s="2" t="str">
        <f>VLOOKUP(L2524,Users!$A$1:$B$6,2,0)</f>
        <v>William</v>
      </c>
      <c r="N2524" s="2" t="str">
        <f>VLOOKUP(L2524,Users!$A$2:$B$6,2,0)</f>
        <v>William</v>
      </c>
      <c r="O2524" s="2" t="s">
        <v>48</v>
      </c>
      <c r="P2524" s="2" t="s">
        <v>56</v>
      </c>
      <c r="Q2524" s="2" t="s">
        <v>75</v>
      </c>
      <c r="R2524" s="2" t="s">
        <v>117</v>
      </c>
      <c r="S2524" s="2" t="s">
        <v>77</v>
      </c>
      <c r="T2524" s="13">
        <v>0.7</v>
      </c>
      <c r="U2524" s="6">
        <v>40275</v>
      </c>
    </row>
    <row r="2525" spans="1:21" ht="12.75" customHeight="1">
      <c r="A2525" s="2">
        <v>57889</v>
      </c>
      <c r="B2525" s="6">
        <v>40275</v>
      </c>
      <c r="C2525" s="2" t="s">
        <v>51</v>
      </c>
      <c r="D2525" s="2">
        <v>39</v>
      </c>
      <c r="E2525" s="2">
        <v>818.21999999999991</v>
      </c>
      <c r="F2525" s="2" t="s">
        <v>2029</v>
      </c>
      <c r="G2525" s="2">
        <v>0.01</v>
      </c>
      <c r="H2525" s="2" t="s">
        <v>40</v>
      </c>
      <c r="I2525" s="2">
        <v>0.99</v>
      </c>
      <c r="J2525" s="2" t="s">
        <v>490</v>
      </c>
      <c r="K2525" s="2" t="s">
        <v>148</v>
      </c>
      <c r="L2525" s="2" t="s">
        <v>23</v>
      </c>
      <c r="M2525" s="2" t="str">
        <f>VLOOKUP(L2525,Users!$A$1:$B$6,2,0)</f>
        <v>Erin</v>
      </c>
      <c r="N2525" s="2" t="str">
        <f>VLOOKUP(L2525,Users!$A$2:$B$6,2,0)</f>
        <v>Erin</v>
      </c>
      <c r="O2525" s="2" t="s">
        <v>48</v>
      </c>
      <c r="P2525" s="2" t="s">
        <v>69</v>
      </c>
      <c r="Q2525" s="2" t="s">
        <v>70</v>
      </c>
      <c r="R2525" s="2" t="s">
        <v>1016</v>
      </c>
      <c r="S2525" s="2" t="s">
        <v>65</v>
      </c>
      <c r="T2525" s="13">
        <v>0.56999999999999995</v>
      </c>
      <c r="U2525" s="6">
        <v>40279</v>
      </c>
    </row>
    <row r="2526" spans="1:21" ht="12.75" customHeight="1">
      <c r="A2526" s="2">
        <v>5990</v>
      </c>
      <c r="B2526" s="6">
        <v>40275</v>
      </c>
      <c r="C2526" s="2" t="s">
        <v>45</v>
      </c>
      <c r="D2526" s="2">
        <v>9</v>
      </c>
      <c r="E2526" s="2">
        <v>57.780000000000008</v>
      </c>
      <c r="F2526" s="2" t="s">
        <v>2029</v>
      </c>
      <c r="G2526" s="2">
        <v>0.06</v>
      </c>
      <c r="H2526" s="2" t="s">
        <v>40</v>
      </c>
      <c r="I2526" s="2">
        <v>6.35</v>
      </c>
      <c r="J2526" s="2" t="s">
        <v>1828</v>
      </c>
      <c r="K2526" s="2" t="s">
        <v>148</v>
      </c>
      <c r="L2526" s="2" t="s">
        <v>23</v>
      </c>
      <c r="M2526" s="2" t="str">
        <f>VLOOKUP(L2526,Users!$A$1:$B$6,2,0)</f>
        <v>Erin</v>
      </c>
      <c r="N2526" s="2" t="str">
        <f>VLOOKUP(L2526,Users!$A$2:$B$6,2,0)</f>
        <v>Erin</v>
      </c>
      <c r="O2526" s="2" t="s">
        <v>34</v>
      </c>
      <c r="P2526" s="2" t="s">
        <v>35</v>
      </c>
      <c r="Q2526" s="2" t="s">
        <v>63</v>
      </c>
      <c r="R2526" s="2" t="s">
        <v>705</v>
      </c>
      <c r="S2526" s="2" t="s">
        <v>44</v>
      </c>
      <c r="T2526" s="13">
        <v>0.37</v>
      </c>
      <c r="U2526" s="6">
        <v>40276</v>
      </c>
    </row>
    <row r="2527" spans="1:21" ht="12.75" customHeight="1">
      <c r="A2527" s="2">
        <v>26786</v>
      </c>
      <c r="B2527" s="6">
        <v>40275</v>
      </c>
      <c r="C2527" s="2" t="s">
        <v>121</v>
      </c>
      <c r="D2527" s="2">
        <v>29</v>
      </c>
      <c r="E2527" s="2">
        <v>316.10000000000002</v>
      </c>
      <c r="F2527" s="2" t="s">
        <v>2029</v>
      </c>
      <c r="G2527" s="2">
        <v>0.08</v>
      </c>
      <c r="H2527" s="2" t="s">
        <v>40</v>
      </c>
      <c r="I2527" s="2">
        <v>3.99</v>
      </c>
      <c r="J2527" s="2" t="s">
        <v>842</v>
      </c>
      <c r="K2527" s="2" t="s">
        <v>148</v>
      </c>
      <c r="L2527" s="2" t="s">
        <v>23</v>
      </c>
      <c r="M2527" s="2" t="str">
        <f>VLOOKUP(L2527,Users!$A$1:$B$6,2,0)</f>
        <v>Erin</v>
      </c>
      <c r="N2527" s="2" t="str">
        <f>VLOOKUP(L2527,Users!$A$2:$B$6,2,0)</f>
        <v>Erin</v>
      </c>
      <c r="O2527" s="2" t="s">
        <v>55</v>
      </c>
      <c r="P2527" s="2" t="s">
        <v>35</v>
      </c>
      <c r="Q2527" s="2" t="s">
        <v>169</v>
      </c>
      <c r="R2527" s="2" t="s">
        <v>1017</v>
      </c>
      <c r="S2527" s="2" t="s">
        <v>44</v>
      </c>
      <c r="T2527" s="13">
        <v>0.57999999999999996</v>
      </c>
      <c r="U2527" s="6">
        <v>40276</v>
      </c>
    </row>
    <row r="2528" spans="1:21" ht="12.75" customHeight="1">
      <c r="A2528" s="2">
        <v>9664</v>
      </c>
      <c r="B2528" s="6">
        <v>40275</v>
      </c>
      <c r="C2528" s="2" t="s">
        <v>39</v>
      </c>
      <c r="D2528" s="2">
        <v>13</v>
      </c>
      <c r="E2528" s="2">
        <v>83.460000000000008</v>
      </c>
      <c r="F2528" s="2" t="s">
        <v>2029</v>
      </c>
      <c r="G2528" s="2">
        <v>0.06</v>
      </c>
      <c r="H2528" s="2" t="s">
        <v>40</v>
      </c>
      <c r="I2528" s="2">
        <v>8.4</v>
      </c>
      <c r="J2528" s="2" t="s">
        <v>1372</v>
      </c>
      <c r="K2528" s="2" t="s">
        <v>86</v>
      </c>
      <c r="L2528" s="2" t="s">
        <v>23</v>
      </c>
      <c r="M2528" s="2" t="str">
        <f>VLOOKUP(L2528,Users!$A$1:$B$6,2,0)</f>
        <v>Erin</v>
      </c>
      <c r="N2528" s="2" t="str">
        <f>VLOOKUP(L2528,Users!$A$2:$B$6,2,0)</f>
        <v>Erin</v>
      </c>
      <c r="O2528" s="2" t="s">
        <v>42</v>
      </c>
      <c r="P2528" s="2" t="s">
        <v>35</v>
      </c>
      <c r="Q2528" s="2" t="s">
        <v>63</v>
      </c>
      <c r="R2528" s="2" t="s">
        <v>966</v>
      </c>
      <c r="S2528" s="2" t="s">
        <v>44</v>
      </c>
      <c r="T2528" s="13">
        <v>0.37</v>
      </c>
      <c r="U2528" s="6">
        <v>40278</v>
      </c>
    </row>
    <row r="2529" spans="1:21" ht="12.75" customHeight="1">
      <c r="A2529" s="2">
        <v>11943</v>
      </c>
      <c r="B2529" s="6">
        <v>40275</v>
      </c>
      <c r="C2529" s="2" t="s">
        <v>51</v>
      </c>
      <c r="D2529" s="2">
        <v>49</v>
      </c>
      <c r="E2529" s="2">
        <v>703.64</v>
      </c>
      <c r="F2529" s="2" t="s">
        <v>2029</v>
      </c>
      <c r="G2529" s="2">
        <v>0.09</v>
      </c>
      <c r="H2529" s="2" t="s">
        <v>40</v>
      </c>
      <c r="I2529" s="2">
        <v>7.17</v>
      </c>
      <c r="J2529" s="2" t="s">
        <v>574</v>
      </c>
      <c r="K2529" s="2" t="s">
        <v>86</v>
      </c>
      <c r="L2529" s="2" t="s">
        <v>23</v>
      </c>
      <c r="M2529" s="2" t="str">
        <f>VLOOKUP(L2529,Users!$A$1:$B$6,2,0)</f>
        <v>Erin</v>
      </c>
      <c r="N2529" s="2" t="str">
        <f>VLOOKUP(L2529,Users!$A$2:$B$6,2,0)</f>
        <v>Erin</v>
      </c>
      <c r="O2529" s="2" t="s">
        <v>48</v>
      </c>
      <c r="P2529" s="2" t="s">
        <v>35</v>
      </c>
      <c r="Q2529" s="2" t="s">
        <v>49</v>
      </c>
      <c r="R2529" s="2" t="s">
        <v>1541</v>
      </c>
      <c r="S2529" s="2" t="s">
        <v>44</v>
      </c>
      <c r="T2529" s="13">
        <v>0.38</v>
      </c>
      <c r="U2529" s="6">
        <v>40282</v>
      </c>
    </row>
    <row r="2530" spans="1:21" ht="12.75" customHeight="1">
      <c r="A2530" s="2">
        <v>11943</v>
      </c>
      <c r="B2530" s="6">
        <v>40275</v>
      </c>
      <c r="C2530" s="2" t="s">
        <v>51</v>
      </c>
      <c r="D2530" s="2">
        <v>19</v>
      </c>
      <c r="E2530" s="2">
        <v>1347.1000000000001</v>
      </c>
      <c r="F2530" s="2" t="s">
        <v>2029</v>
      </c>
      <c r="G2530" s="2">
        <v>0.08</v>
      </c>
      <c r="H2530" s="2" t="s">
        <v>52</v>
      </c>
      <c r="I2530" s="2">
        <v>30</v>
      </c>
      <c r="J2530" s="2" t="s">
        <v>574</v>
      </c>
      <c r="K2530" s="2" t="s">
        <v>86</v>
      </c>
      <c r="L2530" s="2" t="s">
        <v>23</v>
      </c>
      <c r="M2530" s="2" t="str">
        <f>VLOOKUP(L2530,Users!$A$1:$B$6,2,0)</f>
        <v>Erin</v>
      </c>
      <c r="N2530" s="2" t="str">
        <f>VLOOKUP(L2530,Users!$A$2:$B$6,2,0)</f>
        <v>Erin</v>
      </c>
      <c r="O2530" s="2" t="s">
        <v>48</v>
      </c>
      <c r="P2530" s="2" t="s">
        <v>56</v>
      </c>
      <c r="Q2530" s="2" t="s">
        <v>57</v>
      </c>
      <c r="R2530" s="2" t="s">
        <v>1469</v>
      </c>
      <c r="S2530" s="2" t="s">
        <v>59</v>
      </c>
      <c r="T2530" s="13">
        <v>0.73</v>
      </c>
      <c r="U2530" s="6">
        <v>40277</v>
      </c>
    </row>
    <row r="2531" spans="1:21" ht="12.75" customHeight="1">
      <c r="A2531" s="2">
        <v>26951</v>
      </c>
      <c r="B2531" s="6">
        <v>40276</v>
      </c>
      <c r="C2531" s="2" t="s">
        <v>30</v>
      </c>
      <c r="D2531" s="2">
        <v>3</v>
      </c>
      <c r="E2531" s="2">
        <v>452.78999999999996</v>
      </c>
      <c r="F2531" s="2" t="s">
        <v>2029</v>
      </c>
      <c r="G2531" s="2">
        <v>0.05</v>
      </c>
      <c r="H2531" s="2" t="s">
        <v>40</v>
      </c>
      <c r="I2531" s="2">
        <v>13.99</v>
      </c>
      <c r="J2531" s="2" t="s">
        <v>1200</v>
      </c>
      <c r="K2531" s="2" t="s">
        <v>79</v>
      </c>
      <c r="L2531" s="2" t="s">
        <v>23</v>
      </c>
      <c r="M2531" s="2" t="str">
        <f>VLOOKUP(L2531,Users!$A$1:$B$6,2,0)</f>
        <v>Erin</v>
      </c>
      <c r="N2531" s="2" t="str">
        <f>VLOOKUP(L2531,Users!$A$2:$B$6,2,0)</f>
        <v>Erin</v>
      </c>
      <c r="O2531" s="2" t="s">
        <v>34</v>
      </c>
      <c r="P2531" s="2" t="s">
        <v>69</v>
      </c>
      <c r="Q2531" s="2" t="s">
        <v>82</v>
      </c>
      <c r="R2531" s="2" t="s">
        <v>364</v>
      </c>
      <c r="S2531" s="2" t="s">
        <v>92</v>
      </c>
      <c r="T2531" s="13">
        <v>0.38</v>
      </c>
      <c r="U2531" s="6">
        <v>40277</v>
      </c>
    </row>
    <row r="2532" spans="1:21" ht="12.75" customHeight="1">
      <c r="A2532" s="2">
        <v>28007</v>
      </c>
      <c r="B2532" s="6">
        <v>40276</v>
      </c>
      <c r="C2532" s="2" t="s">
        <v>30</v>
      </c>
      <c r="D2532" s="2">
        <v>23</v>
      </c>
      <c r="E2532" s="2">
        <v>79.350000000000009</v>
      </c>
      <c r="F2532" s="2" t="s">
        <v>2029</v>
      </c>
      <c r="G2532" s="2">
        <v>0.03</v>
      </c>
      <c r="H2532" s="2" t="s">
        <v>40</v>
      </c>
      <c r="I2532" s="2">
        <v>49</v>
      </c>
      <c r="J2532" s="2" t="s">
        <v>925</v>
      </c>
      <c r="K2532" s="2" t="s">
        <v>148</v>
      </c>
      <c r="L2532" s="2" t="s">
        <v>23</v>
      </c>
      <c r="M2532" s="2" t="str">
        <f>VLOOKUP(L2532,Users!$A$1:$B$6,2,0)</f>
        <v>Erin</v>
      </c>
      <c r="N2532" s="2" t="str">
        <f>VLOOKUP(L2532,Users!$A$2:$B$6,2,0)</f>
        <v>Erin</v>
      </c>
      <c r="O2532" s="2" t="s">
        <v>42</v>
      </c>
      <c r="P2532" s="2" t="s">
        <v>35</v>
      </c>
      <c r="Q2532" s="2" t="s">
        <v>169</v>
      </c>
      <c r="R2532" s="2" t="s">
        <v>1817</v>
      </c>
      <c r="S2532" s="2" t="s">
        <v>38</v>
      </c>
      <c r="T2532" s="13">
        <v>0.59</v>
      </c>
      <c r="U2532" s="6">
        <v>40277</v>
      </c>
    </row>
    <row r="2533" spans="1:21" ht="12.75" customHeight="1">
      <c r="A2533" s="2">
        <v>28007</v>
      </c>
      <c r="B2533" s="6">
        <v>40276</v>
      </c>
      <c r="C2533" s="2" t="s">
        <v>30</v>
      </c>
      <c r="D2533" s="2">
        <v>20</v>
      </c>
      <c r="E2533" s="2">
        <v>232.8</v>
      </c>
      <c r="F2533" s="2" t="s">
        <v>2029</v>
      </c>
      <c r="G2533" s="2">
        <v>0.02</v>
      </c>
      <c r="H2533" s="2" t="s">
        <v>40</v>
      </c>
      <c r="I2533" s="2">
        <v>7.95</v>
      </c>
      <c r="J2533" s="2" t="s">
        <v>925</v>
      </c>
      <c r="K2533" s="2" t="s">
        <v>148</v>
      </c>
      <c r="L2533" s="2" t="s">
        <v>23</v>
      </c>
      <c r="M2533" s="2" t="str">
        <f>VLOOKUP(L2533,Users!$A$1:$B$6,2,0)</f>
        <v>Erin</v>
      </c>
      <c r="N2533" s="2" t="str">
        <f>VLOOKUP(L2533,Users!$A$2:$B$6,2,0)</f>
        <v>Erin</v>
      </c>
      <c r="O2533" s="2" t="s">
        <v>42</v>
      </c>
      <c r="P2533" s="2" t="s">
        <v>35</v>
      </c>
      <c r="Q2533" s="2" t="s">
        <v>87</v>
      </c>
      <c r="R2533" s="2" t="s">
        <v>1522</v>
      </c>
      <c r="S2533" s="2" t="s">
        <v>105</v>
      </c>
      <c r="T2533" s="13">
        <v>0.57999999999999996</v>
      </c>
      <c r="U2533" s="6">
        <v>40277</v>
      </c>
    </row>
    <row r="2534" spans="1:21" ht="12.75" customHeight="1">
      <c r="A2534" s="2">
        <v>28007</v>
      </c>
      <c r="B2534" s="6">
        <v>40276</v>
      </c>
      <c r="C2534" s="2" t="s">
        <v>30</v>
      </c>
      <c r="D2534" s="2">
        <v>20</v>
      </c>
      <c r="E2534" s="2">
        <v>258.8</v>
      </c>
      <c r="F2534" s="2" t="s">
        <v>2029</v>
      </c>
      <c r="G2534" s="2">
        <v>0.04</v>
      </c>
      <c r="H2534" s="2" t="s">
        <v>40</v>
      </c>
      <c r="I2534" s="2">
        <v>3.14</v>
      </c>
      <c r="J2534" s="2" t="s">
        <v>925</v>
      </c>
      <c r="K2534" s="2" t="s">
        <v>148</v>
      </c>
      <c r="L2534" s="2" t="s">
        <v>23</v>
      </c>
      <c r="M2534" s="2" t="str">
        <f>VLOOKUP(L2534,Users!$A$1:$B$6,2,0)</f>
        <v>Erin</v>
      </c>
      <c r="N2534" s="2" t="str">
        <f>VLOOKUP(L2534,Users!$A$2:$B$6,2,0)</f>
        <v>Erin</v>
      </c>
      <c r="O2534" s="2" t="s">
        <v>42</v>
      </c>
      <c r="P2534" s="2" t="s">
        <v>35</v>
      </c>
      <c r="Q2534" s="2" t="s">
        <v>341</v>
      </c>
      <c r="R2534" s="2" t="s">
        <v>1261</v>
      </c>
      <c r="S2534" s="2" t="s">
        <v>105</v>
      </c>
      <c r="T2534" s="13">
        <v>0.6</v>
      </c>
      <c r="U2534" s="6">
        <v>40277</v>
      </c>
    </row>
    <row r="2535" spans="1:21" ht="12.75" customHeight="1">
      <c r="A2535" s="2">
        <v>24581</v>
      </c>
      <c r="B2535" s="6">
        <v>40277</v>
      </c>
      <c r="C2535" s="2" t="s">
        <v>39</v>
      </c>
      <c r="D2535" s="2">
        <v>8</v>
      </c>
      <c r="E2535" s="2">
        <v>36.159999999999997</v>
      </c>
      <c r="F2535" s="2" t="s">
        <v>2029</v>
      </c>
      <c r="G2535" s="2">
        <v>0.03</v>
      </c>
      <c r="H2535" s="2" t="s">
        <v>40</v>
      </c>
      <c r="I2535" s="2">
        <v>1.49</v>
      </c>
      <c r="J2535" s="2" t="s">
        <v>151</v>
      </c>
      <c r="K2535" s="2" t="s">
        <v>2013</v>
      </c>
      <c r="L2535" s="2" t="s">
        <v>27</v>
      </c>
      <c r="M2535" s="2" t="str">
        <f>VLOOKUP(L2535,Users!$A$1:$B$6,2,0)</f>
        <v>William</v>
      </c>
      <c r="N2535" s="2" t="str">
        <f>VLOOKUP(L2535,Users!$A$2:$B$6,2,0)</f>
        <v>William</v>
      </c>
      <c r="O2535" s="2" t="s">
        <v>48</v>
      </c>
      <c r="P2535" s="2" t="s">
        <v>35</v>
      </c>
      <c r="Q2535" s="2" t="s">
        <v>49</v>
      </c>
      <c r="R2535" s="2" t="s">
        <v>720</v>
      </c>
      <c r="S2535" s="2" t="s">
        <v>44</v>
      </c>
      <c r="T2535" s="13">
        <v>0.35</v>
      </c>
      <c r="U2535" s="6">
        <v>40278</v>
      </c>
    </row>
    <row r="2536" spans="1:21" ht="12.75" customHeight="1">
      <c r="A2536" s="2">
        <v>29478</v>
      </c>
      <c r="B2536" s="6">
        <v>40277</v>
      </c>
      <c r="C2536" s="2" t="s">
        <v>39</v>
      </c>
      <c r="D2536" s="2">
        <v>15</v>
      </c>
      <c r="E2536" s="2">
        <v>314.69999999999993</v>
      </c>
      <c r="F2536" s="2" t="s">
        <v>2029</v>
      </c>
      <c r="G2536" s="2">
        <v>0.01</v>
      </c>
      <c r="H2536" s="2" t="s">
        <v>40</v>
      </c>
      <c r="I2536" s="2">
        <v>0.99</v>
      </c>
      <c r="J2536" s="2" t="s">
        <v>1829</v>
      </c>
      <c r="K2536" s="2" t="s">
        <v>123</v>
      </c>
      <c r="L2536" s="2" t="s">
        <v>25</v>
      </c>
      <c r="M2536" s="2" t="str">
        <f>VLOOKUP(L2536,Users!$A$1:$B$6,2,0)</f>
        <v>Sam</v>
      </c>
      <c r="N2536" s="2" t="str">
        <f>VLOOKUP(L2536,Users!$A$2:$B$6,2,0)</f>
        <v>Sam</v>
      </c>
      <c r="O2536" s="2" t="s">
        <v>48</v>
      </c>
      <c r="P2536" s="2" t="s">
        <v>69</v>
      </c>
      <c r="Q2536" s="2" t="s">
        <v>70</v>
      </c>
      <c r="R2536" s="2" t="s">
        <v>1016</v>
      </c>
      <c r="S2536" s="2" t="s">
        <v>65</v>
      </c>
      <c r="T2536" s="13">
        <v>0.56999999999999995</v>
      </c>
      <c r="U2536" s="6">
        <v>40280</v>
      </c>
    </row>
    <row r="2537" spans="1:21" ht="12.75" customHeight="1">
      <c r="A2537" s="2">
        <v>54917</v>
      </c>
      <c r="B2537" s="6">
        <v>40277</v>
      </c>
      <c r="C2537" s="2" t="s">
        <v>39</v>
      </c>
      <c r="D2537" s="2">
        <v>12</v>
      </c>
      <c r="E2537" s="2">
        <v>5999.16</v>
      </c>
      <c r="F2537" s="2" t="s">
        <v>2029</v>
      </c>
      <c r="G2537" s="2">
        <v>0.06</v>
      </c>
      <c r="H2537" s="2" t="s">
        <v>40</v>
      </c>
      <c r="I2537" s="2">
        <v>24.49</v>
      </c>
      <c r="J2537" s="2" t="s">
        <v>894</v>
      </c>
      <c r="K2537" s="2" t="s">
        <v>54</v>
      </c>
      <c r="L2537" s="2" t="s">
        <v>2014</v>
      </c>
      <c r="M2537" s="2" t="str">
        <f>VLOOKUP(L2537,Users!$A$1:$B$6,2,0)</f>
        <v>Pat</v>
      </c>
      <c r="N2537" s="2" t="str">
        <f>VLOOKUP(L2537,Users!$A$2:$B$6,2,0)</f>
        <v>Pat</v>
      </c>
      <c r="O2537" s="2" t="s">
        <v>42</v>
      </c>
      <c r="P2537" s="2" t="s">
        <v>69</v>
      </c>
      <c r="Q2537" s="2" t="s">
        <v>158</v>
      </c>
      <c r="R2537" s="2" t="s">
        <v>575</v>
      </c>
      <c r="S2537" s="2" t="s">
        <v>38</v>
      </c>
      <c r="T2537" s="13">
        <v>0.36</v>
      </c>
      <c r="U2537" s="6">
        <v>40278</v>
      </c>
    </row>
    <row r="2538" spans="1:21" ht="12.75" customHeight="1">
      <c r="A2538" s="2">
        <v>40164</v>
      </c>
      <c r="B2538" s="6">
        <v>40278</v>
      </c>
      <c r="C2538" s="2" t="s">
        <v>30</v>
      </c>
      <c r="D2538" s="2">
        <v>8</v>
      </c>
      <c r="E2538" s="2">
        <v>183.52</v>
      </c>
      <c r="F2538" s="2" t="s">
        <v>2029</v>
      </c>
      <c r="G2538" s="2">
        <v>0.04</v>
      </c>
      <c r="H2538" s="2" t="s">
        <v>40</v>
      </c>
      <c r="I2538" s="2">
        <v>7.58</v>
      </c>
      <c r="J2538" s="2" t="s">
        <v>1399</v>
      </c>
      <c r="K2538" s="2" t="s">
        <v>54</v>
      </c>
      <c r="L2538" s="2" t="s">
        <v>2014</v>
      </c>
      <c r="M2538" s="2" t="str">
        <f>VLOOKUP(L2538,Users!$A$1:$B$6,2,0)</f>
        <v>Pat</v>
      </c>
      <c r="N2538" s="2" t="str">
        <f>VLOOKUP(L2538,Users!$A$2:$B$6,2,0)</f>
        <v>Pat</v>
      </c>
      <c r="O2538" s="2" t="s">
        <v>55</v>
      </c>
      <c r="P2538" s="2" t="s">
        <v>56</v>
      </c>
      <c r="Q2538" s="2" t="s">
        <v>90</v>
      </c>
      <c r="R2538" s="2" t="s">
        <v>1830</v>
      </c>
      <c r="S2538" s="2" t="s">
        <v>44</v>
      </c>
      <c r="T2538" s="13">
        <v>0.51</v>
      </c>
      <c r="U2538" s="6">
        <v>40280</v>
      </c>
    </row>
    <row r="2539" spans="1:21" ht="12.75" customHeight="1">
      <c r="A2539" s="2">
        <v>53349</v>
      </c>
      <c r="B2539" s="6">
        <v>40278</v>
      </c>
      <c r="C2539" s="2" t="s">
        <v>51</v>
      </c>
      <c r="D2539" s="2">
        <v>46</v>
      </c>
      <c r="E2539" s="2">
        <v>11219.86</v>
      </c>
      <c r="F2539" s="2" t="s">
        <v>2029</v>
      </c>
      <c r="G2539" s="2">
        <v>7.0000000000000007E-2</v>
      </c>
      <c r="H2539" s="2" t="s">
        <v>52</v>
      </c>
      <c r="I2539" s="2">
        <v>43.32</v>
      </c>
      <c r="J2539" s="2" t="s">
        <v>407</v>
      </c>
      <c r="K2539" s="2" t="s">
        <v>2013</v>
      </c>
      <c r="L2539" s="2" t="s">
        <v>27</v>
      </c>
      <c r="M2539" s="2" t="str">
        <f>VLOOKUP(L2539,Users!$A$1:$B$6,2,0)</f>
        <v>William</v>
      </c>
      <c r="N2539" s="2" t="str">
        <f>VLOOKUP(L2539,Users!$A$2:$B$6,2,0)</f>
        <v>William</v>
      </c>
      <c r="O2539" s="2" t="s">
        <v>55</v>
      </c>
      <c r="P2539" s="2" t="s">
        <v>56</v>
      </c>
      <c r="Q2539" s="2" t="s">
        <v>57</v>
      </c>
      <c r="R2539" s="2" t="s">
        <v>108</v>
      </c>
      <c r="S2539" s="2" t="s">
        <v>59</v>
      </c>
      <c r="T2539" s="13">
        <v>0.55000000000000004</v>
      </c>
      <c r="U2539" s="6">
        <v>40287</v>
      </c>
    </row>
    <row r="2540" spans="1:21" ht="12.75" customHeight="1">
      <c r="A2540" s="2">
        <v>12613</v>
      </c>
      <c r="B2540" s="6">
        <v>40278</v>
      </c>
      <c r="C2540" s="2" t="s">
        <v>121</v>
      </c>
      <c r="D2540" s="2">
        <v>3</v>
      </c>
      <c r="E2540" s="2">
        <v>9.84</v>
      </c>
      <c r="F2540" s="2" t="str">
        <f>VLOOKUP(A2540,Returns!$A:$B,2,0)</f>
        <v>Returned</v>
      </c>
      <c r="G2540" s="2">
        <v>0.08</v>
      </c>
      <c r="H2540" s="2" t="s">
        <v>40</v>
      </c>
      <c r="I2540" s="2">
        <v>6.27</v>
      </c>
      <c r="J2540" s="2" t="s">
        <v>1831</v>
      </c>
      <c r="K2540" s="2" t="s">
        <v>79</v>
      </c>
      <c r="L2540" s="2" t="s">
        <v>23</v>
      </c>
      <c r="M2540" s="2" t="str">
        <f>VLOOKUP(L2540,Users!$A$1:$B$6,2,0)</f>
        <v>Erin</v>
      </c>
      <c r="N2540" s="2" t="str">
        <f>VLOOKUP(L2540,Users!$A$2:$B$6,2,0)</f>
        <v>Erin</v>
      </c>
      <c r="O2540" s="2" t="s">
        <v>48</v>
      </c>
      <c r="P2540" s="2" t="s">
        <v>35</v>
      </c>
      <c r="Q2540" s="2" t="s">
        <v>49</v>
      </c>
      <c r="R2540" s="2" t="s">
        <v>96</v>
      </c>
      <c r="S2540" s="2" t="s">
        <v>44</v>
      </c>
      <c r="T2540" s="13">
        <v>0.4</v>
      </c>
      <c r="U2540" s="6">
        <v>40281</v>
      </c>
    </row>
    <row r="2541" spans="1:21" ht="12.75" customHeight="1">
      <c r="A2541" s="2">
        <v>12613</v>
      </c>
      <c r="B2541" s="6">
        <v>40278</v>
      </c>
      <c r="C2541" s="2" t="s">
        <v>121</v>
      </c>
      <c r="D2541" s="2">
        <v>28</v>
      </c>
      <c r="E2541" s="2">
        <v>1673.8400000000001</v>
      </c>
      <c r="F2541" s="2" t="str">
        <f>VLOOKUP(A2541,Returns!$A:$B,2,0)</f>
        <v>Returned</v>
      </c>
      <c r="G2541" s="2">
        <v>0</v>
      </c>
      <c r="H2541" s="2" t="s">
        <v>40</v>
      </c>
      <c r="I2541" s="2">
        <v>10.29</v>
      </c>
      <c r="J2541" s="2" t="s">
        <v>1831</v>
      </c>
      <c r="K2541" s="2" t="s">
        <v>79</v>
      </c>
      <c r="L2541" s="2" t="s">
        <v>23</v>
      </c>
      <c r="M2541" s="2" t="str">
        <f>VLOOKUP(L2541,Users!$A$1:$B$6,2,0)</f>
        <v>Erin</v>
      </c>
      <c r="N2541" s="2" t="str">
        <f>VLOOKUP(L2541,Users!$A$2:$B$6,2,0)</f>
        <v>Erin</v>
      </c>
      <c r="O2541" s="2" t="s">
        <v>48</v>
      </c>
      <c r="P2541" s="2" t="s">
        <v>35</v>
      </c>
      <c r="Q2541" s="2" t="s">
        <v>49</v>
      </c>
      <c r="R2541" s="2" t="s">
        <v>1581</v>
      </c>
      <c r="S2541" s="2" t="s">
        <v>44</v>
      </c>
      <c r="T2541" s="13">
        <v>0.39</v>
      </c>
      <c r="U2541" s="6">
        <v>40279</v>
      </c>
    </row>
    <row r="2542" spans="1:21" ht="12.75" customHeight="1">
      <c r="A2542" s="2">
        <v>12613</v>
      </c>
      <c r="B2542" s="6">
        <v>40278</v>
      </c>
      <c r="C2542" s="2" t="s">
        <v>121</v>
      </c>
      <c r="D2542" s="2">
        <v>18</v>
      </c>
      <c r="E2542" s="2">
        <v>219.24000000000004</v>
      </c>
      <c r="F2542" s="2" t="str">
        <f>VLOOKUP(A2542,Returns!$A:$B,2,0)</f>
        <v>Returned</v>
      </c>
      <c r="G2542" s="2">
        <v>0.04</v>
      </c>
      <c r="H2542" s="2" t="s">
        <v>31</v>
      </c>
      <c r="I2542" s="2">
        <v>2.85</v>
      </c>
      <c r="J2542" s="2" t="s">
        <v>1831</v>
      </c>
      <c r="K2542" s="2" t="s">
        <v>79</v>
      </c>
      <c r="L2542" s="2" t="s">
        <v>23</v>
      </c>
      <c r="M2542" s="2" t="str">
        <f>VLOOKUP(L2542,Users!$A$1:$B$6,2,0)</f>
        <v>Erin</v>
      </c>
      <c r="N2542" s="2" t="str">
        <f>VLOOKUP(L2542,Users!$A$2:$B$6,2,0)</f>
        <v>Erin</v>
      </c>
      <c r="O2542" s="2" t="s">
        <v>48</v>
      </c>
      <c r="P2542" s="2" t="s">
        <v>56</v>
      </c>
      <c r="Q2542" s="2" t="s">
        <v>90</v>
      </c>
      <c r="R2542" s="2" t="s">
        <v>468</v>
      </c>
      <c r="S2542" s="2" t="s">
        <v>105</v>
      </c>
      <c r="T2542" s="13">
        <v>0.55000000000000004</v>
      </c>
      <c r="U2542" s="6">
        <v>40279</v>
      </c>
    </row>
    <row r="2543" spans="1:21" ht="12.75" customHeight="1">
      <c r="A2543" s="2">
        <v>5472</v>
      </c>
      <c r="B2543" s="6">
        <v>40278</v>
      </c>
      <c r="C2543" s="2" t="s">
        <v>51</v>
      </c>
      <c r="D2543" s="2">
        <v>32</v>
      </c>
      <c r="E2543" s="2">
        <v>207.36</v>
      </c>
      <c r="F2543" s="2" t="s">
        <v>2029</v>
      </c>
      <c r="G2543" s="2">
        <v>0</v>
      </c>
      <c r="H2543" s="2" t="s">
        <v>40</v>
      </c>
      <c r="I2543" s="2">
        <v>6.65</v>
      </c>
      <c r="J2543" s="2" t="s">
        <v>1141</v>
      </c>
      <c r="K2543" s="2" t="s">
        <v>148</v>
      </c>
      <c r="L2543" s="2" t="s">
        <v>23</v>
      </c>
      <c r="M2543" s="2" t="str">
        <f>VLOOKUP(L2543,Users!$A$1:$B$6,2,0)</f>
        <v>Erin</v>
      </c>
      <c r="N2543" s="2" t="str">
        <f>VLOOKUP(L2543,Users!$A$2:$B$6,2,0)</f>
        <v>Erin</v>
      </c>
      <c r="O2543" s="2" t="s">
        <v>55</v>
      </c>
      <c r="P2543" s="2" t="s">
        <v>35</v>
      </c>
      <c r="Q2543" s="2" t="s">
        <v>63</v>
      </c>
      <c r="R2543" s="2" t="s">
        <v>1832</v>
      </c>
      <c r="S2543" s="2" t="s">
        <v>44</v>
      </c>
      <c r="T2543" s="13">
        <v>0.36</v>
      </c>
      <c r="U2543" s="6">
        <v>40280</v>
      </c>
    </row>
    <row r="2544" spans="1:21" ht="12.75" customHeight="1">
      <c r="A2544" s="2">
        <v>5472</v>
      </c>
      <c r="B2544" s="6">
        <v>40278</v>
      </c>
      <c r="C2544" s="2" t="s">
        <v>51</v>
      </c>
      <c r="D2544" s="2">
        <v>27</v>
      </c>
      <c r="E2544" s="2">
        <v>361.53000000000003</v>
      </c>
      <c r="F2544" s="2" t="s">
        <v>2029</v>
      </c>
      <c r="G2544" s="2">
        <v>0.09</v>
      </c>
      <c r="H2544" s="2" t="s">
        <v>40</v>
      </c>
      <c r="I2544" s="2">
        <v>4.51</v>
      </c>
      <c r="J2544" s="2" t="s">
        <v>1141</v>
      </c>
      <c r="K2544" s="2" t="s">
        <v>148</v>
      </c>
      <c r="L2544" s="2" t="s">
        <v>23</v>
      </c>
      <c r="M2544" s="2" t="str">
        <f>VLOOKUP(L2544,Users!$A$1:$B$6,2,0)</f>
        <v>Erin</v>
      </c>
      <c r="N2544" s="2" t="str">
        <f>VLOOKUP(L2544,Users!$A$2:$B$6,2,0)</f>
        <v>Erin</v>
      </c>
      <c r="O2544" s="2" t="s">
        <v>55</v>
      </c>
      <c r="P2544" s="2" t="s">
        <v>35</v>
      </c>
      <c r="Q2544" s="2" t="s">
        <v>36</v>
      </c>
      <c r="R2544" s="2" t="s">
        <v>703</v>
      </c>
      <c r="S2544" s="2" t="s">
        <v>44</v>
      </c>
      <c r="T2544" s="13">
        <v>0.59</v>
      </c>
      <c r="U2544" s="6">
        <v>40282</v>
      </c>
    </row>
    <row r="2545" spans="1:21" ht="12.75" customHeight="1">
      <c r="A2545" s="2">
        <v>5472</v>
      </c>
      <c r="B2545" s="6">
        <v>40278</v>
      </c>
      <c r="C2545" s="2" t="s">
        <v>51</v>
      </c>
      <c r="D2545" s="2">
        <v>12</v>
      </c>
      <c r="E2545" s="2">
        <v>1390.8</v>
      </c>
      <c r="F2545" s="2" t="s">
        <v>2029</v>
      </c>
      <c r="G2545" s="2">
        <v>0.09</v>
      </c>
      <c r="H2545" s="2" t="s">
        <v>40</v>
      </c>
      <c r="I2545" s="2">
        <v>5.92</v>
      </c>
      <c r="J2545" s="2" t="s">
        <v>1141</v>
      </c>
      <c r="K2545" s="2" t="s">
        <v>148</v>
      </c>
      <c r="L2545" s="2" t="s">
        <v>23</v>
      </c>
      <c r="M2545" s="2" t="str">
        <f>VLOOKUP(L2545,Users!$A$1:$B$6,2,0)</f>
        <v>Erin</v>
      </c>
      <c r="N2545" s="2" t="str">
        <f>VLOOKUP(L2545,Users!$A$2:$B$6,2,0)</f>
        <v>Erin</v>
      </c>
      <c r="O2545" s="2" t="s">
        <v>55</v>
      </c>
      <c r="P2545" s="2" t="s">
        <v>69</v>
      </c>
      <c r="Q2545" s="2" t="s">
        <v>70</v>
      </c>
      <c r="R2545" s="2" t="s">
        <v>335</v>
      </c>
      <c r="S2545" s="2" t="s">
        <v>44</v>
      </c>
      <c r="T2545" s="13">
        <v>0.57999999999999996</v>
      </c>
      <c r="U2545" s="6">
        <v>40280</v>
      </c>
    </row>
    <row r="2546" spans="1:21" ht="12.75" customHeight="1">
      <c r="A2546" s="2">
        <v>19296</v>
      </c>
      <c r="B2546" s="6">
        <v>40278</v>
      </c>
      <c r="C2546" s="2" t="s">
        <v>39</v>
      </c>
      <c r="D2546" s="2">
        <v>43</v>
      </c>
      <c r="E2546" s="2">
        <v>70.52</v>
      </c>
      <c r="F2546" s="2" t="s">
        <v>2029</v>
      </c>
      <c r="G2546" s="2">
        <v>0.04</v>
      </c>
      <c r="H2546" s="2" t="s">
        <v>31</v>
      </c>
      <c r="I2546" s="2">
        <v>1.57</v>
      </c>
      <c r="J2546" s="2" t="s">
        <v>1828</v>
      </c>
      <c r="K2546" s="2" t="s">
        <v>148</v>
      </c>
      <c r="L2546" s="2" t="s">
        <v>23</v>
      </c>
      <c r="M2546" s="2" t="str">
        <f>VLOOKUP(L2546,Users!$A$1:$B$6,2,0)</f>
        <v>Erin</v>
      </c>
      <c r="N2546" s="2" t="str">
        <f>VLOOKUP(L2546,Users!$A$2:$B$6,2,0)</f>
        <v>Erin</v>
      </c>
      <c r="O2546" s="2" t="s">
        <v>34</v>
      </c>
      <c r="P2546" s="2" t="s">
        <v>35</v>
      </c>
      <c r="Q2546" s="2" t="s">
        <v>87</v>
      </c>
      <c r="R2546" s="2" t="s">
        <v>276</v>
      </c>
      <c r="S2546" s="2" t="s">
        <v>65</v>
      </c>
      <c r="T2546" s="13">
        <v>0.59</v>
      </c>
      <c r="U2546" s="6">
        <v>40280</v>
      </c>
    </row>
    <row r="2547" spans="1:21" ht="12.75" customHeight="1">
      <c r="A2547" s="2">
        <v>45158</v>
      </c>
      <c r="B2547" s="6">
        <v>40278</v>
      </c>
      <c r="C2547" s="2" t="s">
        <v>51</v>
      </c>
      <c r="D2547" s="2">
        <v>40</v>
      </c>
      <c r="E2547" s="2">
        <v>383.6</v>
      </c>
      <c r="F2547" s="2" t="s">
        <v>2029</v>
      </c>
      <c r="G2547" s="2">
        <v>0.09</v>
      </c>
      <c r="H2547" s="2" t="s">
        <v>40</v>
      </c>
      <c r="I2547" s="2">
        <v>2.0299999999999998</v>
      </c>
      <c r="J2547" s="2" t="s">
        <v>1657</v>
      </c>
      <c r="K2547" s="2" t="s">
        <v>54</v>
      </c>
      <c r="L2547" s="2" t="s">
        <v>2014</v>
      </c>
      <c r="M2547" s="2" t="str">
        <f>VLOOKUP(L2547,Users!$A$1:$B$6,2,0)</f>
        <v>Pat</v>
      </c>
      <c r="N2547" s="2" t="str">
        <f>VLOOKUP(L2547,Users!$A$2:$B$6,2,0)</f>
        <v>Pat</v>
      </c>
      <c r="O2547" s="2" t="s">
        <v>55</v>
      </c>
      <c r="P2547" s="2" t="s">
        <v>35</v>
      </c>
      <c r="Q2547" s="2" t="s">
        <v>63</v>
      </c>
      <c r="R2547" s="2" t="s">
        <v>1379</v>
      </c>
      <c r="S2547" s="2" t="s">
        <v>65</v>
      </c>
      <c r="T2547" s="13">
        <v>0.37</v>
      </c>
      <c r="U2547" s="6">
        <v>40280</v>
      </c>
    </row>
    <row r="2548" spans="1:21" ht="12.75" customHeight="1">
      <c r="A2548" s="2">
        <v>45158</v>
      </c>
      <c r="B2548" s="6">
        <v>40278</v>
      </c>
      <c r="C2548" s="2" t="s">
        <v>51</v>
      </c>
      <c r="D2548" s="2">
        <v>15</v>
      </c>
      <c r="E2548" s="2">
        <v>56.25</v>
      </c>
      <c r="F2548" s="2" t="s">
        <v>2029</v>
      </c>
      <c r="G2548" s="2">
        <v>0.03</v>
      </c>
      <c r="H2548" s="2" t="s">
        <v>31</v>
      </c>
      <c r="I2548" s="2">
        <v>0.71</v>
      </c>
      <c r="J2548" s="2" t="s">
        <v>1657</v>
      </c>
      <c r="K2548" s="2" t="s">
        <v>54</v>
      </c>
      <c r="L2548" s="2" t="s">
        <v>2014</v>
      </c>
      <c r="M2548" s="2" t="str">
        <f>VLOOKUP(L2548,Users!$A$1:$B$6,2,0)</f>
        <v>Pat</v>
      </c>
      <c r="N2548" s="2" t="str">
        <f>VLOOKUP(L2548,Users!$A$2:$B$6,2,0)</f>
        <v>Pat</v>
      </c>
      <c r="O2548" s="2" t="s">
        <v>55</v>
      </c>
      <c r="P2548" s="2" t="s">
        <v>35</v>
      </c>
      <c r="Q2548" s="2" t="s">
        <v>180</v>
      </c>
      <c r="R2548" s="2" t="s">
        <v>1613</v>
      </c>
      <c r="S2548" s="2" t="s">
        <v>65</v>
      </c>
      <c r="T2548" s="13">
        <v>0.39</v>
      </c>
      <c r="U2548" s="6">
        <v>40283</v>
      </c>
    </row>
    <row r="2549" spans="1:21" ht="12.75" customHeight="1">
      <c r="A2549" s="2">
        <v>45605</v>
      </c>
      <c r="B2549" s="6">
        <v>40278</v>
      </c>
      <c r="C2549" s="2" t="s">
        <v>121</v>
      </c>
      <c r="D2549" s="2">
        <v>7</v>
      </c>
      <c r="E2549" s="2">
        <v>1487.85</v>
      </c>
      <c r="F2549" s="2" t="str">
        <f>VLOOKUP(A2549,Returns!$A:$B,2,0)</f>
        <v>Returned</v>
      </c>
      <c r="G2549" s="2">
        <v>0.05</v>
      </c>
      <c r="H2549" s="2" t="s">
        <v>52</v>
      </c>
      <c r="I2549" s="2">
        <v>52.2</v>
      </c>
      <c r="J2549" s="2" t="s">
        <v>771</v>
      </c>
      <c r="K2549" s="2" t="s">
        <v>54</v>
      </c>
      <c r="L2549" s="2" t="s">
        <v>2014</v>
      </c>
      <c r="M2549" s="2" t="str">
        <f>VLOOKUP(L2549,Users!$A$1:$B$6,2,0)</f>
        <v>Pat</v>
      </c>
      <c r="N2549" s="2" t="str">
        <f>VLOOKUP(L2549,Users!$A$2:$B$6,2,0)</f>
        <v>Pat</v>
      </c>
      <c r="O2549" s="2" t="s">
        <v>42</v>
      </c>
      <c r="P2549" s="2" t="s">
        <v>56</v>
      </c>
      <c r="Q2549" s="2" t="s">
        <v>75</v>
      </c>
      <c r="R2549" s="2" t="s">
        <v>76</v>
      </c>
      <c r="S2549" s="2" t="s">
        <v>77</v>
      </c>
      <c r="T2549" s="13">
        <v>0.64</v>
      </c>
      <c r="U2549" s="6">
        <v>40280</v>
      </c>
    </row>
    <row r="2550" spans="1:21" ht="12.75" customHeight="1">
      <c r="A2550" s="2">
        <v>29121</v>
      </c>
      <c r="B2550" s="6">
        <v>40279</v>
      </c>
      <c r="C2550" s="2" t="s">
        <v>121</v>
      </c>
      <c r="D2550" s="2">
        <v>31</v>
      </c>
      <c r="E2550" s="2">
        <v>3903.21</v>
      </c>
      <c r="F2550" s="2" t="s">
        <v>2029</v>
      </c>
      <c r="G2550" s="2">
        <v>0.08</v>
      </c>
      <c r="H2550" s="2" t="s">
        <v>40</v>
      </c>
      <c r="I2550" s="2">
        <v>7.69</v>
      </c>
      <c r="J2550" s="2" t="s">
        <v>1670</v>
      </c>
      <c r="K2550" s="2" t="s">
        <v>291</v>
      </c>
      <c r="L2550" s="2" t="s">
        <v>21</v>
      </c>
      <c r="M2550" s="2" t="str">
        <f>VLOOKUP(L2550,Users!$A$1:$B$6,2,0)</f>
        <v>Chris</v>
      </c>
      <c r="N2550" s="2" t="str">
        <f>VLOOKUP(L2550,Users!$A$2:$B$6,2,0)</f>
        <v>Chris</v>
      </c>
      <c r="O2550" s="2" t="s">
        <v>55</v>
      </c>
      <c r="P2550" s="2" t="s">
        <v>69</v>
      </c>
      <c r="Q2550" s="2" t="s">
        <v>70</v>
      </c>
      <c r="R2550" s="2" t="s">
        <v>454</v>
      </c>
      <c r="S2550" s="2" t="s">
        <v>44</v>
      </c>
      <c r="T2550" s="13">
        <v>0.57999999999999996</v>
      </c>
      <c r="U2550" s="6">
        <v>40281</v>
      </c>
    </row>
    <row r="2551" spans="1:21" ht="12.75" customHeight="1">
      <c r="A2551" s="2">
        <v>3040</v>
      </c>
      <c r="B2551" s="6">
        <v>40279</v>
      </c>
      <c r="C2551" s="2" t="s">
        <v>121</v>
      </c>
      <c r="D2551" s="2">
        <v>13</v>
      </c>
      <c r="E2551" s="2">
        <v>84.110000000000014</v>
      </c>
      <c r="F2551" s="2" t="s">
        <v>2029</v>
      </c>
      <c r="G2551" s="2">
        <v>0.01</v>
      </c>
      <c r="H2551" s="2" t="s">
        <v>31</v>
      </c>
      <c r="I2551" s="2">
        <v>6.6</v>
      </c>
      <c r="J2551" s="2" t="s">
        <v>1833</v>
      </c>
      <c r="K2551" s="2" t="s">
        <v>123</v>
      </c>
      <c r="L2551" s="2" t="s">
        <v>25</v>
      </c>
      <c r="M2551" s="2" t="str">
        <f>VLOOKUP(L2551,Users!$A$1:$B$6,2,0)</f>
        <v>Sam</v>
      </c>
      <c r="N2551" s="2" t="str">
        <f>VLOOKUP(L2551,Users!$A$2:$B$6,2,0)</f>
        <v>Sam</v>
      </c>
      <c r="O2551" s="2" t="s">
        <v>48</v>
      </c>
      <c r="P2551" s="2" t="s">
        <v>35</v>
      </c>
      <c r="Q2551" s="2" t="s">
        <v>63</v>
      </c>
      <c r="R2551" s="2" t="s">
        <v>419</v>
      </c>
      <c r="S2551" s="2" t="s">
        <v>44</v>
      </c>
      <c r="T2551" s="13">
        <v>0.37</v>
      </c>
      <c r="U2551" s="6">
        <v>40280</v>
      </c>
    </row>
    <row r="2552" spans="1:21" ht="12.75" customHeight="1">
      <c r="A2552" s="2">
        <v>16643</v>
      </c>
      <c r="B2552" s="6">
        <v>40279</v>
      </c>
      <c r="C2552" s="2" t="s">
        <v>51</v>
      </c>
      <c r="D2552" s="2">
        <v>40</v>
      </c>
      <c r="E2552" s="2">
        <v>292</v>
      </c>
      <c r="F2552" s="2" t="s">
        <v>2029</v>
      </c>
      <c r="G2552" s="2">
        <v>0.01</v>
      </c>
      <c r="H2552" s="2" t="s">
        <v>40</v>
      </c>
      <c r="I2552" s="2">
        <v>0.49</v>
      </c>
      <c r="J2552" s="2" t="s">
        <v>608</v>
      </c>
      <c r="K2552" s="2" t="s">
        <v>148</v>
      </c>
      <c r="L2552" s="2" t="s">
        <v>23</v>
      </c>
      <c r="M2552" s="2" t="str">
        <f>VLOOKUP(L2552,Users!$A$1:$B$6,2,0)</f>
        <v>Erin</v>
      </c>
      <c r="N2552" s="2" t="str">
        <f>VLOOKUP(L2552,Users!$A$2:$B$6,2,0)</f>
        <v>Erin</v>
      </c>
      <c r="O2552" s="2" t="s">
        <v>34</v>
      </c>
      <c r="P2552" s="2" t="s">
        <v>35</v>
      </c>
      <c r="Q2552" s="2" t="s">
        <v>165</v>
      </c>
      <c r="R2552" s="2" t="s">
        <v>482</v>
      </c>
      <c r="S2552" s="2" t="s">
        <v>44</v>
      </c>
      <c r="T2552" s="13">
        <v>0.38</v>
      </c>
      <c r="U2552" s="6">
        <v>40283</v>
      </c>
    </row>
    <row r="2553" spans="1:21" ht="12.75" customHeight="1">
      <c r="A2553" s="2">
        <v>16643</v>
      </c>
      <c r="B2553" s="6">
        <v>40279</v>
      </c>
      <c r="C2553" s="2" t="s">
        <v>51</v>
      </c>
      <c r="D2553" s="2">
        <v>46</v>
      </c>
      <c r="E2553" s="2">
        <v>460</v>
      </c>
      <c r="F2553" s="2" t="s">
        <v>2029</v>
      </c>
      <c r="G2553" s="2">
        <v>0.06</v>
      </c>
      <c r="H2553" s="2" t="s">
        <v>40</v>
      </c>
      <c r="I2553" s="2">
        <v>2.06</v>
      </c>
      <c r="J2553" s="2" t="s">
        <v>608</v>
      </c>
      <c r="K2553" s="2" t="s">
        <v>148</v>
      </c>
      <c r="L2553" s="2" t="s">
        <v>23</v>
      </c>
      <c r="M2553" s="2" t="str">
        <f>VLOOKUP(L2553,Users!$A$1:$B$6,2,0)</f>
        <v>Erin</v>
      </c>
      <c r="N2553" s="2" t="str">
        <f>VLOOKUP(L2553,Users!$A$2:$B$6,2,0)</f>
        <v>Erin</v>
      </c>
      <c r="O2553" s="2" t="s">
        <v>34</v>
      </c>
      <c r="P2553" s="2" t="s">
        <v>35</v>
      </c>
      <c r="Q2553" s="2" t="s">
        <v>63</v>
      </c>
      <c r="R2553" s="2" t="s">
        <v>1209</v>
      </c>
      <c r="S2553" s="2" t="s">
        <v>65</v>
      </c>
      <c r="T2553" s="13">
        <v>0.39</v>
      </c>
      <c r="U2553" s="6">
        <v>40283</v>
      </c>
    </row>
    <row r="2554" spans="1:21" ht="12.75" customHeight="1">
      <c r="A2554" s="2">
        <v>55203</v>
      </c>
      <c r="B2554" s="6">
        <v>40279</v>
      </c>
      <c r="C2554" s="2" t="s">
        <v>51</v>
      </c>
      <c r="D2554" s="2">
        <v>18</v>
      </c>
      <c r="E2554" s="2">
        <v>1186.92</v>
      </c>
      <c r="F2554" s="2" t="str">
        <f>VLOOKUP(A2554,Returns!$A:$B,2,0)</f>
        <v>Returned</v>
      </c>
      <c r="G2554" s="2">
        <v>0.05</v>
      </c>
      <c r="H2554" s="2" t="s">
        <v>40</v>
      </c>
      <c r="I2554" s="2">
        <v>7.69</v>
      </c>
      <c r="J2554" s="2" t="s">
        <v>295</v>
      </c>
      <c r="K2554" s="2" t="s">
        <v>54</v>
      </c>
      <c r="L2554" s="2" t="s">
        <v>2014</v>
      </c>
      <c r="M2554" s="2" t="str">
        <f>VLOOKUP(L2554,Users!$A$1:$B$6,2,0)</f>
        <v>Pat</v>
      </c>
      <c r="N2554" s="2" t="str">
        <f>VLOOKUP(L2554,Users!$A$2:$B$6,2,0)</f>
        <v>Pat</v>
      </c>
      <c r="O2554" s="2" t="s">
        <v>55</v>
      </c>
      <c r="P2554" s="2" t="s">
        <v>69</v>
      </c>
      <c r="Q2554" s="2" t="s">
        <v>70</v>
      </c>
      <c r="R2554" s="2" t="s">
        <v>1834</v>
      </c>
      <c r="S2554" s="2" t="s">
        <v>44</v>
      </c>
      <c r="T2554" s="13">
        <v>0.59</v>
      </c>
      <c r="U2554" s="6">
        <v>40279</v>
      </c>
    </row>
    <row r="2555" spans="1:21" ht="12.75" customHeight="1">
      <c r="A2555" s="2">
        <v>7078</v>
      </c>
      <c r="B2555" s="6">
        <v>40279</v>
      </c>
      <c r="C2555" s="2" t="s">
        <v>39</v>
      </c>
      <c r="D2555" s="2">
        <v>9</v>
      </c>
      <c r="E2555" s="2">
        <v>101.88</v>
      </c>
      <c r="F2555" s="2" t="s">
        <v>2029</v>
      </c>
      <c r="G2555" s="2">
        <v>0.01</v>
      </c>
      <c r="H2555" s="2" t="s">
        <v>40</v>
      </c>
      <c r="I2555" s="2">
        <v>6.12</v>
      </c>
      <c r="J2555" s="2" t="s">
        <v>436</v>
      </c>
      <c r="K2555" s="2" t="s">
        <v>86</v>
      </c>
      <c r="L2555" s="2" t="s">
        <v>23</v>
      </c>
      <c r="M2555" s="2" t="str">
        <f>VLOOKUP(L2555,Users!$A$1:$B$6,2,0)</f>
        <v>Erin</v>
      </c>
      <c r="N2555" s="2" t="str">
        <f>VLOOKUP(L2555,Users!$A$2:$B$6,2,0)</f>
        <v>Erin</v>
      </c>
      <c r="O2555" s="2" t="s">
        <v>55</v>
      </c>
      <c r="P2555" s="2" t="s">
        <v>35</v>
      </c>
      <c r="Q2555" s="2" t="s">
        <v>169</v>
      </c>
      <c r="R2555" s="2" t="s">
        <v>783</v>
      </c>
      <c r="S2555" s="2" t="s">
        <v>92</v>
      </c>
      <c r="T2555" s="13">
        <v>0.42</v>
      </c>
      <c r="U2555" s="6">
        <v>40281</v>
      </c>
    </row>
    <row r="2556" spans="1:21" ht="12.75" customHeight="1">
      <c r="A2556" s="2">
        <v>7078</v>
      </c>
      <c r="B2556" s="6">
        <v>40279</v>
      </c>
      <c r="C2556" s="2" t="s">
        <v>39</v>
      </c>
      <c r="D2556" s="2">
        <v>11</v>
      </c>
      <c r="E2556" s="2">
        <v>35.86</v>
      </c>
      <c r="F2556" s="2" t="s">
        <v>2029</v>
      </c>
      <c r="G2556" s="2">
        <v>0.1</v>
      </c>
      <c r="H2556" s="2" t="s">
        <v>31</v>
      </c>
      <c r="I2556" s="2">
        <v>6.27</v>
      </c>
      <c r="J2556" s="2" t="s">
        <v>436</v>
      </c>
      <c r="K2556" s="2" t="s">
        <v>86</v>
      </c>
      <c r="L2556" s="2" t="s">
        <v>23</v>
      </c>
      <c r="M2556" s="2" t="str">
        <f>VLOOKUP(L2556,Users!$A$1:$B$6,2,0)</f>
        <v>Erin</v>
      </c>
      <c r="N2556" s="2" t="str">
        <f>VLOOKUP(L2556,Users!$A$2:$B$6,2,0)</f>
        <v>Erin</v>
      </c>
      <c r="O2556" s="2" t="s">
        <v>55</v>
      </c>
      <c r="P2556" s="2" t="s">
        <v>35</v>
      </c>
      <c r="Q2556" s="2" t="s">
        <v>49</v>
      </c>
      <c r="R2556" s="2" t="s">
        <v>96</v>
      </c>
      <c r="S2556" s="2" t="s">
        <v>44</v>
      </c>
      <c r="T2556" s="13">
        <v>0.4</v>
      </c>
      <c r="U2556" s="6">
        <v>40280</v>
      </c>
    </row>
    <row r="2557" spans="1:21" ht="12.75" customHeight="1">
      <c r="A2557" s="2">
        <v>7078</v>
      </c>
      <c r="B2557" s="6">
        <v>40279</v>
      </c>
      <c r="C2557" s="2" t="s">
        <v>39</v>
      </c>
      <c r="D2557" s="2">
        <v>16</v>
      </c>
      <c r="E2557" s="2">
        <v>1967.04</v>
      </c>
      <c r="F2557" s="2" t="s">
        <v>2029</v>
      </c>
      <c r="G2557" s="2">
        <v>0.05</v>
      </c>
      <c r="H2557" s="2" t="s">
        <v>52</v>
      </c>
      <c r="I2557" s="2">
        <v>70.2</v>
      </c>
      <c r="J2557" s="2" t="s">
        <v>436</v>
      </c>
      <c r="K2557" s="2" t="s">
        <v>86</v>
      </c>
      <c r="L2557" s="2" t="s">
        <v>23</v>
      </c>
      <c r="M2557" s="2" t="str">
        <f>VLOOKUP(L2557,Users!$A$1:$B$6,2,0)</f>
        <v>Erin</v>
      </c>
      <c r="N2557" s="2" t="str">
        <f>VLOOKUP(L2557,Users!$A$2:$B$6,2,0)</f>
        <v>Erin</v>
      </c>
      <c r="O2557" s="2" t="s">
        <v>55</v>
      </c>
      <c r="P2557" s="2" t="s">
        <v>56</v>
      </c>
      <c r="Q2557" s="2" t="s">
        <v>57</v>
      </c>
      <c r="R2557" s="2" t="s">
        <v>408</v>
      </c>
      <c r="S2557" s="2" t="s">
        <v>59</v>
      </c>
      <c r="T2557" s="13">
        <v>0.74</v>
      </c>
      <c r="U2557" s="6">
        <v>40281</v>
      </c>
    </row>
    <row r="2558" spans="1:21" ht="12.75" customHeight="1">
      <c r="A2558" s="2">
        <v>7078</v>
      </c>
      <c r="B2558" s="6">
        <v>40279</v>
      </c>
      <c r="C2558" s="2" t="s">
        <v>39</v>
      </c>
      <c r="D2558" s="2">
        <v>29</v>
      </c>
      <c r="E2558" s="2">
        <v>433.84000000000003</v>
      </c>
      <c r="F2558" s="2" t="s">
        <v>2029</v>
      </c>
      <c r="G2558" s="2">
        <v>0.02</v>
      </c>
      <c r="H2558" s="2" t="s">
        <v>31</v>
      </c>
      <c r="I2558" s="2">
        <v>8.99</v>
      </c>
      <c r="J2558" s="2" t="s">
        <v>436</v>
      </c>
      <c r="K2558" s="2" t="s">
        <v>86</v>
      </c>
      <c r="L2558" s="2" t="s">
        <v>23</v>
      </c>
      <c r="M2558" s="2" t="str">
        <f>VLOOKUP(L2558,Users!$A$1:$B$6,2,0)</f>
        <v>Erin</v>
      </c>
      <c r="N2558" s="2" t="str">
        <f>VLOOKUP(L2558,Users!$A$2:$B$6,2,0)</f>
        <v>Erin</v>
      </c>
      <c r="O2558" s="2" t="s">
        <v>55</v>
      </c>
      <c r="P2558" s="2" t="s">
        <v>56</v>
      </c>
      <c r="Q2558" s="2" t="s">
        <v>90</v>
      </c>
      <c r="R2558" s="2" t="s">
        <v>1409</v>
      </c>
      <c r="S2558" s="2" t="s">
        <v>105</v>
      </c>
      <c r="T2558" s="13">
        <v>0.39</v>
      </c>
      <c r="U2558" s="6">
        <v>40280</v>
      </c>
    </row>
    <row r="2559" spans="1:21" ht="12.75" customHeight="1">
      <c r="A2559" s="2">
        <v>52839</v>
      </c>
      <c r="B2559" s="6">
        <v>40279</v>
      </c>
      <c r="C2559" s="2" t="s">
        <v>39</v>
      </c>
      <c r="D2559" s="2">
        <v>8</v>
      </c>
      <c r="E2559" s="2">
        <v>25.919999999999998</v>
      </c>
      <c r="F2559" s="2" t="s">
        <v>2029</v>
      </c>
      <c r="G2559" s="2">
        <v>0.04</v>
      </c>
      <c r="H2559" s="2" t="s">
        <v>40</v>
      </c>
      <c r="I2559" s="2">
        <v>3.97</v>
      </c>
      <c r="J2559" s="2" t="s">
        <v>1703</v>
      </c>
      <c r="K2559" s="2" t="s">
        <v>86</v>
      </c>
      <c r="L2559" s="2" t="s">
        <v>23</v>
      </c>
      <c r="M2559" s="2" t="str">
        <f>VLOOKUP(L2559,Users!$A$1:$B$6,2,0)</f>
        <v>Erin</v>
      </c>
      <c r="N2559" s="2" t="str">
        <f>VLOOKUP(L2559,Users!$A$2:$B$6,2,0)</f>
        <v>Erin</v>
      </c>
      <c r="O2559" s="2" t="s">
        <v>34</v>
      </c>
      <c r="P2559" s="2" t="s">
        <v>35</v>
      </c>
      <c r="Q2559" s="2" t="s">
        <v>87</v>
      </c>
      <c r="R2559" s="2" t="s">
        <v>187</v>
      </c>
      <c r="S2559" s="2" t="s">
        <v>65</v>
      </c>
      <c r="T2559" s="13">
        <v>0.56000000000000005</v>
      </c>
      <c r="U2559" s="6">
        <v>40279</v>
      </c>
    </row>
    <row r="2560" spans="1:21" ht="12.75" customHeight="1">
      <c r="A2560" s="2">
        <v>52839</v>
      </c>
      <c r="B2560" s="6">
        <v>40279</v>
      </c>
      <c r="C2560" s="2" t="s">
        <v>39</v>
      </c>
      <c r="D2560" s="2">
        <v>25</v>
      </c>
      <c r="E2560" s="2">
        <v>1397.25</v>
      </c>
      <c r="F2560" s="2" t="s">
        <v>2029</v>
      </c>
      <c r="G2560" s="2">
        <v>0.1</v>
      </c>
      <c r="H2560" s="2" t="s">
        <v>40</v>
      </c>
      <c r="I2560" s="2">
        <v>2.5</v>
      </c>
      <c r="J2560" s="2" t="s">
        <v>1703</v>
      </c>
      <c r="K2560" s="2" t="s">
        <v>86</v>
      </c>
      <c r="L2560" s="2" t="s">
        <v>23</v>
      </c>
      <c r="M2560" s="2" t="str">
        <f>VLOOKUP(L2560,Users!$A$1:$B$6,2,0)</f>
        <v>Erin</v>
      </c>
      <c r="N2560" s="2" t="str">
        <f>VLOOKUP(L2560,Users!$A$2:$B$6,2,0)</f>
        <v>Erin</v>
      </c>
      <c r="O2560" s="2" t="s">
        <v>34</v>
      </c>
      <c r="P2560" s="2" t="s">
        <v>69</v>
      </c>
      <c r="Q2560" s="2" t="s">
        <v>70</v>
      </c>
      <c r="R2560" s="2" t="s">
        <v>1341</v>
      </c>
      <c r="S2560" s="2" t="s">
        <v>105</v>
      </c>
      <c r="T2560" s="13">
        <v>0.83</v>
      </c>
      <c r="U2560" s="6">
        <v>40280</v>
      </c>
    </row>
    <row r="2561" spans="1:21" ht="12.75" customHeight="1">
      <c r="A2561" s="2">
        <v>11456</v>
      </c>
      <c r="B2561" s="6">
        <v>40280</v>
      </c>
      <c r="C2561" s="2" t="s">
        <v>51</v>
      </c>
      <c r="D2561" s="2">
        <v>15</v>
      </c>
      <c r="E2561" s="2">
        <v>1578.75</v>
      </c>
      <c r="F2561" s="2" t="s">
        <v>2029</v>
      </c>
      <c r="G2561" s="2">
        <v>0.09</v>
      </c>
      <c r="H2561" s="2" t="s">
        <v>40</v>
      </c>
      <c r="I2561" s="2">
        <v>24.49</v>
      </c>
      <c r="J2561" s="2" t="s">
        <v>1490</v>
      </c>
      <c r="K2561" s="2" t="s">
        <v>101</v>
      </c>
      <c r="L2561" s="2" t="s">
        <v>21</v>
      </c>
      <c r="M2561" s="2" t="str">
        <f>VLOOKUP(L2561,Users!$A$1:$B$6,2,0)</f>
        <v>Chris</v>
      </c>
      <c r="N2561" s="2" t="str">
        <f>VLOOKUP(L2561,Users!$A$2:$B$6,2,0)</f>
        <v>Chris</v>
      </c>
      <c r="O2561" s="2" t="s">
        <v>55</v>
      </c>
      <c r="P2561" s="2" t="s">
        <v>56</v>
      </c>
      <c r="Q2561" s="2" t="s">
        <v>90</v>
      </c>
      <c r="R2561" s="2" t="s">
        <v>325</v>
      </c>
      <c r="S2561" s="2" t="s">
        <v>38</v>
      </c>
      <c r="T2561" s="13">
        <v>0.61</v>
      </c>
      <c r="U2561" s="6">
        <v>40287</v>
      </c>
    </row>
    <row r="2562" spans="1:21" ht="12.75" customHeight="1">
      <c r="A2562" s="2">
        <v>56001</v>
      </c>
      <c r="B2562" s="6">
        <v>40280</v>
      </c>
      <c r="C2562" s="2" t="s">
        <v>51</v>
      </c>
      <c r="D2562" s="2">
        <v>17</v>
      </c>
      <c r="E2562" s="2">
        <v>108.80000000000001</v>
      </c>
      <c r="F2562" s="2" t="s">
        <v>2029</v>
      </c>
      <c r="G2562" s="2">
        <v>0.08</v>
      </c>
      <c r="H2562" s="2" t="s">
        <v>31</v>
      </c>
      <c r="I2562" s="2">
        <v>7.37</v>
      </c>
      <c r="J2562" s="2" t="s">
        <v>1561</v>
      </c>
      <c r="K2562" s="2" t="s">
        <v>54</v>
      </c>
      <c r="L2562" s="2" t="s">
        <v>2014</v>
      </c>
      <c r="M2562" s="2" t="str">
        <f>VLOOKUP(L2562,Users!$A$1:$B$6,2,0)</f>
        <v>Pat</v>
      </c>
      <c r="N2562" s="2" t="str">
        <f>VLOOKUP(L2562,Users!$A$2:$B$6,2,0)</f>
        <v>Pat</v>
      </c>
      <c r="O2562" s="2" t="s">
        <v>34</v>
      </c>
      <c r="P2562" s="2" t="s">
        <v>35</v>
      </c>
      <c r="Q2562" s="2" t="s">
        <v>63</v>
      </c>
      <c r="R2562" s="2" t="s">
        <v>651</v>
      </c>
      <c r="S2562" s="2" t="s">
        <v>44</v>
      </c>
      <c r="T2562" s="13">
        <v>0.37</v>
      </c>
      <c r="U2562" s="6">
        <v>40284</v>
      </c>
    </row>
    <row r="2563" spans="1:21" ht="12.75" customHeight="1">
      <c r="A2563" s="2">
        <v>20899</v>
      </c>
      <c r="B2563" s="6">
        <v>40280</v>
      </c>
      <c r="C2563" s="2" t="s">
        <v>51</v>
      </c>
      <c r="D2563" s="2">
        <v>9</v>
      </c>
      <c r="E2563" s="2">
        <v>494.28000000000003</v>
      </c>
      <c r="F2563" s="2" t="str">
        <f>VLOOKUP(A2563,Returns!$A:$B,2,0)</f>
        <v>Returned</v>
      </c>
      <c r="G2563" s="2">
        <v>0.04</v>
      </c>
      <c r="H2563" s="2" t="s">
        <v>40</v>
      </c>
      <c r="I2563" s="2">
        <v>10.75</v>
      </c>
      <c r="J2563" s="2" t="s">
        <v>313</v>
      </c>
      <c r="K2563" s="2" t="s">
        <v>2013</v>
      </c>
      <c r="L2563" s="2" t="s">
        <v>27</v>
      </c>
      <c r="M2563" s="2" t="str">
        <f>VLOOKUP(L2563,Users!$A$1:$B$6,2,0)</f>
        <v>William</v>
      </c>
      <c r="N2563" s="2" t="str">
        <f>VLOOKUP(L2563,Users!$A$2:$B$6,2,0)</f>
        <v>William</v>
      </c>
      <c r="O2563" s="2" t="s">
        <v>34</v>
      </c>
      <c r="P2563" s="2" t="s">
        <v>35</v>
      </c>
      <c r="Q2563" s="2" t="s">
        <v>63</v>
      </c>
      <c r="R2563" s="2" t="s">
        <v>1668</v>
      </c>
      <c r="S2563" s="2" t="s">
        <v>44</v>
      </c>
      <c r="T2563" s="13">
        <v>0.36</v>
      </c>
      <c r="U2563" s="6">
        <v>40289</v>
      </c>
    </row>
    <row r="2564" spans="1:21" ht="12.75" customHeight="1">
      <c r="A2564" s="2">
        <v>2272</v>
      </c>
      <c r="B2564" s="6">
        <v>40280</v>
      </c>
      <c r="C2564" s="2" t="s">
        <v>39</v>
      </c>
      <c r="D2564" s="2">
        <v>39</v>
      </c>
      <c r="E2564" s="2">
        <v>8288.2799999999988</v>
      </c>
      <c r="F2564" s="2" t="s">
        <v>2029</v>
      </c>
      <c r="G2564" s="2">
        <v>0.08</v>
      </c>
      <c r="H2564" s="2" t="s">
        <v>52</v>
      </c>
      <c r="I2564" s="2">
        <v>52.2</v>
      </c>
      <c r="J2564" s="2" t="s">
        <v>459</v>
      </c>
      <c r="K2564" s="2" t="s">
        <v>2013</v>
      </c>
      <c r="L2564" s="2" t="s">
        <v>27</v>
      </c>
      <c r="M2564" s="2" t="str">
        <f>VLOOKUP(L2564,Users!$A$1:$B$6,2,0)</f>
        <v>William</v>
      </c>
      <c r="N2564" s="2" t="str">
        <f>VLOOKUP(L2564,Users!$A$2:$B$6,2,0)</f>
        <v>William</v>
      </c>
      <c r="O2564" s="2" t="s">
        <v>48</v>
      </c>
      <c r="P2564" s="2" t="s">
        <v>56</v>
      </c>
      <c r="Q2564" s="2" t="s">
        <v>75</v>
      </c>
      <c r="R2564" s="2" t="s">
        <v>76</v>
      </c>
      <c r="S2564" s="2" t="s">
        <v>77</v>
      </c>
      <c r="T2564" s="13">
        <v>0.64</v>
      </c>
      <c r="U2564" s="6">
        <v>40280</v>
      </c>
    </row>
    <row r="2565" spans="1:21" ht="12.75" customHeight="1">
      <c r="A2565" s="2">
        <v>45409</v>
      </c>
      <c r="B2565" s="6">
        <v>40280</v>
      </c>
      <c r="C2565" s="2" t="s">
        <v>45</v>
      </c>
      <c r="D2565" s="2">
        <v>11</v>
      </c>
      <c r="E2565" s="2">
        <v>3529.68</v>
      </c>
      <c r="F2565" s="2" t="s">
        <v>2029</v>
      </c>
      <c r="G2565" s="2">
        <v>0.1</v>
      </c>
      <c r="H2565" s="2" t="s">
        <v>52</v>
      </c>
      <c r="I2565" s="2">
        <v>58.95</v>
      </c>
      <c r="J2565" s="2" t="s">
        <v>1526</v>
      </c>
      <c r="K2565" s="2" t="s">
        <v>54</v>
      </c>
      <c r="L2565" s="2" t="s">
        <v>2014</v>
      </c>
      <c r="M2565" s="2" t="str">
        <f>VLOOKUP(L2565,Users!$A$1:$B$6,2,0)</f>
        <v>Pat</v>
      </c>
      <c r="N2565" s="2" t="str">
        <f>VLOOKUP(L2565,Users!$A$2:$B$6,2,0)</f>
        <v>Pat</v>
      </c>
      <c r="O2565" s="2" t="s">
        <v>55</v>
      </c>
      <c r="P2565" s="2" t="s">
        <v>56</v>
      </c>
      <c r="Q2565" s="2" t="s">
        <v>57</v>
      </c>
      <c r="R2565" s="2" t="s">
        <v>247</v>
      </c>
      <c r="S2565" s="2" t="s">
        <v>59</v>
      </c>
      <c r="T2565" s="13">
        <v>0.56999999999999995</v>
      </c>
      <c r="U2565" s="6">
        <v>40283</v>
      </c>
    </row>
    <row r="2566" spans="1:21" ht="12.75" customHeight="1">
      <c r="A2566" s="2">
        <v>45409</v>
      </c>
      <c r="B2566" s="6">
        <v>40280</v>
      </c>
      <c r="C2566" s="2" t="s">
        <v>45</v>
      </c>
      <c r="D2566" s="2">
        <v>10</v>
      </c>
      <c r="E2566" s="2">
        <v>31.999999999999996</v>
      </c>
      <c r="F2566" s="2" t="s">
        <v>2029</v>
      </c>
      <c r="G2566" s="2">
        <v>0.08</v>
      </c>
      <c r="H2566" s="2" t="s">
        <v>40</v>
      </c>
      <c r="I2566" s="2">
        <v>3.97</v>
      </c>
      <c r="J2566" s="2" t="s">
        <v>1526</v>
      </c>
      <c r="K2566" s="2" t="s">
        <v>54</v>
      </c>
      <c r="L2566" s="2" t="s">
        <v>2014</v>
      </c>
      <c r="M2566" s="2" t="str">
        <f>VLOOKUP(L2566,Users!$A$1:$B$6,2,0)</f>
        <v>Pat</v>
      </c>
      <c r="N2566" s="2" t="str">
        <f>VLOOKUP(L2566,Users!$A$2:$B$6,2,0)</f>
        <v>Pat</v>
      </c>
      <c r="O2566" s="2" t="s">
        <v>55</v>
      </c>
      <c r="P2566" s="2" t="s">
        <v>35</v>
      </c>
      <c r="Q2566" s="2" t="s">
        <v>87</v>
      </c>
      <c r="R2566" s="2" t="s">
        <v>187</v>
      </c>
      <c r="S2566" s="2" t="s">
        <v>65</v>
      </c>
      <c r="T2566" s="13">
        <v>0.56000000000000005</v>
      </c>
      <c r="U2566" s="6">
        <v>40281</v>
      </c>
    </row>
    <row r="2567" spans="1:21" ht="12.75" customHeight="1">
      <c r="A2567" s="2">
        <v>45409</v>
      </c>
      <c r="B2567" s="6">
        <v>40280</v>
      </c>
      <c r="C2567" s="2" t="s">
        <v>45</v>
      </c>
      <c r="D2567" s="2">
        <v>50</v>
      </c>
      <c r="E2567" s="2">
        <v>1049.5</v>
      </c>
      <c r="F2567" s="2" t="s">
        <v>2029</v>
      </c>
      <c r="G2567" s="2">
        <v>0</v>
      </c>
      <c r="H2567" s="2" t="s">
        <v>40</v>
      </c>
      <c r="I2567" s="2">
        <v>1.25</v>
      </c>
      <c r="J2567" s="2" t="s">
        <v>1526</v>
      </c>
      <c r="K2567" s="2" t="s">
        <v>54</v>
      </c>
      <c r="L2567" s="2" t="s">
        <v>2014</v>
      </c>
      <c r="M2567" s="2" t="str">
        <f>VLOOKUP(L2567,Users!$A$1:$B$6,2,0)</f>
        <v>Pat</v>
      </c>
      <c r="N2567" s="2" t="str">
        <f>VLOOKUP(L2567,Users!$A$2:$B$6,2,0)</f>
        <v>Pat</v>
      </c>
      <c r="O2567" s="2" t="s">
        <v>55</v>
      </c>
      <c r="P2567" s="2" t="s">
        <v>69</v>
      </c>
      <c r="Q2567" s="2" t="s">
        <v>70</v>
      </c>
      <c r="R2567" s="2" t="s">
        <v>1582</v>
      </c>
      <c r="S2567" s="2" t="s">
        <v>105</v>
      </c>
      <c r="T2567" s="13">
        <v>0.83</v>
      </c>
      <c r="U2567" s="6">
        <v>40283</v>
      </c>
    </row>
    <row r="2568" spans="1:21" ht="12.75" customHeight="1">
      <c r="A2568" s="2">
        <v>16932</v>
      </c>
      <c r="B2568" s="6">
        <v>40283</v>
      </c>
      <c r="C2568" s="2" t="s">
        <v>45</v>
      </c>
      <c r="D2568" s="2">
        <v>25</v>
      </c>
      <c r="E2568" s="2">
        <v>142.25</v>
      </c>
      <c r="F2568" s="2" t="s">
        <v>2029</v>
      </c>
      <c r="G2568" s="2">
        <v>0.09</v>
      </c>
      <c r="H2568" s="2" t="s">
        <v>40</v>
      </c>
      <c r="I2568" s="2">
        <v>8.09</v>
      </c>
      <c r="J2568" s="2" t="s">
        <v>274</v>
      </c>
      <c r="K2568" s="2" t="s">
        <v>101</v>
      </c>
      <c r="L2568" s="2" t="s">
        <v>21</v>
      </c>
      <c r="M2568" s="2" t="str">
        <f>VLOOKUP(L2568,Users!$A$1:$B$6,2,0)</f>
        <v>Chris</v>
      </c>
      <c r="N2568" s="2" t="str">
        <f>VLOOKUP(L2568,Users!$A$2:$B$6,2,0)</f>
        <v>Chris</v>
      </c>
      <c r="O2568" s="2" t="s">
        <v>48</v>
      </c>
      <c r="P2568" s="2" t="s">
        <v>35</v>
      </c>
      <c r="Q2568" s="2" t="s">
        <v>63</v>
      </c>
      <c r="R2568" s="2" t="s">
        <v>1706</v>
      </c>
      <c r="S2568" s="2" t="s">
        <v>44</v>
      </c>
      <c r="T2568" s="13">
        <v>0.36</v>
      </c>
      <c r="U2568" s="6">
        <v>40284</v>
      </c>
    </row>
    <row r="2569" spans="1:21" ht="12.75" customHeight="1">
      <c r="A2569" s="2">
        <v>16932</v>
      </c>
      <c r="B2569" s="6">
        <v>40283</v>
      </c>
      <c r="C2569" s="2" t="s">
        <v>45</v>
      </c>
      <c r="D2569" s="2">
        <v>20</v>
      </c>
      <c r="E2569" s="2">
        <v>132.20000000000002</v>
      </c>
      <c r="F2569" s="2" t="s">
        <v>2029</v>
      </c>
      <c r="G2569" s="2">
        <v>0.09</v>
      </c>
      <c r="H2569" s="2" t="s">
        <v>40</v>
      </c>
      <c r="I2569" s="2">
        <v>1.56</v>
      </c>
      <c r="J2569" s="2" t="s">
        <v>274</v>
      </c>
      <c r="K2569" s="2" t="s">
        <v>101</v>
      </c>
      <c r="L2569" s="2" t="s">
        <v>21</v>
      </c>
      <c r="M2569" s="2" t="str">
        <f>VLOOKUP(L2569,Users!$A$1:$B$6,2,0)</f>
        <v>Chris</v>
      </c>
      <c r="N2569" s="2" t="str">
        <f>VLOOKUP(L2569,Users!$A$2:$B$6,2,0)</f>
        <v>Chris</v>
      </c>
      <c r="O2569" s="2" t="s">
        <v>48</v>
      </c>
      <c r="P2569" s="2" t="s">
        <v>35</v>
      </c>
      <c r="Q2569" s="2" t="s">
        <v>87</v>
      </c>
      <c r="R2569" s="2" t="s">
        <v>483</v>
      </c>
      <c r="S2569" s="2" t="s">
        <v>65</v>
      </c>
      <c r="T2569" s="13">
        <v>0.52</v>
      </c>
      <c r="U2569" s="6">
        <v>40283</v>
      </c>
    </row>
    <row r="2570" spans="1:21" ht="12.75" customHeight="1">
      <c r="A2570" s="2">
        <v>22629</v>
      </c>
      <c r="B2570" s="6">
        <v>40283</v>
      </c>
      <c r="C2570" s="2" t="s">
        <v>51</v>
      </c>
      <c r="D2570" s="2">
        <v>5</v>
      </c>
      <c r="E2570" s="2">
        <v>369.65000000000003</v>
      </c>
      <c r="F2570" s="2" t="s">
        <v>2029</v>
      </c>
      <c r="G2570" s="2">
        <v>0.05</v>
      </c>
      <c r="H2570" s="2" t="s">
        <v>40</v>
      </c>
      <c r="I2570" s="2">
        <v>14.52</v>
      </c>
      <c r="J2570" s="2" t="s">
        <v>414</v>
      </c>
      <c r="K2570" s="2" t="s">
        <v>54</v>
      </c>
      <c r="L2570" s="2" t="s">
        <v>2014</v>
      </c>
      <c r="M2570" s="2" t="str">
        <f>VLOOKUP(L2570,Users!$A$1:$B$6,2,0)</f>
        <v>Pat</v>
      </c>
      <c r="N2570" s="2" t="str">
        <f>VLOOKUP(L2570,Users!$A$2:$B$6,2,0)</f>
        <v>Pat</v>
      </c>
      <c r="O2570" s="2" t="s">
        <v>42</v>
      </c>
      <c r="P2570" s="2" t="s">
        <v>69</v>
      </c>
      <c r="Q2570" s="2" t="s">
        <v>80</v>
      </c>
      <c r="R2570" s="2" t="s">
        <v>153</v>
      </c>
      <c r="S2570" s="2" t="s">
        <v>44</v>
      </c>
      <c r="T2570" s="13">
        <v>0.65</v>
      </c>
      <c r="U2570" s="6">
        <v>40288</v>
      </c>
    </row>
    <row r="2571" spans="1:21" ht="12.75" customHeight="1">
      <c r="A2571" s="2">
        <v>37318</v>
      </c>
      <c r="B2571" s="6">
        <v>40283</v>
      </c>
      <c r="C2571" s="2" t="s">
        <v>121</v>
      </c>
      <c r="D2571" s="2">
        <v>32</v>
      </c>
      <c r="E2571" s="2">
        <v>1085.1199999999999</v>
      </c>
      <c r="F2571" s="2" t="s">
        <v>2029</v>
      </c>
      <c r="G2571" s="2">
        <v>7.0000000000000007E-2</v>
      </c>
      <c r="H2571" s="2" t="s">
        <v>40</v>
      </c>
      <c r="I2571" s="2">
        <v>19.989999999999998</v>
      </c>
      <c r="J2571" s="2" t="s">
        <v>1117</v>
      </c>
      <c r="K2571" s="2" t="s">
        <v>2013</v>
      </c>
      <c r="L2571" s="2" t="s">
        <v>27</v>
      </c>
      <c r="M2571" s="2" t="str">
        <f>VLOOKUP(L2571,Users!$A$1:$B$6,2,0)</f>
        <v>William</v>
      </c>
      <c r="N2571" s="2" t="str">
        <f>VLOOKUP(L2571,Users!$A$2:$B$6,2,0)</f>
        <v>William</v>
      </c>
      <c r="O2571" s="2" t="s">
        <v>48</v>
      </c>
      <c r="P2571" s="2" t="s">
        <v>56</v>
      </c>
      <c r="Q2571" s="2" t="s">
        <v>90</v>
      </c>
      <c r="R2571" s="2" t="s">
        <v>1436</v>
      </c>
      <c r="S2571" s="2" t="s">
        <v>44</v>
      </c>
      <c r="T2571" s="13">
        <v>0.55000000000000004</v>
      </c>
      <c r="U2571" s="6">
        <v>40285</v>
      </c>
    </row>
    <row r="2572" spans="1:21" ht="12.75" customHeight="1">
      <c r="A2572" s="2">
        <v>37443</v>
      </c>
      <c r="B2572" s="6">
        <v>40283</v>
      </c>
      <c r="C2572" s="2" t="s">
        <v>30</v>
      </c>
      <c r="D2572" s="2">
        <v>50</v>
      </c>
      <c r="E2572" s="2">
        <v>2995</v>
      </c>
      <c r="F2572" s="2" t="s">
        <v>2029</v>
      </c>
      <c r="G2572" s="2">
        <v>0.08</v>
      </c>
      <c r="H2572" s="2" t="s">
        <v>40</v>
      </c>
      <c r="I2572" s="2">
        <v>3.99</v>
      </c>
      <c r="J2572" s="2" t="s">
        <v>1295</v>
      </c>
      <c r="K2572" s="2" t="s">
        <v>47</v>
      </c>
      <c r="L2572" s="2" t="s">
        <v>23</v>
      </c>
      <c r="M2572" s="2" t="str">
        <f>VLOOKUP(L2572,Users!$A$1:$B$6,2,0)</f>
        <v>Erin</v>
      </c>
      <c r="N2572" s="2" t="str">
        <f>VLOOKUP(L2572,Users!$A$2:$B$6,2,0)</f>
        <v>Erin</v>
      </c>
      <c r="O2572" s="2" t="s">
        <v>42</v>
      </c>
      <c r="P2572" s="2" t="s">
        <v>35</v>
      </c>
      <c r="Q2572" s="2" t="s">
        <v>169</v>
      </c>
      <c r="R2572" s="2" t="s">
        <v>217</v>
      </c>
      <c r="S2572" s="2" t="s">
        <v>44</v>
      </c>
      <c r="T2572" s="13">
        <v>0.56999999999999995</v>
      </c>
      <c r="U2572" s="6">
        <v>40283</v>
      </c>
    </row>
    <row r="2573" spans="1:21" ht="12.75" customHeight="1">
      <c r="A2573" s="2">
        <v>37443</v>
      </c>
      <c r="B2573" s="6">
        <v>40283</v>
      </c>
      <c r="C2573" s="2" t="s">
        <v>30</v>
      </c>
      <c r="D2573" s="2">
        <v>21</v>
      </c>
      <c r="E2573" s="2">
        <v>2435.58</v>
      </c>
      <c r="F2573" s="2" t="s">
        <v>2029</v>
      </c>
      <c r="G2573" s="2">
        <v>0.01</v>
      </c>
      <c r="H2573" s="2" t="s">
        <v>40</v>
      </c>
      <c r="I2573" s="2">
        <v>2.5</v>
      </c>
      <c r="J2573" s="2" t="s">
        <v>1295</v>
      </c>
      <c r="K2573" s="2" t="s">
        <v>33</v>
      </c>
      <c r="L2573" s="2" t="s">
        <v>21</v>
      </c>
      <c r="M2573" s="2" t="str">
        <f>VLOOKUP(L2573,Users!$A$1:$B$6,2,0)</f>
        <v>Chris</v>
      </c>
      <c r="N2573" s="2" t="str">
        <f>VLOOKUP(L2573,Users!$A$2:$B$6,2,0)</f>
        <v>Chris</v>
      </c>
      <c r="O2573" s="2" t="s">
        <v>42</v>
      </c>
      <c r="P2573" s="2" t="s">
        <v>69</v>
      </c>
      <c r="Q2573" s="2" t="s">
        <v>70</v>
      </c>
      <c r="R2573" s="2" t="s">
        <v>1429</v>
      </c>
      <c r="S2573" s="2" t="s">
        <v>44</v>
      </c>
      <c r="T2573" s="13">
        <v>0.56999999999999995</v>
      </c>
      <c r="U2573" s="6">
        <v>40285</v>
      </c>
    </row>
    <row r="2574" spans="1:21" ht="12.75" customHeight="1">
      <c r="A2574" s="2">
        <v>18465</v>
      </c>
      <c r="B2574" s="6">
        <v>40283</v>
      </c>
      <c r="C2574" s="2" t="s">
        <v>39</v>
      </c>
      <c r="D2574" s="2">
        <v>12</v>
      </c>
      <c r="E2574" s="2">
        <v>775.2</v>
      </c>
      <c r="F2574" s="2" t="s">
        <v>2029</v>
      </c>
      <c r="G2574" s="2">
        <v>0.05</v>
      </c>
      <c r="H2574" s="2" t="s">
        <v>40</v>
      </c>
      <c r="I2574" s="2">
        <v>35</v>
      </c>
      <c r="J2574" s="2" t="s">
        <v>641</v>
      </c>
      <c r="K2574" s="2" t="s">
        <v>2013</v>
      </c>
      <c r="L2574" s="2" t="s">
        <v>27</v>
      </c>
      <c r="M2574" s="2" t="str">
        <f>VLOOKUP(L2574,Users!$A$1:$B$6,2,0)</f>
        <v>William</v>
      </c>
      <c r="N2574" s="2" t="str">
        <f>VLOOKUP(L2574,Users!$A$2:$B$6,2,0)</f>
        <v>William</v>
      </c>
      <c r="O2574" s="2" t="s">
        <v>42</v>
      </c>
      <c r="P2574" s="2" t="s">
        <v>35</v>
      </c>
      <c r="Q2574" s="2" t="s">
        <v>36</v>
      </c>
      <c r="R2574" s="2" t="s">
        <v>1089</v>
      </c>
      <c r="S2574" s="2" t="s">
        <v>38</v>
      </c>
      <c r="T2574" s="13">
        <v>0.8</v>
      </c>
      <c r="U2574" s="6">
        <v>40285</v>
      </c>
    </row>
    <row r="2575" spans="1:21" ht="12.75" customHeight="1">
      <c r="A2575" s="2">
        <v>47524</v>
      </c>
      <c r="B2575" s="6">
        <v>40283</v>
      </c>
      <c r="C2575" s="2" t="s">
        <v>121</v>
      </c>
      <c r="D2575" s="2">
        <v>40</v>
      </c>
      <c r="E2575" s="2">
        <v>254.8</v>
      </c>
      <c r="F2575" s="2" t="s">
        <v>2029</v>
      </c>
      <c r="G2575" s="2">
        <v>0.08</v>
      </c>
      <c r="H2575" s="2" t="s">
        <v>40</v>
      </c>
      <c r="I2575" s="2">
        <v>1.34</v>
      </c>
      <c r="J2575" s="2" t="s">
        <v>559</v>
      </c>
      <c r="K2575" s="2" t="s">
        <v>79</v>
      </c>
      <c r="L2575" s="2" t="s">
        <v>23</v>
      </c>
      <c r="M2575" s="2" t="str">
        <f>VLOOKUP(L2575,Users!$A$1:$B$6,2,0)</f>
        <v>Erin</v>
      </c>
      <c r="N2575" s="2" t="str">
        <f>VLOOKUP(L2575,Users!$A$2:$B$6,2,0)</f>
        <v>Erin</v>
      </c>
      <c r="O2575" s="2" t="s">
        <v>55</v>
      </c>
      <c r="P2575" s="2" t="s">
        <v>35</v>
      </c>
      <c r="Q2575" s="2" t="s">
        <v>63</v>
      </c>
      <c r="R2575" s="2" t="s">
        <v>1253</v>
      </c>
      <c r="S2575" s="2" t="s">
        <v>65</v>
      </c>
      <c r="T2575" s="13">
        <v>0.36</v>
      </c>
      <c r="U2575" s="6">
        <v>40283</v>
      </c>
    </row>
    <row r="2576" spans="1:21" ht="12.75" customHeight="1">
      <c r="A2576" s="2">
        <v>54336</v>
      </c>
      <c r="B2576" s="6">
        <v>40283</v>
      </c>
      <c r="C2576" s="2" t="s">
        <v>121</v>
      </c>
      <c r="D2576" s="2">
        <v>50</v>
      </c>
      <c r="E2576" s="2">
        <v>939.5</v>
      </c>
      <c r="F2576" s="2" t="s">
        <v>2029</v>
      </c>
      <c r="G2576" s="2">
        <v>0.05</v>
      </c>
      <c r="H2576" s="2" t="s">
        <v>40</v>
      </c>
      <c r="I2576" s="2">
        <v>3.62</v>
      </c>
      <c r="J2576" s="2" t="s">
        <v>1099</v>
      </c>
      <c r="K2576" s="2" t="s">
        <v>54</v>
      </c>
      <c r="L2576" s="2" t="s">
        <v>2014</v>
      </c>
      <c r="M2576" s="2" t="str">
        <f>VLOOKUP(L2576,Users!$A$1:$B$6,2,0)</f>
        <v>Pat</v>
      </c>
      <c r="N2576" s="2" t="str">
        <f>VLOOKUP(L2576,Users!$A$2:$B$6,2,0)</f>
        <v>Pat</v>
      </c>
      <c r="O2576" s="2" t="s">
        <v>55</v>
      </c>
      <c r="P2576" s="2" t="s">
        <v>56</v>
      </c>
      <c r="Q2576" s="2" t="s">
        <v>90</v>
      </c>
      <c r="R2576" s="2" t="s">
        <v>1835</v>
      </c>
      <c r="S2576" s="2" t="s">
        <v>65</v>
      </c>
      <c r="T2576" s="13">
        <v>0.43</v>
      </c>
      <c r="U2576" s="6">
        <v>40285</v>
      </c>
    </row>
    <row r="2577" spans="1:21" ht="12.75" customHeight="1">
      <c r="A2577" s="2">
        <v>19559</v>
      </c>
      <c r="B2577" s="6">
        <v>40283</v>
      </c>
      <c r="C2577" s="2" t="s">
        <v>39</v>
      </c>
      <c r="D2577" s="2">
        <v>31</v>
      </c>
      <c r="E2577" s="2">
        <v>258.23</v>
      </c>
      <c r="F2577" s="2" t="s">
        <v>2029</v>
      </c>
      <c r="G2577" s="2">
        <v>0.01</v>
      </c>
      <c r="H2577" s="2" t="s">
        <v>40</v>
      </c>
      <c r="I2577" s="2">
        <v>4.82</v>
      </c>
      <c r="J2577" s="2" t="s">
        <v>1372</v>
      </c>
      <c r="K2577" s="2" t="s">
        <v>86</v>
      </c>
      <c r="L2577" s="2" t="s">
        <v>23</v>
      </c>
      <c r="M2577" s="2" t="str">
        <f>VLOOKUP(L2577,Users!$A$1:$B$6,2,0)</f>
        <v>Erin</v>
      </c>
      <c r="N2577" s="2" t="str">
        <f>VLOOKUP(L2577,Users!$A$2:$B$6,2,0)</f>
        <v>Erin</v>
      </c>
      <c r="O2577" s="2" t="s">
        <v>42</v>
      </c>
      <c r="P2577" s="2" t="s">
        <v>35</v>
      </c>
      <c r="Q2577" s="2" t="s">
        <v>63</v>
      </c>
      <c r="R2577" s="2" t="s">
        <v>413</v>
      </c>
      <c r="S2577" s="2" t="s">
        <v>44</v>
      </c>
      <c r="T2577" s="13">
        <v>0.4</v>
      </c>
      <c r="U2577" s="6">
        <v>40285</v>
      </c>
    </row>
    <row r="2578" spans="1:21" ht="12.75" customHeight="1">
      <c r="A2578" s="2">
        <v>19559</v>
      </c>
      <c r="B2578" s="6">
        <v>40283</v>
      </c>
      <c r="C2578" s="2" t="s">
        <v>39</v>
      </c>
      <c r="D2578" s="2">
        <v>18</v>
      </c>
      <c r="E2578" s="2">
        <v>2807.46</v>
      </c>
      <c r="F2578" s="2" t="s">
        <v>2029</v>
      </c>
      <c r="G2578" s="2">
        <v>0.02</v>
      </c>
      <c r="H2578" s="2" t="s">
        <v>31</v>
      </c>
      <c r="I2578" s="2">
        <v>8.99</v>
      </c>
      <c r="J2578" s="2" t="s">
        <v>1372</v>
      </c>
      <c r="K2578" s="2" t="s">
        <v>86</v>
      </c>
      <c r="L2578" s="2" t="s">
        <v>23</v>
      </c>
      <c r="M2578" s="2" t="str">
        <f>VLOOKUP(L2578,Users!$A$1:$B$6,2,0)</f>
        <v>Erin</v>
      </c>
      <c r="N2578" s="2" t="str">
        <f>VLOOKUP(L2578,Users!$A$2:$B$6,2,0)</f>
        <v>Erin</v>
      </c>
      <c r="O2578" s="2" t="s">
        <v>42</v>
      </c>
      <c r="P2578" s="2" t="s">
        <v>69</v>
      </c>
      <c r="Q2578" s="2" t="s">
        <v>70</v>
      </c>
      <c r="R2578" s="2" t="s">
        <v>1232</v>
      </c>
      <c r="S2578" s="2" t="s">
        <v>44</v>
      </c>
      <c r="T2578" s="13">
        <v>0.57999999999999996</v>
      </c>
      <c r="U2578" s="6">
        <v>40284</v>
      </c>
    </row>
    <row r="2579" spans="1:21" ht="12.75" customHeight="1">
      <c r="A2579" s="2">
        <v>19559</v>
      </c>
      <c r="B2579" s="6">
        <v>40283</v>
      </c>
      <c r="C2579" s="2" t="s">
        <v>39</v>
      </c>
      <c r="D2579" s="2">
        <v>14</v>
      </c>
      <c r="E2579" s="2">
        <v>1202.8800000000001</v>
      </c>
      <c r="F2579" s="2" t="s">
        <v>2029</v>
      </c>
      <c r="G2579" s="2">
        <v>7.0000000000000007E-2</v>
      </c>
      <c r="H2579" s="2" t="s">
        <v>31</v>
      </c>
      <c r="I2579" s="2">
        <v>0.99</v>
      </c>
      <c r="J2579" s="2" t="s">
        <v>1372</v>
      </c>
      <c r="K2579" s="2" t="s">
        <v>86</v>
      </c>
      <c r="L2579" s="2" t="s">
        <v>23</v>
      </c>
      <c r="M2579" s="2" t="str">
        <f>VLOOKUP(L2579,Users!$A$1:$B$6,2,0)</f>
        <v>Erin</v>
      </c>
      <c r="N2579" s="2" t="str">
        <f>VLOOKUP(L2579,Users!$A$2:$B$6,2,0)</f>
        <v>Erin</v>
      </c>
      <c r="O2579" s="2" t="s">
        <v>42</v>
      </c>
      <c r="P2579" s="2" t="s">
        <v>69</v>
      </c>
      <c r="Q2579" s="2" t="s">
        <v>70</v>
      </c>
      <c r="R2579" s="2" t="s">
        <v>803</v>
      </c>
      <c r="S2579" s="2" t="s">
        <v>65</v>
      </c>
      <c r="T2579" s="13">
        <v>0.55000000000000004</v>
      </c>
      <c r="U2579" s="6">
        <v>40286</v>
      </c>
    </row>
    <row r="2580" spans="1:21" ht="12.75" customHeight="1">
      <c r="A2580" s="2">
        <v>47524</v>
      </c>
      <c r="B2580" s="6">
        <v>40283</v>
      </c>
      <c r="C2580" s="2" t="s">
        <v>121</v>
      </c>
      <c r="D2580" s="2">
        <v>8</v>
      </c>
      <c r="E2580" s="2">
        <v>285.36</v>
      </c>
      <c r="F2580" s="2" t="s">
        <v>2029</v>
      </c>
      <c r="G2580" s="2">
        <v>0.1</v>
      </c>
      <c r="H2580" s="2" t="s">
        <v>40</v>
      </c>
      <c r="I2580" s="2">
        <v>9.02</v>
      </c>
      <c r="J2580" s="2" t="s">
        <v>559</v>
      </c>
      <c r="K2580" s="2" t="s">
        <v>86</v>
      </c>
      <c r="L2580" s="2" t="s">
        <v>23</v>
      </c>
      <c r="M2580" s="2" t="str">
        <f>VLOOKUP(L2580,Users!$A$1:$B$6,2,0)</f>
        <v>Erin</v>
      </c>
      <c r="N2580" s="2" t="str">
        <f>VLOOKUP(L2580,Users!$A$2:$B$6,2,0)</f>
        <v>Erin</v>
      </c>
      <c r="O2580" s="2" t="s">
        <v>55</v>
      </c>
      <c r="P2580" s="2" t="s">
        <v>69</v>
      </c>
      <c r="Q2580" s="2" t="s">
        <v>80</v>
      </c>
      <c r="R2580" s="2" t="s">
        <v>1719</v>
      </c>
      <c r="S2580" s="2" t="s">
        <v>44</v>
      </c>
      <c r="T2580" s="13">
        <v>0.75</v>
      </c>
      <c r="U2580" s="6">
        <v>40285</v>
      </c>
    </row>
    <row r="2581" spans="1:21" ht="12.75" customHeight="1">
      <c r="A2581" s="2">
        <v>56321</v>
      </c>
      <c r="B2581" s="6">
        <v>40284</v>
      </c>
      <c r="C2581" s="2" t="s">
        <v>45</v>
      </c>
      <c r="D2581" s="2">
        <v>24</v>
      </c>
      <c r="E2581" s="2">
        <v>136.80000000000001</v>
      </c>
      <c r="F2581" s="2" t="s">
        <v>2029</v>
      </c>
      <c r="G2581" s="2">
        <v>0.1</v>
      </c>
      <c r="H2581" s="2" t="s">
        <v>40</v>
      </c>
      <c r="I2581" s="2">
        <v>5.59</v>
      </c>
      <c r="J2581" s="2" t="s">
        <v>846</v>
      </c>
      <c r="K2581" s="2" t="s">
        <v>47</v>
      </c>
      <c r="L2581" s="2" t="s">
        <v>23</v>
      </c>
      <c r="M2581" s="2" t="str">
        <f>VLOOKUP(L2581,Users!$A$1:$B$6,2,0)</f>
        <v>Erin</v>
      </c>
      <c r="N2581" s="2" t="str">
        <f>VLOOKUP(L2581,Users!$A$2:$B$6,2,0)</f>
        <v>Erin</v>
      </c>
      <c r="O2581" s="2" t="s">
        <v>48</v>
      </c>
      <c r="P2581" s="2" t="s">
        <v>35</v>
      </c>
      <c r="Q2581" s="2" t="s">
        <v>49</v>
      </c>
      <c r="R2581" s="2" t="s">
        <v>1710</v>
      </c>
      <c r="S2581" s="2" t="s">
        <v>44</v>
      </c>
      <c r="T2581" s="13">
        <v>0.4</v>
      </c>
      <c r="U2581" s="6">
        <v>40286</v>
      </c>
    </row>
    <row r="2582" spans="1:21" ht="12.75" customHeight="1">
      <c r="A2582" s="2">
        <v>772</v>
      </c>
      <c r="B2582" s="6">
        <v>40284</v>
      </c>
      <c r="C2582" s="2" t="s">
        <v>39</v>
      </c>
      <c r="D2582" s="2">
        <v>35</v>
      </c>
      <c r="E2582" s="2">
        <v>610.40000000000009</v>
      </c>
      <c r="F2582" s="2" t="s">
        <v>2029</v>
      </c>
      <c r="G2582" s="2">
        <v>0.08</v>
      </c>
      <c r="H2582" s="2" t="s">
        <v>40</v>
      </c>
      <c r="I2582" s="2">
        <v>8.17</v>
      </c>
      <c r="J2582" s="2" t="s">
        <v>714</v>
      </c>
      <c r="K2582" s="2" t="s">
        <v>33</v>
      </c>
      <c r="L2582" s="2" t="s">
        <v>21</v>
      </c>
      <c r="M2582" s="2" t="str">
        <f>VLOOKUP(L2582,Users!$A$1:$B$6,2,0)</f>
        <v>Chris</v>
      </c>
      <c r="N2582" s="2" t="str">
        <f>VLOOKUP(L2582,Users!$A$2:$B$6,2,0)</f>
        <v>Chris</v>
      </c>
      <c r="O2582" s="2" t="s">
        <v>48</v>
      </c>
      <c r="P2582" s="2" t="s">
        <v>35</v>
      </c>
      <c r="Q2582" s="2" t="s">
        <v>169</v>
      </c>
      <c r="R2582" s="2" t="s">
        <v>1192</v>
      </c>
      <c r="S2582" s="2" t="s">
        <v>92</v>
      </c>
      <c r="T2582" s="13">
        <v>0.5</v>
      </c>
      <c r="U2582" s="6">
        <v>40286</v>
      </c>
    </row>
    <row r="2583" spans="1:21" ht="12.75" customHeight="1">
      <c r="A2583" s="2">
        <v>772</v>
      </c>
      <c r="B2583" s="6">
        <v>40284</v>
      </c>
      <c r="C2583" s="2" t="s">
        <v>39</v>
      </c>
      <c r="D2583" s="2">
        <v>25</v>
      </c>
      <c r="E2583" s="2">
        <v>245.00000000000003</v>
      </c>
      <c r="F2583" s="2" t="s">
        <v>2029</v>
      </c>
      <c r="G2583" s="2">
        <v>0.1</v>
      </c>
      <c r="H2583" s="2" t="s">
        <v>40</v>
      </c>
      <c r="I2583" s="2">
        <v>1.39</v>
      </c>
      <c r="J2583" s="2" t="s">
        <v>714</v>
      </c>
      <c r="K2583" s="2" t="s">
        <v>33</v>
      </c>
      <c r="L2583" s="2" t="s">
        <v>21</v>
      </c>
      <c r="M2583" s="2" t="str">
        <f>VLOOKUP(L2583,Users!$A$1:$B$6,2,0)</f>
        <v>Chris</v>
      </c>
      <c r="N2583" s="2" t="str">
        <f>VLOOKUP(L2583,Users!$A$2:$B$6,2,0)</f>
        <v>Chris</v>
      </c>
      <c r="O2583" s="2" t="s">
        <v>48</v>
      </c>
      <c r="P2583" s="2" t="s">
        <v>35</v>
      </c>
      <c r="Q2583" s="2" t="s">
        <v>192</v>
      </c>
      <c r="R2583" s="2" t="s">
        <v>1836</v>
      </c>
      <c r="S2583" s="2" t="s">
        <v>44</v>
      </c>
      <c r="T2583" s="13">
        <v>0.37</v>
      </c>
      <c r="U2583" s="6">
        <v>40286</v>
      </c>
    </row>
    <row r="2584" spans="1:21" ht="12.75" customHeight="1">
      <c r="A2584" s="2">
        <v>23232</v>
      </c>
      <c r="B2584" s="6">
        <v>40284</v>
      </c>
      <c r="C2584" s="2" t="s">
        <v>39</v>
      </c>
      <c r="D2584" s="2">
        <v>15</v>
      </c>
      <c r="E2584" s="2">
        <v>599.24999999999989</v>
      </c>
      <c r="F2584" s="2" t="s">
        <v>2029</v>
      </c>
      <c r="G2584" s="2">
        <v>0.03</v>
      </c>
      <c r="H2584" s="2" t="s">
        <v>31</v>
      </c>
      <c r="I2584" s="2">
        <v>7.12</v>
      </c>
      <c r="J2584" s="2" t="s">
        <v>1720</v>
      </c>
      <c r="K2584" s="2" t="s">
        <v>123</v>
      </c>
      <c r="L2584" s="2" t="s">
        <v>25</v>
      </c>
      <c r="M2584" s="2" t="str">
        <f>VLOOKUP(L2584,Users!$A$1:$B$6,2,0)</f>
        <v>Sam</v>
      </c>
      <c r="N2584" s="2" t="str">
        <f>VLOOKUP(L2584,Users!$A$2:$B$6,2,0)</f>
        <v>Sam</v>
      </c>
      <c r="O2584" s="2" t="s">
        <v>34</v>
      </c>
      <c r="P2584" s="2" t="s">
        <v>69</v>
      </c>
      <c r="Q2584" s="2" t="s">
        <v>80</v>
      </c>
      <c r="R2584" s="2" t="s">
        <v>362</v>
      </c>
      <c r="S2584" s="2" t="s">
        <v>44</v>
      </c>
      <c r="T2584" s="13">
        <v>0.67</v>
      </c>
      <c r="U2584" s="6">
        <v>40285</v>
      </c>
    </row>
    <row r="2585" spans="1:21" ht="12.75" customHeight="1">
      <c r="A2585" s="2">
        <v>23232</v>
      </c>
      <c r="B2585" s="6">
        <v>40284</v>
      </c>
      <c r="C2585" s="2" t="s">
        <v>39</v>
      </c>
      <c r="D2585" s="2">
        <v>31</v>
      </c>
      <c r="E2585" s="2">
        <v>153.45000000000002</v>
      </c>
      <c r="F2585" s="2" t="s">
        <v>2029</v>
      </c>
      <c r="G2585" s="2">
        <v>0.03</v>
      </c>
      <c r="H2585" s="2" t="s">
        <v>40</v>
      </c>
      <c r="I2585" s="2">
        <v>0.49</v>
      </c>
      <c r="J2585" s="2" t="s">
        <v>1720</v>
      </c>
      <c r="K2585" s="2" t="s">
        <v>123</v>
      </c>
      <c r="L2585" s="2" t="s">
        <v>25</v>
      </c>
      <c r="M2585" s="2" t="str">
        <f>VLOOKUP(L2585,Users!$A$1:$B$6,2,0)</f>
        <v>Sam</v>
      </c>
      <c r="N2585" s="2" t="str">
        <f>VLOOKUP(L2585,Users!$A$2:$B$6,2,0)</f>
        <v>Sam</v>
      </c>
      <c r="O2585" s="2" t="s">
        <v>34</v>
      </c>
      <c r="P2585" s="2" t="s">
        <v>35</v>
      </c>
      <c r="Q2585" s="2" t="s">
        <v>165</v>
      </c>
      <c r="R2585" s="2" t="s">
        <v>1337</v>
      </c>
      <c r="S2585" s="2" t="s">
        <v>44</v>
      </c>
      <c r="T2585" s="13">
        <v>0.39</v>
      </c>
      <c r="U2585" s="6">
        <v>40285</v>
      </c>
    </row>
    <row r="2586" spans="1:21" ht="12.75" customHeight="1">
      <c r="A2586" s="2">
        <v>23232</v>
      </c>
      <c r="B2586" s="6">
        <v>40284</v>
      </c>
      <c r="C2586" s="2" t="s">
        <v>39</v>
      </c>
      <c r="D2586" s="2">
        <v>20</v>
      </c>
      <c r="E2586" s="2">
        <v>128.4</v>
      </c>
      <c r="F2586" s="2" t="s">
        <v>2029</v>
      </c>
      <c r="G2586" s="2">
        <v>0.06</v>
      </c>
      <c r="H2586" s="2" t="s">
        <v>40</v>
      </c>
      <c r="I2586" s="2">
        <v>8.74</v>
      </c>
      <c r="J2586" s="2" t="s">
        <v>1720</v>
      </c>
      <c r="K2586" s="2" t="s">
        <v>123</v>
      </c>
      <c r="L2586" s="2" t="s">
        <v>25</v>
      </c>
      <c r="M2586" s="2" t="str">
        <f>VLOOKUP(L2586,Users!$A$1:$B$6,2,0)</f>
        <v>Sam</v>
      </c>
      <c r="N2586" s="2" t="str">
        <f>VLOOKUP(L2586,Users!$A$2:$B$6,2,0)</f>
        <v>Sam</v>
      </c>
      <c r="O2586" s="2" t="s">
        <v>34</v>
      </c>
      <c r="P2586" s="2" t="s">
        <v>35</v>
      </c>
      <c r="Q2586" s="2" t="s">
        <v>63</v>
      </c>
      <c r="R2586" s="2" t="s">
        <v>1624</v>
      </c>
      <c r="S2586" s="2" t="s">
        <v>44</v>
      </c>
      <c r="T2586" s="13">
        <v>0.36</v>
      </c>
      <c r="U2586" s="6">
        <v>40284</v>
      </c>
    </row>
    <row r="2587" spans="1:21" ht="12.75" customHeight="1">
      <c r="A2587" s="2">
        <v>6661</v>
      </c>
      <c r="B2587" s="6">
        <v>40284</v>
      </c>
      <c r="C2587" s="2" t="s">
        <v>51</v>
      </c>
      <c r="D2587" s="2">
        <v>47</v>
      </c>
      <c r="E2587" s="2">
        <v>21144.829999999998</v>
      </c>
      <c r="F2587" s="2" t="str">
        <f>VLOOKUP(A2587,Returns!$A:$B,2,0)</f>
        <v>Returned</v>
      </c>
      <c r="G2587" s="2">
        <v>0.1</v>
      </c>
      <c r="H2587" s="2" t="s">
        <v>52</v>
      </c>
      <c r="I2587" s="2">
        <v>49</v>
      </c>
      <c r="J2587" s="2" t="s">
        <v>234</v>
      </c>
      <c r="K2587" s="2" t="s">
        <v>86</v>
      </c>
      <c r="L2587" s="2" t="s">
        <v>23</v>
      </c>
      <c r="M2587" s="2" t="str">
        <f>VLOOKUP(L2587,Users!$A$1:$B$6,2,0)</f>
        <v>Erin</v>
      </c>
      <c r="N2587" s="2" t="str">
        <f>VLOOKUP(L2587,Users!$A$2:$B$6,2,0)</f>
        <v>Erin</v>
      </c>
      <c r="O2587" s="2" t="s">
        <v>42</v>
      </c>
      <c r="P2587" s="2" t="s">
        <v>69</v>
      </c>
      <c r="Q2587" s="2" t="s">
        <v>158</v>
      </c>
      <c r="R2587" s="2" t="s">
        <v>1130</v>
      </c>
      <c r="S2587" s="2" t="s">
        <v>59</v>
      </c>
      <c r="T2587" s="13">
        <v>0.38</v>
      </c>
      <c r="U2587" s="6">
        <v>40288</v>
      </c>
    </row>
    <row r="2588" spans="1:21" ht="12.75" customHeight="1">
      <c r="A2588" s="2">
        <v>6661</v>
      </c>
      <c r="B2588" s="6">
        <v>40284</v>
      </c>
      <c r="C2588" s="2" t="s">
        <v>51</v>
      </c>
      <c r="D2588" s="2">
        <v>39</v>
      </c>
      <c r="E2588" s="2">
        <v>749.97</v>
      </c>
      <c r="F2588" s="2" t="str">
        <f>VLOOKUP(A2588,Returns!$A:$B,2,0)</f>
        <v>Returned</v>
      </c>
      <c r="G2588" s="2">
        <v>0</v>
      </c>
      <c r="H2588" s="2" t="s">
        <v>40</v>
      </c>
      <c r="I2588" s="2">
        <v>6.15</v>
      </c>
      <c r="J2588" s="2" t="s">
        <v>234</v>
      </c>
      <c r="K2588" s="2" t="s">
        <v>86</v>
      </c>
      <c r="L2588" s="2" t="s">
        <v>23</v>
      </c>
      <c r="M2588" s="2" t="str">
        <f>VLOOKUP(L2588,Users!$A$1:$B$6,2,0)</f>
        <v>Erin</v>
      </c>
      <c r="N2588" s="2" t="str">
        <f>VLOOKUP(L2588,Users!$A$2:$B$6,2,0)</f>
        <v>Erin</v>
      </c>
      <c r="O2588" s="2" t="s">
        <v>42</v>
      </c>
      <c r="P2588" s="2" t="s">
        <v>56</v>
      </c>
      <c r="Q2588" s="2" t="s">
        <v>90</v>
      </c>
      <c r="R2588" s="2" t="s">
        <v>538</v>
      </c>
      <c r="S2588" s="2" t="s">
        <v>105</v>
      </c>
      <c r="T2588" s="13">
        <v>0.44</v>
      </c>
      <c r="U2588" s="6">
        <v>40291</v>
      </c>
    </row>
    <row r="2589" spans="1:21" ht="12.75" customHeight="1">
      <c r="A2589" s="2">
        <v>38630</v>
      </c>
      <c r="B2589" s="6">
        <v>40285</v>
      </c>
      <c r="C2589" s="2" t="s">
        <v>121</v>
      </c>
      <c r="D2589" s="2">
        <v>13</v>
      </c>
      <c r="E2589" s="2">
        <v>2546.96</v>
      </c>
      <c r="F2589" s="2" t="s">
        <v>2029</v>
      </c>
      <c r="G2589" s="2">
        <v>7.0000000000000007E-2</v>
      </c>
      <c r="H2589" s="2" t="s">
        <v>40</v>
      </c>
      <c r="I2589" s="2">
        <v>3.99</v>
      </c>
      <c r="J2589" s="2" t="s">
        <v>1815</v>
      </c>
      <c r="K2589" s="2" t="s">
        <v>33</v>
      </c>
      <c r="L2589" s="2" t="s">
        <v>21</v>
      </c>
      <c r="M2589" s="2" t="str">
        <f>VLOOKUP(L2589,Users!$A$1:$B$6,2,0)</f>
        <v>Chris</v>
      </c>
      <c r="N2589" s="2" t="str">
        <f>VLOOKUP(L2589,Users!$A$2:$B$6,2,0)</f>
        <v>Chris</v>
      </c>
      <c r="O2589" s="2" t="s">
        <v>34</v>
      </c>
      <c r="P2589" s="2" t="s">
        <v>69</v>
      </c>
      <c r="Q2589" s="2" t="s">
        <v>70</v>
      </c>
      <c r="R2589" s="2" t="s">
        <v>432</v>
      </c>
      <c r="S2589" s="2" t="s">
        <v>44</v>
      </c>
      <c r="T2589" s="13">
        <v>0.57999999999999996</v>
      </c>
      <c r="U2589" s="6">
        <v>40286</v>
      </c>
    </row>
    <row r="2590" spans="1:21" ht="12.75" customHeight="1">
      <c r="A2590" s="2">
        <v>56992</v>
      </c>
      <c r="B2590" s="6">
        <v>40286</v>
      </c>
      <c r="C2590" s="2" t="s">
        <v>30</v>
      </c>
      <c r="D2590" s="2">
        <v>10</v>
      </c>
      <c r="E2590" s="2">
        <v>308.8</v>
      </c>
      <c r="F2590" s="2" t="s">
        <v>2029</v>
      </c>
      <c r="G2590" s="2">
        <v>0.1</v>
      </c>
      <c r="H2590" s="2" t="s">
        <v>40</v>
      </c>
      <c r="I2590" s="2">
        <v>17.079999999999998</v>
      </c>
      <c r="J2590" s="2" t="s">
        <v>397</v>
      </c>
      <c r="K2590" s="2" t="s">
        <v>2013</v>
      </c>
      <c r="L2590" s="2" t="s">
        <v>27</v>
      </c>
      <c r="M2590" s="2" t="str">
        <f>VLOOKUP(L2590,Users!$A$1:$B$6,2,0)</f>
        <v>William</v>
      </c>
      <c r="N2590" s="2" t="str">
        <f>VLOOKUP(L2590,Users!$A$2:$B$6,2,0)</f>
        <v>William</v>
      </c>
      <c r="O2590" s="2" t="s">
        <v>55</v>
      </c>
      <c r="P2590" s="2" t="s">
        <v>35</v>
      </c>
      <c r="Q2590" s="2" t="s">
        <v>63</v>
      </c>
      <c r="R2590" s="2" t="s">
        <v>1674</v>
      </c>
      <c r="S2590" s="2" t="s">
        <v>44</v>
      </c>
      <c r="T2590" s="13">
        <v>0.4</v>
      </c>
      <c r="U2590" s="6">
        <v>40286</v>
      </c>
    </row>
    <row r="2591" spans="1:21" ht="12.75" customHeight="1">
      <c r="A2591" s="2">
        <v>47078</v>
      </c>
      <c r="B2591" s="6">
        <v>40287</v>
      </c>
      <c r="C2591" s="2" t="s">
        <v>121</v>
      </c>
      <c r="D2591" s="2">
        <v>18</v>
      </c>
      <c r="E2591" s="2">
        <v>87.300000000000011</v>
      </c>
      <c r="F2591" s="2" t="str">
        <f>VLOOKUP(A2591,Returns!$A:$B,2,0)</f>
        <v>Returned</v>
      </c>
      <c r="G2591" s="2">
        <v>0.06</v>
      </c>
      <c r="H2591" s="2" t="s">
        <v>40</v>
      </c>
      <c r="I2591" s="2">
        <v>0.5</v>
      </c>
      <c r="J2591" s="2" t="s">
        <v>784</v>
      </c>
      <c r="K2591" s="2" t="s">
        <v>73</v>
      </c>
      <c r="L2591" s="2" t="s">
        <v>27</v>
      </c>
      <c r="M2591" s="2" t="str">
        <f>VLOOKUP(L2591,Users!$A$1:$B$6,2,0)</f>
        <v>William</v>
      </c>
      <c r="N2591" s="2" t="str">
        <f>VLOOKUP(L2591,Users!$A$2:$B$6,2,0)</f>
        <v>William</v>
      </c>
      <c r="O2591" s="2" t="s">
        <v>48</v>
      </c>
      <c r="P2591" s="2" t="s">
        <v>35</v>
      </c>
      <c r="Q2591" s="2" t="s">
        <v>165</v>
      </c>
      <c r="R2591" s="2" t="s">
        <v>425</v>
      </c>
      <c r="S2591" s="2" t="s">
        <v>44</v>
      </c>
      <c r="T2591" s="13">
        <v>0.36</v>
      </c>
      <c r="U2591" s="6">
        <v>40287</v>
      </c>
    </row>
    <row r="2592" spans="1:21" ht="12.75" customHeight="1">
      <c r="A2592" s="2">
        <v>47078</v>
      </c>
      <c r="B2592" s="6">
        <v>40287</v>
      </c>
      <c r="C2592" s="2" t="s">
        <v>121</v>
      </c>
      <c r="D2592" s="2">
        <v>43</v>
      </c>
      <c r="E2592" s="2">
        <v>259.29000000000002</v>
      </c>
      <c r="F2592" s="2" t="str">
        <f>VLOOKUP(A2592,Returns!$A:$B,2,0)</f>
        <v>Returned</v>
      </c>
      <c r="G2592" s="2">
        <v>0.01</v>
      </c>
      <c r="H2592" s="2" t="s">
        <v>40</v>
      </c>
      <c r="I2592" s="2">
        <v>2.14</v>
      </c>
      <c r="J2592" s="2" t="s">
        <v>784</v>
      </c>
      <c r="K2592" s="2" t="s">
        <v>73</v>
      </c>
      <c r="L2592" s="2" t="s">
        <v>27</v>
      </c>
      <c r="M2592" s="2" t="str">
        <f>VLOOKUP(L2592,Users!$A$1:$B$6,2,0)</f>
        <v>William</v>
      </c>
      <c r="N2592" s="2" t="str">
        <f>VLOOKUP(L2592,Users!$A$2:$B$6,2,0)</f>
        <v>William</v>
      </c>
      <c r="O2592" s="2" t="s">
        <v>48</v>
      </c>
      <c r="P2592" s="2" t="s">
        <v>35</v>
      </c>
      <c r="Q2592" s="2" t="s">
        <v>63</v>
      </c>
      <c r="R2592" s="2" t="s">
        <v>518</v>
      </c>
      <c r="S2592" s="2" t="s">
        <v>65</v>
      </c>
      <c r="T2592" s="13">
        <v>0.38</v>
      </c>
      <c r="U2592" s="6">
        <v>40288</v>
      </c>
    </row>
    <row r="2593" spans="1:21" ht="12.75" customHeight="1">
      <c r="A2593" s="2">
        <v>47078</v>
      </c>
      <c r="B2593" s="6">
        <v>40287</v>
      </c>
      <c r="C2593" s="2" t="s">
        <v>121</v>
      </c>
      <c r="D2593" s="2">
        <v>20</v>
      </c>
      <c r="E2593" s="2">
        <v>98.2</v>
      </c>
      <c r="F2593" s="2" t="str">
        <f>VLOOKUP(A2593,Returns!$A:$B,2,0)</f>
        <v>Returned</v>
      </c>
      <c r="G2593" s="2">
        <v>7.0000000000000007E-2</v>
      </c>
      <c r="H2593" s="2" t="s">
        <v>40</v>
      </c>
      <c r="I2593" s="2">
        <v>5.0199999999999996</v>
      </c>
      <c r="J2593" s="2" t="s">
        <v>784</v>
      </c>
      <c r="K2593" s="2" t="s">
        <v>73</v>
      </c>
      <c r="L2593" s="2" t="s">
        <v>27</v>
      </c>
      <c r="M2593" s="2" t="str">
        <f>VLOOKUP(L2593,Users!$A$1:$B$6,2,0)</f>
        <v>William</v>
      </c>
      <c r="N2593" s="2" t="str">
        <f>VLOOKUP(L2593,Users!$A$2:$B$6,2,0)</f>
        <v>William</v>
      </c>
      <c r="O2593" s="2" t="s">
        <v>48</v>
      </c>
      <c r="P2593" s="2" t="s">
        <v>35</v>
      </c>
      <c r="Q2593" s="2" t="s">
        <v>63</v>
      </c>
      <c r="R2593" s="2" t="s">
        <v>1387</v>
      </c>
      <c r="S2593" s="2" t="s">
        <v>44</v>
      </c>
      <c r="T2593" s="13">
        <v>0.38</v>
      </c>
      <c r="U2593" s="6">
        <v>40288</v>
      </c>
    </row>
    <row r="2594" spans="1:21" ht="12.75" customHeight="1">
      <c r="A2594" s="2">
        <v>4774</v>
      </c>
      <c r="B2594" s="6">
        <v>40287</v>
      </c>
      <c r="C2594" s="2" t="s">
        <v>121</v>
      </c>
      <c r="D2594" s="2">
        <v>4</v>
      </c>
      <c r="E2594" s="2">
        <v>131.6</v>
      </c>
      <c r="F2594" s="2" t="s">
        <v>2029</v>
      </c>
      <c r="G2594" s="2">
        <v>0.08</v>
      </c>
      <c r="H2594" s="2" t="s">
        <v>40</v>
      </c>
      <c r="I2594" s="2">
        <v>5.5</v>
      </c>
      <c r="J2594" s="2" t="s">
        <v>1180</v>
      </c>
      <c r="K2594" s="2" t="s">
        <v>123</v>
      </c>
      <c r="L2594" s="2" t="s">
        <v>25</v>
      </c>
      <c r="M2594" s="2" t="str">
        <f>VLOOKUP(L2594,Users!$A$1:$B$6,2,0)</f>
        <v>Sam</v>
      </c>
      <c r="N2594" s="2" t="str">
        <f>VLOOKUP(L2594,Users!$A$2:$B$6,2,0)</f>
        <v>Sam</v>
      </c>
      <c r="O2594" s="2" t="s">
        <v>55</v>
      </c>
      <c r="P2594" s="2" t="s">
        <v>69</v>
      </c>
      <c r="Q2594" s="2" t="s">
        <v>80</v>
      </c>
      <c r="R2594" s="2" t="s">
        <v>339</v>
      </c>
      <c r="S2594" s="2" t="s">
        <v>44</v>
      </c>
      <c r="T2594" s="13">
        <v>0.75</v>
      </c>
      <c r="U2594" s="6">
        <v>40288</v>
      </c>
    </row>
    <row r="2595" spans="1:21" ht="12.75" customHeight="1">
      <c r="A2595" s="2">
        <v>12451</v>
      </c>
      <c r="B2595" s="6">
        <v>40287</v>
      </c>
      <c r="C2595" s="2" t="s">
        <v>51</v>
      </c>
      <c r="D2595" s="2">
        <v>26</v>
      </c>
      <c r="E2595" s="2">
        <v>3405.22</v>
      </c>
      <c r="F2595" s="2" t="str">
        <f>VLOOKUP(A2595,Returns!$A:$B,2,0)</f>
        <v>Returned</v>
      </c>
      <c r="G2595" s="2">
        <v>0.01</v>
      </c>
      <c r="H2595" s="2" t="s">
        <v>52</v>
      </c>
      <c r="I2595" s="2">
        <v>54.74</v>
      </c>
      <c r="J2595" s="2" t="s">
        <v>467</v>
      </c>
      <c r="K2595" s="2" t="s">
        <v>123</v>
      </c>
      <c r="L2595" s="2" t="s">
        <v>25</v>
      </c>
      <c r="M2595" s="2" t="str">
        <f>VLOOKUP(L2595,Users!$A$1:$B$6,2,0)</f>
        <v>Sam</v>
      </c>
      <c r="N2595" s="2" t="str">
        <f>VLOOKUP(L2595,Users!$A$2:$B$6,2,0)</f>
        <v>Sam</v>
      </c>
      <c r="O2595" s="2" t="s">
        <v>42</v>
      </c>
      <c r="P2595" s="2" t="s">
        <v>56</v>
      </c>
      <c r="Q2595" s="2" t="s">
        <v>127</v>
      </c>
      <c r="R2595" s="2" t="s">
        <v>580</v>
      </c>
      <c r="S2595" s="2" t="s">
        <v>77</v>
      </c>
      <c r="T2595" s="13">
        <v>0.69</v>
      </c>
      <c r="U2595" s="6">
        <v>40289</v>
      </c>
    </row>
    <row r="2596" spans="1:21" ht="12.75" customHeight="1">
      <c r="A2596" s="2">
        <v>12451</v>
      </c>
      <c r="B2596" s="6">
        <v>40287</v>
      </c>
      <c r="C2596" s="2" t="s">
        <v>51</v>
      </c>
      <c r="D2596" s="2">
        <v>21</v>
      </c>
      <c r="E2596" s="2">
        <v>317.10000000000002</v>
      </c>
      <c r="F2596" s="2" t="str">
        <f>VLOOKUP(A2596,Returns!$A:$B,2,0)</f>
        <v>Returned</v>
      </c>
      <c r="G2596" s="2">
        <v>0.04</v>
      </c>
      <c r="H2596" s="2" t="s">
        <v>31</v>
      </c>
      <c r="I2596" s="2">
        <v>4.53</v>
      </c>
      <c r="J2596" s="2" t="s">
        <v>467</v>
      </c>
      <c r="K2596" s="2" t="s">
        <v>123</v>
      </c>
      <c r="L2596" s="2" t="s">
        <v>25</v>
      </c>
      <c r="M2596" s="2" t="str">
        <f>VLOOKUP(L2596,Users!$A$1:$B$6,2,0)</f>
        <v>Sam</v>
      </c>
      <c r="N2596" s="2" t="str">
        <f>VLOOKUP(L2596,Users!$A$2:$B$6,2,0)</f>
        <v>Sam</v>
      </c>
      <c r="O2596" s="2" t="s">
        <v>42</v>
      </c>
      <c r="P2596" s="2" t="s">
        <v>35</v>
      </c>
      <c r="Q2596" s="2" t="s">
        <v>36</v>
      </c>
      <c r="R2596" s="2" t="s">
        <v>717</v>
      </c>
      <c r="S2596" s="2" t="s">
        <v>44</v>
      </c>
      <c r="T2596" s="13">
        <v>0.81</v>
      </c>
      <c r="U2596" s="6">
        <v>40289</v>
      </c>
    </row>
    <row r="2597" spans="1:21" ht="12.75" customHeight="1">
      <c r="A2597" s="2">
        <v>11841</v>
      </c>
      <c r="B2597" s="6">
        <v>40288</v>
      </c>
      <c r="C2597" s="2" t="s">
        <v>121</v>
      </c>
      <c r="D2597" s="2">
        <v>44</v>
      </c>
      <c r="E2597" s="2">
        <v>2413.84</v>
      </c>
      <c r="F2597" s="2" t="s">
        <v>2029</v>
      </c>
      <c r="G2597" s="2">
        <v>0.1</v>
      </c>
      <c r="H2597" s="2" t="s">
        <v>40</v>
      </c>
      <c r="I2597" s="2">
        <v>10.75</v>
      </c>
      <c r="J2597" s="2" t="s">
        <v>958</v>
      </c>
      <c r="K2597" s="2" t="s">
        <v>2013</v>
      </c>
      <c r="L2597" s="2" t="s">
        <v>27</v>
      </c>
      <c r="M2597" s="2" t="str">
        <f>VLOOKUP(L2597,Users!$A$1:$B$6,2,0)</f>
        <v>William</v>
      </c>
      <c r="N2597" s="2" t="str">
        <f>VLOOKUP(L2597,Users!$A$2:$B$6,2,0)</f>
        <v>William</v>
      </c>
      <c r="O2597" s="2" t="s">
        <v>55</v>
      </c>
      <c r="P2597" s="2" t="s">
        <v>35</v>
      </c>
      <c r="Q2597" s="2" t="s">
        <v>63</v>
      </c>
      <c r="R2597" s="2" t="s">
        <v>1668</v>
      </c>
      <c r="S2597" s="2" t="s">
        <v>44</v>
      </c>
      <c r="T2597" s="13">
        <v>0.36</v>
      </c>
      <c r="U2597" s="6">
        <v>40290</v>
      </c>
    </row>
    <row r="2598" spans="1:21" ht="12.75" customHeight="1">
      <c r="A2598" s="2">
        <v>11841</v>
      </c>
      <c r="B2598" s="6">
        <v>40288</v>
      </c>
      <c r="C2598" s="2" t="s">
        <v>121</v>
      </c>
      <c r="D2598" s="2">
        <v>46</v>
      </c>
      <c r="E2598" s="2">
        <v>547.4</v>
      </c>
      <c r="F2598" s="2" t="s">
        <v>2029</v>
      </c>
      <c r="G2598" s="2">
        <v>7.0000000000000007E-2</v>
      </c>
      <c r="H2598" s="2" t="s">
        <v>40</v>
      </c>
      <c r="I2598" s="2">
        <v>5.81</v>
      </c>
      <c r="J2598" s="2" t="s">
        <v>958</v>
      </c>
      <c r="K2598" s="2" t="s">
        <v>2013</v>
      </c>
      <c r="L2598" s="2" t="s">
        <v>27</v>
      </c>
      <c r="M2598" s="2" t="str">
        <f>VLOOKUP(L2598,Users!$A$1:$B$6,2,0)</f>
        <v>William</v>
      </c>
      <c r="N2598" s="2" t="str">
        <f>VLOOKUP(L2598,Users!$A$2:$B$6,2,0)</f>
        <v>William</v>
      </c>
      <c r="O2598" s="2" t="s">
        <v>55</v>
      </c>
      <c r="P2598" s="2" t="s">
        <v>35</v>
      </c>
      <c r="Q2598" s="2" t="s">
        <v>87</v>
      </c>
      <c r="R2598" s="2" t="s">
        <v>723</v>
      </c>
      <c r="S2598" s="2" t="s">
        <v>105</v>
      </c>
      <c r="T2598" s="13">
        <v>0.6</v>
      </c>
      <c r="U2598" s="6">
        <v>40288</v>
      </c>
    </row>
    <row r="2599" spans="1:21" ht="12.75" customHeight="1">
      <c r="A2599" s="2">
        <v>38117</v>
      </c>
      <c r="B2599" s="6">
        <v>40288</v>
      </c>
      <c r="C2599" s="2" t="s">
        <v>51</v>
      </c>
      <c r="D2599" s="2">
        <v>28</v>
      </c>
      <c r="E2599" s="2">
        <v>439.32</v>
      </c>
      <c r="F2599" s="2" t="s">
        <v>2029</v>
      </c>
      <c r="G2599" s="2">
        <v>0.01</v>
      </c>
      <c r="H2599" s="2" t="s">
        <v>40</v>
      </c>
      <c r="I2599" s="2">
        <v>11.25</v>
      </c>
      <c r="J2599" s="2" t="s">
        <v>1520</v>
      </c>
      <c r="K2599" s="2" t="s">
        <v>2013</v>
      </c>
      <c r="L2599" s="2" t="s">
        <v>27</v>
      </c>
      <c r="M2599" s="2" t="str">
        <f>VLOOKUP(L2599,Users!$A$1:$B$6,2,0)</f>
        <v>William</v>
      </c>
      <c r="N2599" s="2" t="str">
        <f>VLOOKUP(L2599,Users!$A$2:$B$6,2,0)</f>
        <v>William</v>
      </c>
      <c r="O2599" s="2" t="s">
        <v>34</v>
      </c>
      <c r="P2599" s="2" t="s">
        <v>35</v>
      </c>
      <c r="Q2599" s="2" t="s">
        <v>36</v>
      </c>
      <c r="R2599" s="2" t="s">
        <v>1370</v>
      </c>
      <c r="S2599" s="2" t="s">
        <v>44</v>
      </c>
      <c r="T2599" s="13">
        <v>0.6</v>
      </c>
      <c r="U2599" s="6">
        <v>40293</v>
      </c>
    </row>
    <row r="2600" spans="1:21" ht="12.75" customHeight="1">
      <c r="A2600" s="2">
        <v>7910</v>
      </c>
      <c r="B2600" s="6">
        <v>40288</v>
      </c>
      <c r="C2600" s="2" t="s">
        <v>45</v>
      </c>
      <c r="D2600" s="2">
        <v>41</v>
      </c>
      <c r="E2600" s="2">
        <v>1884.77</v>
      </c>
      <c r="F2600" s="2" t="s">
        <v>2029</v>
      </c>
      <c r="G2600" s="2">
        <v>0.01</v>
      </c>
      <c r="H2600" s="2" t="s">
        <v>40</v>
      </c>
      <c r="I2600" s="2">
        <v>4.8</v>
      </c>
      <c r="J2600" s="2" t="s">
        <v>1708</v>
      </c>
      <c r="K2600" s="2" t="s">
        <v>2013</v>
      </c>
      <c r="L2600" s="2" t="s">
        <v>27</v>
      </c>
      <c r="M2600" s="2" t="str">
        <f>VLOOKUP(L2600,Users!$A$1:$B$6,2,0)</f>
        <v>William</v>
      </c>
      <c r="N2600" s="2" t="str">
        <f>VLOOKUP(L2600,Users!$A$2:$B$6,2,0)</f>
        <v>William</v>
      </c>
      <c r="O2600" s="2" t="s">
        <v>42</v>
      </c>
      <c r="P2600" s="2" t="s">
        <v>56</v>
      </c>
      <c r="Q2600" s="2" t="s">
        <v>90</v>
      </c>
      <c r="R2600" s="2" t="s">
        <v>1109</v>
      </c>
      <c r="S2600" s="2" t="s">
        <v>65</v>
      </c>
      <c r="T2600" s="13">
        <v>0.68</v>
      </c>
      <c r="U2600" s="6">
        <v>40291</v>
      </c>
    </row>
    <row r="2601" spans="1:21" ht="12.75" customHeight="1">
      <c r="A2601" s="2">
        <v>7910</v>
      </c>
      <c r="B2601" s="6">
        <v>40288</v>
      </c>
      <c r="C2601" s="2" t="s">
        <v>45</v>
      </c>
      <c r="D2601" s="2">
        <v>22</v>
      </c>
      <c r="E2601" s="2">
        <v>777.92</v>
      </c>
      <c r="F2601" s="2" t="s">
        <v>2029</v>
      </c>
      <c r="G2601" s="2">
        <v>0.08</v>
      </c>
      <c r="H2601" s="2" t="s">
        <v>40</v>
      </c>
      <c r="I2601" s="2">
        <v>5.09</v>
      </c>
      <c r="J2601" s="2" t="s">
        <v>1708</v>
      </c>
      <c r="K2601" s="2" t="s">
        <v>2013</v>
      </c>
      <c r="L2601" s="2" t="s">
        <v>27</v>
      </c>
      <c r="M2601" s="2" t="str">
        <f>VLOOKUP(L2601,Users!$A$1:$B$6,2,0)</f>
        <v>William</v>
      </c>
      <c r="N2601" s="2" t="str">
        <f>VLOOKUP(L2601,Users!$A$2:$B$6,2,0)</f>
        <v>William</v>
      </c>
      <c r="O2601" s="2" t="s">
        <v>42</v>
      </c>
      <c r="P2601" s="2" t="s">
        <v>35</v>
      </c>
      <c r="Q2601" s="2" t="s">
        <v>63</v>
      </c>
      <c r="R2601" s="2" t="s">
        <v>833</v>
      </c>
      <c r="S2601" s="2" t="s">
        <v>44</v>
      </c>
      <c r="T2601" s="13">
        <v>0.38</v>
      </c>
      <c r="U2601" s="6">
        <v>40288</v>
      </c>
    </row>
    <row r="2602" spans="1:21" ht="12.75" customHeight="1">
      <c r="A2602" s="2">
        <v>40068</v>
      </c>
      <c r="B2602" s="6">
        <v>40288</v>
      </c>
      <c r="C2602" s="2" t="s">
        <v>51</v>
      </c>
      <c r="D2602" s="2">
        <v>1</v>
      </c>
      <c r="E2602" s="2">
        <v>160.95999999999998</v>
      </c>
      <c r="F2602" s="2" t="s">
        <v>2029</v>
      </c>
      <c r="G2602" s="2">
        <v>0.02</v>
      </c>
      <c r="H2602" s="2" t="s">
        <v>52</v>
      </c>
      <c r="I2602" s="2">
        <v>30</v>
      </c>
      <c r="J2602" s="2" t="s">
        <v>243</v>
      </c>
      <c r="K2602" s="2" t="s">
        <v>54</v>
      </c>
      <c r="L2602" s="2" t="s">
        <v>2014</v>
      </c>
      <c r="M2602" s="2" t="str">
        <f>VLOOKUP(L2602,Users!$A$1:$B$6,2,0)</f>
        <v>Pat</v>
      </c>
      <c r="N2602" s="2" t="str">
        <f>VLOOKUP(L2602,Users!$A$2:$B$6,2,0)</f>
        <v>Pat</v>
      </c>
      <c r="O2602" s="2" t="s">
        <v>34</v>
      </c>
      <c r="P2602" s="2" t="s">
        <v>56</v>
      </c>
      <c r="Q2602" s="2" t="s">
        <v>57</v>
      </c>
      <c r="R2602" s="2" t="s">
        <v>388</v>
      </c>
      <c r="S2602" s="2" t="s">
        <v>59</v>
      </c>
      <c r="T2602" s="13">
        <v>0.62</v>
      </c>
      <c r="U2602" s="6">
        <v>40290</v>
      </c>
    </row>
    <row r="2603" spans="1:21" ht="12.75" customHeight="1">
      <c r="A2603" s="2">
        <v>40068</v>
      </c>
      <c r="B2603" s="6">
        <v>40288</v>
      </c>
      <c r="C2603" s="2" t="s">
        <v>51</v>
      </c>
      <c r="D2603" s="2">
        <v>2</v>
      </c>
      <c r="E2603" s="2">
        <v>129.76000000000002</v>
      </c>
      <c r="F2603" s="2" t="s">
        <v>2029</v>
      </c>
      <c r="G2603" s="2">
        <v>0.1</v>
      </c>
      <c r="H2603" s="2" t="s">
        <v>40</v>
      </c>
      <c r="I2603" s="2">
        <v>6.88</v>
      </c>
      <c r="J2603" s="2" t="s">
        <v>243</v>
      </c>
      <c r="K2603" s="2" t="s">
        <v>54</v>
      </c>
      <c r="L2603" s="2" t="s">
        <v>2014</v>
      </c>
      <c r="M2603" s="2" t="str">
        <f>VLOOKUP(L2603,Users!$A$1:$B$6,2,0)</f>
        <v>Pat</v>
      </c>
      <c r="N2603" s="2" t="str">
        <f>VLOOKUP(L2603,Users!$A$2:$B$6,2,0)</f>
        <v>Pat</v>
      </c>
      <c r="O2603" s="2" t="s">
        <v>34</v>
      </c>
      <c r="P2603" s="2" t="s">
        <v>35</v>
      </c>
      <c r="Q2603" s="2" t="s">
        <v>36</v>
      </c>
      <c r="R2603" s="2" t="s">
        <v>1753</v>
      </c>
      <c r="S2603" s="2" t="s">
        <v>44</v>
      </c>
      <c r="T2603" s="13">
        <v>0.73</v>
      </c>
      <c r="U2603" s="6">
        <v>40292</v>
      </c>
    </row>
    <row r="2604" spans="1:21" ht="12.75" customHeight="1">
      <c r="A2604" s="2">
        <v>40068</v>
      </c>
      <c r="B2604" s="6">
        <v>40288</v>
      </c>
      <c r="C2604" s="2" t="s">
        <v>51</v>
      </c>
      <c r="D2604" s="2">
        <v>24</v>
      </c>
      <c r="E2604" s="2">
        <v>8357.0399999999991</v>
      </c>
      <c r="F2604" s="2" t="s">
        <v>2029</v>
      </c>
      <c r="G2604" s="2">
        <v>0</v>
      </c>
      <c r="H2604" s="2" t="s">
        <v>52</v>
      </c>
      <c r="I2604" s="2">
        <v>40.19</v>
      </c>
      <c r="J2604" s="2" t="s">
        <v>243</v>
      </c>
      <c r="K2604" s="2" t="s">
        <v>54</v>
      </c>
      <c r="L2604" s="2" t="s">
        <v>2014</v>
      </c>
      <c r="M2604" s="2" t="str">
        <f>VLOOKUP(L2604,Users!$A$1:$B$6,2,0)</f>
        <v>Pat</v>
      </c>
      <c r="N2604" s="2" t="str">
        <f>VLOOKUP(L2604,Users!$A$2:$B$6,2,0)</f>
        <v>Pat</v>
      </c>
      <c r="O2604" s="2" t="s">
        <v>34</v>
      </c>
      <c r="P2604" s="2" t="s">
        <v>56</v>
      </c>
      <c r="Q2604" s="2" t="s">
        <v>75</v>
      </c>
      <c r="R2604" s="2" t="s">
        <v>500</v>
      </c>
      <c r="S2604" s="2" t="s">
        <v>77</v>
      </c>
      <c r="T2604" s="13">
        <v>0.62</v>
      </c>
      <c r="U2604" s="6">
        <v>40288</v>
      </c>
    </row>
    <row r="2605" spans="1:21" ht="12.75" customHeight="1">
      <c r="A2605" s="2">
        <v>9895</v>
      </c>
      <c r="B2605" s="6">
        <v>40288</v>
      </c>
      <c r="C2605" s="2" t="s">
        <v>51</v>
      </c>
      <c r="D2605" s="2">
        <v>9</v>
      </c>
      <c r="E2605" s="2">
        <v>52.199999999999996</v>
      </c>
      <c r="F2605" s="2" t="str">
        <f>VLOOKUP(A2605,Returns!$A:$B,2,0)</f>
        <v>Returned</v>
      </c>
      <c r="G2605" s="2">
        <v>0.05</v>
      </c>
      <c r="H2605" s="2" t="s">
        <v>40</v>
      </c>
      <c r="I2605" s="2">
        <v>2.27</v>
      </c>
      <c r="J2605" s="2" t="s">
        <v>1000</v>
      </c>
      <c r="K2605" s="2" t="s">
        <v>86</v>
      </c>
      <c r="L2605" s="2" t="s">
        <v>23</v>
      </c>
      <c r="M2605" s="2" t="str">
        <f>VLOOKUP(L2605,Users!$A$1:$B$6,2,0)</f>
        <v>Erin</v>
      </c>
      <c r="N2605" s="2" t="str">
        <f>VLOOKUP(L2605,Users!$A$2:$B$6,2,0)</f>
        <v>Erin</v>
      </c>
      <c r="O2605" s="2" t="s">
        <v>42</v>
      </c>
      <c r="P2605" s="2" t="s">
        <v>35</v>
      </c>
      <c r="Q2605" s="2" t="s">
        <v>87</v>
      </c>
      <c r="R2605" s="2" t="s">
        <v>1072</v>
      </c>
      <c r="S2605" s="2" t="s">
        <v>65</v>
      </c>
      <c r="T2605" s="13">
        <v>0.56000000000000005</v>
      </c>
      <c r="U2605" s="6">
        <v>40292</v>
      </c>
    </row>
    <row r="2606" spans="1:21" ht="12.75" customHeight="1">
      <c r="A2606" s="2">
        <v>11846</v>
      </c>
      <c r="B2606" s="6">
        <v>40288</v>
      </c>
      <c r="C2606" s="2" t="s">
        <v>51</v>
      </c>
      <c r="D2606" s="2">
        <v>49</v>
      </c>
      <c r="E2606" s="2">
        <v>7470.0499999999993</v>
      </c>
      <c r="F2606" s="2" t="s">
        <v>2029</v>
      </c>
      <c r="G2606" s="2">
        <v>0.03</v>
      </c>
      <c r="H2606" s="2" t="s">
        <v>40</v>
      </c>
      <c r="I2606" s="2">
        <v>4</v>
      </c>
      <c r="J2606" s="2" t="s">
        <v>1233</v>
      </c>
      <c r="K2606" s="2" t="s">
        <v>86</v>
      </c>
      <c r="L2606" s="2" t="s">
        <v>23</v>
      </c>
      <c r="M2606" s="2" t="str">
        <f>VLOOKUP(L2606,Users!$A$1:$B$6,2,0)</f>
        <v>Erin</v>
      </c>
      <c r="N2606" s="2" t="str">
        <f>VLOOKUP(L2606,Users!$A$2:$B$6,2,0)</f>
        <v>Erin</v>
      </c>
      <c r="O2606" s="2" t="s">
        <v>55</v>
      </c>
      <c r="P2606" s="2" t="s">
        <v>69</v>
      </c>
      <c r="Q2606" s="2" t="s">
        <v>80</v>
      </c>
      <c r="R2606" s="2" t="s">
        <v>710</v>
      </c>
      <c r="S2606" s="2" t="s">
        <v>44</v>
      </c>
      <c r="T2606" s="13">
        <v>0.79</v>
      </c>
      <c r="U2606" s="6">
        <v>40292</v>
      </c>
    </row>
    <row r="2607" spans="1:21" ht="12.75" customHeight="1">
      <c r="A2607" s="2">
        <v>11846</v>
      </c>
      <c r="B2607" s="6">
        <v>40288</v>
      </c>
      <c r="C2607" s="2" t="s">
        <v>51</v>
      </c>
      <c r="D2607" s="2">
        <v>28</v>
      </c>
      <c r="E2607" s="2">
        <v>699.16</v>
      </c>
      <c r="F2607" s="2" t="s">
        <v>2029</v>
      </c>
      <c r="G2607" s="2">
        <v>0.01</v>
      </c>
      <c r="H2607" s="2" t="s">
        <v>31</v>
      </c>
      <c r="I2607" s="2">
        <v>8.7899999999999991</v>
      </c>
      <c r="J2607" s="2" t="s">
        <v>1233</v>
      </c>
      <c r="K2607" s="2" t="s">
        <v>86</v>
      </c>
      <c r="L2607" s="2" t="s">
        <v>23</v>
      </c>
      <c r="M2607" s="2" t="str">
        <f>VLOOKUP(L2607,Users!$A$1:$B$6,2,0)</f>
        <v>Erin</v>
      </c>
      <c r="N2607" s="2" t="str">
        <f>VLOOKUP(L2607,Users!$A$2:$B$6,2,0)</f>
        <v>Erin</v>
      </c>
      <c r="O2607" s="2" t="s">
        <v>55</v>
      </c>
      <c r="P2607" s="2" t="s">
        <v>35</v>
      </c>
      <c r="Q2607" s="2" t="s">
        <v>36</v>
      </c>
      <c r="R2607" s="2" t="s">
        <v>1557</v>
      </c>
      <c r="S2607" s="2" t="s">
        <v>44</v>
      </c>
      <c r="T2607" s="13">
        <v>0.66</v>
      </c>
      <c r="U2607" s="6">
        <v>40295</v>
      </c>
    </row>
    <row r="2608" spans="1:21" ht="12.75" customHeight="1">
      <c r="A2608" s="2">
        <v>38944</v>
      </c>
      <c r="B2608" s="6">
        <v>40288</v>
      </c>
      <c r="C2608" s="2" t="s">
        <v>121</v>
      </c>
      <c r="D2608" s="2">
        <v>17</v>
      </c>
      <c r="E2608" s="2">
        <v>2141.4899999999998</v>
      </c>
      <c r="F2608" s="2" t="s">
        <v>2029</v>
      </c>
      <c r="G2608" s="2">
        <v>0.02</v>
      </c>
      <c r="H2608" s="2" t="s">
        <v>40</v>
      </c>
      <c r="I2608" s="2">
        <v>8.08</v>
      </c>
      <c r="J2608" s="2" t="s">
        <v>1043</v>
      </c>
      <c r="K2608" s="2" t="s">
        <v>86</v>
      </c>
      <c r="L2608" s="2" t="s">
        <v>23</v>
      </c>
      <c r="M2608" s="2" t="str">
        <f>VLOOKUP(L2608,Users!$A$1:$B$6,2,0)</f>
        <v>Erin</v>
      </c>
      <c r="N2608" s="2" t="str">
        <f>VLOOKUP(L2608,Users!$A$2:$B$6,2,0)</f>
        <v>Erin</v>
      </c>
      <c r="O2608" s="2" t="s">
        <v>42</v>
      </c>
      <c r="P2608" s="2" t="s">
        <v>69</v>
      </c>
      <c r="Q2608" s="2" t="s">
        <v>70</v>
      </c>
      <c r="R2608" s="2" t="s">
        <v>1798</v>
      </c>
      <c r="S2608" s="2" t="s">
        <v>44</v>
      </c>
      <c r="T2608" s="13">
        <v>0.56999999999999995</v>
      </c>
      <c r="U2608" s="6">
        <v>40289</v>
      </c>
    </row>
    <row r="2609" spans="1:21" ht="12.75" customHeight="1">
      <c r="A2609" s="2">
        <v>38944</v>
      </c>
      <c r="B2609" s="6">
        <v>40288</v>
      </c>
      <c r="C2609" s="2" t="s">
        <v>121</v>
      </c>
      <c r="D2609" s="2">
        <v>46</v>
      </c>
      <c r="E2609" s="2">
        <v>23044.620000000003</v>
      </c>
      <c r="F2609" s="2" t="s">
        <v>2029</v>
      </c>
      <c r="G2609" s="2">
        <v>0.01</v>
      </c>
      <c r="H2609" s="2" t="s">
        <v>52</v>
      </c>
      <c r="I2609" s="2">
        <v>26</v>
      </c>
      <c r="J2609" s="2" t="s">
        <v>1043</v>
      </c>
      <c r="K2609" s="2" t="s">
        <v>86</v>
      </c>
      <c r="L2609" s="2" t="s">
        <v>23</v>
      </c>
      <c r="M2609" s="2" t="str">
        <f>VLOOKUP(L2609,Users!$A$1:$B$6,2,0)</f>
        <v>Erin</v>
      </c>
      <c r="N2609" s="2" t="str">
        <f>VLOOKUP(L2609,Users!$A$2:$B$6,2,0)</f>
        <v>Erin</v>
      </c>
      <c r="O2609" s="2" t="s">
        <v>42</v>
      </c>
      <c r="P2609" s="2" t="s">
        <v>56</v>
      </c>
      <c r="Q2609" s="2" t="s">
        <v>57</v>
      </c>
      <c r="R2609" s="2" t="s">
        <v>1292</v>
      </c>
      <c r="S2609" s="2" t="s">
        <v>59</v>
      </c>
      <c r="T2609" s="13">
        <v>0.6</v>
      </c>
      <c r="U2609" s="6">
        <v>40289</v>
      </c>
    </row>
    <row r="2610" spans="1:21" ht="12.75" customHeight="1">
      <c r="A2610" s="2">
        <v>38944</v>
      </c>
      <c r="B2610" s="6">
        <v>40288</v>
      </c>
      <c r="C2610" s="2" t="s">
        <v>121</v>
      </c>
      <c r="D2610" s="2">
        <v>32</v>
      </c>
      <c r="E2610" s="2">
        <v>929.6</v>
      </c>
      <c r="F2610" s="2" t="s">
        <v>2029</v>
      </c>
      <c r="G2610" s="2">
        <v>0.09</v>
      </c>
      <c r="H2610" s="2" t="s">
        <v>40</v>
      </c>
      <c r="I2610" s="2">
        <v>4.8600000000000003</v>
      </c>
      <c r="J2610" s="2" t="s">
        <v>1043</v>
      </c>
      <c r="K2610" s="2" t="s">
        <v>86</v>
      </c>
      <c r="L2610" s="2" t="s">
        <v>23</v>
      </c>
      <c r="M2610" s="2" t="str">
        <f>VLOOKUP(L2610,Users!$A$1:$B$6,2,0)</f>
        <v>Erin</v>
      </c>
      <c r="N2610" s="2" t="str">
        <f>VLOOKUP(L2610,Users!$A$2:$B$6,2,0)</f>
        <v>Erin</v>
      </c>
      <c r="O2610" s="2" t="s">
        <v>42</v>
      </c>
      <c r="P2610" s="2" t="s">
        <v>35</v>
      </c>
      <c r="Q2610" s="2" t="s">
        <v>63</v>
      </c>
      <c r="R2610" s="2" t="s">
        <v>1646</v>
      </c>
      <c r="S2610" s="2" t="s">
        <v>65</v>
      </c>
      <c r="T2610" s="13">
        <v>0.38</v>
      </c>
      <c r="U2610" s="6">
        <v>40290</v>
      </c>
    </row>
    <row r="2611" spans="1:21" ht="12.75" customHeight="1">
      <c r="A2611" s="2">
        <v>18758</v>
      </c>
      <c r="B2611" s="6">
        <v>40288</v>
      </c>
      <c r="C2611" s="2" t="s">
        <v>30</v>
      </c>
      <c r="D2611" s="2">
        <v>20</v>
      </c>
      <c r="E2611" s="2">
        <v>2044.1999999999998</v>
      </c>
      <c r="F2611" s="2" t="s">
        <v>2029</v>
      </c>
      <c r="G2611" s="2">
        <v>0.09</v>
      </c>
      <c r="H2611" s="2" t="s">
        <v>31</v>
      </c>
      <c r="I2611" s="2">
        <v>21.26</v>
      </c>
      <c r="J2611" s="2" t="s">
        <v>741</v>
      </c>
      <c r="K2611" s="2" t="s">
        <v>86</v>
      </c>
      <c r="L2611" s="2" t="s">
        <v>23</v>
      </c>
      <c r="M2611" s="2" t="str">
        <f>VLOOKUP(L2611,Users!$A$1:$B$6,2,0)</f>
        <v>Erin</v>
      </c>
      <c r="N2611" s="2" t="str">
        <f>VLOOKUP(L2611,Users!$A$2:$B$6,2,0)</f>
        <v>Erin</v>
      </c>
      <c r="O2611" s="2" t="s">
        <v>55</v>
      </c>
      <c r="P2611" s="2" t="s">
        <v>56</v>
      </c>
      <c r="Q2611" s="2" t="s">
        <v>90</v>
      </c>
      <c r="R2611" s="2" t="s">
        <v>1837</v>
      </c>
      <c r="S2611" s="2" t="s">
        <v>38</v>
      </c>
      <c r="T2611" s="13">
        <v>0.59</v>
      </c>
      <c r="U2611" s="6">
        <v>40290</v>
      </c>
    </row>
    <row r="2612" spans="1:21" ht="12.75" customHeight="1">
      <c r="A2612" s="2">
        <v>57281</v>
      </c>
      <c r="B2612" s="6">
        <v>40288</v>
      </c>
      <c r="C2612" s="2" t="s">
        <v>39</v>
      </c>
      <c r="D2612" s="2">
        <v>26</v>
      </c>
      <c r="E2612" s="2">
        <v>580.05999999999995</v>
      </c>
      <c r="F2612" s="2" t="s">
        <v>2029</v>
      </c>
      <c r="G2612" s="2">
        <v>7.0000000000000007E-2</v>
      </c>
      <c r="H2612" s="2" t="s">
        <v>40</v>
      </c>
      <c r="I2612" s="2">
        <v>15.1</v>
      </c>
      <c r="J2612" s="2" t="s">
        <v>1838</v>
      </c>
      <c r="K2612" s="2" t="s">
        <v>86</v>
      </c>
      <c r="L2612" s="2" t="s">
        <v>23</v>
      </c>
      <c r="M2612" s="2" t="str">
        <f>VLOOKUP(L2612,Users!$A$1:$B$6,2,0)</f>
        <v>Erin</v>
      </c>
      <c r="N2612" s="2" t="str">
        <f>VLOOKUP(L2612,Users!$A$2:$B$6,2,0)</f>
        <v>Erin</v>
      </c>
      <c r="O2612" s="2" t="s">
        <v>55</v>
      </c>
      <c r="P2612" s="2" t="s">
        <v>35</v>
      </c>
      <c r="Q2612" s="2" t="s">
        <v>49</v>
      </c>
      <c r="R2612" s="2" t="s">
        <v>798</v>
      </c>
      <c r="S2612" s="2" t="s">
        <v>44</v>
      </c>
      <c r="T2612" s="13">
        <v>0.38</v>
      </c>
      <c r="U2612" s="6">
        <v>40288</v>
      </c>
    </row>
    <row r="2613" spans="1:21" ht="12.75" customHeight="1">
      <c r="A2613" s="2">
        <v>57281</v>
      </c>
      <c r="B2613" s="6">
        <v>40288</v>
      </c>
      <c r="C2613" s="2" t="s">
        <v>39</v>
      </c>
      <c r="D2613" s="2">
        <v>19</v>
      </c>
      <c r="E2613" s="2">
        <v>1916.91</v>
      </c>
      <c r="F2613" s="2" t="s">
        <v>2029</v>
      </c>
      <c r="G2613" s="2">
        <v>0.09</v>
      </c>
      <c r="H2613" s="2" t="s">
        <v>52</v>
      </c>
      <c r="I2613" s="2">
        <v>35.840000000000003</v>
      </c>
      <c r="J2613" s="2" t="s">
        <v>1838</v>
      </c>
      <c r="K2613" s="2" t="s">
        <v>86</v>
      </c>
      <c r="L2613" s="2" t="s">
        <v>23</v>
      </c>
      <c r="M2613" s="2" t="str">
        <f>VLOOKUP(L2613,Users!$A$1:$B$6,2,0)</f>
        <v>Erin</v>
      </c>
      <c r="N2613" s="2" t="str">
        <f>VLOOKUP(L2613,Users!$A$2:$B$6,2,0)</f>
        <v>Erin</v>
      </c>
      <c r="O2613" s="2" t="s">
        <v>55</v>
      </c>
      <c r="P2613" s="2" t="s">
        <v>56</v>
      </c>
      <c r="Q2613" s="2" t="s">
        <v>127</v>
      </c>
      <c r="R2613" s="2" t="s">
        <v>131</v>
      </c>
      <c r="S2613" s="2" t="s">
        <v>77</v>
      </c>
      <c r="T2613" s="13">
        <v>0.62</v>
      </c>
      <c r="U2613" s="6">
        <v>40290</v>
      </c>
    </row>
    <row r="2614" spans="1:21" ht="12.75" customHeight="1">
      <c r="A2614" s="2">
        <v>35142</v>
      </c>
      <c r="B2614" s="6">
        <v>40290</v>
      </c>
      <c r="C2614" s="2" t="s">
        <v>51</v>
      </c>
      <c r="D2614" s="2">
        <v>11</v>
      </c>
      <c r="E2614" s="2">
        <v>222.30999999999997</v>
      </c>
      <c r="F2614" s="2" t="s">
        <v>2029</v>
      </c>
      <c r="G2614" s="2">
        <v>0.03</v>
      </c>
      <c r="H2614" s="2" t="s">
        <v>40</v>
      </c>
      <c r="I2614" s="2">
        <v>6.67</v>
      </c>
      <c r="J2614" s="2" t="s">
        <v>1839</v>
      </c>
      <c r="K2614" s="2" t="s">
        <v>2013</v>
      </c>
      <c r="L2614" s="2" t="s">
        <v>27</v>
      </c>
      <c r="M2614" s="2" t="str">
        <f>VLOOKUP(L2614,Users!$A$1:$B$6,2,0)</f>
        <v>William</v>
      </c>
      <c r="N2614" s="2" t="str">
        <f>VLOOKUP(L2614,Users!$A$2:$B$6,2,0)</f>
        <v>William</v>
      </c>
      <c r="O2614" s="2" t="s">
        <v>55</v>
      </c>
      <c r="P2614" s="2" t="s">
        <v>56</v>
      </c>
      <c r="Q2614" s="2" t="s">
        <v>90</v>
      </c>
      <c r="R2614" s="2" t="s">
        <v>1821</v>
      </c>
      <c r="S2614" s="2" t="s">
        <v>105</v>
      </c>
      <c r="T2614" s="13">
        <v>0.49</v>
      </c>
      <c r="U2614" s="6">
        <v>40292</v>
      </c>
    </row>
    <row r="2615" spans="1:21" ht="12.75" customHeight="1">
      <c r="A2615" s="2">
        <v>13088</v>
      </c>
      <c r="B2615" s="6">
        <v>40290</v>
      </c>
      <c r="C2615" s="2" t="s">
        <v>30</v>
      </c>
      <c r="D2615" s="2">
        <v>46</v>
      </c>
      <c r="E2615" s="2">
        <v>145.82</v>
      </c>
      <c r="F2615" s="2" t="s">
        <v>2029</v>
      </c>
      <c r="G2615" s="2">
        <v>0.08</v>
      </c>
      <c r="H2615" s="2" t="s">
        <v>40</v>
      </c>
      <c r="I2615" s="2">
        <v>49</v>
      </c>
      <c r="J2615" s="2" t="s">
        <v>1449</v>
      </c>
      <c r="K2615" s="2" t="s">
        <v>2013</v>
      </c>
      <c r="L2615" s="2" t="s">
        <v>27</v>
      </c>
      <c r="M2615" s="2" t="str">
        <f>VLOOKUP(L2615,Users!$A$1:$B$6,2,0)</f>
        <v>William</v>
      </c>
      <c r="N2615" s="2" t="str">
        <f>VLOOKUP(L2615,Users!$A$2:$B$6,2,0)</f>
        <v>William</v>
      </c>
      <c r="O2615" s="2" t="s">
        <v>55</v>
      </c>
      <c r="P2615" s="2" t="s">
        <v>35</v>
      </c>
      <c r="Q2615" s="2" t="s">
        <v>169</v>
      </c>
      <c r="R2615" s="2" t="s">
        <v>630</v>
      </c>
      <c r="S2615" s="2" t="s">
        <v>38</v>
      </c>
      <c r="T2615" s="13">
        <v>0.56000000000000005</v>
      </c>
      <c r="U2615" s="6">
        <v>40292</v>
      </c>
    </row>
    <row r="2616" spans="1:21" ht="12.75" customHeight="1">
      <c r="A2616" s="2">
        <v>27687</v>
      </c>
      <c r="B2616" s="6">
        <v>40290</v>
      </c>
      <c r="C2616" s="2" t="s">
        <v>121</v>
      </c>
      <c r="D2616" s="2">
        <v>38</v>
      </c>
      <c r="E2616" s="2">
        <v>266</v>
      </c>
      <c r="F2616" s="2" t="s">
        <v>2029</v>
      </c>
      <c r="G2616" s="2">
        <v>0.1</v>
      </c>
      <c r="H2616" s="2" t="s">
        <v>40</v>
      </c>
      <c r="I2616" s="2">
        <v>6.05</v>
      </c>
      <c r="J2616" s="2" t="s">
        <v>1840</v>
      </c>
      <c r="K2616" s="2" t="s">
        <v>79</v>
      </c>
      <c r="L2616" s="2" t="s">
        <v>23</v>
      </c>
      <c r="M2616" s="2" t="str">
        <f>VLOOKUP(L2616,Users!$A$1:$B$6,2,0)</f>
        <v>Erin</v>
      </c>
      <c r="N2616" s="2" t="str">
        <f>VLOOKUP(L2616,Users!$A$2:$B$6,2,0)</f>
        <v>Erin</v>
      </c>
      <c r="O2616" s="2" t="s">
        <v>34</v>
      </c>
      <c r="P2616" s="2" t="s">
        <v>35</v>
      </c>
      <c r="Q2616" s="2" t="s">
        <v>49</v>
      </c>
      <c r="R2616" s="2" t="s">
        <v>489</v>
      </c>
      <c r="S2616" s="2" t="s">
        <v>44</v>
      </c>
      <c r="T2616" s="13">
        <v>0.39</v>
      </c>
      <c r="U2616" s="6">
        <v>40292</v>
      </c>
    </row>
    <row r="2617" spans="1:21" ht="12.75" customHeight="1">
      <c r="A2617" s="2">
        <v>45412</v>
      </c>
      <c r="B2617" s="6">
        <v>40290</v>
      </c>
      <c r="C2617" s="2" t="s">
        <v>121</v>
      </c>
      <c r="D2617" s="2">
        <v>20</v>
      </c>
      <c r="E2617" s="2">
        <v>718.6</v>
      </c>
      <c r="F2617" s="2" t="s">
        <v>2029</v>
      </c>
      <c r="G2617" s="2">
        <v>0.06</v>
      </c>
      <c r="H2617" s="2" t="s">
        <v>40</v>
      </c>
      <c r="I2617" s="2">
        <v>1.1000000000000001</v>
      </c>
      <c r="J2617" s="2" t="s">
        <v>1380</v>
      </c>
      <c r="K2617" s="2" t="s">
        <v>79</v>
      </c>
      <c r="L2617" s="2" t="s">
        <v>23</v>
      </c>
      <c r="M2617" s="2" t="str">
        <f>VLOOKUP(L2617,Users!$A$1:$B$6,2,0)</f>
        <v>Erin</v>
      </c>
      <c r="N2617" s="2" t="str">
        <f>VLOOKUP(L2617,Users!$A$2:$B$6,2,0)</f>
        <v>Erin</v>
      </c>
      <c r="O2617" s="2" t="s">
        <v>55</v>
      </c>
      <c r="P2617" s="2" t="s">
        <v>69</v>
      </c>
      <c r="Q2617" s="2" t="s">
        <v>70</v>
      </c>
      <c r="R2617" s="2" t="s">
        <v>138</v>
      </c>
      <c r="S2617" s="2" t="s">
        <v>44</v>
      </c>
      <c r="T2617" s="13">
        <v>0.55000000000000004</v>
      </c>
      <c r="U2617" s="6">
        <v>40291</v>
      </c>
    </row>
    <row r="2618" spans="1:21" ht="12.75" customHeight="1">
      <c r="A2618" s="2">
        <v>13347</v>
      </c>
      <c r="B2618" s="6">
        <v>40291</v>
      </c>
      <c r="C2618" s="2" t="s">
        <v>30</v>
      </c>
      <c r="D2618" s="2">
        <v>24</v>
      </c>
      <c r="E2618" s="2">
        <v>89.52</v>
      </c>
      <c r="F2618" s="2" t="s">
        <v>2029</v>
      </c>
      <c r="G2618" s="2">
        <v>7.0000000000000007E-2</v>
      </c>
      <c r="H2618" s="2" t="s">
        <v>31</v>
      </c>
      <c r="I2618" s="2">
        <v>1.49</v>
      </c>
      <c r="J2618" s="2" t="s">
        <v>1841</v>
      </c>
      <c r="K2618" s="2" t="s">
        <v>33</v>
      </c>
      <c r="L2618" s="2" t="s">
        <v>21</v>
      </c>
      <c r="M2618" s="2" t="str">
        <f>VLOOKUP(L2618,Users!$A$1:$B$6,2,0)</f>
        <v>Chris</v>
      </c>
      <c r="N2618" s="2" t="str">
        <f>VLOOKUP(L2618,Users!$A$2:$B$6,2,0)</f>
        <v>Chris</v>
      </c>
      <c r="O2618" s="2" t="s">
        <v>48</v>
      </c>
      <c r="P2618" s="2" t="s">
        <v>35</v>
      </c>
      <c r="Q2618" s="2" t="s">
        <v>49</v>
      </c>
      <c r="R2618" s="2" t="s">
        <v>503</v>
      </c>
      <c r="S2618" s="2" t="s">
        <v>44</v>
      </c>
      <c r="T2618" s="13">
        <v>0.38</v>
      </c>
      <c r="U2618" s="6">
        <v>40292</v>
      </c>
    </row>
    <row r="2619" spans="1:21" ht="12.75" customHeight="1">
      <c r="A2619" s="2">
        <v>58854</v>
      </c>
      <c r="B2619" s="6">
        <v>40292</v>
      </c>
      <c r="C2619" s="2" t="s">
        <v>45</v>
      </c>
      <c r="D2619" s="2">
        <v>35</v>
      </c>
      <c r="E2619" s="2">
        <v>5983.25</v>
      </c>
      <c r="F2619" s="2" t="s">
        <v>2029</v>
      </c>
      <c r="G2619" s="2">
        <v>0.03</v>
      </c>
      <c r="H2619" s="2" t="s">
        <v>52</v>
      </c>
      <c r="I2619" s="2">
        <v>35.89</v>
      </c>
      <c r="J2619" s="2" t="s">
        <v>305</v>
      </c>
      <c r="K2619" s="2" t="s">
        <v>33</v>
      </c>
      <c r="L2619" s="2" t="s">
        <v>21</v>
      </c>
      <c r="M2619" s="2" t="str">
        <f>VLOOKUP(L2619,Users!$A$1:$B$6,2,0)</f>
        <v>Chris</v>
      </c>
      <c r="N2619" s="2" t="str">
        <f>VLOOKUP(L2619,Users!$A$2:$B$6,2,0)</f>
        <v>Chris</v>
      </c>
      <c r="O2619" s="2" t="s">
        <v>55</v>
      </c>
      <c r="P2619" s="2" t="s">
        <v>56</v>
      </c>
      <c r="Q2619" s="2" t="s">
        <v>127</v>
      </c>
      <c r="R2619" s="2" t="s">
        <v>596</v>
      </c>
      <c r="S2619" s="2" t="s">
        <v>77</v>
      </c>
      <c r="T2619" s="13">
        <v>0.66</v>
      </c>
      <c r="U2619" s="6">
        <v>40293</v>
      </c>
    </row>
    <row r="2620" spans="1:21" ht="12.75" customHeight="1">
      <c r="A2620" s="2">
        <v>58854</v>
      </c>
      <c r="B2620" s="6">
        <v>40292</v>
      </c>
      <c r="C2620" s="2" t="s">
        <v>45</v>
      </c>
      <c r="D2620" s="2">
        <v>10</v>
      </c>
      <c r="E2620" s="2">
        <v>209.89999999999998</v>
      </c>
      <c r="F2620" s="2" t="s">
        <v>2029</v>
      </c>
      <c r="G2620" s="2">
        <v>0</v>
      </c>
      <c r="H2620" s="2" t="s">
        <v>40</v>
      </c>
      <c r="I2620" s="2">
        <v>4.8099999999999996</v>
      </c>
      <c r="J2620" s="2" t="s">
        <v>305</v>
      </c>
      <c r="K2620" s="2" t="s">
        <v>33</v>
      </c>
      <c r="L2620" s="2" t="s">
        <v>21</v>
      </c>
      <c r="M2620" s="2" t="str">
        <f>VLOOKUP(L2620,Users!$A$1:$B$6,2,0)</f>
        <v>Chris</v>
      </c>
      <c r="N2620" s="2" t="str">
        <f>VLOOKUP(L2620,Users!$A$2:$B$6,2,0)</f>
        <v>Chris</v>
      </c>
      <c r="O2620" s="2" t="s">
        <v>55</v>
      </c>
      <c r="P2620" s="2" t="s">
        <v>69</v>
      </c>
      <c r="Q2620" s="2" t="s">
        <v>70</v>
      </c>
      <c r="R2620" s="2" t="s">
        <v>680</v>
      </c>
      <c r="S2620" s="2" t="s">
        <v>92</v>
      </c>
      <c r="T2620" s="13">
        <v>0.57999999999999996</v>
      </c>
      <c r="U2620" s="6">
        <v>40294</v>
      </c>
    </row>
    <row r="2621" spans="1:21" ht="12.75" customHeight="1">
      <c r="A2621" s="2">
        <v>47175</v>
      </c>
      <c r="B2621" s="6">
        <v>40293</v>
      </c>
      <c r="C2621" s="2" t="s">
        <v>30</v>
      </c>
      <c r="D2621" s="2">
        <v>40</v>
      </c>
      <c r="E2621" s="2">
        <v>68.8</v>
      </c>
      <c r="F2621" s="2" t="s">
        <v>2029</v>
      </c>
      <c r="G2621" s="2">
        <v>0.1</v>
      </c>
      <c r="H2621" s="2" t="s">
        <v>40</v>
      </c>
      <c r="I2621" s="2">
        <v>1</v>
      </c>
      <c r="J2621" s="2" t="s">
        <v>559</v>
      </c>
      <c r="K2621" s="2" t="s">
        <v>79</v>
      </c>
      <c r="L2621" s="2" t="s">
        <v>23</v>
      </c>
      <c r="M2621" s="2" t="str">
        <f>VLOOKUP(L2621,Users!$A$1:$B$6,2,0)</f>
        <v>Erin</v>
      </c>
      <c r="N2621" s="2" t="str">
        <f>VLOOKUP(L2621,Users!$A$2:$B$6,2,0)</f>
        <v>Erin</v>
      </c>
      <c r="O2621" s="2" t="s">
        <v>55</v>
      </c>
      <c r="P2621" s="2" t="s">
        <v>35</v>
      </c>
      <c r="Q2621" s="2" t="s">
        <v>87</v>
      </c>
      <c r="R2621" s="2" t="s">
        <v>1842</v>
      </c>
      <c r="S2621" s="2" t="s">
        <v>65</v>
      </c>
      <c r="T2621" s="13">
        <v>0.4</v>
      </c>
      <c r="U2621" s="6">
        <v>40294</v>
      </c>
    </row>
    <row r="2622" spans="1:21" ht="12.75" customHeight="1">
      <c r="A2622" s="2">
        <v>1058</v>
      </c>
      <c r="B2622" s="6">
        <v>40293</v>
      </c>
      <c r="C2622" s="2" t="s">
        <v>121</v>
      </c>
      <c r="D2622" s="2">
        <v>3</v>
      </c>
      <c r="E2622" s="2">
        <v>587.76</v>
      </c>
      <c r="F2622" s="2" t="s">
        <v>2029</v>
      </c>
      <c r="G2622" s="2">
        <v>7.0000000000000007E-2</v>
      </c>
      <c r="H2622" s="2" t="s">
        <v>40</v>
      </c>
      <c r="I2622" s="2">
        <v>8.99</v>
      </c>
      <c r="J2622" s="2" t="s">
        <v>916</v>
      </c>
      <c r="K2622" s="2" t="s">
        <v>73</v>
      </c>
      <c r="L2622" s="2" t="s">
        <v>27</v>
      </c>
      <c r="M2622" s="2" t="str">
        <f>VLOOKUP(L2622,Users!$A$1:$B$6,2,0)</f>
        <v>William</v>
      </c>
      <c r="N2622" s="2" t="str">
        <f>VLOOKUP(L2622,Users!$A$2:$B$6,2,0)</f>
        <v>William</v>
      </c>
      <c r="O2622" s="2" t="s">
        <v>42</v>
      </c>
      <c r="P2622" s="2" t="s">
        <v>69</v>
      </c>
      <c r="Q2622" s="2" t="s">
        <v>70</v>
      </c>
      <c r="R2622" s="2" t="s">
        <v>569</v>
      </c>
      <c r="S2622" s="2" t="s">
        <v>44</v>
      </c>
      <c r="T2622" s="13">
        <v>0.6</v>
      </c>
      <c r="U2622" s="6">
        <v>40294</v>
      </c>
    </row>
    <row r="2623" spans="1:21" ht="12.75" customHeight="1">
      <c r="A2623" s="2">
        <v>47461</v>
      </c>
      <c r="B2623" s="6">
        <v>40293</v>
      </c>
      <c r="C2623" s="2" t="s">
        <v>39</v>
      </c>
      <c r="D2623" s="2">
        <v>39</v>
      </c>
      <c r="E2623" s="2">
        <v>315.51</v>
      </c>
      <c r="F2623" s="2" t="s">
        <v>2029</v>
      </c>
      <c r="G2623" s="2">
        <v>0.08</v>
      </c>
      <c r="H2623" s="2" t="s">
        <v>40</v>
      </c>
      <c r="I2623" s="2">
        <v>1.69</v>
      </c>
      <c r="J2623" s="2" t="s">
        <v>739</v>
      </c>
      <c r="K2623" s="2" t="s">
        <v>54</v>
      </c>
      <c r="L2623" s="2" t="s">
        <v>2014</v>
      </c>
      <c r="M2623" s="2" t="str">
        <f>VLOOKUP(L2623,Users!$A$1:$B$6,2,0)</f>
        <v>Pat</v>
      </c>
      <c r="N2623" s="2" t="str">
        <f>VLOOKUP(L2623,Users!$A$2:$B$6,2,0)</f>
        <v>Pat</v>
      </c>
      <c r="O2623" s="2" t="s">
        <v>42</v>
      </c>
      <c r="P2623" s="2" t="s">
        <v>35</v>
      </c>
      <c r="Q2623" s="2" t="s">
        <v>63</v>
      </c>
      <c r="R2623" s="2" t="s">
        <v>1588</v>
      </c>
      <c r="S2623" s="2" t="s">
        <v>65</v>
      </c>
      <c r="T2623" s="13">
        <v>0.38</v>
      </c>
      <c r="U2623" s="6">
        <v>40294</v>
      </c>
    </row>
    <row r="2624" spans="1:21" ht="12.75" customHeight="1">
      <c r="A2624" s="2">
        <v>47461</v>
      </c>
      <c r="B2624" s="6">
        <v>40293</v>
      </c>
      <c r="C2624" s="2" t="s">
        <v>39</v>
      </c>
      <c r="D2624" s="2">
        <v>34</v>
      </c>
      <c r="E2624" s="2">
        <v>292.74</v>
      </c>
      <c r="F2624" s="2" t="s">
        <v>2029</v>
      </c>
      <c r="G2624" s="2">
        <v>0.08</v>
      </c>
      <c r="H2624" s="2" t="s">
        <v>31</v>
      </c>
      <c r="I2624" s="2">
        <v>2.99</v>
      </c>
      <c r="J2624" s="2" t="s">
        <v>739</v>
      </c>
      <c r="K2624" s="2" t="s">
        <v>54</v>
      </c>
      <c r="L2624" s="2" t="s">
        <v>2014</v>
      </c>
      <c r="M2624" s="2" t="str">
        <f>VLOOKUP(L2624,Users!$A$1:$B$6,2,0)</f>
        <v>Pat</v>
      </c>
      <c r="N2624" s="2" t="str">
        <f>VLOOKUP(L2624,Users!$A$2:$B$6,2,0)</f>
        <v>Pat</v>
      </c>
      <c r="O2624" s="2" t="s">
        <v>42</v>
      </c>
      <c r="P2624" s="2" t="s">
        <v>35</v>
      </c>
      <c r="Q2624" s="2" t="s">
        <v>49</v>
      </c>
      <c r="R2624" s="2" t="s">
        <v>1714</v>
      </c>
      <c r="S2624" s="2" t="s">
        <v>44</v>
      </c>
      <c r="T2624" s="13">
        <v>0.39</v>
      </c>
      <c r="U2624" s="6">
        <v>40294</v>
      </c>
    </row>
    <row r="2625" spans="1:21" ht="12.75" customHeight="1">
      <c r="A2625" s="2">
        <v>47461</v>
      </c>
      <c r="B2625" s="6">
        <v>40293</v>
      </c>
      <c r="C2625" s="2" t="s">
        <v>39</v>
      </c>
      <c r="D2625" s="2">
        <v>45</v>
      </c>
      <c r="E2625" s="2">
        <v>315.90000000000003</v>
      </c>
      <c r="F2625" s="2" t="s">
        <v>2029</v>
      </c>
      <c r="G2625" s="2">
        <v>0.06</v>
      </c>
      <c r="H2625" s="2" t="s">
        <v>40</v>
      </c>
      <c r="I2625" s="2">
        <v>2.35</v>
      </c>
      <c r="J2625" s="2" t="s">
        <v>739</v>
      </c>
      <c r="K2625" s="2" t="s">
        <v>54</v>
      </c>
      <c r="L2625" s="2" t="s">
        <v>2014</v>
      </c>
      <c r="M2625" s="2" t="str">
        <f>VLOOKUP(L2625,Users!$A$1:$B$6,2,0)</f>
        <v>Pat</v>
      </c>
      <c r="N2625" s="2" t="str">
        <f>VLOOKUP(L2625,Users!$A$2:$B$6,2,0)</f>
        <v>Pat</v>
      </c>
      <c r="O2625" s="2" t="s">
        <v>42</v>
      </c>
      <c r="P2625" s="2" t="s">
        <v>35</v>
      </c>
      <c r="Q2625" s="2" t="s">
        <v>87</v>
      </c>
      <c r="R2625" s="2" t="s">
        <v>849</v>
      </c>
      <c r="S2625" s="2" t="s">
        <v>65</v>
      </c>
      <c r="T2625" s="13">
        <v>0.47</v>
      </c>
      <c r="U2625" s="6">
        <v>40295</v>
      </c>
    </row>
    <row r="2626" spans="1:21" ht="12.75" customHeight="1">
      <c r="A2626" s="2">
        <v>49989</v>
      </c>
      <c r="B2626" s="6">
        <v>40294</v>
      </c>
      <c r="C2626" s="2" t="s">
        <v>30</v>
      </c>
      <c r="D2626" s="2">
        <v>6</v>
      </c>
      <c r="E2626" s="2">
        <v>1805.58</v>
      </c>
      <c r="F2626" s="2" t="s">
        <v>2029</v>
      </c>
      <c r="G2626" s="2">
        <v>0.04</v>
      </c>
      <c r="H2626" s="2" t="s">
        <v>40</v>
      </c>
      <c r="I2626" s="2">
        <v>7.18</v>
      </c>
      <c r="J2626" s="2" t="s">
        <v>1705</v>
      </c>
      <c r="K2626" s="2" t="s">
        <v>2013</v>
      </c>
      <c r="L2626" s="2" t="s">
        <v>27</v>
      </c>
      <c r="M2626" s="2" t="str">
        <f>VLOOKUP(L2626,Users!$A$1:$B$6,2,0)</f>
        <v>William</v>
      </c>
      <c r="N2626" s="2" t="str">
        <f>VLOOKUP(L2626,Users!$A$2:$B$6,2,0)</f>
        <v>William</v>
      </c>
      <c r="O2626" s="2" t="s">
        <v>42</v>
      </c>
      <c r="P2626" s="2" t="s">
        <v>69</v>
      </c>
      <c r="Q2626" s="2" t="s">
        <v>80</v>
      </c>
      <c r="R2626" s="2" t="s">
        <v>883</v>
      </c>
      <c r="S2626" s="2" t="s">
        <v>44</v>
      </c>
      <c r="T2626" s="13">
        <v>0.48</v>
      </c>
      <c r="U2626" s="6">
        <v>40295</v>
      </c>
    </row>
    <row r="2627" spans="1:21" ht="12.75" customHeight="1">
      <c r="A2627" s="2">
        <v>46624</v>
      </c>
      <c r="B2627" s="6">
        <v>40294</v>
      </c>
      <c r="C2627" s="2" t="s">
        <v>30</v>
      </c>
      <c r="D2627" s="2">
        <v>28</v>
      </c>
      <c r="E2627" s="2">
        <v>113.67999999999999</v>
      </c>
      <c r="F2627" s="2" t="s">
        <v>2029</v>
      </c>
      <c r="G2627" s="2">
        <v>7.0000000000000007E-2</v>
      </c>
      <c r="H2627" s="2" t="s">
        <v>40</v>
      </c>
      <c r="I2627" s="2">
        <v>0.5</v>
      </c>
      <c r="J2627" s="2" t="s">
        <v>578</v>
      </c>
      <c r="K2627" s="2" t="s">
        <v>123</v>
      </c>
      <c r="L2627" s="2" t="s">
        <v>25</v>
      </c>
      <c r="M2627" s="2" t="str">
        <f>VLOOKUP(L2627,Users!$A$1:$B$6,2,0)</f>
        <v>Sam</v>
      </c>
      <c r="N2627" s="2" t="str">
        <f>VLOOKUP(L2627,Users!$A$2:$B$6,2,0)</f>
        <v>Sam</v>
      </c>
      <c r="O2627" s="2" t="s">
        <v>34</v>
      </c>
      <c r="P2627" s="2" t="s">
        <v>35</v>
      </c>
      <c r="Q2627" s="2" t="s">
        <v>165</v>
      </c>
      <c r="R2627" s="2" t="s">
        <v>1559</v>
      </c>
      <c r="S2627" s="2" t="s">
        <v>44</v>
      </c>
      <c r="T2627" s="13">
        <v>0.39</v>
      </c>
      <c r="U2627" s="6">
        <v>40295</v>
      </c>
    </row>
    <row r="2628" spans="1:21" ht="12.75" customHeight="1">
      <c r="A2628" s="2">
        <v>46624</v>
      </c>
      <c r="B2628" s="6">
        <v>40294</v>
      </c>
      <c r="C2628" s="2" t="s">
        <v>30</v>
      </c>
      <c r="D2628" s="2">
        <v>12</v>
      </c>
      <c r="E2628" s="2">
        <v>50.28</v>
      </c>
      <c r="F2628" s="2" t="s">
        <v>2029</v>
      </c>
      <c r="G2628" s="2">
        <v>0.09</v>
      </c>
      <c r="H2628" s="2" t="s">
        <v>40</v>
      </c>
      <c r="I2628" s="2">
        <v>6.72</v>
      </c>
      <c r="J2628" s="2" t="s">
        <v>578</v>
      </c>
      <c r="K2628" s="2" t="s">
        <v>123</v>
      </c>
      <c r="L2628" s="2" t="s">
        <v>25</v>
      </c>
      <c r="M2628" s="2" t="str">
        <f>VLOOKUP(L2628,Users!$A$1:$B$6,2,0)</f>
        <v>Sam</v>
      </c>
      <c r="N2628" s="2" t="str">
        <f>VLOOKUP(L2628,Users!$A$2:$B$6,2,0)</f>
        <v>Sam</v>
      </c>
      <c r="O2628" s="2" t="s">
        <v>34</v>
      </c>
      <c r="P2628" s="2" t="s">
        <v>35</v>
      </c>
      <c r="Q2628" s="2" t="s">
        <v>63</v>
      </c>
      <c r="R2628" s="2" t="s">
        <v>1787</v>
      </c>
      <c r="S2628" s="2" t="s">
        <v>44</v>
      </c>
      <c r="T2628" s="13">
        <v>0.4</v>
      </c>
      <c r="U2628" s="6">
        <v>40296</v>
      </c>
    </row>
    <row r="2629" spans="1:21" ht="12.75" customHeight="1">
      <c r="A2629" s="2">
        <v>1383</v>
      </c>
      <c r="B2629" s="6">
        <v>40294</v>
      </c>
      <c r="C2629" s="2" t="s">
        <v>39</v>
      </c>
      <c r="D2629" s="2">
        <v>43</v>
      </c>
      <c r="E2629" s="2">
        <v>17879.830000000002</v>
      </c>
      <c r="F2629" s="2" t="s">
        <v>2029</v>
      </c>
      <c r="G2629" s="2">
        <v>7.0000000000000007E-2</v>
      </c>
      <c r="H2629" s="2" t="s">
        <v>40</v>
      </c>
      <c r="I2629" s="2">
        <v>11.37</v>
      </c>
      <c r="J2629" s="2" t="s">
        <v>519</v>
      </c>
      <c r="K2629" s="2" t="s">
        <v>86</v>
      </c>
      <c r="L2629" s="2" t="s">
        <v>23</v>
      </c>
      <c r="M2629" s="2" t="str">
        <f>VLOOKUP(L2629,Users!$A$1:$B$6,2,0)</f>
        <v>Erin</v>
      </c>
      <c r="N2629" s="2" t="str">
        <f>VLOOKUP(L2629,Users!$A$2:$B$6,2,0)</f>
        <v>Erin</v>
      </c>
      <c r="O2629" s="2" t="s">
        <v>48</v>
      </c>
      <c r="P2629" s="2" t="s">
        <v>35</v>
      </c>
      <c r="Q2629" s="2" t="s">
        <v>36</v>
      </c>
      <c r="R2629" s="2" t="s">
        <v>938</v>
      </c>
      <c r="S2629" s="2" t="s">
        <v>44</v>
      </c>
      <c r="T2629" s="13">
        <v>0.56999999999999995</v>
      </c>
      <c r="U2629" s="6">
        <v>40295</v>
      </c>
    </row>
    <row r="2630" spans="1:21" ht="12.75" customHeight="1">
      <c r="A2630" s="2">
        <v>28512</v>
      </c>
      <c r="B2630" s="6">
        <v>40295</v>
      </c>
      <c r="C2630" s="2" t="s">
        <v>121</v>
      </c>
      <c r="D2630" s="2">
        <v>11</v>
      </c>
      <c r="E2630" s="2">
        <v>337.04</v>
      </c>
      <c r="F2630" s="2" t="s">
        <v>2029</v>
      </c>
      <c r="G2630" s="2">
        <v>0.09</v>
      </c>
      <c r="H2630" s="2" t="s">
        <v>40</v>
      </c>
      <c r="I2630" s="2">
        <v>4</v>
      </c>
      <c r="J2630" s="2" t="s">
        <v>647</v>
      </c>
      <c r="K2630" s="2" t="s">
        <v>79</v>
      </c>
      <c r="L2630" s="2" t="s">
        <v>23</v>
      </c>
      <c r="M2630" s="2" t="str">
        <f>VLOOKUP(L2630,Users!$A$1:$B$6,2,0)</f>
        <v>Erin</v>
      </c>
      <c r="N2630" s="2" t="str">
        <f>VLOOKUP(L2630,Users!$A$2:$B$6,2,0)</f>
        <v>Erin</v>
      </c>
      <c r="O2630" s="2" t="s">
        <v>55</v>
      </c>
      <c r="P2630" s="2" t="s">
        <v>69</v>
      </c>
      <c r="Q2630" s="2" t="s">
        <v>80</v>
      </c>
      <c r="R2630" s="2" t="s">
        <v>594</v>
      </c>
      <c r="S2630" s="2" t="s">
        <v>44</v>
      </c>
      <c r="T2630" s="13">
        <v>0.75</v>
      </c>
      <c r="U2630" s="6">
        <v>40296</v>
      </c>
    </row>
    <row r="2631" spans="1:21" ht="12.75" customHeight="1">
      <c r="A2631" s="2">
        <v>28512</v>
      </c>
      <c r="B2631" s="6">
        <v>40295</v>
      </c>
      <c r="C2631" s="2" t="s">
        <v>121</v>
      </c>
      <c r="D2631" s="2">
        <v>10</v>
      </c>
      <c r="E2631" s="2">
        <v>198.79999999999998</v>
      </c>
      <c r="F2631" s="2" t="s">
        <v>2029</v>
      </c>
      <c r="G2631" s="2">
        <v>0.1</v>
      </c>
      <c r="H2631" s="2" t="s">
        <v>40</v>
      </c>
      <c r="I2631" s="2">
        <v>5.77</v>
      </c>
      <c r="J2631" s="2" t="s">
        <v>647</v>
      </c>
      <c r="K2631" s="2" t="s">
        <v>79</v>
      </c>
      <c r="L2631" s="2" t="s">
        <v>23</v>
      </c>
      <c r="M2631" s="2" t="str">
        <f>VLOOKUP(L2631,Users!$A$1:$B$6,2,0)</f>
        <v>Erin</v>
      </c>
      <c r="N2631" s="2" t="str">
        <f>VLOOKUP(L2631,Users!$A$2:$B$6,2,0)</f>
        <v>Erin</v>
      </c>
      <c r="O2631" s="2" t="s">
        <v>55</v>
      </c>
      <c r="P2631" s="2" t="s">
        <v>35</v>
      </c>
      <c r="Q2631" s="2" t="s">
        <v>63</v>
      </c>
      <c r="R2631" s="2" t="s">
        <v>895</v>
      </c>
      <c r="S2631" s="2" t="s">
        <v>44</v>
      </c>
      <c r="T2631" s="13">
        <v>0.38</v>
      </c>
      <c r="U2631" s="6">
        <v>40297</v>
      </c>
    </row>
    <row r="2632" spans="1:21" ht="12.75" customHeight="1">
      <c r="A2632" s="2">
        <v>28512</v>
      </c>
      <c r="B2632" s="6">
        <v>40295</v>
      </c>
      <c r="C2632" s="2" t="s">
        <v>121</v>
      </c>
      <c r="D2632" s="2">
        <v>18</v>
      </c>
      <c r="E2632" s="2">
        <v>7544.5199999999995</v>
      </c>
      <c r="F2632" s="2" t="s">
        <v>2029</v>
      </c>
      <c r="G2632" s="2">
        <v>0.05</v>
      </c>
      <c r="H2632" s="2" t="s">
        <v>40</v>
      </c>
      <c r="I2632" s="2">
        <v>19.989999999999998</v>
      </c>
      <c r="J2632" s="2" t="s">
        <v>647</v>
      </c>
      <c r="K2632" s="2" t="s">
        <v>79</v>
      </c>
      <c r="L2632" s="2" t="s">
        <v>23</v>
      </c>
      <c r="M2632" s="2" t="str">
        <f>VLOOKUP(L2632,Users!$A$1:$B$6,2,0)</f>
        <v>Erin</v>
      </c>
      <c r="N2632" s="2" t="str">
        <f>VLOOKUP(L2632,Users!$A$2:$B$6,2,0)</f>
        <v>Erin</v>
      </c>
      <c r="O2632" s="2" t="s">
        <v>55</v>
      </c>
      <c r="P2632" s="2" t="s">
        <v>35</v>
      </c>
      <c r="Q2632" s="2" t="s">
        <v>36</v>
      </c>
      <c r="R2632" s="2" t="s">
        <v>876</v>
      </c>
      <c r="S2632" s="2" t="s">
        <v>44</v>
      </c>
      <c r="T2632" s="13">
        <v>0.57999999999999996</v>
      </c>
      <c r="U2632" s="6">
        <v>40297</v>
      </c>
    </row>
    <row r="2633" spans="1:21" ht="12.75" customHeight="1">
      <c r="A2633" s="2">
        <v>28643</v>
      </c>
      <c r="B2633" s="6">
        <v>40295</v>
      </c>
      <c r="C2633" s="2" t="s">
        <v>30</v>
      </c>
      <c r="D2633" s="2">
        <v>16</v>
      </c>
      <c r="E2633" s="2">
        <v>669.59999999999991</v>
      </c>
      <c r="F2633" s="2" t="s">
        <v>2029</v>
      </c>
      <c r="G2633" s="2">
        <v>0.09</v>
      </c>
      <c r="H2633" s="2" t="s">
        <v>40</v>
      </c>
      <c r="I2633" s="2">
        <v>2.99</v>
      </c>
      <c r="J2633" s="2" t="s">
        <v>1843</v>
      </c>
      <c r="K2633" s="2" t="s">
        <v>148</v>
      </c>
      <c r="L2633" s="2" t="s">
        <v>23</v>
      </c>
      <c r="M2633" s="2" t="str">
        <f>VLOOKUP(L2633,Users!$A$1:$B$6,2,0)</f>
        <v>Erin</v>
      </c>
      <c r="N2633" s="2" t="str">
        <f>VLOOKUP(L2633,Users!$A$2:$B$6,2,0)</f>
        <v>Erin</v>
      </c>
      <c r="O2633" s="2" t="s">
        <v>48</v>
      </c>
      <c r="P2633" s="2" t="s">
        <v>35</v>
      </c>
      <c r="Q2633" s="2" t="s">
        <v>49</v>
      </c>
      <c r="R2633" s="2" t="s">
        <v>1330</v>
      </c>
      <c r="S2633" s="2" t="s">
        <v>44</v>
      </c>
      <c r="T2633" s="13">
        <v>0.35</v>
      </c>
      <c r="U2633" s="6">
        <v>40296</v>
      </c>
    </row>
    <row r="2634" spans="1:21" ht="12.75" customHeight="1">
      <c r="A2634" s="2">
        <v>17090</v>
      </c>
      <c r="B2634" s="6">
        <v>40296</v>
      </c>
      <c r="C2634" s="2" t="s">
        <v>51</v>
      </c>
      <c r="D2634" s="2">
        <v>30</v>
      </c>
      <c r="E2634" s="2">
        <v>4228.2</v>
      </c>
      <c r="F2634" s="2" t="s">
        <v>2029</v>
      </c>
      <c r="G2634" s="2">
        <v>0.04</v>
      </c>
      <c r="H2634" s="2" t="s">
        <v>52</v>
      </c>
      <c r="I2634" s="2">
        <v>36.090000000000003</v>
      </c>
      <c r="J2634" s="2" t="s">
        <v>961</v>
      </c>
      <c r="K2634" s="2" t="s">
        <v>291</v>
      </c>
      <c r="L2634" s="2" t="s">
        <v>21</v>
      </c>
      <c r="M2634" s="2" t="str">
        <f>VLOOKUP(L2634,Users!$A$1:$B$6,2,0)</f>
        <v>Chris</v>
      </c>
      <c r="N2634" s="2" t="str">
        <f>VLOOKUP(L2634,Users!$A$2:$B$6,2,0)</f>
        <v>Chris</v>
      </c>
      <c r="O2634" s="2" t="s">
        <v>55</v>
      </c>
      <c r="P2634" s="2" t="s">
        <v>56</v>
      </c>
      <c r="Q2634" s="2" t="s">
        <v>127</v>
      </c>
      <c r="R2634" s="2" t="s">
        <v>910</v>
      </c>
      <c r="S2634" s="2" t="s">
        <v>77</v>
      </c>
      <c r="T2634" s="13">
        <v>0.77</v>
      </c>
      <c r="U2634" s="6">
        <v>40298</v>
      </c>
    </row>
    <row r="2635" spans="1:21" ht="12.75" customHeight="1">
      <c r="A2635" s="2">
        <v>17090</v>
      </c>
      <c r="B2635" s="6">
        <v>40296</v>
      </c>
      <c r="C2635" s="2" t="s">
        <v>51</v>
      </c>
      <c r="D2635" s="2">
        <v>26</v>
      </c>
      <c r="E2635" s="2">
        <v>3196.44</v>
      </c>
      <c r="F2635" s="2" t="s">
        <v>2029</v>
      </c>
      <c r="G2635" s="2">
        <v>0.05</v>
      </c>
      <c r="H2635" s="2" t="s">
        <v>52</v>
      </c>
      <c r="I2635" s="2">
        <v>70.2</v>
      </c>
      <c r="J2635" s="2" t="s">
        <v>961</v>
      </c>
      <c r="K2635" s="2" t="s">
        <v>291</v>
      </c>
      <c r="L2635" s="2" t="s">
        <v>21</v>
      </c>
      <c r="M2635" s="2" t="str">
        <f>VLOOKUP(L2635,Users!$A$1:$B$6,2,0)</f>
        <v>Chris</v>
      </c>
      <c r="N2635" s="2" t="str">
        <f>VLOOKUP(L2635,Users!$A$2:$B$6,2,0)</f>
        <v>Chris</v>
      </c>
      <c r="O2635" s="2" t="s">
        <v>55</v>
      </c>
      <c r="P2635" s="2" t="s">
        <v>56</v>
      </c>
      <c r="Q2635" s="2" t="s">
        <v>57</v>
      </c>
      <c r="R2635" s="2" t="s">
        <v>408</v>
      </c>
      <c r="S2635" s="2" t="s">
        <v>59</v>
      </c>
      <c r="T2635" s="13">
        <v>0.74</v>
      </c>
      <c r="U2635" s="6">
        <v>40301</v>
      </c>
    </row>
    <row r="2636" spans="1:21" ht="12.75" customHeight="1">
      <c r="A2636" s="2">
        <v>14854</v>
      </c>
      <c r="B2636" s="6">
        <v>40296</v>
      </c>
      <c r="C2636" s="2" t="s">
        <v>51</v>
      </c>
      <c r="D2636" s="2">
        <v>24</v>
      </c>
      <c r="E2636" s="2">
        <v>404.15999999999997</v>
      </c>
      <c r="F2636" s="2" t="s">
        <v>2029</v>
      </c>
      <c r="G2636" s="2">
        <v>7.0000000000000007E-2</v>
      </c>
      <c r="H2636" s="2" t="s">
        <v>40</v>
      </c>
      <c r="I2636" s="2">
        <v>6.25</v>
      </c>
      <c r="J2636" s="2" t="s">
        <v>1082</v>
      </c>
      <c r="K2636" s="2" t="s">
        <v>2013</v>
      </c>
      <c r="L2636" s="2" t="s">
        <v>27</v>
      </c>
      <c r="M2636" s="2" t="str">
        <f>VLOOKUP(L2636,Users!$A$1:$B$6,2,0)</f>
        <v>William</v>
      </c>
      <c r="N2636" s="2" t="str">
        <f>VLOOKUP(L2636,Users!$A$2:$B$6,2,0)</f>
        <v>William</v>
      </c>
      <c r="O2636" s="2" t="s">
        <v>55</v>
      </c>
      <c r="P2636" s="2" t="s">
        <v>35</v>
      </c>
      <c r="Q2636" s="2" t="s">
        <v>36</v>
      </c>
      <c r="R2636" s="2" t="s">
        <v>1601</v>
      </c>
      <c r="S2636" s="2" t="s">
        <v>44</v>
      </c>
      <c r="T2636" s="13">
        <v>0.57999999999999996</v>
      </c>
      <c r="U2636" s="6">
        <v>40300</v>
      </c>
    </row>
    <row r="2637" spans="1:21" ht="12.75" customHeight="1">
      <c r="A2637" s="2">
        <v>40678</v>
      </c>
      <c r="B2637" s="6">
        <v>40296</v>
      </c>
      <c r="C2637" s="2" t="s">
        <v>51</v>
      </c>
      <c r="D2637" s="2">
        <v>42</v>
      </c>
      <c r="E2637" s="2">
        <v>2822.82</v>
      </c>
      <c r="F2637" s="2" t="s">
        <v>2029</v>
      </c>
      <c r="G2637" s="2">
        <v>7.0000000000000007E-2</v>
      </c>
      <c r="H2637" s="2" t="s">
        <v>40</v>
      </c>
      <c r="I2637" s="2">
        <v>19.989999999999998</v>
      </c>
      <c r="J2637" s="2" t="s">
        <v>665</v>
      </c>
      <c r="K2637" s="2" t="s">
        <v>86</v>
      </c>
      <c r="L2637" s="2" t="s">
        <v>23</v>
      </c>
      <c r="M2637" s="2" t="str">
        <f>VLOOKUP(L2637,Users!$A$1:$B$6,2,0)</f>
        <v>Erin</v>
      </c>
      <c r="N2637" s="2" t="str">
        <f>VLOOKUP(L2637,Users!$A$2:$B$6,2,0)</f>
        <v>Erin</v>
      </c>
      <c r="O2637" s="2" t="s">
        <v>34</v>
      </c>
      <c r="P2637" s="2" t="s">
        <v>35</v>
      </c>
      <c r="Q2637" s="2" t="s">
        <v>49</v>
      </c>
      <c r="R2637" s="2" t="s">
        <v>1492</v>
      </c>
      <c r="S2637" s="2" t="s">
        <v>44</v>
      </c>
      <c r="T2637" s="13">
        <v>0.4</v>
      </c>
      <c r="U2637" s="6">
        <v>40303</v>
      </c>
    </row>
    <row r="2638" spans="1:21" ht="12.75" customHeight="1">
      <c r="A2638" s="2">
        <v>5569</v>
      </c>
      <c r="B2638" s="6">
        <v>40297</v>
      </c>
      <c r="C2638" s="2" t="s">
        <v>30</v>
      </c>
      <c r="D2638" s="2">
        <v>12</v>
      </c>
      <c r="E2638" s="2">
        <v>114.72</v>
      </c>
      <c r="F2638" s="2" t="s">
        <v>2029</v>
      </c>
      <c r="G2638" s="2">
        <v>0.09</v>
      </c>
      <c r="H2638" s="2" t="s">
        <v>40</v>
      </c>
      <c r="I2638" s="2">
        <v>6.22</v>
      </c>
      <c r="J2638" s="2" t="s">
        <v>1844</v>
      </c>
      <c r="K2638" s="2" t="s">
        <v>249</v>
      </c>
      <c r="L2638" s="2" t="s">
        <v>23</v>
      </c>
      <c r="M2638" s="2" t="str">
        <f>VLOOKUP(L2638,Users!$A$1:$B$6,2,0)</f>
        <v>Erin</v>
      </c>
      <c r="N2638" s="2" t="str">
        <f>VLOOKUP(L2638,Users!$A$2:$B$6,2,0)</f>
        <v>Erin</v>
      </c>
      <c r="O2638" s="2" t="s">
        <v>55</v>
      </c>
      <c r="P2638" s="2" t="s">
        <v>56</v>
      </c>
      <c r="Q2638" s="2" t="s">
        <v>90</v>
      </c>
      <c r="R2638" s="2" t="s">
        <v>533</v>
      </c>
      <c r="S2638" s="2" t="s">
        <v>44</v>
      </c>
      <c r="T2638" s="13">
        <v>0.55000000000000004</v>
      </c>
      <c r="U2638" s="6">
        <v>40299</v>
      </c>
    </row>
    <row r="2639" spans="1:21" ht="12.75" customHeight="1">
      <c r="A2639" s="2">
        <v>21319</v>
      </c>
      <c r="B2639" s="6">
        <v>40297</v>
      </c>
      <c r="C2639" s="2" t="s">
        <v>121</v>
      </c>
      <c r="D2639" s="2">
        <v>5</v>
      </c>
      <c r="E2639" s="2">
        <v>2249.9</v>
      </c>
      <c r="F2639" s="2" t="s">
        <v>2029</v>
      </c>
      <c r="G2639" s="2">
        <v>0.01</v>
      </c>
      <c r="H2639" s="2" t="s">
        <v>52</v>
      </c>
      <c r="I2639" s="2">
        <v>49</v>
      </c>
      <c r="J2639" s="2" t="s">
        <v>662</v>
      </c>
      <c r="K2639" s="2" t="s">
        <v>47</v>
      </c>
      <c r="L2639" s="2" t="s">
        <v>23</v>
      </c>
      <c r="M2639" s="2" t="str">
        <f>VLOOKUP(L2639,Users!$A$1:$B$6,2,0)</f>
        <v>Erin</v>
      </c>
      <c r="N2639" s="2" t="str">
        <f>VLOOKUP(L2639,Users!$A$2:$B$6,2,0)</f>
        <v>Erin</v>
      </c>
      <c r="O2639" s="2" t="s">
        <v>48</v>
      </c>
      <c r="P2639" s="2" t="s">
        <v>69</v>
      </c>
      <c r="Q2639" s="2" t="s">
        <v>158</v>
      </c>
      <c r="R2639" s="2" t="s">
        <v>1130</v>
      </c>
      <c r="S2639" s="2" t="s">
        <v>59</v>
      </c>
      <c r="T2639" s="13">
        <v>0.38</v>
      </c>
      <c r="U2639" s="6">
        <v>40298</v>
      </c>
    </row>
    <row r="2640" spans="1:21" ht="12.75" customHeight="1">
      <c r="A2640" s="2">
        <v>21319</v>
      </c>
      <c r="B2640" s="6">
        <v>40297</v>
      </c>
      <c r="C2640" s="2" t="s">
        <v>121</v>
      </c>
      <c r="D2640" s="2">
        <v>11</v>
      </c>
      <c r="E2640" s="2">
        <v>164.45000000000002</v>
      </c>
      <c r="F2640" s="2" t="s">
        <v>2029</v>
      </c>
      <c r="G2640" s="2">
        <v>0.03</v>
      </c>
      <c r="H2640" s="2" t="s">
        <v>40</v>
      </c>
      <c r="I2640" s="2">
        <v>7.69</v>
      </c>
      <c r="J2640" s="2" t="s">
        <v>662</v>
      </c>
      <c r="K2640" s="2" t="s">
        <v>47</v>
      </c>
      <c r="L2640" s="2" t="s">
        <v>23</v>
      </c>
      <c r="M2640" s="2" t="str">
        <f>VLOOKUP(L2640,Users!$A$1:$B$6,2,0)</f>
        <v>Erin</v>
      </c>
      <c r="N2640" s="2" t="str">
        <f>VLOOKUP(L2640,Users!$A$2:$B$6,2,0)</f>
        <v>Erin</v>
      </c>
      <c r="O2640" s="2" t="s">
        <v>48</v>
      </c>
      <c r="P2640" s="2" t="s">
        <v>35</v>
      </c>
      <c r="Q2640" s="2" t="s">
        <v>36</v>
      </c>
      <c r="R2640" s="2" t="s">
        <v>719</v>
      </c>
      <c r="S2640" s="2" t="s">
        <v>44</v>
      </c>
      <c r="T2640" s="13">
        <v>0.56999999999999995</v>
      </c>
      <c r="U2640" s="6">
        <v>40300</v>
      </c>
    </row>
    <row r="2641" spans="1:21" ht="12.75" customHeight="1">
      <c r="A2641" s="2">
        <v>21319</v>
      </c>
      <c r="B2641" s="6">
        <v>40297</v>
      </c>
      <c r="C2641" s="2" t="s">
        <v>121</v>
      </c>
      <c r="D2641" s="2">
        <v>42</v>
      </c>
      <c r="E2641" s="2">
        <v>1005.9</v>
      </c>
      <c r="F2641" s="2" t="s">
        <v>2029</v>
      </c>
      <c r="G2641" s="2">
        <v>0.04</v>
      </c>
      <c r="H2641" s="2" t="s">
        <v>52</v>
      </c>
      <c r="I2641" s="2">
        <v>15.68</v>
      </c>
      <c r="J2641" s="2" t="s">
        <v>662</v>
      </c>
      <c r="K2641" s="2" t="s">
        <v>47</v>
      </c>
      <c r="L2641" s="2" t="s">
        <v>23</v>
      </c>
      <c r="M2641" s="2" t="str">
        <f>VLOOKUP(L2641,Users!$A$1:$B$6,2,0)</f>
        <v>Erin</v>
      </c>
      <c r="N2641" s="2" t="str">
        <f>VLOOKUP(L2641,Users!$A$2:$B$6,2,0)</f>
        <v>Erin</v>
      </c>
      <c r="O2641" s="2" t="s">
        <v>48</v>
      </c>
      <c r="P2641" s="2" t="s">
        <v>56</v>
      </c>
      <c r="Q2641" s="2" t="s">
        <v>90</v>
      </c>
      <c r="R2641" s="2" t="s">
        <v>959</v>
      </c>
      <c r="S2641" s="2" t="s">
        <v>59</v>
      </c>
      <c r="T2641" s="13">
        <v>0.62</v>
      </c>
      <c r="U2641" s="6">
        <v>40298</v>
      </c>
    </row>
    <row r="2642" spans="1:21" ht="12.75" customHeight="1">
      <c r="A2642" s="2">
        <v>23394</v>
      </c>
      <c r="B2642" s="6">
        <v>40297</v>
      </c>
      <c r="C2642" s="2" t="s">
        <v>39</v>
      </c>
      <c r="D2642" s="2">
        <v>45</v>
      </c>
      <c r="E2642" s="2">
        <v>93.15</v>
      </c>
      <c r="F2642" s="2" t="s">
        <v>2029</v>
      </c>
      <c r="G2642" s="2">
        <v>0.01</v>
      </c>
      <c r="H2642" s="2" t="s">
        <v>40</v>
      </c>
      <c r="I2642" s="2">
        <v>1.49</v>
      </c>
      <c r="J2642" s="2" t="s">
        <v>1590</v>
      </c>
      <c r="K2642" s="2" t="s">
        <v>2013</v>
      </c>
      <c r="L2642" s="2" t="s">
        <v>27</v>
      </c>
      <c r="M2642" s="2" t="str">
        <f>VLOOKUP(L2642,Users!$A$1:$B$6,2,0)</f>
        <v>William</v>
      </c>
      <c r="N2642" s="2" t="str">
        <f>VLOOKUP(L2642,Users!$A$2:$B$6,2,0)</f>
        <v>William</v>
      </c>
      <c r="O2642" s="2" t="s">
        <v>42</v>
      </c>
      <c r="P2642" s="2" t="s">
        <v>35</v>
      </c>
      <c r="Q2642" s="2" t="s">
        <v>49</v>
      </c>
      <c r="R2642" s="2" t="s">
        <v>1845</v>
      </c>
      <c r="S2642" s="2" t="s">
        <v>44</v>
      </c>
      <c r="T2642" s="13">
        <v>0.38</v>
      </c>
      <c r="U2642" s="6">
        <v>40298</v>
      </c>
    </row>
    <row r="2643" spans="1:21" ht="12.75" customHeight="1">
      <c r="A2643" s="2">
        <v>33857</v>
      </c>
      <c r="B2643" s="6">
        <v>40297</v>
      </c>
      <c r="C2643" s="2" t="s">
        <v>45</v>
      </c>
      <c r="D2643" s="2">
        <v>18</v>
      </c>
      <c r="E2643" s="2">
        <v>126.72</v>
      </c>
      <c r="F2643" s="2" t="s">
        <v>2029</v>
      </c>
      <c r="G2643" s="2">
        <v>0</v>
      </c>
      <c r="H2643" s="2" t="s">
        <v>40</v>
      </c>
      <c r="I2643" s="2">
        <v>2.17</v>
      </c>
      <c r="J2643" s="2" t="s">
        <v>1236</v>
      </c>
      <c r="K2643" s="2" t="s">
        <v>123</v>
      </c>
      <c r="L2643" s="2" t="s">
        <v>25</v>
      </c>
      <c r="M2643" s="2" t="str">
        <f>VLOOKUP(L2643,Users!$A$1:$B$6,2,0)</f>
        <v>Sam</v>
      </c>
      <c r="N2643" s="2" t="str">
        <f>VLOOKUP(L2643,Users!$A$2:$B$6,2,0)</f>
        <v>Sam</v>
      </c>
      <c r="O2643" s="2" t="s">
        <v>34</v>
      </c>
      <c r="P2643" s="2" t="s">
        <v>35</v>
      </c>
      <c r="Q2643" s="2" t="s">
        <v>63</v>
      </c>
      <c r="R2643" s="2" t="s">
        <v>255</v>
      </c>
      <c r="S2643" s="2" t="s">
        <v>65</v>
      </c>
      <c r="T2643" s="13">
        <v>0.38</v>
      </c>
      <c r="U2643" s="6">
        <v>40298</v>
      </c>
    </row>
    <row r="2644" spans="1:21" ht="12.75" customHeight="1">
      <c r="A2644" s="2">
        <v>38850</v>
      </c>
      <c r="B2644" s="6">
        <v>40297</v>
      </c>
      <c r="C2644" s="2" t="s">
        <v>121</v>
      </c>
      <c r="D2644" s="2">
        <v>34</v>
      </c>
      <c r="E2644" s="2">
        <v>11838.46</v>
      </c>
      <c r="F2644" s="2" t="s">
        <v>2029</v>
      </c>
      <c r="G2644" s="2">
        <v>0.02</v>
      </c>
      <c r="H2644" s="2" t="s">
        <v>52</v>
      </c>
      <c r="I2644" s="2">
        <v>40.19</v>
      </c>
      <c r="J2644" s="2" t="s">
        <v>816</v>
      </c>
      <c r="K2644" s="2" t="s">
        <v>54</v>
      </c>
      <c r="L2644" s="2" t="s">
        <v>2014</v>
      </c>
      <c r="M2644" s="2" t="str">
        <f>VLOOKUP(L2644,Users!$A$1:$B$6,2,0)</f>
        <v>Pat</v>
      </c>
      <c r="N2644" s="2" t="str">
        <f>VLOOKUP(L2644,Users!$A$2:$B$6,2,0)</f>
        <v>Pat</v>
      </c>
      <c r="O2644" s="2" t="s">
        <v>34</v>
      </c>
      <c r="P2644" s="2" t="s">
        <v>56</v>
      </c>
      <c r="Q2644" s="2" t="s">
        <v>75</v>
      </c>
      <c r="R2644" s="2" t="s">
        <v>500</v>
      </c>
      <c r="S2644" s="2" t="s">
        <v>77</v>
      </c>
      <c r="T2644" s="13">
        <v>0.62</v>
      </c>
      <c r="U2644" s="6">
        <v>40299</v>
      </c>
    </row>
    <row r="2645" spans="1:21" ht="12.75" customHeight="1">
      <c r="A2645" s="2">
        <v>14855</v>
      </c>
      <c r="B2645" s="6">
        <v>40298</v>
      </c>
      <c r="C2645" s="2" t="s">
        <v>30</v>
      </c>
      <c r="D2645" s="2">
        <v>44</v>
      </c>
      <c r="E2645" s="2">
        <v>154.88</v>
      </c>
      <c r="F2645" s="2" t="s">
        <v>2029</v>
      </c>
      <c r="G2645" s="2">
        <v>0.06</v>
      </c>
      <c r="H2645" s="2" t="s">
        <v>31</v>
      </c>
      <c r="I2645" s="2">
        <v>5.47</v>
      </c>
      <c r="J2645" s="2" t="s">
        <v>279</v>
      </c>
      <c r="K2645" s="2" t="s">
        <v>123</v>
      </c>
      <c r="L2645" s="2" t="s">
        <v>25</v>
      </c>
      <c r="M2645" s="2" t="str">
        <f>VLOOKUP(L2645,Users!$A$1:$B$6,2,0)</f>
        <v>Sam</v>
      </c>
      <c r="N2645" s="2" t="str">
        <f>VLOOKUP(L2645,Users!$A$2:$B$6,2,0)</f>
        <v>Sam</v>
      </c>
      <c r="O2645" s="2" t="s">
        <v>55</v>
      </c>
      <c r="P2645" s="2" t="s">
        <v>35</v>
      </c>
      <c r="Q2645" s="2" t="s">
        <v>49</v>
      </c>
      <c r="R2645" s="2" t="s">
        <v>1189</v>
      </c>
      <c r="S2645" s="2" t="s">
        <v>44</v>
      </c>
      <c r="T2645" s="13">
        <v>0.37</v>
      </c>
      <c r="U2645" s="6">
        <v>40300</v>
      </c>
    </row>
    <row r="2646" spans="1:21" ht="12.75" customHeight="1">
      <c r="A2646" s="2">
        <v>14855</v>
      </c>
      <c r="B2646" s="6">
        <v>40298</v>
      </c>
      <c r="C2646" s="2" t="s">
        <v>30</v>
      </c>
      <c r="D2646" s="2">
        <v>48</v>
      </c>
      <c r="E2646" s="2">
        <v>102.24</v>
      </c>
      <c r="F2646" s="2" t="s">
        <v>2029</v>
      </c>
      <c r="G2646" s="2">
        <v>0.1</v>
      </c>
      <c r="H2646" s="2" t="s">
        <v>40</v>
      </c>
      <c r="I2646" s="2">
        <v>4.57</v>
      </c>
      <c r="J2646" s="2" t="s">
        <v>279</v>
      </c>
      <c r="K2646" s="2" t="s">
        <v>123</v>
      </c>
      <c r="L2646" s="2" t="s">
        <v>25</v>
      </c>
      <c r="M2646" s="2" t="str">
        <f>VLOOKUP(L2646,Users!$A$1:$B$6,2,0)</f>
        <v>Sam</v>
      </c>
      <c r="N2646" s="2" t="str">
        <f>VLOOKUP(L2646,Users!$A$2:$B$6,2,0)</f>
        <v>Sam</v>
      </c>
      <c r="O2646" s="2" t="s">
        <v>55</v>
      </c>
      <c r="P2646" s="2" t="s">
        <v>56</v>
      </c>
      <c r="Q2646" s="2" t="s">
        <v>90</v>
      </c>
      <c r="R2646" s="2" t="s">
        <v>943</v>
      </c>
      <c r="S2646" s="2" t="s">
        <v>105</v>
      </c>
      <c r="T2646" s="13">
        <v>0.41</v>
      </c>
      <c r="U2646" s="6">
        <v>40300</v>
      </c>
    </row>
    <row r="2647" spans="1:21" ht="12.75" customHeight="1">
      <c r="A2647" s="2">
        <v>14855</v>
      </c>
      <c r="B2647" s="6">
        <v>40298</v>
      </c>
      <c r="C2647" s="2" t="s">
        <v>30</v>
      </c>
      <c r="D2647" s="2">
        <v>19</v>
      </c>
      <c r="E2647" s="2">
        <v>2365.12</v>
      </c>
      <c r="F2647" s="2" t="s">
        <v>2029</v>
      </c>
      <c r="G2647" s="2">
        <v>0.01</v>
      </c>
      <c r="H2647" s="2" t="s">
        <v>52</v>
      </c>
      <c r="I2647" s="2">
        <v>51.94</v>
      </c>
      <c r="J2647" s="2" t="s">
        <v>279</v>
      </c>
      <c r="K2647" s="2" t="s">
        <v>123</v>
      </c>
      <c r="L2647" s="2" t="s">
        <v>25</v>
      </c>
      <c r="M2647" s="2" t="str">
        <f>VLOOKUP(L2647,Users!$A$1:$B$6,2,0)</f>
        <v>Sam</v>
      </c>
      <c r="N2647" s="2" t="str">
        <f>VLOOKUP(L2647,Users!$A$2:$B$6,2,0)</f>
        <v>Sam</v>
      </c>
      <c r="O2647" s="2" t="s">
        <v>55</v>
      </c>
      <c r="P2647" s="2" t="s">
        <v>56</v>
      </c>
      <c r="Q2647" s="2" t="s">
        <v>75</v>
      </c>
      <c r="R2647" s="2" t="s">
        <v>1343</v>
      </c>
      <c r="S2647" s="2" t="s">
        <v>77</v>
      </c>
      <c r="T2647" s="13">
        <v>0.63</v>
      </c>
      <c r="U2647" s="6">
        <v>40300</v>
      </c>
    </row>
    <row r="2648" spans="1:21" ht="12.75" customHeight="1">
      <c r="A2648" s="2">
        <v>28928</v>
      </c>
      <c r="B2648" s="6">
        <v>40298</v>
      </c>
      <c r="C2648" s="2" t="s">
        <v>51</v>
      </c>
      <c r="D2648" s="2">
        <v>3</v>
      </c>
      <c r="E2648" s="2">
        <v>179.88</v>
      </c>
      <c r="F2648" s="2" t="str">
        <f>VLOOKUP(A2648,Returns!$A:$B,2,0)</f>
        <v>Returned</v>
      </c>
      <c r="G2648" s="2">
        <v>0.02</v>
      </c>
      <c r="H2648" s="2" t="s">
        <v>40</v>
      </c>
      <c r="I2648" s="2">
        <v>3.99</v>
      </c>
      <c r="J2648" s="2" t="s">
        <v>820</v>
      </c>
      <c r="K2648" s="2" t="s">
        <v>123</v>
      </c>
      <c r="L2648" s="2" t="s">
        <v>25</v>
      </c>
      <c r="M2648" s="2" t="str">
        <f>VLOOKUP(L2648,Users!$A$1:$B$6,2,0)</f>
        <v>Sam</v>
      </c>
      <c r="N2648" s="2" t="str">
        <f>VLOOKUP(L2648,Users!$A$2:$B$6,2,0)</f>
        <v>Sam</v>
      </c>
      <c r="O2648" s="2" t="s">
        <v>55</v>
      </c>
      <c r="P2648" s="2" t="s">
        <v>35</v>
      </c>
      <c r="Q2648" s="2" t="s">
        <v>169</v>
      </c>
      <c r="R2648" s="2" t="s">
        <v>217</v>
      </c>
      <c r="S2648" s="2" t="s">
        <v>44</v>
      </c>
      <c r="T2648" s="13">
        <v>0.56999999999999995</v>
      </c>
      <c r="U2648" s="6">
        <v>40300</v>
      </c>
    </row>
    <row r="2649" spans="1:21" ht="12.75" customHeight="1">
      <c r="A2649" s="2">
        <v>28928</v>
      </c>
      <c r="B2649" s="6">
        <v>40298</v>
      </c>
      <c r="C2649" s="2" t="s">
        <v>51</v>
      </c>
      <c r="D2649" s="2">
        <v>22</v>
      </c>
      <c r="E2649" s="2">
        <v>5651.8000000000011</v>
      </c>
      <c r="F2649" s="2" t="str">
        <f>VLOOKUP(A2649,Returns!$A:$B,2,0)</f>
        <v>Returned</v>
      </c>
      <c r="G2649" s="2">
        <v>0.09</v>
      </c>
      <c r="H2649" s="2" t="s">
        <v>40</v>
      </c>
      <c r="I2649" s="2">
        <v>11.25</v>
      </c>
      <c r="J2649" s="2" t="s">
        <v>820</v>
      </c>
      <c r="K2649" s="2" t="s">
        <v>123</v>
      </c>
      <c r="L2649" s="2" t="s">
        <v>25</v>
      </c>
      <c r="M2649" s="2" t="str">
        <f>VLOOKUP(L2649,Users!$A$1:$B$6,2,0)</f>
        <v>Sam</v>
      </c>
      <c r="N2649" s="2" t="str">
        <f>VLOOKUP(L2649,Users!$A$2:$B$6,2,0)</f>
        <v>Sam</v>
      </c>
      <c r="O2649" s="2" t="s">
        <v>55</v>
      </c>
      <c r="P2649" s="2" t="s">
        <v>69</v>
      </c>
      <c r="Q2649" s="2" t="s">
        <v>80</v>
      </c>
      <c r="R2649" s="2" t="s">
        <v>1039</v>
      </c>
      <c r="S2649" s="2" t="s">
        <v>44</v>
      </c>
      <c r="T2649" s="13">
        <v>0.51</v>
      </c>
      <c r="U2649" s="6">
        <v>40298</v>
      </c>
    </row>
    <row r="2650" spans="1:21" ht="12.75" customHeight="1">
      <c r="A2650" s="2">
        <v>28928</v>
      </c>
      <c r="B2650" s="6">
        <v>40298</v>
      </c>
      <c r="C2650" s="2" t="s">
        <v>51</v>
      </c>
      <c r="D2650" s="2">
        <v>46</v>
      </c>
      <c r="E2650" s="2">
        <v>1655.0800000000002</v>
      </c>
      <c r="F2650" s="2" t="str">
        <f>VLOOKUP(A2650,Returns!$A:$B,2,0)</f>
        <v>Returned</v>
      </c>
      <c r="G2650" s="2">
        <v>0.01</v>
      </c>
      <c r="H2650" s="2" t="s">
        <v>40</v>
      </c>
      <c r="I2650" s="2">
        <v>5</v>
      </c>
      <c r="J2650" s="2" t="s">
        <v>820</v>
      </c>
      <c r="K2650" s="2" t="s">
        <v>123</v>
      </c>
      <c r="L2650" s="2" t="s">
        <v>25</v>
      </c>
      <c r="M2650" s="2" t="str">
        <f>VLOOKUP(L2650,Users!$A$1:$B$6,2,0)</f>
        <v>Sam</v>
      </c>
      <c r="N2650" s="2" t="str">
        <f>VLOOKUP(L2650,Users!$A$2:$B$6,2,0)</f>
        <v>Sam</v>
      </c>
      <c r="O2650" s="2" t="s">
        <v>55</v>
      </c>
      <c r="P2650" s="2" t="s">
        <v>69</v>
      </c>
      <c r="Q2650" s="2" t="s">
        <v>70</v>
      </c>
      <c r="R2650" s="2" t="s">
        <v>1473</v>
      </c>
      <c r="S2650" s="2" t="s">
        <v>65</v>
      </c>
      <c r="T2650" s="13">
        <v>0.82</v>
      </c>
      <c r="U2650" s="6">
        <v>40300</v>
      </c>
    </row>
    <row r="2651" spans="1:21" ht="12.75" customHeight="1">
      <c r="A2651" s="2">
        <v>57766</v>
      </c>
      <c r="B2651" s="6">
        <v>40298</v>
      </c>
      <c r="C2651" s="2" t="s">
        <v>39</v>
      </c>
      <c r="D2651" s="2">
        <v>17</v>
      </c>
      <c r="E2651" s="2">
        <v>518.16</v>
      </c>
      <c r="F2651" s="2" t="s">
        <v>2029</v>
      </c>
      <c r="G2651" s="2">
        <v>0.05</v>
      </c>
      <c r="H2651" s="2" t="s">
        <v>40</v>
      </c>
      <c r="I2651" s="2">
        <v>19.989999999999998</v>
      </c>
      <c r="J2651" s="2" t="s">
        <v>1276</v>
      </c>
      <c r="K2651" s="2" t="s">
        <v>86</v>
      </c>
      <c r="L2651" s="2" t="s">
        <v>23</v>
      </c>
      <c r="M2651" s="2" t="str">
        <f>VLOOKUP(L2651,Users!$A$1:$B$6,2,0)</f>
        <v>Erin</v>
      </c>
      <c r="N2651" s="2" t="str">
        <f>VLOOKUP(L2651,Users!$A$2:$B$6,2,0)</f>
        <v>Erin</v>
      </c>
      <c r="O2651" s="2" t="s">
        <v>48</v>
      </c>
      <c r="P2651" s="2" t="s">
        <v>35</v>
      </c>
      <c r="Q2651" s="2" t="s">
        <v>165</v>
      </c>
      <c r="R2651" s="2" t="s">
        <v>275</v>
      </c>
      <c r="S2651" s="2" t="s">
        <v>44</v>
      </c>
      <c r="T2651" s="13">
        <v>0.39</v>
      </c>
      <c r="U2651" s="6">
        <v>40301</v>
      </c>
    </row>
    <row r="2652" spans="1:21" ht="12.75" customHeight="1">
      <c r="A2652" s="2">
        <v>57092</v>
      </c>
      <c r="B2652" s="6">
        <v>40299</v>
      </c>
      <c r="C2652" s="2" t="s">
        <v>45</v>
      </c>
      <c r="D2652" s="2">
        <v>29</v>
      </c>
      <c r="E2652" s="2">
        <v>3217.8399999999997</v>
      </c>
      <c r="F2652" s="2" t="s">
        <v>2029</v>
      </c>
      <c r="G2652" s="2">
        <v>0.03</v>
      </c>
      <c r="H2652" s="2" t="s">
        <v>40</v>
      </c>
      <c r="I2652" s="2">
        <v>8.99</v>
      </c>
      <c r="J2652" s="2" t="s">
        <v>46</v>
      </c>
      <c r="K2652" s="2" t="s">
        <v>2013</v>
      </c>
      <c r="L2652" s="2" t="s">
        <v>27</v>
      </c>
      <c r="M2652" s="2" t="str">
        <f>VLOOKUP(L2652,Users!$A$1:$B$6,2,0)</f>
        <v>William</v>
      </c>
      <c r="N2652" s="2" t="str">
        <f>VLOOKUP(L2652,Users!$A$2:$B$6,2,0)</f>
        <v>William</v>
      </c>
      <c r="O2652" s="2" t="s">
        <v>48</v>
      </c>
      <c r="P2652" s="2" t="s">
        <v>69</v>
      </c>
      <c r="Q2652" s="2" t="s">
        <v>70</v>
      </c>
      <c r="R2652" s="2" t="s">
        <v>1297</v>
      </c>
      <c r="S2652" s="2" t="s">
        <v>44</v>
      </c>
      <c r="T2652" s="13">
        <v>0.56999999999999995</v>
      </c>
      <c r="U2652" s="6">
        <v>40300</v>
      </c>
    </row>
    <row r="2653" spans="1:21" ht="12.75" customHeight="1">
      <c r="A2653" s="2">
        <v>43904</v>
      </c>
      <c r="B2653" s="6">
        <v>40299</v>
      </c>
      <c r="C2653" s="2" t="s">
        <v>30</v>
      </c>
      <c r="D2653" s="2">
        <v>43</v>
      </c>
      <c r="E2653" s="2">
        <v>426.99</v>
      </c>
      <c r="F2653" s="2" t="s">
        <v>2029</v>
      </c>
      <c r="G2653" s="2">
        <v>0.08</v>
      </c>
      <c r="H2653" s="2" t="s">
        <v>40</v>
      </c>
      <c r="I2653" s="2">
        <v>1.99</v>
      </c>
      <c r="J2653" s="2" t="s">
        <v>731</v>
      </c>
      <c r="K2653" s="2" t="s">
        <v>123</v>
      </c>
      <c r="L2653" s="2" t="s">
        <v>25</v>
      </c>
      <c r="M2653" s="2" t="str">
        <f>VLOOKUP(L2653,Users!$A$1:$B$6,2,0)</f>
        <v>Sam</v>
      </c>
      <c r="N2653" s="2" t="str">
        <f>VLOOKUP(L2653,Users!$A$2:$B$6,2,0)</f>
        <v>Sam</v>
      </c>
      <c r="O2653" s="2" t="s">
        <v>42</v>
      </c>
      <c r="P2653" s="2" t="s">
        <v>69</v>
      </c>
      <c r="Q2653" s="2" t="s">
        <v>80</v>
      </c>
      <c r="R2653" s="2" t="s">
        <v>1247</v>
      </c>
      <c r="S2653" s="2" t="s">
        <v>105</v>
      </c>
      <c r="T2653" s="13">
        <v>0.41</v>
      </c>
      <c r="U2653" s="6">
        <v>40301</v>
      </c>
    </row>
    <row r="2654" spans="1:21" ht="12.75" customHeight="1">
      <c r="A2654" s="2">
        <v>43904</v>
      </c>
      <c r="B2654" s="6">
        <v>40299</v>
      </c>
      <c r="C2654" s="2" t="s">
        <v>30</v>
      </c>
      <c r="D2654" s="2">
        <v>30</v>
      </c>
      <c r="E2654" s="2">
        <v>3779.3999999999996</v>
      </c>
      <c r="F2654" s="2" t="s">
        <v>2029</v>
      </c>
      <c r="G2654" s="2">
        <v>0.01</v>
      </c>
      <c r="H2654" s="2" t="s">
        <v>40</v>
      </c>
      <c r="I2654" s="2">
        <v>7.69</v>
      </c>
      <c r="J2654" s="2" t="s">
        <v>731</v>
      </c>
      <c r="K2654" s="2" t="s">
        <v>123</v>
      </c>
      <c r="L2654" s="2" t="s">
        <v>25</v>
      </c>
      <c r="M2654" s="2" t="str">
        <f>VLOOKUP(L2654,Users!$A$1:$B$6,2,0)</f>
        <v>Sam</v>
      </c>
      <c r="N2654" s="2" t="str">
        <f>VLOOKUP(L2654,Users!$A$2:$B$6,2,0)</f>
        <v>Sam</v>
      </c>
      <c r="O2654" s="2" t="s">
        <v>42</v>
      </c>
      <c r="P2654" s="2" t="s">
        <v>69</v>
      </c>
      <c r="Q2654" s="2" t="s">
        <v>70</v>
      </c>
      <c r="R2654" s="2" t="s">
        <v>454</v>
      </c>
      <c r="S2654" s="2" t="s">
        <v>44</v>
      </c>
      <c r="T2654" s="13">
        <v>0.57999999999999996</v>
      </c>
      <c r="U2654" s="6">
        <v>40300</v>
      </c>
    </row>
    <row r="2655" spans="1:21" ht="12.75" customHeight="1">
      <c r="A2655" s="2">
        <v>57857</v>
      </c>
      <c r="B2655" s="6">
        <v>40299</v>
      </c>
      <c r="C2655" s="2" t="s">
        <v>39</v>
      </c>
      <c r="D2655" s="2">
        <v>18</v>
      </c>
      <c r="E2655" s="2">
        <v>333.9</v>
      </c>
      <c r="F2655" s="2" t="s">
        <v>2029</v>
      </c>
      <c r="G2655" s="2">
        <v>0.1</v>
      </c>
      <c r="H2655" s="2" t="s">
        <v>40</v>
      </c>
      <c r="I2655" s="2">
        <v>3.77</v>
      </c>
      <c r="J2655" s="2" t="s">
        <v>894</v>
      </c>
      <c r="K2655" s="2" t="s">
        <v>54</v>
      </c>
      <c r="L2655" s="2" t="s">
        <v>2014</v>
      </c>
      <c r="M2655" s="2" t="str">
        <f>VLOOKUP(L2655,Users!$A$1:$B$6,2,0)</f>
        <v>Pat</v>
      </c>
      <c r="N2655" s="2" t="str">
        <f>VLOOKUP(L2655,Users!$A$2:$B$6,2,0)</f>
        <v>Pat</v>
      </c>
      <c r="O2655" s="2" t="s">
        <v>42</v>
      </c>
      <c r="P2655" s="2" t="s">
        <v>56</v>
      </c>
      <c r="Q2655" s="2" t="s">
        <v>90</v>
      </c>
      <c r="R2655" s="2" t="s">
        <v>1525</v>
      </c>
      <c r="S2655" s="2" t="s">
        <v>105</v>
      </c>
      <c r="T2655" s="13">
        <v>0.39</v>
      </c>
      <c r="U2655" s="6">
        <v>40299</v>
      </c>
    </row>
    <row r="2656" spans="1:21" ht="12.75" customHeight="1">
      <c r="A2656" s="2">
        <v>29408</v>
      </c>
      <c r="B2656" s="6">
        <v>40300</v>
      </c>
      <c r="C2656" s="2" t="s">
        <v>30</v>
      </c>
      <c r="D2656" s="2">
        <v>44</v>
      </c>
      <c r="E2656" s="2">
        <v>5276.4800000000005</v>
      </c>
      <c r="F2656" s="2" t="s">
        <v>2029</v>
      </c>
      <c r="G2656" s="2">
        <v>7.0000000000000007E-2</v>
      </c>
      <c r="H2656" s="2" t="s">
        <v>52</v>
      </c>
      <c r="I2656" s="2">
        <v>56.14</v>
      </c>
      <c r="J2656" s="2" t="s">
        <v>926</v>
      </c>
      <c r="K2656" s="2" t="s">
        <v>54</v>
      </c>
      <c r="L2656" s="2" t="s">
        <v>2014</v>
      </c>
      <c r="M2656" s="2" t="str">
        <f>VLOOKUP(L2656,Users!$A$1:$B$6,2,0)</f>
        <v>Pat</v>
      </c>
      <c r="N2656" s="2" t="str">
        <f>VLOOKUP(L2656,Users!$A$2:$B$6,2,0)</f>
        <v>Pat</v>
      </c>
      <c r="O2656" s="2" t="s">
        <v>34</v>
      </c>
      <c r="P2656" s="2" t="s">
        <v>69</v>
      </c>
      <c r="Q2656" s="2" t="s">
        <v>82</v>
      </c>
      <c r="R2656" s="2" t="s">
        <v>304</v>
      </c>
      <c r="S2656" s="2" t="s">
        <v>77</v>
      </c>
      <c r="T2656" s="13">
        <v>0.39</v>
      </c>
      <c r="U2656" s="6">
        <v>40301</v>
      </c>
    </row>
    <row r="2657" spans="1:21" ht="12.75" customHeight="1">
      <c r="A2657" s="2">
        <v>34402</v>
      </c>
      <c r="B2657" s="6">
        <v>40300</v>
      </c>
      <c r="C2657" s="2" t="s">
        <v>39</v>
      </c>
      <c r="D2657" s="2">
        <v>38</v>
      </c>
      <c r="E2657" s="2">
        <v>3075.34</v>
      </c>
      <c r="F2657" s="2" t="s">
        <v>2029</v>
      </c>
      <c r="G2657" s="2">
        <v>0.05</v>
      </c>
      <c r="H2657" s="2" t="s">
        <v>40</v>
      </c>
      <c r="I2657" s="2">
        <v>35</v>
      </c>
      <c r="J2657" s="2" t="s">
        <v>939</v>
      </c>
      <c r="K2657" s="2" t="s">
        <v>79</v>
      </c>
      <c r="L2657" s="2" t="s">
        <v>23</v>
      </c>
      <c r="M2657" s="2" t="str">
        <f>VLOOKUP(L2657,Users!$A$1:$B$6,2,0)</f>
        <v>Erin</v>
      </c>
      <c r="N2657" s="2" t="str">
        <f>VLOOKUP(L2657,Users!$A$2:$B$6,2,0)</f>
        <v>Erin</v>
      </c>
      <c r="O2657" s="2" t="s">
        <v>55</v>
      </c>
      <c r="P2657" s="2" t="s">
        <v>35</v>
      </c>
      <c r="Q2657" s="2" t="s">
        <v>36</v>
      </c>
      <c r="R2657" s="2" t="s">
        <v>1224</v>
      </c>
      <c r="S2657" s="2" t="s">
        <v>38</v>
      </c>
      <c r="T2657" s="13">
        <v>0.81</v>
      </c>
      <c r="U2657" s="6">
        <v>40302</v>
      </c>
    </row>
    <row r="2658" spans="1:21" ht="12.75" customHeight="1">
      <c r="A2658" s="2">
        <v>34402</v>
      </c>
      <c r="B2658" s="6">
        <v>40300</v>
      </c>
      <c r="C2658" s="2" t="s">
        <v>39</v>
      </c>
      <c r="D2658" s="2">
        <v>11</v>
      </c>
      <c r="E2658" s="2">
        <v>33.880000000000003</v>
      </c>
      <c r="F2658" s="2" t="s">
        <v>2029</v>
      </c>
      <c r="G2658" s="2">
        <v>7.0000000000000007E-2</v>
      </c>
      <c r="H2658" s="2" t="s">
        <v>31</v>
      </c>
      <c r="I2658" s="2">
        <v>0.5</v>
      </c>
      <c r="J2658" s="2" t="s">
        <v>939</v>
      </c>
      <c r="K2658" s="2" t="s">
        <v>79</v>
      </c>
      <c r="L2658" s="2" t="s">
        <v>23</v>
      </c>
      <c r="M2658" s="2" t="str">
        <f>VLOOKUP(L2658,Users!$A$1:$B$6,2,0)</f>
        <v>Erin</v>
      </c>
      <c r="N2658" s="2" t="str">
        <f>VLOOKUP(L2658,Users!$A$2:$B$6,2,0)</f>
        <v>Erin</v>
      </c>
      <c r="O2658" s="2" t="s">
        <v>55</v>
      </c>
      <c r="P2658" s="2" t="s">
        <v>35</v>
      </c>
      <c r="Q2658" s="2" t="s">
        <v>165</v>
      </c>
      <c r="R2658" s="2" t="s">
        <v>1229</v>
      </c>
      <c r="S2658" s="2" t="s">
        <v>44</v>
      </c>
      <c r="T2658" s="13">
        <v>0.37</v>
      </c>
      <c r="U2658" s="6">
        <v>40303</v>
      </c>
    </row>
    <row r="2659" spans="1:21" ht="12.75" customHeight="1">
      <c r="A2659" s="2">
        <v>51488</v>
      </c>
      <c r="B2659" s="6">
        <v>40300</v>
      </c>
      <c r="C2659" s="2" t="s">
        <v>39</v>
      </c>
      <c r="D2659" s="2">
        <v>31</v>
      </c>
      <c r="E2659" s="2">
        <v>1579.4499999999998</v>
      </c>
      <c r="F2659" s="2" t="s">
        <v>2029</v>
      </c>
      <c r="G2659" s="2">
        <v>0.03</v>
      </c>
      <c r="H2659" s="2" t="s">
        <v>40</v>
      </c>
      <c r="I2659" s="2">
        <v>13.66</v>
      </c>
      <c r="J2659" s="2" t="s">
        <v>378</v>
      </c>
      <c r="K2659" s="2" t="s">
        <v>73</v>
      </c>
      <c r="L2659" s="2" t="s">
        <v>27</v>
      </c>
      <c r="M2659" s="2" t="str">
        <f>VLOOKUP(L2659,Users!$A$1:$B$6,2,0)</f>
        <v>William</v>
      </c>
      <c r="N2659" s="2" t="str">
        <f>VLOOKUP(L2659,Users!$A$2:$B$6,2,0)</f>
        <v>William</v>
      </c>
      <c r="O2659" s="2" t="s">
        <v>55</v>
      </c>
      <c r="P2659" s="2" t="s">
        <v>35</v>
      </c>
      <c r="Q2659" s="2" t="s">
        <v>169</v>
      </c>
      <c r="R2659" s="2" t="s">
        <v>1284</v>
      </c>
      <c r="S2659" s="2" t="s">
        <v>44</v>
      </c>
      <c r="T2659" s="13">
        <v>0.57999999999999996</v>
      </c>
      <c r="U2659" s="6">
        <v>40301</v>
      </c>
    </row>
    <row r="2660" spans="1:21" ht="12.75" customHeight="1">
      <c r="A2660" s="2">
        <v>8131</v>
      </c>
      <c r="B2660" s="6">
        <v>40301</v>
      </c>
      <c r="C2660" s="2" t="s">
        <v>45</v>
      </c>
      <c r="D2660" s="2">
        <v>24</v>
      </c>
      <c r="E2660" s="2">
        <v>717.12</v>
      </c>
      <c r="F2660" s="2" t="s">
        <v>2029</v>
      </c>
      <c r="G2660" s="2">
        <v>0.01</v>
      </c>
      <c r="H2660" s="2" t="s">
        <v>40</v>
      </c>
      <c r="I2660" s="2">
        <v>1.99</v>
      </c>
      <c r="J2660" s="2" t="s">
        <v>1846</v>
      </c>
      <c r="K2660" s="2" t="s">
        <v>291</v>
      </c>
      <c r="L2660" s="2" t="s">
        <v>21</v>
      </c>
      <c r="M2660" s="2" t="str">
        <f>VLOOKUP(L2660,Users!$A$1:$B$6,2,0)</f>
        <v>Chris</v>
      </c>
      <c r="N2660" s="2" t="str">
        <f>VLOOKUP(L2660,Users!$A$2:$B$6,2,0)</f>
        <v>Chris</v>
      </c>
      <c r="O2660" s="2" t="s">
        <v>34</v>
      </c>
      <c r="P2660" s="2" t="s">
        <v>69</v>
      </c>
      <c r="Q2660" s="2" t="s">
        <v>80</v>
      </c>
      <c r="R2660" s="2" t="s">
        <v>412</v>
      </c>
      <c r="S2660" s="2" t="s">
        <v>105</v>
      </c>
      <c r="T2660" s="13">
        <v>0.5</v>
      </c>
      <c r="U2660" s="6">
        <v>40301</v>
      </c>
    </row>
    <row r="2661" spans="1:21" ht="12.75" customHeight="1">
      <c r="A2661" s="2">
        <v>2656</v>
      </c>
      <c r="B2661" s="6">
        <v>40301</v>
      </c>
      <c r="C2661" s="2" t="s">
        <v>45</v>
      </c>
      <c r="D2661" s="2">
        <v>3</v>
      </c>
      <c r="E2661" s="2">
        <v>477.78</v>
      </c>
      <c r="F2661" s="2" t="s">
        <v>2029</v>
      </c>
      <c r="G2661" s="2">
        <v>0.05</v>
      </c>
      <c r="H2661" s="2" t="s">
        <v>52</v>
      </c>
      <c r="I2661" s="2">
        <v>60</v>
      </c>
      <c r="J2661" s="2" t="s">
        <v>1193</v>
      </c>
      <c r="K2661" s="2" t="s">
        <v>47</v>
      </c>
      <c r="L2661" s="2" t="s">
        <v>23</v>
      </c>
      <c r="M2661" s="2" t="str">
        <f>VLOOKUP(L2661,Users!$A$1:$B$6,2,0)</f>
        <v>Erin</v>
      </c>
      <c r="N2661" s="2" t="str">
        <f>VLOOKUP(L2661,Users!$A$2:$B$6,2,0)</f>
        <v>Erin</v>
      </c>
      <c r="O2661" s="2" t="s">
        <v>48</v>
      </c>
      <c r="P2661" s="2" t="s">
        <v>56</v>
      </c>
      <c r="Q2661" s="2" t="s">
        <v>75</v>
      </c>
      <c r="R2661" s="2" t="s">
        <v>1598</v>
      </c>
      <c r="S2661" s="2" t="s">
        <v>59</v>
      </c>
      <c r="T2661" s="13">
        <v>0.55000000000000004</v>
      </c>
      <c r="U2661" s="6">
        <v>40302</v>
      </c>
    </row>
    <row r="2662" spans="1:21" ht="12.75" customHeight="1">
      <c r="A2662" s="2">
        <v>2656</v>
      </c>
      <c r="B2662" s="6">
        <v>40301</v>
      </c>
      <c r="C2662" s="2" t="s">
        <v>45</v>
      </c>
      <c r="D2662" s="2">
        <v>29</v>
      </c>
      <c r="E2662" s="2">
        <v>1043.42</v>
      </c>
      <c r="F2662" s="2" t="s">
        <v>2029</v>
      </c>
      <c r="G2662" s="2">
        <v>0.01</v>
      </c>
      <c r="H2662" s="2" t="s">
        <v>40</v>
      </c>
      <c r="I2662" s="2">
        <v>1.25</v>
      </c>
      <c r="J2662" s="2" t="s">
        <v>1193</v>
      </c>
      <c r="K2662" s="2" t="s">
        <v>47</v>
      </c>
      <c r="L2662" s="2" t="s">
        <v>23</v>
      </c>
      <c r="M2662" s="2" t="str">
        <f>VLOOKUP(L2662,Users!$A$1:$B$6,2,0)</f>
        <v>Erin</v>
      </c>
      <c r="N2662" s="2" t="str">
        <f>VLOOKUP(L2662,Users!$A$2:$B$6,2,0)</f>
        <v>Erin</v>
      </c>
      <c r="O2662" s="2" t="s">
        <v>48</v>
      </c>
      <c r="P2662" s="2" t="s">
        <v>69</v>
      </c>
      <c r="Q2662" s="2" t="s">
        <v>70</v>
      </c>
      <c r="R2662" s="2" t="s">
        <v>1847</v>
      </c>
      <c r="S2662" s="2" t="s">
        <v>105</v>
      </c>
      <c r="T2662" s="13">
        <v>0.56999999999999995</v>
      </c>
      <c r="U2662" s="6">
        <v>40303</v>
      </c>
    </row>
    <row r="2663" spans="1:21" ht="12.75" customHeight="1">
      <c r="A2663" s="2">
        <v>12900</v>
      </c>
      <c r="B2663" s="6">
        <v>40301</v>
      </c>
      <c r="C2663" s="2" t="s">
        <v>39</v>
      </c>
      <c r="D2663" s="2">
        <v>50</v>
      </c>
      <c r="E2663" s="2">
        <v>628</v>
      </c>
      <c r="F2663" s="2" t="str">
        <f>VLOOKUP(A2663,Returns!$A:$B,2,0)</f>
        <v>Returned</v>
      </c>
      <c r="G2663" s="2">
        <v>0.08</v>
      </c>
      <c r="H2663" s="2" t="s">
        <v>40</v>
      </c>
      <c r="I2663" s="2">
        <v>4.9800000000000004</v>
      </c>
      <c r="J2663" s="2" t="s">
        <v>1621</v>
      </c>
      <c r="K2663" s="2" t="s">
        <v>73</v>
      </c>
      <c r="L2663" s="2" t="s">
        <v>27</v>
      </c>
      <c r="M2663" s="2" t="str">
        <f>VLOOKUP(L2663,Users!$A$1:$B$6,2,0)</f>
        <v>William</v>
      </c>
      <c r="N2663" s="2" t="str">
        <f>VLOOKUP(L2663,Users!$A$2:$B$6,2,0)</f>
        <v>William</v>
      </c>
      <c r="O2663" s="2" t="s">
        <v>55</v>
      </c>
      <c r="P2663" s="2" t="s">
        <v>56</v>
      </c>
      <c r="Q2663" s="2" t="s">
        <v>90</v>
      </c>
      <c r="R2663" s="2" t="s">
        <v>698</v>
      </c>
      <c r="S2663" s="2" t="s">
        <v>105</v>
      </c>
      <c r="T2663" s="13">
        <v>0.48</v>
      </c>
      <c r="U2663" s="6">
        <v>40302</v>
      </c>
    </row>
    <row r="2664" spans="1:21" ht="12.75" customHeight="1">
      <c r="A2664" s="2">
        <v>12900</v>
      </c>
      <c r="B2664" s="6">
        <v>40301</v>
      </c>
      <c r="C2664" s="2" t="s">
        <v>39</v>
      </c>
      <c r="D2664" s="2">
        <v>18</v>
      </c>
      <c r="E2664" s="2">
        <v>5509.08</v>
      </c>
      <c r="F2664" s="2" t="str">
        <f>VLOOKUP(A2664,Returns!$A:$B,2,0)</f>
        <v>Returned</v>
      </c>
      <c r="G2664" s="2">
        <v>0.08</v>
      </c>
      <c r="H2664" s="2" t="s">
        <v>52</v>
      </c>
      <c r="I2664" s="2">
        <v>26.53</v>
      </c>
      <c r="J2664" s="2" t="s">
        <v>1621</v>
      </c>
      <c r="K2664" s="2" t="s">
        <v>73</v>
      </c>
      <c r="L2664" s="2" t="s">
        <v>27</v>
      </c>
      <c r="M2664" s="2" t="str">
        <f>VLOOKUP(L2664,Users!$A$1:$B$6,2,0)</f>
        <v>William</v>
      </c>
      <c r="N2664" s="2" t="str">
        <f>VLOOKUP(L2664,Users!$A$2:$B$6,2,0)</f>
        <v>William</v>
      </c>
      <c r="O2664" s="2" t="s">
        <v>55</v>
      </c>
      <c r="P2664" s="2" t="s">
        <v>69</v>
      </c>
      <c r="Q2664" s="2" t="s">
        <v>82</v>
      </c>
      <c r="R2664" s="2" t="s">
        <v>236</v>
      </c>
      <c r="S2664" s="2" t="s">
        <v>59</v>
      </c>
      <c r="T2664" s="13">
        <v>0.56000000000000005</v>
      </c>
      <c r="U2664" s="6">
        <v>40303</v>
      </c>
    </row>
    <row r="2665" spans="1:21" ht="12.75" customHeight="1">
      <c r="A2665" s="2">
        <v>27776</v>
      </c>
      <c r="B2665" s="6">
        <v>40302</v>
      </c>
      <c r="C2665" s="2" t="s">
        <v>51</v>
      </c>
      <c r="D2665" s="2">
        <v>41</v>
      </c>
      <c r="E2665" s="2">
        <v>202.54000000000002</v>
      </c>
      <c r="F2665" s="2" t="s">
        <v>2029</v>
      </c>
      <c r="G2665" s="2">
        <v>0.04</v>
      </c>
      <c r="H2665" s="2" t="s">
        <v>31</v>
      </c>
      <c r="I2665" s="2">
        <v>7.28</v>
      </c>
      <c r="J2665" s="2" t="s">
        <v>222</v>
      </c>
      <c r="K2665" s="2" t="s">
        <v>79</v>
      </c>
      <c r="L2665" s="2" t="s">
        <v>23</v>
      </c>
      <c r="M2665" s="2" t="str">
        <f>VLOOKUP(L2665,Users!$A$1:$B$6,2,0)</f>
        <v>Erin</v>
      </c>
      <c r="N2665" s="2" t="str">
        <f>VLOOKUP(L2665,Users!$A$2:$B$6,2,0)</f>
        <v>Erin</v>
      </c>
      <c r="O2665" s="2" t="s">
        <v>55</v>
      </c>
      <c r="P2665" s="2" t="s">
        <v>35</v>
      </c>
      <c r="Q2665" s="2" t="s">
        <v>63</v>
      </c>
      <c r="R2665" s="2" t="s">
        <v>1848</v>
      </c>
      <c r="S2665" s="2" t="s">
        <v>44</v>
      </c>
      <c r="T2665" s="13">
        <v>0.38</v>
      </c>
      <c r="U2665" s="6">
        <v>40306</v>
      </c>
    </row>
    <row r="2666" spans="1:21" ht="12.75" customHeight="1">
      <c r="A2666" s="2">
        <v>3012</v>
      </c>
      <c r="B2666" s="6">
        <v>40302</v>
      </c>
      <c r="C2666" s="2" t="s">
        <v>45</v>
      </c>
      <c r="D2666" s="2">
        <v>41</v>
      </c>
      <c r="E2666" s="2">
        <v>113.97999999999999</v>
      </c>
      <c r="F2666" s="2" t="s">
        <v>2029</v>
      </c>
      <c r="G2666" s="2">
        <v>0</v>
      </c>
      <c r="H2666" s="2" t="s">
        <v>40</v>
      </c>
      <c r="I2666" s="2">
        <v>1.49</v>
      </c>
      <c r="J2666" s="2" t="s">
        <v>627</v>
      </c>
      <c r="K2666" s="2" t="s">
        <v>79</v>
      </c>
      <c r="L2666" s="2" t="s">
        <v>23</v>
      </c>
      <c r="M2666" s="2" t="str">
        <f>VLOOKUP(L2666,Users!$A$1:$B$6,2,0)</f>
        <v>Erin</v>
      </c>
      <c r="N2666" s="2" t="str">
        <f>VLOOKUP(L2666,Users!$A$2:$B$6,2,0)</f>
        <v>Erin</v>
      </c>
      <c r="O2666" s="2" t="s">
        <v>55</v>
      </c>
      <c r="P2666" s="2" t="s">
        <v>35</v>
      </c>
      <c r="Q2666" s="2" t="s">
        <v>49</v>
      </c>
      <c r="R2666" s="2" t="s">
        <v>874</v>
      </c>
      <c r="S2666" s="2" t="s">
        <v>44</v>
      </c>
      <c r="T2666" s="13">
        <v>0.36</v>
      </c>
      <c r="U2666" s="6">
        <v>40304</v>
      </c>
    </row>
    <row r="2667" spans="1:21" ht="12.75" customHeight="1">
      <c r="A2667" s="2">
        <v>18946</v>
      </c>
      <c r="B2667" s="6">
        <v>40302</v>
      </c>
      <c r="C2667" s="2" t="s">
        <v>45</v>
      </c>
      <c r="D2667" s="2">
        <v>32</v>
      </c>
      <c r="E2667" s="2">
        <v>205.12</v>
      </c>
      <c r="F2667" s="2" t="s">
        <v>2029</v>
      </c>
      <c r="G2667" s="2">
        <v>7.0000000000000007E-2</v>
      </c>
      <c r="H2667" s="2" t="s">
        <v>40</v>
      </c>
      <c r="I2667" s="2">
        <v>10.050000000000001</v>
      </c>
      <c r="J2667" s="2" t="s">
        <v>447</v>
      </c>
      <c r="K2667" s="2" t="s">
        <v>79</v>
      </c>
      <c r="L2667" s="2" t="s">
        <v>23</v>
      </c>
      <c r="M2667" s="2" t="str">
        <f>VLOOKUP(L2667,Users!$A$1:$B$6,2,0)</f>
        <v>Erin</v>
      </c>
      <c r="N2667" s="2" t="str">
        <f>VLOOKUP(L2667,Users!$A$2:$B$6,2,0)</f>
        <v>Erin</v>
      </c>
      <c r="O2667" s="2" t="s">
        <v>34</v>
      </c>
      <c r="P2667" s="2" t="s">
        <v>35</v>
      </c>
      <c r="Q2667" s="2" t="s">
        <v>63</v>
      </c>
      <c r="R2667" s="2" t="s">
        <v>494</v>
      </c>
      <c r="S2667" s="2" t="s">
        <v>44</v>
      </c>
      <c r="T2667" s="13">
        <v>0.37</v>
      </c>
      <c r="U2667" s="6">
        <v>40302</v>
      </c>
    </row>
    <row r="2668" spans="1:21" ht="12.75" customHeight="1">
      <c r="A2668" s="2">
        <v>42912</v>
      </c>
      <c r="B2668" s="6">
        <v>40302</v>
      </c>
      <c r="C2668" s="2" t="s">
        <v>30</v>
      </c>
      <c r="D2668" s="2">
        <v>4</v>
      </c>
      <c r="E2668" s="2">
        <v>45.199999999999996</v>
      </c>
      <c r="F2668" s="2" t="str">
        <f>VLOOKUP(A2668,Returns!$A:$B,2,0)</f>
        <v>Returned</v>
      </c>
      <c r="G2668" s="2">
        <v>0.05</v>
      </c>
      <c r="H2668" s="2" t="s">
        <v>40</v>
      </c>
      <c r="I2668" s="2">
        <v>8.6</v>
      </c>
      <c r="J2668" s="2" t="s">
        <v>1550</v>
      </c>
      <c r="K2668" s="2" t="s">
        <v>79</v>
      </c>
      <c r="L2668" s="2" t="s">
        <v>23</v>
      </c>
      <c r="M2668" s="2" t="str">
        <f>VLOOKUP(L2668,Users!$A$1:$B$6,2,0)</f>
        <v>Erin</v>
      </c>
      <c r="N2668" s="2" t="str">
        <f>VLOOKUP(L2668,Users!$A$2:$B$6,2,0)</f>
        <v>Erin</v>
      </c>
      <c r="O2668" s="2" t="s">
        <v>42</v>
      </c>
      <c r="P2668" s="2" t="s">
        <v>35</v>
      </c>
      <c r="Q2668" s="2" t="s">
        <v>36</v>
      </c>
      <c r="R2668" s="2" t="s">
        <v>1316</v>
      </c>
      <c r="S2668" s="2" t="s">
        <v>44</v>
      </c>
      <c r="T2668" s="13">
        <v>0.56999999999999995</v>
      </c>
      <c r="U2668" s="6">
        <v>40304</v>
      </c>
    </row>
    <row r="2669" spans="1:21" ht="12.75" customHeight="1">
      <c r="A2669" s="2">
        <v>30243</v>
      </c>
      <c r="B2669" s="6">
        <v>40303</v>
      </c>
      <c r="C2669" s="2" t="s">
        <v>45</v>
      </c>
      <c r="D2669" s="2">
        <v>44</v>
      </c>
      <c r="E2669" s="2">
        <v>2645.72</v>
      </c>
      <c r="F2669" s="2" t="s">
        <v>2029</v>
      </c>
      <c r="G2669" s="2">
        <v>0.09</v>
      </c>
      <c r="H2669" s="2" t="s">
        <v>40</v>
      </c>
      <c r="I2669" s="2">
        <v>3.5</v>
      </c>
      <c r="J2669" s="2" t="s">
        <v>1666</v>
      </c>
      <c r="K2669" s="2" t="s">
        <v>291</v>
      </c>
      <c r="L2669" s="2" t="s">
        <v>21</v>
      </c>
      <c r="M2669" s="2" t="str">
        <f>VLOOKUP(L2669,Users!$A$1:$B$6,2,0)</f>
        <v>Chris</v>
      </c>
      <c r="N2669" s="2" t="str">
        <f>VLOOKUP(L2669,Users!$A$2:$B$6,2,0)</f>
        <v>Chris</v>
      </c>
      <c r="O2669" s="2" t="s">
        <v>55</v>
      </c>
      <c r="P2669" s="2" t="s">
        <v>35</v>
      </c>
      <c r="Q2669" s="2" t="s">
        <v>169</v>
      </c>
      <c r="R2669" s="2" t="s">
        <v>310</v>
      </c>
      <c r="S2669" s="2" t="s">
        <v>44</v>
      </c>
      <c r="T2669" s="13">
        <v>0.56999999999999995</v>
      </c>
      <c r="U2669" s="6">
        <v>40305</v>
      </c>
    </row>
    <row r="2670" spans="1:21" ht="12.75" customHeight="1">
      <c r="A2670" s="2">
        <v>30243</v>
      </c>
      <c r="B2670" s="6">
        <v>40303</v>
      </c>
      <c r="C2670" s="2" t="s">
        <v>45</v>
      </c>
      <c r="D2670" s="2">
        <v>21</v>
      </c>
      <c r="E2670" s="2">
        <v>4198.3200000000006</v>
      </c>
      <c r="F2670" s="2" t="s">
        <v>2029</v>
      </c>
      <c r="G2670" s="2">
        <v>7.0000000000000007E-2</v>
      </c>
      <c r="H2670" s="2" t="s">
        <v>40</v>
      </c>
      <c r="I2670" s="2">
        <v>24.49</v>
      </c>
      <c r="J2670" s="2" t="s">
        <v>1666</v>
      </c>
      <c r="K2670" s="2" t="s">
        <v>291</v>
      </c>
      <c r="L2670" s="2" t="s">
        <v>21</v>
      </c>
      <c r="M2670" s="2" t="str">
        <f>VLOOKUP(L2670,Users!$A$1:$B$6,2,0)</f>
        <v>Chris</v>
      </c>
      <c r="N2670" s="2" t="str">
        <f>VLOOKUP(L2670,Users!$A$2:$B$6,2,0)</f>
        <v>Chris</v>
      </c>
      <c r="O2670" s="2" t="s">
        <v>55</v>
      </c>
      <c r="P2670" s="2" t="s">
        <v>69</v>
      </c>
      <c r="Q2670" s="2" t="s">
        <v>158</v>
      </c>
      <c r="R2670" s="2" t="s">
        <v>347</v>
      </c>
      <c r="S2670" s="2" t="s">
        <v>38</v>
      </c>
      <c r="T2670" s="13">
        <v>0.46</v>
      </c>
      <c r="U2670" s="6">
        <v>40305</v>
      </c>
    </row>
    <row r="2671" spans="1:21" ht="12.75" customHeight="1">
      <c r="A2671" s="2">
        <v>34657</v>
      </c>
      <c r="B2671" s="6">
        <v>40303</v>
      </c>
      <c r="C2671" s="2" t="s">
        <v>51</v>
      </c>
      <c r="D2671" s="2">
        <v>46</v>
      </c>
      <c r="E2671" s="2">
        <v>1423.24</v>
      </c>
      <c r="F2671" s="2" t="s">
        <v>2029</v>
      </c>
      <c r="G2671" s="2">
        <v>0.04</v>
      </c>
      <c r="H2671" s="2" t="s">
        <v>31</v>
      </c>
      <c r="I2671" s="2">
        <v>19.510000000000002</v>
      </c>
      <c r="J2671" s="2" t="s">
        <v>1849</v>
      </c>
      <c r="K2671" s="2" t="s">
        <v>33</v>
      </c>
      <c r="L2671" s="2" t="s">
        <v>21</v>
      </c>
      <c r="M2671" s="2" t="str">
        <f>VLOOKUP(L2671,Users!$A$1:$B$6,2,0)</f>
        <v>Chris</v>
      </c>
      <c r="N2671" s="2" t="str">
        <f>VLOOKUP(L2671,Users!$A$2:$B$6,2,0)</f>
        <v>Chris</v>
      </c>
      <c r="O2671" s="2" t="s">
        <v>55</v>
      </c>
      <c r="P2671" s="2" t="s">
        <v>35</v>
      </c>
      <c r="Q2671" s="2" t="s">
        <v>192</v>
      </c>
      <c r="R2671" s="2" t="s">
        <v>948</v>
      </c>
      <c r="S2671" s="2" t="s">
        <v>44</v>
      </c>
      <c r="T2671" s="13">
        <v>0.36</v>
      </c>
      <c r="U2671" s="6">
        <v>40312</v>
      </c>
    </row>
    <row r="2672" spans="1:21" ht="12.75" customHeight="1">
      <c r="A2672" s="2">
        <v>8384</v>
      </c>
      <c r="B2672" s="6">
        <v>40303</v>
      </c>
      <c r="C2672" s="2" t="s">
        <v>39</v>
      </c>
      <c r="D2672" s="2">
        <v>37</v>
      </c>
      <c r="E2672" s="2">
        <v>5213.67</v>
      </c>
      <c r="F2672" s="2" t="s">
        <v>2029</v>
      </c>
      <c r="G2672" s="2">
        <v>7.0000000000000007E-2</v>
      </c>
      <c r="H2672" s="2" t="s">
        <v>52</v>
      </c>
      <c r="I2672" s="2">
        <v>36.090000000000003</v>
      </c>
      <c r="J2672" s="2" t="s">
        <v>1095</v>
      </c>
      <c r="K2672" s="2" t="s">
        <v>123</v>
      </c>
      <c r="L2672" s="2" t="s">
        <v>25</v>
      </c>
      <c r="M2672" s="2" t="str">
        <f>VLOOKUP(L2672,Users!$A$1:$B$6,2,0)</f>
        <v>Sam</v>
      </c>
      <c r="N2672" s="2" t="str">
        <f>VLOOKUP(L2672,Users!$A$2:$B$6,2,0)</f>
        <v>Sam</v>
      </c>
      <c r="O2672" s="2" t="s">
        <v>42</v>
      </c>
      <c r="P2672" s="2" t="s">
        <v>56</v>
      </c>
      <c r="Q2672" s="2" t="s">
        <v>127</v>
      </c>
      <c r="R2672" s="2" t="s">
        <v>910</v>
      </c>
      <c r="S2672" s="2" t="s">
        <v>77</v>
      </c>
      <c r="T2672" s="13">
        <v>0.77</v>
      </c>
      <c r="U2672" s="6">
        <v>40304</v>
      </c>
    </row>
    <row r="2673" spans="1:21" ht="12.75" customHeight="1">
      <c r="A2673" s="2">
        <v>3621</v>
      </c>
      <c r="B2673" s="6">
        <v>40303</v>
      </c>
      <c r="C2673" s="2" t="s">
        <v>121</v>
      </c>
      <c r="D2673" s="2">
        <v>14</v>
      </c>
      <c r="E2673" s="2">
        <v>77.28</v>
      </c>
      <c r="F2673" s="2" t="s">
        <v>2029</v>
      </c>
      <c r="G2673" s="2">
        <v>0.06</v>
      </c>
      <c r="H2673" s="2" t="s">
        <v>40</v>
      </c>
      <c r="I2673" s="2">
        <v>5.3</v>
      </c>
      <c r="J2673" s="2" t="s">
        <v>681</v>
      </c>
      <c r="K2673" s="2" t="s">
        <v>148</v>
      </c>
      <c r="L2673" s="2" t="s">
        <v>23</v>
      </c>
      <c r="M2673" s="2" t="str">
        <f>VLOOKUP(L2673,Users!$A$1:$B$6,2,0)</f>
        <v>Erin</v>
      </c>
      <c r="N2673" s="2" t="str">
        <f>VLOOKUP(L2673,Users!$A$2:$B$6,2,0)</f>
        <v>Erin</v>
      </c>
      <c r="O2673" s="2" t="s">
        <v>42</v>
      </c>
      <c r="P2673" s="2" t="s">
        <v>35</v>
      </c>
      <c r="Q2673" s="2" t="s">
        <v>192</v>
      </c>
      <c r="R2673" s="2" t="s">
        <v>822</v>
      </c>
      <c r="S2673" s="2" t="s">
        <v>44</v>
      </c>
      <c r="T2673" s="13">
        <v>0.35</v>
      </c>
      <c r="U2673" s="6">
        <v>40304</v>
      </c>
    </row>
    <row r="2674" spans="1:21" ht="12.75" customHeight="1">
      <c r="A2674" s="2">
        <v>32099</v>
      </c>
      <c r="B2674" s="6">
        <v>40303</v>
      </c>
      <c r="C2674" s="2" t="s">
        <v>30</v>
      </c>
      <c r="D2674" s="2">
        <v>41</v>
      </c>
      <c r="E2674" s="2">
        <v>500.2</v>
      </c>
      <c r="F2674" s="2" t="s">
        <v>2029</v>
      </c>
      <c r="G2674" s="2">
        <v>0.08</v>
      </c>
      <c r="H2674" s="2" t="s">
        <v>40</v>
      </c>
      <c r="I2674" s="2">
        <v>6.47</v>
      </c>
      <c r="J2674" s="2" t="s">
        <v>1850</v>
      </c>
      <c r="K2674" s="2" t="s">
        <v>54</v>
      </c>
      <c r="L2674" s="2" t="s">
        <v>2014</v>
      </c>
      <c r="M2674" s="2" t="str">
        <f>VLOOKUP(L2674,Users!$A$1:$B$6,2,0)</f>
        <v>Pat</v>
      </c>
      <c r="N2674" s="2" t="str">
        <f>VLOOKUP(L2674,Users!$A$2:$B$6,2,0)</f>
        <v>Pat</v>
      </c>
      <c r="O2674" s="2" t="s">
        <v>34</v>
      </c>
      <c r="P2674" s="2" t="s">
        <v>35</v>
      </c>
      <c r="Q2674" s="2" t="s">
        <v>63</v>
      </c>
      <c r="R2674" s="2" t="s">
        <v>1593</v>
      </c>
      <c r="S2674" s="2" t="s">
        <v>44</v>
      </c>
      <c r="T2674" s="13">
        <v>0.38</v>
      </c>
      <c r="U2674" s="6">
        <v>40303</v>
      </c>
    </row>
    <row r="2675" spans="1:21" ht="12.75" customHeight="1">
      <c r="A2675" s="2">
        <v>48832</v>
      </c>
      <c r="B2675" s="6">
        <v>40303</v>
      </c>
      <c r="C2675" s="2" t="s">
        <v>39</v>
      </c>
      <c r="D2675" s="2">
        <v>48</v>
      </c>
      <c r="E2675" s="2">
        <v>4366.08</v>
      </c>
      <c r="F2675" s="2" t="s">
        <v>2029</v>
      </c>
      <c r="G2675" s="2">
        <v>0.02</v>
      </c>
      <c r="H2675" s="2" t="s">
        <v>52</v>
      </c>
      <c r="I2675" s="2">
        <v>30</v>
      </c>
      <c r="J2675" s="2" t="s">
        <v>1170</v>
      </c>
      <c r="K2675" s="2" t="s">
        <v>54</v>
      </c>
      <c r="L2675" s="2" t="s">
        <v>2014</v>
      </c>
      <c r="M2675" s="2" t="str">
        <f>VLOOKUP(L2675,Users!$A$1:$B$6,2,0)</f>
        <v>Pat</v>
      </c>
      <c r="N2675" s="2" t="str">
        <f>VLOOKUP(L2675,Users!$A$2:$B$6,2,0)</f>
        <v>Pat</v>
      </c>
      <c r="O2675" s="2" t="s">
        <v>42</v>
      </c>
      <c r="P2675" s="2" t="s">
        <v>56</v>
      </c>
      <c r="Q2675" s="2" t="s">
        <v>57</v>
      </c>
      <c r="R2675" s="2" t="s">
        <v>1765</v>
      </c>
      <c r="S2675" s="2" t="s">
        <v>59</v>
      </c>
      <c r="T2675" s="13">
        <v>0.61</v>
      </c>
      <c r="U2675" s="6">
        <v>40303</v>
      </c>
    </row>
    <row r="2676" spans="1:21" ht="12.75" customHeight="1">
      <c r="A2676" s="2">
        <v>24515</v>
      </c>
      <c r="B2676" s="6">
        <v>40304</v>
      </c>
      <c r="C2676" s="2" t="s">
        <v>45</v>
      </c>
      <c r="D2676" s="2">
        <v>41</v>
      </c>
      <c r="E2676" s="2">
        <v>3315.67</v>
      </c>
      <c r="F2676" s="2" t="s">
        <v>2029</v>
      </c>
      <c r="G2676" s="2">
        <v>0.1</v>
      </c>
      <c r="H2676" s="2" t="s">
        <v>52</v>
      </c>
      <c r="I2676" s="2">
        <v>33.6</v>
      </c>
      <c r="J2676" s="2" t="s">
        <v>385</v>
      </c>
      <c r="K2676" s="2" t="s">
        <v>101</v>
      </c>
      <c r="L2676" s="2" t="s">
        <v>21</v>
      </c>
      <c r="M2676" s="2" t="str">
        <f>VLOOKUP(L2676,Users!$A$1:$B$6,2,0)</f>
        <v>Chris</v>
      </c>
      <c r="N2676" s="2" t="str">
        <f>VLOOKUP(L2676,Users!$A$2:$B$6,2,0)</f>
        <v>Chris</v>
      </c>
      <c r="O2676" s="2" t="s">
        <v>34</v>
      </c>
      <c r="P2676" s="2" t="s">
        <v>69</v>
      </c>
      <c r="Q2676" s="2" t="s">
        <v>82</v>
      </c>
      <c r="R2676" s="2" t="s">
        <v>403</v>
      </c>
      <c r="S2676" s="2" t="s">
        <v>59</v>
      </c>
      <c r="T2676" s="13">
        <v>0.37</v>
      </c>
      <c r="U2676" s="6">
        <v>40306</v>
      </c>
    </row>
    <row r="2677" spans="1:21" ht="12.75" customHeight="1">
      <c r="A2677" s="2">
        <v>25830</v>
      </c>
      <c r="B2677" s="6">
        <v>40304</v>
      </c>
      <c r="C2677" s="2" t="s">
        <v>51</v>
      </c>
      <c r="D2677" s="2">
        <v>5</v>
      </c>
      <c r="E2677" s="2">
        <v>19.799999999999997</v>
      </c>
      <c r="F2677" s="2" t="s">
        <v>2029</v>
      </c>
      <c r="G2677" s="2">
        <v>0.1</v>
      </c>
      <c r="H2677" s="2" t="s">
        <v>40</v>
      </c>
      <c r="I2677" s="2">
        <v>6.89</v>
      </c>
      <c r="J2677" s="2" t="s">
        <v>1320</v>
      </c>
      <c r="K2677" s="2" t="s">
        <v>54</v>
      </c>
      <c r="L2677" s="2" t="s">
        <v>2014</v>
      </c>
      <c r="M2677" s="2" t="str">
        <f>VLOOKUP(L2677,Users!$A$1:$B$6,2,0)</f>
        <v>Pat</v>
      </c>
      <c r="N2677" s="2" t="str">
        <f>VLOOKUP(L2677,Users!$A$2:$B$6,2,0)</f>
        <v>Pat</v>
      </c>
      <c r="O2677" s="2" t="s">
        <v>48</v>
      </c>
      <c r="P2677" s="2" t="s">
        <v>35</v>
      </c>
      <c r="Q2677" s="2" t="s">
        <v>169</v>
      </c>
      <c r="R2677" s="2" t="s">
        <v>535</v>
      </c>
      <c r="S2677" s="2" t="s">
        <v>44</v>
      </c>
      <c r="T2677" s="13">
        <v>0.6</v>
      </c>
      <c r="U2677" s="6">
        <v>40304</v>
      </c>
    </row>
    <row r="2678" spans="1:21" ht="12.75" customHeight="1">
      <c r="A2678" s="2">
        <v>25830</v>
      </c>
      <c r="B2678" s="6">
        <v>40304</v>
      </c>
      <c r="C2678" s="2" t="s">
        <v>51</v>
      </c>
      <c r="D2678" s="2">
        <v>11</v>
      </c>
      <c r="E2678" s="2">
        <v>167.52999999999997</v>
      </c>
      <c r="F2678" s="2" t="s">
        <v>2029</v>
      </c>
      <c r="G2678" s="2">
        <v>0.05</v>
      </c>
      <c r="H2678" s="2" t="s">
        <v>40</v>
      </c>
      <c r="I2678" s="2">
        <v>10.91</v>
      </c>
      <c r="J2678" s="2" t="s">
        <v>1320</v>
      </c>
      <c r="K2678" s="2" t="s">
        <v>54</v>
      </c>
      <c r="L2678" s="2" t="s">
        <v>2014</v>
      </c>
      <c r="M2678" s="2" t="str">
        <f>VLOOKUP(L2678,Users!$A$1:$B$6,2,0)</f>
        <v>Pat</v>
      </c>
      <c r="N2678" s="2" t="str">
        <f>VLOOKUP(L2678,Users!$A$2:$B$6,2,0)</f>
        <v>Pat</v>
      </c>
      <c r="O2678" s="2" t="s">
        <v>48</v>
      </c>
      <c r="P2678" s="2" t="s">
        <v>35</v>
      </c>
      <c r="Q2678" s="2" t="s">
        <v>49</v>
      </c>
      <c r="R2678" s="2" t="s">
        <v>1283</v>
      </c>
      <c r="S2678" s="2" t="s">
        <v>44</v>
      </c>
      <c r="T2678" s="13">
        <v>0.36</v>
      </c>
      <c r="U2678" s="6">
        <v>40309</v>
      </c>
    </row>
    <row r="2679" spans="1:21" ht="12.75" customHeight="1">
      <c r="A2679" s="2">
        <v>31392</v>
      </c>
      <c r="B2679" s="6">
        <v>40304</v>
      </c>
      <c r="C2679" s="2" t="s">
        <v>51</v>
      </c>
      <c r="D2679" s="2">
        <v>21</v>
      </c>
      <c r="E2679" s="2">
        <v>133.98000000000002</v>
      </c>
      <c r="F2679" s="2" t="s">
        <v>2029</v>
      </c>
      <c r="G2679" s="2">
        <v>0.1</v>
      </c>
      <c r="H2679" s="2" t="s">
        <v>40</v>
      </c>
      <c r="I2679" s="2">
        <v>5.16</v>
      </c>
      <c r="J2679" s="2" t="s">
        <v>1112</v>
      </c>
      <c r="K2679" s="2" t="s">
        <v>47</v>
      </c>
      <c r="L2679" s="2" t="s">
        <v>23</v>
      </c>
      <c r="M2679" s="2" t="str">
        <f>VLOOKUP(L2679,Users!$A$1:$B$6,2,0)</f>
        <v>Erin</v>
      </c>
      <c r="N2679" s="2" t="str">
        <f>VLOOKUP(L2679,Users!$A$2:$B$6,2,0)</f>
        <v>Erin</v>
      </c>
      <c r="O2679" s="2" t="s">
        <v>34</v>
      </c>
      <c r="P2679" s="2" t="s">
        <v>35</v>
      </c>
      <c r="Q2679" s="2" t="s">
        <v>63</v>
      </c>
      <c r="R2679" s="2" t="s">
        <v>1385</v>
      </c>
      <c r="S2679" s="2" t="s">
        <v>44</v>
      </c>
      <c r="T2679" s="13">
        <v>0.37</v>
      </c>
      <c r="U2679" s="6">
        <v>40311</v>
      </c>
    </row>
    <row r="2680" spans="1:21" ht="12.75" customHeight="1">
      <c r="A2680" s="2">
        <v>4004</v>
      </c>
      <c r="B2680" s="6">
        <v>40304</v>
      </c>
      <c r="C2680" s="2" t="s">
        <v>121</v>
      </c>
      <c r="D2680" s="2">
        <v>14</v>
      </c>
      <c r="E2680" s="2">
        <v>66.36</v>
      </c>
      <c r="F2680" s="2" t="s">
        <v>2029</v>
      </c>
      <c r="G2680" s="2">
        <v>0.1</v>
      </c>
      <c r="H2680" s="2" t="s">
        <v>40</v>
      </c>
      <c r="I2680" s="2">
        <v>0.71</v>
      </c>
      <c r="J2680" s="2" t="s">
        <v>1074</v>
      </c>
      <c r="K2680" s="2" t="s">
        <v>33</v>
      </c>
      <c r="L2680" s="2" t="s">
        <v>21</v>
      </c>
      <c r="M2680" s="2" t="str">
        <f>VLOOKUP(L2680,Users!$A$1:$B$6,2,0)</f>
        <v>Chris</v>
      </c>
      <c r="N2680" s="2" t="str">
        <f>VLOOKUP(L2680,Users!$A$2:$B$6,2,0)</f>
        <v>Chris</v>
      </c>
      <c r="O2680" s="2" t="s">
        <v>55</v>
      </c>
      <c r="P2680" s="2" t="s">
        <v>35</v>
      </c>
      <c r="Q2680" s="2" t="s">
        <v>87</v>
      </c>
      <c r="R2680" s="2" t="s">
        <v>718</v>
      </c>
      <c r="S2680" s="2" t="s">
        <v>65</v>
      </c>
      <c r="T2680" s="13">
        <v>0.52</v>
      </c>
      <c r="U2680" s="6">
        <v>40307</v>
      </c>
    </row>
    <row r="2681" spans="1:21" ht="12.75" customHeight="1">
      <c r="A2681" s="2">
        <v>4004</v>
      </c>
      <c r="B2681" s="6">
        <v>40304</v>
      </c>
      <c r="C2681" s="2" t="s">
        <v>121</v>
      </c>
      <c r="D2681" s="2">
        <v>44</v>
      </c>
      <c r="E2681" s="2">
        <v>1519.3200000000002</v>
      </c>
      <c r="F2681" s="2" t="s">
        <v>2029</v>
      </c>
      <c r="G2681" s="2">
        <v>0.05</v>
      </c>
      <c r="H2681" s="2" t="s">
        <v>40</v>
      </c>
      <c r="I2681" s="2">
        <v>8.99</v>
      </c>
      <c r="J2681" s="2" t="s">
        <v>1074</v>
      </c>
      <c r="K2681" s="2" t="s">
        <v>33</v>
      </c>
      <c r="L2681" s="2" t="s">
        <v>21</v>
      </c>
      <c r="M2681" s="2" t="str">
        <f>VLOOKUP(L2681,Users!$A$1:$B$6,2,0)</f>
        <v>Chris</v>
      </c>
      <c r="N2681" s="2" t="str">
        <f>VLOOKUP(L2681,Users!$A$2:$B$6,2,0)</f>
        <v>Chris</v>
      </c>
      <c r="O2681" s="2" t="s">
        <v>55</v>
      </c>
      <c r="P2681" s="2" t="s">
        <v>35</v>
      </c>
      <c r="Q2681" s="2" t="s">
        <v>87</v>
      </c>
      <c r="R2681" s="2" t="s">
        <v>1594</v>
      </c>
      <c r="S2681" s="2" t="s">
        <v>105</v>
      </c>
      <c r="T2681" s="13">
        <v>0.56000000000000005</v>
      </c>
      <c r="U2681" s="6">
        <v>40305</v>
      </c>
    </row>
    <row r="2682" spans="1:21" ht="12.75" customHeight="1">
      <c r="A2682" s="2">
        <v>13351</v>
      </c>
      <c r="B2682" s="6">
        <v>40304</v>
      </c>
      <c r="C2682" s="2" t="s">
        <v>121</v>
      </c>
      <c r="D2682" s="2">
        <v>20</v>
      </c>
      <c r="E2682" s="2">
        <v>3598.2</v>
      </c>
      <c r="F2682" s="2" t="s">
        <v>2029</v>
      </c>
      <c r="G2682" s="2">
        <v>0.08</v>
      </c>
      <c r="H2682" s="2" t="s">
        <v>40</v>
      </c>
      <c r="I2682" s="2">
        <v>19.989999999999998</v>
      </c>
      <c r="J2682" s="2" t="s">
        <v>1141</v>
      </c>
      <c r="K2682" s="2" t="s">
        <v>2013</v>
      </c>
      <c r="L2682" s="2" t="s">
        <v>27</v>
      </c>
      <c r="M2682" s="2" t="str">
        <f>VLOOKUP(L2682,Users!$A$1:$B$6,2,0)</f>
        <v>William</v>
      </c>
      <c r="N2682" s="2" t="str">
        <f>VLOOKUP(L2682,Users!$A$2:$B$6,2,0)</f>
        <v>William</v>
      </c>
      <c r="O2682" s="2" t="s">
        <v>55</v>
      </c>
      <c r="P2682" s="2" t="s">
        <v>69</v>
      </c>
      <c r="Q2682" s="2" t="s">
        <v>80</v>
      </c>
      <c r="R2682" s="2" t="s">
        <v>333</v>
      </c>
      <c r="S2682" s="2" t="s">
        <v>44</v>
      </c>
      <c r="T2682" s="13">
        <v>0.48</v>
      </c>
      <c r="U2682" s="6">
        <v>40305</v>
      </c>
    </row>
    <row r="2683" spans="1:21" ht="12.75" customHeight="1">
      <c r="A2683" s="2">
        <v>31392</v>
      </c>
      <c r="B2683" s="6">
        <v>40304</v>
      </c>
      <c r="C2683" s="2" t="s">
        <v>51</v>
      </c>
      <c r="D2683" s="2">
        <v>44</v>
      </c>
      <c r="E2683" s="2">
        <v>3462.8</v>
      </c>
      <c r="F2683" s="2" t="s">
        <v>2029</v>
      </c>
      <c r="G2683" s="2">
        <v>0.1</v>
      </c>
      <c r="H2683" s="2" t="s">
        <v>40</v>
      </c>
      <c r="I2683" s="2">
        <v>35</v>
      </c>
      <c r="J2683" s="2" t="s">
        <v>1112</v>
      </c>
      <c r="K2683" s="2" t="s">
        <v>2013</v>
      </c>
      <c r="L2683" s="2" t="s">
        <v>27</v>
      </c>
      <c r="M2683" s="2" t="str">
        <f>VLOOKUP(L2683,Users!$A$1:$B$6,2,0)</f>
        <v>William</v>
      </c>
      <c r="N2683" s="2" t="str">
        <f>VLOOKUP(L2683,Users!$A$2:$B$6,2,0)</f>
        <v>William</v>
      </c>
      <c r="O2683" s="2" t="s">
        <v>34</v>
      </c>
      <c r="P2683" s="2" t="s">
        <v>35</v>
      </c>
      <c r="Q2683" s="2" t="s">
        <v>36</v>
      </c>
      <c r="R2683" s="2" t="s">
        <v>1529</v>
      </c>
      <c r="S2683" s="2" t="s">
        <v>38</v>
      </c>
      <c r="T2683" s="13">
        <v>0.83</v>
      </c>
      <c r="U2683" s="6">
        <v>40308</v>
      </c>
    </row>
    <row r="2684" spans="1:21" ht="12.75" customHeight="1">
      <c r="A2684" s="2">
        <v>15778</v>
      </c>
      <c r="B2684" s="6">
        <v>40304</v>
      </c>
      <c r="C2684" s="2" t="s">
        <v>39</v>
      </c>
      <c r="D2684" s="2">
        <v>9</v>
      </c>
      <c r="E2684" s="2">
        <v>35.82</v>
      </c>
      <c r="F2684" s="2" t="str">
        <f>VLOOKUP(A2684,Returns!$A:$B,2,0)</f>
        <v>Returned</v>
      </c>
      <c r="G2684" s="2">
        <v>0</v>
      </c>
      <c r="H2684" s="2" t="s">
        <v>40</v>
      </c>
      <c r="I2684" s="2">
        <v>5.26</v>
      </c>
      <c r="J2684" s="2" t="s">
        <v>1474</v>
      </c>
      <c r="K2684" s="2" t="s">
        <v>54</v>
      </c>
      <c r="L2684" s="2" t="s">
        <v>2014</v>
      </c>
      <c r="M2684" s="2" t="str">
        <f>VLOOKUP(L2684,Users!$A$1:$B$6,2,0)</f>
        <v>Pat</v>
      </c>
      <c r="N2684" s="2" t="str">
        <f>VLOOKUP(L2684,Users!$A$2:$B$6,2,0)</f>
        <v>Pat</v>
      </c>
      <c r="O2684" s="2" t="s">
        <v>42</v>
      </c>
      <c r="P2684" s="2" t="s">
        <v>35</v>
      </c>
      <c r="Q2684" s="2" t="s">
        <v>49</v>
      </c>
      <c r="R2684" s="2" t="s">
        <v>734</v>
      </c>
      <c r="S2684" s="2" t="s">
        <v>44</v>
      </c>
      <c r="T2684" s="13">
        <v>0.38</v>
      </c>
      <c r="U2684" s="6">
        <v>40306</v>
      </c>
    </row>
    <row r="2685" spans="1:21" ht="12.75" customHeight="1">
      <c r="A2685" s="2">
        <v>32743</v>
      </c>
      <c r="B2685" s="6">
        <v>40305</v>
      </c>
      <c r="C2685" s="2" t="s">
        <v>45</v>
      </c>
      <c r="D2685" s="2">
        <v>19</v>
      </c>
      <c r="E2685" s="2">
        <v>3381.43</v>
      </c>
      <c r="F2685" s="2" t="s">
        <v>2029</v>
      </c>
      <c r="G2685" s="2">
        <v>0.01</v>
      </c>
      <c r="H2685" s="2" t="s">
        <v>40</v>
      </c>
      <c r="I2685" s="2">
        <v>0.99</v>
      </c>
      <c r="J2685" s="2" t="s">
        <v>769</v>
      </c>
      <c r="K2685" s="2" t="s">
        <v>101</v>
      </c>
      <c r="L2685" s="2" t="s">
        <v>21</v>
      </c>
      <c r="M2685" s="2" t="str">
        <f>VLOOKUP(L2685,Users!$A$1:$B$6,2,0)</f>
        <v>Chris</v>
      </c>
      <c r="N2685" s="2" t="str">
        <f>VLOOKUP(L2685,Users!$A$2:$B$6,2,0)</f>
        <v>Chris</v>
      </c>
      <c r="O2685" s="2" t="s">
        <v>55</v>
      </c>
      <c r="P2685" s="2" t="s">
        <v>35</v>
      </c>
      <c r="Q2685" s="2" t="s">
        <v>169</v>
      </c>
      <c r="R2685" s="2" t="s">
        <v>1135</v>
      </c>
      <c r="S2685" s="2" t="s">
        <v>44</v>
      </c>
      <c r="T2685" s="13">
        <v>0.56000000000000005</v>
      </c>
      <c r="U2685" s="6">
        <v>40307</v>
      </c>
    </row>
    <row r="2686" spans="1:21" ht="12.75" customHeight="1">
      <c r="A2686" s="2">
        <v>45766</v>
      </c>
      <c r="B2686" s="6">
        <v>40305</v>
      </c>
      <c r="C2686" s="2" t="s">
        <v>39</v>
      </c>
      <c r="D2686" s="2">
        <v>37</v>
      </c>
      <c r="E2686" s="2">
        <v>2365.7799999999997</v>
      </c>
      <c r="F2686" s="2" t="s">
        <v>2029</v>
      </c>
      <c r="G2686" s="2">
        <v>0</v>
      </c>
      <c r="H2686" s="2" t="s">
        <v>40</v>
      </c>
      <c r="I2686" s="2">
        <v>14.48</v>
      </c>
      <c r="J2686" s="2" t="s">
        <v>1162</v>
      </c>
      <c r="K2686" s="2" t="s">
        <v>101</v>
      </c>
      <c r="L2686" s="2" t="s">
        <v>21</v>
      </c>
      <c r="M2686" s="2" t="str">
        <f>VLOOKUP(L2686,Users!$A$1:$B$6,2,0)</f>
        <v>Chris</v>
      </c>
      <c r="N2686" s="2" t="str">
        <f>VLOOKUP(L2686,Users!$A$2:$B$6,2,0)</f>
        <v>Chris</v>
      </c>
      <c r="O2686" s="2" t="s">
        <v>34</v>
      </c>
      <c r="P2686" s="2" t="s">
        <v>56</v>
      </c>
      <c r="Q2686" s="2" t="s">
        <v>90</v>
      </c>
      <c r="R2686" s="2" t="s">
        <v>1196</v>
      </c>
      <c r="S2686" s="2" t="s">
        <v>44</v>
      </c>
      <c r="T2686" s="13">
        <v>0.46</v>
      </c>
      <c r="U2686" s="6">
        <v>40307</v>
      </c>
    </row>
    <row r="2687" spans="1:21" ht="12.75" customHeight="1">
      <c r="A2687" s="2">
        <v>45766</v>
      </c>
      <c r="B2687" s="6">
        <v>40305</v>
      </c>
      <c r="C2687" s="2" t="s">
        <v>39</v>
      </c>
      <c r="D2687" s="2">
        <v>28</v>
      </c>
      <c r="E2687" s="2">
        <v>3947.4400000000005</v>
      </c>
      <c r="F2687" s="2" t="s">
        <v>2029</v>
      </c>
      <c r="G2687" s="2">
        <v>0.01</v>
      </c>
      <c r="H2687" s="2" t="s">
        <v>40</v>
      </c>
      <c r="I2687" s="2">
        <v>13.99</v>
      </c>
      <c r="J2687" s="2" t="s">
        <v>1162</v>
      </c>
      <c r="K2687" s="2" t="s">
        <v>101</v>
      </c>
      <c r="L2687" s="2" t="s">
        <v>21</v>
      </c>
      <c r="M2687" s="2" t="str">
        <f>VLOOKUP(L2687,Users!$A$1:$B$6,2,0)</f>
        <v>Chris</v>
      </c>
      <c r="N2687" s="2" t="str">
        <f>VLOOKUP(L2687,Users!$A$2:$B$6,2,0)</f>
        <v>Chris</v>
      </c>
      <c r="O2687" s="2" t="s">
        <v>34</v>
      </c>
      <c r="P2687" s="2" t="s">
        <v>69</v>
      </c>
      <c r="Q2687" s="2" t="s">
        <v>82</v>
      </c>
      <c r="R2687" s="2" t="s">
        <v>1805</v>
      </c>
      <c r="S2687" s="2" t="s">
        <v>92</v>
      </c>
      <c r="T2687" s="13">
        <v>0.37</v>
      </c>
      <c r="U2687" s="6">
        <v>40306</v>
      </c>
    </row>
    <row r="2688" spans="1:21" ht="12.75" customHeight="1">
      <c r="A2688" s="2">
        <v>58150</v>
      </c>
      <c r="B2688" s="6">
        <v>40305</v>
      </c>
      <c r="C2688" s="2" t="s">
        <v>45</v>
      </c>
      <c r="D2688" s="2">
        <v>24</v>
      </c>
      <c r="E2688" s="2">
        <v>51.120000000000005</v>
      </c>
      <c r="F2688" s="2" t="s">
        <v>2029</v>
      </c>
      <c r="G2688" s="2">
        <v>0.03</v>
      </c>
      <c r="H2688" s="2" t="s">
        <v>40</v>
      </c>
      <c r="I2688" s="2">
        <v>6.05</v>
      </c>
      <c r="J2688" s="2" t="s">
        <v>100</v>
      </c>
      <c r="K2688" s="2" t="s">
        <v>291</v>
      </c>
      <c r="L2688" s="2" t="s">
        <v>21</v>
      </c>
      <c r="M2688" s="2" t="str">
        <f>VLOOKUP(L2688,Users!$A$1:$B$6,2,0)</f>
        <v>Chris</v>
      </c>
      <c r="N2688" s="2" t="str">
        <f>VLOOKUP(L2688,Users!$A$2:$B$6,2,0)</f>
        <v>Chris</v>
      </c>
      <c r="O2688" s="2" t="s">
        <v>55</v>
      </c>
      <c r="P2688" s="2" t="s">
        <v>35</v>
      </c>
      <c r="Q2688" s="2" t="s">
        <v>49</v>
      </c>
      <c r="R2688" s="2" t="s">
        <v>418</v>
      </c>
      <c r="S2688" s="2" t="s">
        <v>44</v>
      </c>
      <c r="T2688" s="13">
        <v>0.37</v>
      </c>
      <c r="U2688" s="6">
        <v>40305</v>
      </c>
    </row>
    <row r="2689" spans="1:21" ht="12.75" customHeight="1">
      <c r="A2689" s="2">
        <v>53572</v>
      </c>
      <c r="B2689" s="6">
        <v>40305</v>
      </c>
      <c r="C2689" s="2" t="s">
        <v>121</v>
      </c>
      <c r="D2689" s="2">
        <v>17</v>
      </c>
      <c r="E2689" s="2">
        <v>187.34</v>
      </c>
      <c r="F2689" s="2" t="s">
        <v>2029</v>
      </c>
      <c r="G2689" s="2">
        <v>7.0000000000000007E-2</v>
      </c>
      <c r="H2689" s="2" t="s">
        <v>40</v>
      </c>
      <c r="I2689" s="2">
        <v>5.25</v>
      </c>
      <c r="J2689" s="2" t="s">
        <v>107</v>
      </c>
      <c r="K2689" s="2" t="s">
        <v>54</v>
      </c>
      <c r="L2689" s="2" t="s">
        <v>2014</v>
      </c>
      <c r="M2689" s="2" t="str">
        <f>VLOOKUP(L2689,Users!$A$1:$B$6,2,0)</f>
        <v>Pat</v>
      </c>
      <c r="N2689" s="2" t="str">
        <f>VLOOKUP(L2689,Users!$A$2:$B$6,2,0)</f>
        <v>Pat</v>
      </c>
      <c r="O2689" s="2" t="s">
        <v>55</v>
      </c>
      <c r="P2689" s="2" t="s">
        <v>35</v>
      </c>
      <c r="Q2689" s="2" t="s">
        <v>192</v>
      </c>
      <c r="R2689" s="2" t="s">
        <v>1851</v>
      </c>
      <c r="S2689" s="2" t="s">
        <v>44</v>
      </c>
      <c r="T2689" s="13">
        <v>0.36</v>
      </c>
      <c r="U2689" s="6">
        <v>40306</v>
      </c>
    </row>
    <row r="2690" spans="1:21" ht="12.75" customHeight="1">
      <c r="A2690" s="2">
        <v>39265</v>
      </c>
      <c r="B2690" s="6">
        <v>40305</v>
      </c>
      <c r="C2690" s="2" t="s">
        <v>45</v>
      </c>
      <c r="D2690" s="2">
        <v>47</v>
      </c>
      <c r="E2690" s="2">
        <v>200.22000000000003</v>
      </c>
      <c r="F2690" s="2" t="s">
        <v>2029</v>
      </c>
      <c r="G2690" s="2">
        <v>0.02</v>
      </c>
      <c r="H2690" s="2" t="s">
        <v>40</v>
      </c>
      <c r="I2690" s="2">
        <v>0.94</v>
      </c>
      <c r="J2690" s="2" t="s">
        <v>1852</v>
      </c>
      <c r="K2690" s="2" t="s">
        <v>2013</v>
      </c>
      <c r="L2690" s="2" t="s">
        <v>27</v>
      </c>
      <c r="M2690" s="2" t="str">
        <f>VLOOKUP(L2690,Users!$A$1:$B$6,2,0)</f>
        <v>William</v>
      </c>
      <c r="N2690" s="2" t="str">
        <f>VLOOKUP(L2690,Users!$A$2:$B$6,2,0)</f>
        <v>William</v>
      </c>
      <c r="O2690" s="2" t="s">
        <v>55</v>
      </c>
      <c r="P2690" s="2" t="s">
        <v>35</v>
      </c>
      <c r="Q2690" s="2" t="s">
        <v>87</v>
      </c>
      <c r="R2690" s="2" t="s">
        <v>242</v>
      </c>
      <c r="S2690" s="2" t="s">
        <v>65</v>
      </c>
      <c r="T2690" s="13">
        <v>0.56000000000000005</v>
      </c>
      <c r="U2690" s="6">
        <v>40306</v>
      </c>
    </row>
    <row r="2691" spans="1:21" ht="12.75" customHeight="1">
      <c r="A2691" s="2">
        <v>22529</v>
      </c>
      <c r="B2691" s="6">
        <v>40305</v>
      </c>
      <c r="C2691" s="2" t="s">
        <v>121</v>
      </c>
      <c r="D2691" s="2">
        <v>28</v>
      </c>
      <c r="E2691" s="2">
        <v>1594.32</v>
      </c>
      <c r="F2691" s="2" t="s">
        <v>2029</v>
      </c>
      <c r="G2691" s="2">
        <v>0.02</v>
      </c>
      <c r="H2691" s="2" t="s">
        <v>40</v>
      </c>
      <c r="I2691" s="2">
        <v>13.22</v>
      </c>
      <c r="J2691" s="2" t="s">
        <v>1092</v>
      </c>
      <c r="K2691" s="2" t="s">
        <v>33</v>
      </c>
      <c r="L2691" s="2" t="s">
        <v>21</v>
      </c>
      <c r="M2691" s="2" t="str">
        <f>VLOOKUP(L2691,Users!$A$1:$B$6,2,0)</f>
        <v>Chris</v>
      </c>
      <c r="N2691" s="2" t="str">
        <f>VLOOKUP(L2691,Users!$A$2:$B$6,2,0)</f>
        <v>Chris</v>
      </c>
      <c r="O2691" s="2" t="s">
        <v>34</v>
      </c>
      <c r="P2691" s="2" t="s">
        <v>35</v>
      </c>
      <c r="Q2691" s="2" t="s">
        <v>169</v>
      </c>
      <c r="R2691" s="2" t="s">
        <v>1715</v>
      </c>
      <c r="S2691" s="2" t="s">
        <v>44</v>
      </c>
      <c r="T2691" s="13">
        <v>0.56000000000000005</v>
      </c>
      <c r="U2691" s="6">
        <v>40305</v>
      </c>
    </row>
    <row r="2692" spans="1:21" ht="12.75" customHeight="1">
      <c r="A2692" s="2">
        <v>7553</v>
      </c>
      <c r="B2692" s="6">
        <v>40305</v>
      </c>
      <c r="C2692" s="2" t="s">
        <v>121</v>
      </c>
      <c r="D2692" s="2">
        <v>12</v>
      </c>
      <c r="E2692" s="2">
        <v>1105.92</v>
      </c>
      <c r="F2692" s="2" t="s">
        <v>2029</v>
      </c>
      <c r="G2692" s="2">
        <v>7.0000000000000007E-2</v>
      </c>
      <c r="H2692" s="2" t="s">
        <v>40</v>
      </c>
      <c r="I2692" s="2">
        <v>39.61</v>
      </c>
      <c r="J2692" s="2" t="s">
        <v>702</v>
      </c>
      <c r="K2692" s="2" t="s">
        <v>86</v>
      </c>
      <c r="L2692" s="2" t="s">
        <v>23</v>
      </c>
      <c r="M2692" s="2" t="str">
        <f>VLOOKUP(L2692,Users!$A$1:$B$6,2,0)</f>
        <v>Erin</v>
      </c>
      <c r="N2692" s="2" t="str">
        <f>VLOOKUP(L2692,Users!$A$2:$B$6,2,0)</f>
        <v>Erin</v>
      </c>
      <c r="O2692" s="2" t="s">
        <v>34</v>
      </c>
      <c r="P2692" s="2" t="s">
        <v>56</v>
      </c>
      <c r="Q2692" s="2" t="s">
        <v>90</v>
      </c>
      <c r="R2692" s="2" t="s">
        <v>334</v>
      </c>
      <c r="S2692" s="2" t="s">
        <v>92</v>
      </c>
      <c r="T2692" s="13">
        <v>0.67</v>
      </c>
      <c r="U2692" s="6">
        <v>40306</v>
      </c>
    </row>
    <row r="2693" spans="1:21" ht="12.75" customHeight="1">
      <c r="A2693" s="2">
        <v>7553</v>
      </c>
      <c r="B2693" s="6">
        <v>40305</v>
      </c>
      <c r="C2693" s="2" t="s">
        <v>121</v>
      </c>
      <c r="D2693" s="2">
        <v>3</v>
      </c>
      <c r="E2693" s="2">
        <v>12.72</v>
      </c>
      <c r="F2693" s="2" t="s">
        <v>2029</v>
      </c>
      <c r="G2693" s="2">
        <v>0.04</v>
      </c>
      <c r="H2693" s="2" t="s">
        <v>40</v>
      </c>
      <c r="I2693" s="2">
        <v>6.72</v>
      </c>
      <c r="J2693" s="2" t="s">
        <v>702</v>
      </c>
      <c r="K2693" s="2" t="s">
        <v>86</v>
      </c>
      <c r="L2693" s="2" t="s">
        <v>23</v>
      </c>
      <c r="M2693" s="2" t="str">
        <f>VLOOKUP(L2693,Users!$A$1:$B$6,2,0)</f>
        <v>Erin</v>
      </c>
      <c r="N2693" s="2" t="str">
        <f>VLOOKUP(L2693,Users!$A$2:$B$6,2,0)</f>
        <v>Erin</v>
      </c>
      <c r="O2693" s="2" t="s">
        <v>34</v>
      </c>
      <c r="P2693" s="2" t="s">
        <v>35</v>
      </c>
      <c r="Q2693" s="2" t="s">
        <v>63</v>
      </c>
      <c r="R2693" s="2" t="s">
        <v>1787</v>
      </c>
      <c r="S2693" s="2" t="s">
        <v>44</v>
      </c>
      <c r="T2693" s="13">
        <v>0.4</v>
      </c>
      <c r="U2693" s="6">
        <v>40308</v>
      </c>
    </row>
    <row r="2694" spans="1:21" ht="12.75" customHeight="1">
      <c r="A2694" s="2">
        <v>55107</v>
      </c>
      <c r="B2694" s="6">
        <v>40306</v>
      </c>
      <c r="C2694" s="2" t="s">
        <v>51</v>
      </c>
      <c r="D2694" s="2">
        <v>32</v>
      </c>
      <c r="E2694" s="2">
        <v>178.56</v>
      </c>
      <c r="F2694" s="2" t="s">
        <v>2029</v>
      </c>
      <c r="G2694" s="2">
        <v>0.1</v>
      </c>
      <c r="H2694" s="2" t="s">
        <v>40</v>
      </c>
      <c r="I2694" s="2">
        <v>1.39</v>
      </c>
      <c r="J2694" s="2" t="s">
        <v>674</v>
      </c>
      <c r="K2694" s="2" t="s">
        <v>2013</v>
      </c>
      <c r="L2694" s="2" t="s">
        <v>27</v>
      </c>
      <c r="M2694" s="2" t="str">
        <f>VLOOKUP(L2694,Users!$A$1:$B$6,2,0)</f>
        <v>William</v>
      </c>
      <c r="N2694" s="2" t="str">
        <f>VLOOKUP(L2694,Users!$A$2:$B$6,2,0)</f>
        <v>William</v>
      </c>
      <c r="O2694" s="2" t="s">
        <v>34</v>
      </c>
      <c r="P2694" s="2" t="s">
        <v>35</v>
      </c>
      <c r="Q2694" s="2" t="s">
        <v>192</v>
      </c>
      <c r="R2694" s="2" t="s">
        <v>516</v>
      </c>
      <c r="S2694" s="2" t="s">
        <v>44</v>
      </c>
      <c r="T2694" s="13">
        <v>0.38</v>
      </c>
      <c r="U2694" s="6">
        <v>40311</v>
      </c>
    </row>
    <row r="2695" spans="1:21" ht="12.75" customHeight="1">
      <c r="A2695" s="2">
        <v>41350</v>
      </c>
      <c r="B2695" s="6">
        <v>40306</v>
      </c>
      <c r="C2695" s="2" t="s">
        <v>121</v>
      </c>
      <c r="D2695" s="2">
        <v>1</v>
      </c>
      <c r="E2695" s="2">
        <v>419.18</v>
      </c>
      <c r="F2695" s="2" t="s">
        <v>2029</v>
      </c>
      <c r="G2695" s="2">
        <v>0.01</v>
      </c>
      <c r="H2695" s="2" t="s">
        <v>40</v>
      </c>
      <c r="I2695" s="2">
        <v>19.989999999999998</v>
      </c>
      <c r="J2695" s="2" t="s">
        <v>930</v>
      </c>
      <c r="K2695" s="2" t="s">
        <v>33</v>
      </c>
      <c r="L2695" s="2" t="s">
        <v>21</v>
      </c>
      <c r="M2695" s="2" t="str">
        <f>VLOOKUP(L2695,Users!$A$1:$B$6,2,0)</f>
        <v>Chris</v>
      </c>
      <c r="N2695" s="2" t="str">
        <f>VLOOKUP(L2695,Users!$A$2:$B$6,2,0)</f>
        <v>Chris</v>
      </c>
      <c r="O2695" s="2" t="s">
        <v>42</v>
      </c>
      <c r="P2695" s="2" t="s">
        <v>35</v>
      </c>
      <c r="Q2695" s="2" t="s">
        <v>36</v>
      </c>
      <c r="R2695" s="2" t="s">
        <v>876</v>
      </c>
      <c r="S2695" s="2" t="s">
        <v>44</v>
      </c>
      <c r="T2695" s="13">
        <v>0.57999999999999996</v>
      </c>
      <c r="U2695" s="6">
        <v>40307</v>
      </c>
    </row>
    <row r="2696" spans="1:21" ht="12.75" customHeight="1">
      <c r="A2696" s="2">
        <v>16545</v>
      </c>
      <c r="B2696" s="6">
        <v>40307</v>
      </c>
      <c r="C2696" s="2" t="s">
        <v>30</v>
      </c>
      <c r="D2696" s="2">
        <v>10</v>
      </c>
      <c r="E2696" s="2">
        <v>50.7</v>
      </c>
      <c r="F2696" s="2" t="s">
        <v>2029</v>
      </c>
      <c r="G2696" s="2">
        <v>0.09</v>
      </c>
      <c r="H2696" s="2" t="s">
        <v>40</v>
      </c>
      <c r="I2696" s="2">
        <v>0.73</v>
      </c>
      <c r="J2696" s="2" t="s">
        <v>274</v>
      </c>
      <c r="K2696" s="2" t="s">
        <v>101</v>
      </c>
      <c r="L2696" s="2" t="s">
        <v>21</v>
      </c>
      <c r="M2696" s="2" t="str">
        <f>VLOOKUP(L2696,Users!$A$1:$B$6,2,0)</f>
        <v>Chris</v>
      </c>
      <c r="N2696" s="2" t="str">
        <f>VLOOKUP(L2696,Users!$A$2:$B$6,2,0)</f>
        <v>Chris</v>
      </c>
      <c r="O2696" s="2" t="s">
        <v>42</v>
      </c>
      <c r="P2696" s="2" t="s">
        <v>35</v>
      </c>
      <c r="Q2696" s="2" t="s">
        <v>87</v>
      </c>
      <c r="R2696" s="2" t="s">
        <v>1853</v>
      </c>
      <c r="S2696" s="2" t="s">
        <v>65</v>
      </c>
      <c r="T2696" s="13">
        <v>0.56000000000000005</v>
      </c>
      <c r="U2696" s="6">
        <v>40309</v>
      </c>
    </row>
    <row r="2697" spans="1:21" ht="12.75" customHeight="1">
      <c r="A2697" s="2">
        <v>16545</v>
      </c>
      <c r="B2697" s="6">
        <v>40307</v>
      </c>
      <c r="C2697" s="2" t="s">
        <v>30</v>
      </c>
      <c r="D2697" s="2">
        <v>1</v>
      </c>
      <c r="E2697" s="2">
        <v>3.64</v>
      </c>
      <c r="F2697" s="2" t="s">
        <v>2029</v>
      </c>
      <c r="G2697" s="2">
        <v>0.04</v>
      </c>
      <c r="H2697" s="2" t="s">
        <v>40</v>
      </c>
      <c r="I2697" s="2">
        <v>1.32</v>
      </c>
      <c r="J2697" s="2" t="s">
        <v>274</v>
      </c>
      <c r="K2697" s="2" t="s">
        <v>101</v>
      </c>
      <c r="L2697" s="2" t="s">
        <v>21</v>
      </c>
      <c r="M2697" s="2" t="str">
        <f>VLOOKUP(L2697,Users!$A$1:$B$6,2,0)</f>
        <v>Chris</v>
      </c>
      <c r="N2697" s="2" t="str">
        <f>VLOOKUP(L2697,Users!$A$2:$B$6,2,0)</f>
        <v>Chris</v>
      </c>
      <c r="O2697" s="2" t="s">
        <v>42</v>
      </c>
      <c r="P2697" s="2" t="s">
        <v>35</v>
      </c>
      <c r="Q2697" s="2" t="s">
        <v>341</v>
      </c>
      <c r="R2697" s="2" t="s">
        <v>997</v>
      </c>
      <c r="S2697" s="2" t="s">
        <v>65</v>
      </c>
      <c r="T2697" s="13">
        <v>0.83</v>
      </c>
      <c r="U2697" s="6">
        <v>40309</v>
      </c>
    </row>
    <row r="2698" spans="1:21" ht="12.75" customHeight="1">
      <c r="A2698" s="2">
        <v>44615</v>
      </c>
      <c r="B2698" s="6">
        <v>40307</v>
      </c>
      <c r="C2698" s="2" t="s">
        <v>121</v>
      </c>
      <c r="D2698" s="2">
        <v>19</v>
      </c>
      <c r="E2698" s="2">
        <v>34.389999999999993</v>
      </c>
      <c r="F2698" s="2" t="s">
        <v>2029</v>
      </c>
      <c r="G2698" s="2">
        <v>7.0000000000000007E-2</v>
      </c>
      <c r="H2698" s="2" t="s">
        <v>40</v>
      </c>
      <c r="I2698" s="2">
        <v>1.49</v>
      </c>
      <c r="J2698" s="2" t="s">
        <v>462</v>
      </c>
      <c r="K2698" s="2" t="s">
        <v>2013</v>
      </c>
      <c r="L2698" s="2" t="s">
        <v>27</v>
      </c>
      <c r="M2698" s="2" t="str">
        <f>VLOOKUP(L2698,Users!$A$1:$B$6,2,0)</f>
        <v>William</v>
      </c>
      <c r="N2698" s="2" t="str">
        <f>VLOOKUP(L2698,Users!$A$2:$B$6,2,0)</f>
        <v>William</v>
      </c>
      <c r="O2698" s="2" t="s">
        <v>34</v>
      </c>
      <c r="P2698" s="2" t="s">
        <v>35</v>
      </c>
      <c r="Q2698" s="2" t="s">
        <v>49</v>
      </c>
      <c r="R2698" s="2" t="s">
        <v>864</v>
      </c>
      <c r="S2698" s="2" t="s">
        <v>44</v>
      </c>
      <c r="T2698" s="13">
        <v>0.37</v>
      </c>
      <c r="U2698" s="6">
        <v>40308</v>
      </c>
    </row>
    <row r="2699" spans="1:21" ht="12.75" customHeight="1">
      <c r="A2699" s="2">
        <v>13731</v>
      </c>
      <c r="B2699" s="6">
        <v>40307</v>
      </c>
      <c r="C2699" s="2" t="s">
        <v>30</v>
      </c>
      <c r="D2699" s="2">
        <v>10</v>
      </c>
      <c r="E2699" s="2">
        <v>44</v>
      </c>
      <c r="F2699" s="2" t="s">
        <v>2029</v>
      </c>
      <c r="G2699" s="2">
        <v>0.08</v>
      </c>
      <c r="H2699" s="2" t="s">
        <v>40</v>
      </c>
      <c r="I2699" s="2">
        <v>1.22</v>
      </c>
      <c r="J2699" s="2" t="s">
        <v>1119</v>
      </c>
      <c r="K2699" s="2" t="s">
        <v>33</v>
      </c>
      <c r="L2699" s="2" t="s">
        <v>21</v>
      </c>
      <c r="M2699" s="2" t="str">
        <f>VLOOKUP(L2699,Users!$A$1:$B$6,2,0)</f>
        <v>Chris</v>
      </c>
      <c r="N2699" s="2" t="str">
        <f>VLOOKUP(L2699,Users!$A$2:$B$6,2,0)</f>
        <v>Chris</v>
      </c>
      <c r="O2699" s="2" t="s">
        <v>42</v>
      </c>
      <c r="P2699" s="2" t="s">
        <v>35</v>
      </c>
      <c r="Q2699" s="2" t="s">
        <v>63</v>
      </c>
      <c r="R2699" s="2" t="s">
        <v>1854</v>
      </c>
      <c r="S2699" s="2" t="s">
        <v>65</v>
      </c>
      <c r="T2699" s="13">
        <v>0.36</v>
      </c>
      <c r="U2699" s="6">
        <v>40310</v>
      </c>
    </row>
    <row r="2700" spans="1:21" ht="12.75" customHeight="1">
      <c r="A2700" s="2">
        <v>16326</v>
      </c>
      <c r="B2700" s="6">
        <v>40308</v>
      </c>
      <c r="C2700" s="2" t="s">
        <v>39</v>
      </c>
      <c r="D2700" s="2">
        <v>39</v>
      </c>
      <c r="E2700" s="2">
        <v>1538.5499999999997</v>
      </c>
      <c r="F2700" s="2" t="s">
        <v>2029</v>
      </c>
      <c r="G2700" s="2">
        <v>0.03</v>
      </c>
      <c r="H2700" s="2" t="s">
        <v>40</v>
      </c>
      <c r="I2700" s="2">
        <v>1.99</v>
      </c>
      <c r="J2700" s="2" t="s">
        <v>67</v>
      </c>
      <c r="K2700" s="2" t="s">
        <v>2013</v>
      </c>
      <c r="L2700" s="2" t="s">
        <v>27</v>
      </c>
      <c r="M2700" s="2" t="str">
        <f>VLOOKUP(L2700,Users!$A$1:$B$6,2,0)</f>
        <v>William</v>
      </c>
      <c r="N2700" s="2" t="str">
        <f>VLOOKUP(L2700,Users!$A$2:$B$6,2,0)</f>
        <v>William</v>
      </c>
      <c r="O2700" s="2" t="s">
        <v>55</v>
      </c>
      <c r="P2700" s="2" t="s">
        <v>69</v>
      </c>
      <c r="Q2700" s="2" t="s">
        <v>80</v>
      </c>
      <c r="R2700" s="2" t="s">
        <v>532</v>
      </c>
      <c r="S2700" s="2" t="s">
        <v>105</v>
      </c>
      <c r="T2700" s="13">
        <v>0.54</v>
      </c>
      <c r="U2700" s="6">
        <v>40310</v>
      </c>
    </row>
    <row r="2701" spans="1:21" ht="12.75" customHeight="1">
      <c r="A2701" s="2">
        <v>16326</v>
      </c>
      <c r="B2701" s="6">
        <v>40308</v>
      </c>
      <c r="C2701" s="2" t="s">
        <v>39</v>
      </c>
      <c r="D2701" s="2">
        <v>39</v>
      </c>
      <c r="E2701" s="2">
        <v>142.35</v>
      </c>
      <c r="F2701" s="2" t="s">
        <v>2029</v>
      </c>
      <c r="G2701" s="2">
        <v>0.06</v>
      </c>
      <c r="H2701" s="2" t="s">
        <v>40</v>
      </c>
      <c r="I2701" s="2">
        <v>1.93</v>
      </c>
      <c r="J2701" s="2" t="s">
        <v>67</v>
      </c>
      <c r="K2701" s="2" t="s">
        <v>2013</v>
      </c>
      <c r="L2701" s="2" t="s">
        <v>27</v>
      </c>
      <c r="M2701" s="2" t="str">
        <f>VLOOKUP(L2701,Users!$A$1:$B$6,2,0)</f>
        <v>William</v>
      </c>
      <c r="N2701" s="2" t="str">
        <f>VLOOKUP(L2701,Users!$A$2:$B$6,2,0)</f>
        <v>William</v>
      </c>
      <c r="O2701" s="2" t="s">
        <v>55</v>
      </c>
      <c r="P2701" s="2" t="s">
        <v>35</v>
      </c>
      <c r="Q2701" s="2" t="s">
        <v>63</v>
      </c>
      <c r="R2701" s="2" t="s">
        <v>97</v>
      </c>
      <c r="S2701" s="2" t="s">
        <v>65</v>
      </c>
      <c r="T2701" s="13">
        <v>0.35</v>
      </c>
      <c r="U2701" s="6">
        <v>40308</v>
      </c>
    </row>
    <row r="2702" spans="1:21" ht="12.75" customHeight="1">
      <c r="A2702" s="2">
        <v>45632</v>
      </c>
      <c r="B2702" s="6">
        <v>40308</v>
      </c>
      <c r="C2702" s="2" t="s">
        <v>30</v>
      </c>
      <c r="D2702" s="2">
        <v>50</v>
      </c>
      <c r="E2702" s="2">
        <v>416</v>
      </c>
      <c r="F2702" s="2" t="str">
        <f>VLOOKUP(A2702,Returns!$A:$B,2,0)</f>
        <v>Returned</v>
      </c>
      <c r="G2702" s="2">
        <v>0.02</v>
      </c>
      <c r="H2702" s="2" t="s">
        <v>40</v>
      </c>
      <c r="I2702" s="2">
        <v>0.96</v>
      </c>
      <c r="J2702" s="2" t="s">
        <v>806</v>
      </c>
      <c r="K2702" s="2" t="s">
        <v>2013</v>
      </c>
      <c r="L2702" s="2" t="s">
        <v>27</v>
      </c>
      <c r="M2702" s="2" t="str">
        <f>VLOOKUP(L2702,Users!$A$1:$B$6,2,0)</f>
        <v>William</v>
      </c>
      <c r="N2702" s="2" t="str">
        <f>VLOOKUP(L2702,Users!$A$2:$B$6,2,0)</f>
        <v>William</v>
      </c>
      <c r="O2702" s="2" t="s">
        <v>42</v>
      </c>
      <c r="P2702" s="2" t="s">
        <v>56</v>
      </c>
      <c r="Q2702" s="2" t="s">
        <v>90</v>
      </c>
      <c r="R2702" s="2" t="s">
        <v>198</v>
      </c>
      <c r="S2702" s="2" t="s">
        <v>65</v>
      </c>
      <c r="T2702" s="13">
        <v>0.43</v>
      </c>
      <c r="U2702" s="6">
        <v>40309</v>
      </c>
    </row>
    <row r="2703" spans="1:21" ht="12.75" customHeight="1">
      <c r="A2703" s="2">
        <v>2241</v>
      </c>
      <c r="B2703" s="6">
        <v>40308</v>
      </c>
      <c r="C2703" s="2" t="s">
        <v>45</v>
      </c>
      <c r="D2703" s="2">
        <v>38</v>
      </c>
      <c r="E2703" s="2">
        <v>946.58</v>
      </c>
      <c r="F2703" s="2" t="s">
        <v>2029</v>
      </c>
      <c r="G2703" s="2">
        <v>0.04</v>
      </c>
      <c r="H2703" s="2" t="s">
        <v>40</v>
      </c>
      <c r="I2703" s="2">
        <v>2.99</v>
      </c>
      <c r="J2703" s="2" t="s">
        <v>1317</v>
      </c>
      <c r="K2703" s="2" t="s">
        <v>79</v>
      </c>
      <c r="L2703" s="2" t="s">
        <v>23</v>
      </c>
      <c r="M2703" s="2" t="str">
        <f>VLOOKUP(L2703,Users!$A$1:$B$6,2,0)</f>
        <v>Erin</v>
      </c>
      <c r="N2703" s="2" t="str">
        <f>VLOOKUP(L2703,Users!$A$2:$B$6,2,0)</f>
        <v>Erin</v>
      </c>
      <c r="O2703" s="2" t="s">
        <v>48</v>
      </c>
      <c r="P2703" s="2" t="s">
        <v>35</v>
      </c>
      <c r="Q2703" s="2" t="s">
        <v>49</v>
      </c>
      <c r="R2703" s="2" t="s">
        <v>1273</v>
      </c>
      <c r="S2703" s="2" t="s">
        <v>44</v>
      </c>
      <c r="T2703" s="13">
        <v>0.39</v>
      </c>
      <c r="U2703" s="6">
        <v>40310</v>
      </c>
    </row>
    <row r="2704" spans="1:21" ht="12.75" customHeight="1">
      <c r="A2704" s="2">
        <v>24352</v>
      </c>
      <c r="B2704" s="6">
        <v>40308</v>
      </c>
      <c r="C2704" s="2" t="s">
        <v>45</v>
      </c>
      <c r="D2704" s="2">
        <v>32</v>
      </c>
      <c r="E2704" s="2">
        <v>99.52000000000001</v>
      </c>
      <c r="F2704" s="2" t="s">
        <v>2029</v>
      </c>
      <c r="G2704" s="2">
        <v>0.03</v>
      </c>
      <c r="H2704" s="2" t="s">
        <v>40</v>
      </c>
      <c r="I2704" s="2">
        <v>1.1399999999999999</v>
      </c>
      <c r="J2704" s="2" t="s">
        <v>238</v>
      </c>
      <c r="K2704" s="2" t="s">
        <v>79</v>
      </c>
      <c r="L2704" s="2" t="s">
        <v>23</v>
      </c>
      <c r="M2704" s="2" t="str">
        <f>VLOOKUP(L2704,Users!$A$1:$B$6,2,0)</f>
        <v>Erin</v>
      </c>
      <c r="N2704" s="2" t="str">
        <f>VLOOKUP(L2704,Users!$A$2:$B$6,2,0)</f>
        <v>Erin</v>
      </c>
      <c r="O2704" s="2" t="s">
        <v>42</v>
      </c>
      <c r="P2704" s="2" t="s">
        <v>35</v>
      </c>
      <c r="Q2704" s="2" t="s">
        <v>63</v>
      </c>
      <c r="R2704" s="2" t="s">
        <v>1855</v>
      </c>
      <c r="S2704" s="2" t="s">
        <v>65</v>
      </c>
      <c r="T2704" s="13">
        <v>0.4</v>
      </c>
      <c r="U2704" s="6">
        <v>40308</v>
      </c>
    </row>
    <row r="2705" spans="1:21" ht="12.75" customHeight="1">
      <c r="A2705" s="2">
        <v>16641</v>
      </c>
      <c r="B2705" s="6">
        <v>40308</v>
      </c>
      <c r="C2705" s="2" t="s">
        <v>39</v>
      </c>
      <c r="D2705" s="2">
        <v>33</v>
      </c>
      <c r="E2705" s="2">
        <v>1465.2</v>
      </c>
      <c r="F2705" s="2" t="str">
        <f>VLOOKUP(A2705,Returns!$A:$B,2,0)</f>
        <v>Returned</v>
      </c>
      <c r="G2705" s="2">
        <v>0.03</v>
      </c>
      <c r="H2705" s="2" t="s">
        <v>52</v>
      </c>
      <c r="I2705" s="2">
        <v>46.59</v>
      </c>
      <c r="J2705" s="2" t="s">
        <v>1856</v>
      </c>
      <c r="K2705" s="2" t="s">
        <v>148</v>
      </c>
      <c r="L2705" s="2" t="s">
        <v>23</v>
      </c>
      <c r="M2705" s="2" t="str">
        <f>VLOOKUP(L2705,Users!$A$1:$B$6,2,0)</f>
        <v>Erin</v>
      </c>
      <c r="N2705" s="2" t="str">
        <f>VLOOKUP(L2705,Users!$A$2:$B$6,2,0)</f>
        <v>Erin</v>
      </c>
      <c r="O2705" s="2" t="s">
        <v>34</v>
      </c>
      <c r="P2705" s="2" t="s">
        <v>56</v>
      </c>
      <c r="Q2705" s="2" t="s">
        <v>75</v>
      </c>
      <c r="R2705" s="2" t="s">
        <v>1857</v>
      </c>
      <c r="S2705" s="2" t="s">
        <v>77</v>
      </c>
      <c r="T2705" s="13">
        <v>0.67</v>
      </c>
      <c r="U2705" s="6">
        <v>40309</v>
      </c>
    </row>
    <row r="2706" spans="1:21" ht="12.75" customHeight="1">
      <c r="A2706" s="2">
        <v>58913</v>
      </c>
      <c r="B2706" s="6">
        <v>40309</v>
      </c>
      <c r="C2706" s="2" t="s">
        <v>121</v>
      </c>
      <c r="D2706" s="2">
        <v>23</v>
      </c>
      <c r="E2706" s="2">
        <v>147.43</v>
      </c>
      <c r="F2706" s="2" t="s">
        <v>2029</v>
      </c>
      <c r="G2706" s="2">
        <v>7.0000000000000007E-2</v>
      </c>
      <c r="H2706" s="2" t="s">
        <v>40</v>
      </c>
      <c r="I2706" s="2">
        <v>5.94</v>
      </c>
      <c r="J2706" s="2" t="s">
        <v>1415</v>
      </c>
      <c r="K2706" s="2" t="s">
        <v>47</v>
      </c>
      <c r="L2706" s="2" t="s">
        <v>23</v>
      </c>
      <c r="M2706" s="2" t="str">
        <f>VLOOKUP(L2706,Users!$A$1:$B$6,2,0)</f>
        <v>Erin</v>
      </c>
      <c r="N2706" s="2" t="str">
        <f>VLOOKUP(L2706,Users!$A$2:$B$6,2,0)</f>
        <v>Erin</v>
      </c>
      <c r="O2706" s="2" t="s">
        <v>55</v>
      </c>
      <c r="P2706" s="2" t="s">
        <v>35</v>
      </c>
      <c r="Q2706" s="2" t="s">
        <v>63</v>
      </c>
      <c r="R2706" s="2" t="s">
        <v>1749</v>
      </c>
      <c r="S2706" s="2" t="s">
        <v>44</v>
      </c>
      <c r="T2706" s="13">
        <v>0.37</v>
      </c>
      <c r="U2706" s="6">
        <v>40311</v>
      </c>
    </row>
    <row r="2707" spans="1:21" ht="12.75" customHeight="1">
      <c r="A2707" s="2">
        <v>56710</v>
      </c>
      <c r="B2707" s="6">
        <v>40309</v>
      </c>
      <c r="C2707" s="2" t="s">
        <v>30</v>
      </c>
      <c r="D2707" s="2">
        <v>34</v>
      </c>
      <c r="E2707" s="2">
        <v>455.94</v>
      </c>
      <c r="F2707" s="2" t="s">
        <v>2029</v>
      </c>
      <c r="G2707" s="2">
        <v>0.02</v>
      </c>
      <c r="H2707" s="2" t="s">
        <v>40</v>
      </c>
      <c r="I2707" s="2">
        <v>5.5</v>
      </c>
      <c r="J2707" s="2" t="s">
        <v>1345</v>
      </c>
      <c r="K2707" s="2" t="s">
        <v>2013</v>
      </c>
      <c r="L2707" s="2" t="s">
        <v>27</v>
      </c>
      <c r="M2707" s="2" t="str">
        <f>VLOOKUP(L2707,Users!$A$1:$B$6,2,0)</f>
        <v>William</v>
      </c>
      <c r="N2707" s="2" t="str">
        <f>VLOOKUP(L2707,Users!$A$2:$B$6,2,0)</f>
        <v>William</v>
      </c>
      <c r="O2707" s="2" t="s">
        <v>48</v>
      </c>
      <c r="P2707" s="2" t="s">
        <v>35</v>
      </c>
      <c r="Q2707" s="2" t="s">
        <v>36</v>
      </c>
      <c r="R2707" s="2" t="s">
        <v>272</v>
      </c>
      <c r="S2707" s="2" t="s">
        <v>44</v>
      </c>
      <c r="T2707" s="13">
        <v>0.56999999999999995</v>
      </c>
      <c r="U2707" s="6">
        <v>40310</v>
      </c>
    </row>
    <row r="2708" spans="1:21" ht="12.75" customHeight="1">
      <c r="A2708" s="2">
        <v>56710</v>
      </c>
      <c r="B2708" s="6">
        <v>40309</v>
      </c>
      <c r="C2708" s="2" t="s">
        <v>30</v>
      </c>
      <c r="D2708" s="2">
        <v>16</v>
      </c>
      <c r="E2708" s="2">
        <v>1054.56</v>
      </c>
      <c r="F2708" s="2" t="s">
        <v>2029</v>
      </c>
      <c r="G2708" s="2">
        <v>0.08</v>
      </c>
      <c r="H2708" s="2" t="s">
        <v>40</v>
      </c>
      <c r="I2708" s="2">
        <v>3.99</v>
      </c>
      <c r="J2708" s="2" t="s">
        <v>1345</v>
      </c>
      <c r="K2708" s="2" t="s">
        <v>2013</v>
      </c>
      <c r="L2708" s="2" t="s">
        <v>27</v>
      </c>
      <c r="M2708" s="2" t="str">
        <f>VLOOKUP(L2708,Users!$A$1:$B$6,2,0)</f>
        <v>William</v>
      </c>
      <c r="N2708" s="2" t="str">
        <f>VLOOKUP(L2708,Users!$A$2:$B$6,2,0)</f>
        <v>William</v>
      </c>
      <c r="O2708" s="2" t="s">
        <v>48</v>
      </c>
      <c r="P2708" s="2" t="s">
        <v>69</v>
      </c>
      <c r="Q2708" s="2" t="s">
        <v>70</v>
      </c>
      <c r="R2708" s="2" t="s">
        <v>441</v>
      </c>
      <c r="S2708" s="2" t="s">
        <v>44</v>
      </c>
      <c r="T2708" s="13">
        <v>0.59</v>
      </c>
      <c r="U2708" s="6">
        <v>40310</v>
      </c>
    </row>
    <row r="2709" spans="1:21" ht="12.75" customHeight="1">
      <c r="A2709" s="2">
        <v>56710</v>
      </c>
      <c r="B2709" s="6">
        <v>40309</v>
      </c>
      <c r="C2709" s="2" t="s">
        <v>30</v>
      </c>
      <c r="D2709" s="2">
        <v>6</v>
      </c>
      <c r="E2709" s="2">
        <v>185.4</v>
      </c>
      <c r="F2709" s="2" t="s">
        <v>2029</v>
      </c>
      <c r="G2709" s="2">
        <v>0.08</v>
      </c>
      <c r="H2709" s="2" t="s">
        <v>40</v>
      </c>
      <c r="I2709" s="2">
        <v>6.5</v>
      </c>
      <c r="J2709" s="2" t="s">
        <v>1345</v>
      </c>
      <c r="K2709" s="2" t="s">
        <v>2013</v>
      </c>
      <c r="L2709" s="2" t="s">
        <v>27</v>
      </c>
      <c r="M2709" s="2" t="str">
        <f>VLOOKUP(L2709,Users!$A$1:$B$6,2,0)</f>
        <v>William</v>
      </c>
      <c r="N2709" s="2" t="str">
        <f>VLOOKUP(L2709,Users!$A$2:$B$6,2,0)</f>
        <v>William</v>
      </c>
      <c r="O2709" s="2" t="s">
        <v>48</v>
      </c>
      <c r="P2709" s="2" t="s">
        <v>69</v>
      </c>
      <c r="Q2709" s="2" t="s">
        <v>80</v>
      </c>
      <c r="R2709" s="2" t="s">
        <v>1002</v>
      </c>
      <c r="S2709" s="2" t="s">
        <v>44</v>
      </c>
      <c r="T2709" s="13">
        <v>0.64</v>
      </c>
      <c r="U2709" s="6">
        <v>40311</v>
      </c>
    </row>
    <row r="2710" spans="1:21" ht="12.75" customHeight="1">
      <c r="A2710" s="2">
        <v>56710</v>
      </c>
      <c r="B2710" s="6">
        <v>40309</v>
      </c>
      <c r="C2710" s="2" t="s">
        <v>30</v>
      </c>
      <c r="D2710" s="2">
        <v>21</v>
      </c>
      <c r="E2710" s="2">
        <v>743.4</v>
      </c>
      <c r="F2710" s="2" t="s">
        <v>2029</v>
      </c>
      <c r="G2710" s="2">
        <v>0.01</v>
      </c>
      <c r="H2710" s="2" t="s">
        <v>40</v>
      </c>
      <c r="I2710" s="2">
        <v>1.99</v>
      </c>
      <c r="J2710" s="2" t="s">
        <v>1345</v>
      </c>
      <c r="K2710" s="2" t="s">
        <v>2013</v>
      </c>
      <c r="L2710" s="2" t="s">
        <v>27</v>
      </c>
      <c r="M2710" s="2" t="str">
        <f>VLOOKUP(L2710,Users!$A$1:$B$6,2,0)</f>
        <v>William</v>
      </c>
      <c r="N2710" s="2" t="str">
        <f>VLOOKUP(L2710,Users!$A$2:$B$6,2,0)</f>
        <v>William</v>
      </c>
      <c r="O2710" s="2" t="s">
        <v>48</v>
      </c>
      <c r="P2710" s="2" t="s">
        <v>69</v>
      </c>
      <c r="Q2710" s="2" t="s">
        <v>80</v>
      </c>
      <c r="R2710" s="2" t="s">
        <v>917</v>
      </c>
      <c r="S2710" s="2" t="s">
        <v>105</v>
      </c>
      <c r="T2710" s="13">
        <v>0.43</v>
      </c>
      <c r="U2710" s="6">
        <v>40311</v>
      </c>
    </row>
    <row r="2711" spans="1:21" ht="12.75" customHeight="1">
      <c r="A2711" s="2">
        <v>24356</v>
      </c>
      <c r="B2711" s="6">
        <v>40309</v>
      </c>
      <c r="C2711" s="2" t="s">
        <v>121</v>
      </c>
      <c r="D2711" s="2">
        <v>37</v>
      </c>
      <c r="E2711" s="2">
        <v>12984.41</v>
      </c>
      <c r="F2711" s="2" t="s">
        <v>2029</v>
      </c>
      <c r="G2711" s="2">
        <v>0.06</v>
      </c>
      <c r="H2711" s="2" t="s">
        <v>52</v>
      </c>
      <c r="I2711" s="2">
        <v>39</v>
      </c>
      <c r="J2711" s="2" t="s">
        <v>1347</v>
      </c>
      <c r="K2711" s="2" t="s">
        <v>33</v>
      </c>
      <c r="L2711" s="2" t="s">
        <v>21</v>
      </c>
      <c r="M2711" s="2" t="str">
        <f>VLOOKUP(L2711,Users!$A$1:$B$6,2,0)</f>
        <v>Chris</v>
      </c>
      <c r="N2711" s="2" t="str">
        <f>VLOOKUP(L2711,Users!$A$2:$B$6,2,0)</f>
        <v>Chris</v>
      </c>
      <c r="O2711" s="2" t="s">
        <v>48</v>
      </c>
      <c r="P2711" s="2" t="s">
        <v>56</v>
      </c>
      <c r="Q2711" s="2" t="s">
        <v>57</v>
      </c>
      <c r="R2711" s="2" t="s">
        <v>225</v>
      </c>
      <c r="S2711" s="2" t="s">
        <v>59</v>
      </c>
      <c r="T2711" s="13">
        <v>0.55000000000000004</v>
      </c>
      <c r="U2711" s="6">
        <v>40311</v>
      </c>
    </row>
    <row r="2712" spans="1:21" ht="12.75" customHeight="1">
      <c r="A2712" s="2">
        <v>9857</v>
      </c>
      <c r="B2712" s="6">
        <v>40309</v>
      </c>
      <c r="C2712" s="2" t="s">
        <v>39</v>
      </c>
      <c r="D2712" s="2">
        <v>16</v>
      </c>
      <c r="E2712" s="2">
        <v>2605.2800000000002</v>
      </c>
      <c r="F2712" s="2" t="s">
        <v>2029</v>
      </c>
      <c r="G2712" s="2">
        <v>0.1</v>
      </c>
      <c r="H2712" s="2" t="s">
        <v>40</v>
      </c>
      <c r="I2712" s="2">
        <v>19.989999999999998</v>
      </c>
      <c r="J2712" s="2" t="s">
        <v>1059</v>
      </c>
      <c r="K2712" s="2" t="s">
        <v>2013</v>
      </c>
      <c r="L2712" s="2" t="s">
        <v>27</v>
      </c>
      <c r="M2712" s="2" t="str">
        <f>VLOOKUP(L2712,Users!$A$1:$B$6,2,0)</f>
        <v>William</v>
      </c>
      <c r="N2712" s="2" t="str">
        <f>VLOOKUP(L2712,Users!$A$2:$B$6,2,0)</f>
        <v>William</v>
      </c>
      <c r="O2712" s="2" t="s">
        <v>34</v>
      </c>
      <c r="P2712" s="2" t="s">
        <v>35</v>
      </c>
      <c r="Q2712" s="2" t="s">
        <v>192</v>
      </c>
      <c r="R2712" s="2" t="s">
        <v>193</v>
      </c>
      <c r="S2712" s="2" t="s">
        <v>44</v>
      </c>
      <c r="T2712" s="13">
        <v>0.39</v>
      </c>
      <c r="U2712" s="6">
        <v>40311</v>
      </c>
    </row>
    <row r="2713" spans="1:21" ht="12.75" customHeight="1">
      <c r="A2713" s="2">
        <v>9857</v>
      </c>
      <c r="B2713" s="6">
        <v>40309</v>
      </c>
      <c r="C2713" s="2" t="s">
        <v>39</v>
      </c>
      <c r="D2713" s="2">
        <v>49</v>
      </c>
      <c r="E2713" s="2">
        <v>672.77</v>
      </c>
      <c r="F2713" s="2" t="s">
        <v>2029</v>
      </c>
      <c r="G2713" s="2">
        <v>0.06</v>
      </c>
      <c r="H2713" s="2" t="s">
        <v>40</v>
      </c>
      <c r="I2713" s="2">
        <v>8.7799999999999994</v>
      </c>
      <c r="J2713" s="2" t="s">
        <v>1059</v>
      </c>
      <c r="K2713" s="2" t="s">
        <v>2013</v>
      </c>
      <c r="L2713" s="2" t="s">
        <v>27</v>
      </c>
      <c r="M2713" s="2" t="str">
        <f>VLOOKUP(L2713,Users!$A$1:$B$6,2,0)</f>
        <v>William</v>
      </c>
      <c r="N2713" s="2" t="str">
        <f>VLOOKUP(L2713,Users!$A$2:$B$6,2,0)</f>
        <v>William</v>
      </c>
      <c r="O2713" s="2" t="s">
        <v>34</v>
      </c>
      <c r="P2713" s="2" t="s">
        <v>56</v>
      </c>
      <c r="Q2713" s="2" t="s">
        <v>90</v>
      </c>
      <c r="R2713" s="2" t="s">
        <v>551</v>
      </c>
      <c r="S2713" s="2" t="s">
        <v>44</v>
      </c>
      <c r="T2713" s="13">
        <v>0.43</v>
      </c>
      <c r="U2713" s="6">
        <v>40309</v>
      </c>
    </row>
    <row r="2714" spans="1:21" ht="12.75" customHeight="1">
      <c r="A2714" s="2">
        <v>9857</v>
      </c>
      <c r="B2714" s="6">
        <v>40309</v>
      </c>
      <c r="C2714" s="2" t="s">
        <v>39</v>
      </c>
      <c r="D2714" s="2">
        <v>16</v>
      </c>
      <c r="E2714" s="2">
        <v>335.03999999999996</v>
      </c>
      <c r="F2714" s="2" t="s">
        <v>2029</v>
      </c>
      <c r="G2714" s="2">
        <v>0.05</v>
      </c>
      <c r="H2714" s="2" t="s">
        <v>40</v>
      </c>
      <c r="I2714" s="2">
        <v>3.3</v>
      </c>
      <c r="J2714" s="2" t="s">
        <v>1059</v>
      </c>
      <c r="K2714" s="2" t="s">
        <v>2013</v>
      </c>
      <c r="L2714" s="2" t="s">
        <v>27</v>
      </c>
      <c r="M2714" s="2" t="str">
        <f>VLOOKUP(L2714,Users!$A$1:$B$6,2,0)</f>
        <v>William</v>
      </c>
      <c r="N2714" s="2" t="str">
        <f>VLOOKUP(L2714,Users!$A$2:$B$6,2,0)</f>
        <v>William</v>
      </c>
      <c r="O2714" s="2" t="s">
        <v>34</v>
      </c>
      <c r="P2714" s="2" t="s">
        <v>69</v>
      </c>
      <c r="Q2714" s="2" t="s">
        <v>70</v>
      </c>
      <c r="R2714" s="2" t="s">
        <v>638</v>
      </c>
      <c r="S2714" s="2" t="s">
        <v>105</v>
      </c>
      <c r="T2714" s="13">
        <v>0.81</v>
      </c>
      <c r="U2714" s="6">
        <v>40311</v>
      </c>
    </row>
    <row r="2715" spans="1:21" ht="12.75" customHeight="1">
      <c r="A2715" s="2">
        <v>9857</v>
      </c>
      <c r="B2715" s="6">
        <v>40309</v>
      </c>
      <c r="C2715" s="2" t="s">
        <v>39</v>
      </c>
      <c r="D2715" s="2">
        <v>50</v>
      </c>
      <c r="E2715" s="2">
        <v>4298</v>
      </c>
      <c r="F2715" s="2" t="s">
        <v>2029</v>
      </c>
      <c r="G2715" s="2">
        <v>0.03</v>
      </c>
      <c r="H2715" s="2" t="s">
        <v>40</v>
      </c>
      <c r="I2715" s="2">
        <v>3.3</v>
      </c>
      <c r="J2715" s="2" t="s">
        <v>1059</v>
      </c>
      <c r="K2715" s="2" t="s">
        <v>148</v>
      </c>
      <c r="L2715" s="2" t="s">
        <v>23</v>
      </c>
      <c r="M2715" s="2" t="str">
        <f>VLOOKUP(L2715,Users!$A$1:$B$6,2,0)</f>
        <v>Erin</v>
      </c>
      <c r="N2715" s="2" t="str">
        <f>VLOOKUP(L2715,Users!$A$2:$B$6,2,0)</f>
        <v>Erin</v>
      </c>
      <c r="O2715" s="2" t="s">
        <v>34</v>
      </c>
      <c r="P2715" s="2" t="s">
        <v>69</v>
      </c>
      <c r="Q2715" s="2" t="s">
        <v>70</v>
      </c>
      <c r="R2715" s="2" t="s">
        <v>1258</v>
      </c>
      <c r="S2715" s="2" t="s">
        <v>105</v>
      </c>
      <c r="T2715" s="13">
        <v>0.37</v>
      </c>
      <c r="U2715" s="6">
        <v>40311</v>
      </c>
    </row>
    <row r="2716" spans="1:21" ht="12.75" customHeight="1">
      <c r="A2716" s="2">
        <v>58371</v>
      </c>
      <c r="B2716" s="6">
        <v>40309</v>
      </c>
      <c r="C2716" s="2" t="s">
        <v>121</v>
      </c>
      <c r="D2716" s="2">
        <v>5</v>
      </c>
      <c r="E2716" s="2">
        <v>2104.9</v>
      </c>
      <c r="F2716" s="2" t="s">
        <v>2029</v>
      </c>
      <c r="G2716" s="2">
        <v>0</v>
      </c>
      <c r="H2716" s="2" t="s">
        <v>40</v>
      </c>
      <c r="I2716" s="2">
        <v>19.989999999999998</v>
      </c>
      <c r="J2716" s="2" t="s">
        <v>1858</v>
      </c>
      <c r="K2716" s="2" t="s">
        <v>54</v>
      </c>
      <c r="L2716" s="2" t="s">
        <v>2014</v>
      </c>
      <c r="M2716" s="2" t="str">
        <f>VLOOKUP(L2716,Users!$A$1:$B$6,2,0)</f>
        <v>Pat</v>
      </c>
      <c r="N2716" s="2" t="str">
        <f>VLOOKUP(L2716,Users!$A$2:$B$6,2,0)</f>
        <v>Pat</v>
      </c>
      <c r="O2716" s="2" t="s">
        <v>48</v>
      </c>
      <c r="P2716" s="2" t="s">
        <v>35</v>
      </c>
      <c r="Q2716" s="2" t="s">
        <v>49</v>
      </c>
      <c r="R2716" s="2" t="s">
        <v>380</v>
      </c>
      <c r="S2716" s="2" t="s">
        <v>44</v>
      </c>
      <c r="T2716" s="13">
        <v>0.35</v>
      </c>
      <c r="U2716" s="6">
        <v>40311</v>
      </c>
    </row>
    <row r="2717" spans="1:21" ht="12.75" customHeight="1">
      <c r="A2717" s="2">
        <v>58371</v>
      </c>
      <c r="B2717" s="6">
        <v>40309</v>
      </c>
      <c r="C2717" s="2" t="s">
        <v>121</v>
      </c>
      <c r="D2717" s="2">
        <v>44</v>
      </c>
      <c r="E2717" s="2">
        <v>284.24</v>
      </c>
      <c r="F2717" s="2" t="s">
        <v>2029</v>
      </c>
      <c r="G2717" s="2">
        <v>0.02</v>
      </c>
      <c r="H2717" s="2" t="s">
        <v>40</v>
      </c>
      <c r="I2717" s="2">
        <v>9.68</v>
      </c>
      <c r="J2717" s="2" t="s">
        <v>1858</v>
      </c>
      <c r="K2717" s="2" t="s">
        <v>54</v>
      </c>
      <c r="L2717" s="2" t="s">
        <v>2014</v>
      </c>
      <c r="M2717" s="2" t="str">
        <f>VLOOKUP(L2717,Users!$A$1:$B$6,2,0)</f>
        <v>Pat</v>
      </c>
      <c r="N2717" s="2" t="str">
        <f>VLOOKUP(L2717,Users!$A$2:$B$6,2,0)</f>
        <v>Pat</v>
      </c>
      <c r="O2717" s="2" t="s">
        <v>48</v>
      </c>
      <c r="P2717" s="2" t="s">
        <v>35</v>
      </c>
      <c r="Q2717" s="2" t="s">
        <v>63</v>
      </c>
      <c r="R2717" s="2" t="s">
        <v>478</v>
      </c>
      <c r="S2717" s="2" t="s">
        <v>44</v>
      </c>
      <c r="T2717" s="13">
        <v>0.36</v>
      </c>
      <c r="U2717" s="6">
        <v>40310</v>
      </c>
    </row>
    <row r="2718" spans="1:21" ht="12.75" customHeight="1">
      <c r="A2718" s="2">
        <v>58371</v>
      </c>
      <c r="B2718" s="6">
        <v>40309</v>
      </c>
      <c r="C2718" s="2" t="s">
        <v>121</v>
      </c>
      <c r="D2718" s="2">
        <v>48</v>
      </c>
      <c r="E2718" s="2">
        <v>1751.04</v>
      </c>
      <c r="F2718" s="2" t="s">
        <v>2029</v>
      </c>
      <c r="G2718" s="2">
        <v>7.0000000000000007E-2</v>
      </c>
      <c r="H2718" s="2" t="s">
        <v>40</v>
      </c>
      <c r="I2718" s="2">
        <v>13.89</v>
      </c>
      <c r="J2718" s="2" t="s">
        <v>1858</v>
      </c>
      <c r="K2718" s="2" t="s">
        <v>54</v>
      </c>
      <c r="L2718" s="2" t="s">
        <v>2014</v>
      </c>
      <c r="M2718" s="2" t="str">
        <f>VLOOKUP(L2718,Users!$A$1:$B$6,2,0)</f>
        <v>Pat</v>
      </c>
      <c r="N2718" s="2" t="str">
        <f>VLOOKUP(L2718,Users!$A$2:$B$6,2,0)</f>
        <v>Pat</v>
      </c>
      <c r="O2718" s="2" t="s">
        <v>48</v>
      </c>
      <c r="P2718" s="2" t="s">
        <v>35</v>
      </c>
      <c r="Q2718" s="2" t="s">
        <v>87</v>
      </c>
      <c r="R2718" s="2" t="s">
        <v>801</v>
      </c>
      <c r="S2718" s="2" t="s">
        <v>65</v>
      </c>
      <c r="T2718" s="13">
        <v>0.41</v>
      </c>
      <c r="U2718" s="6">
        <v>40311</v>
      </c>
    </row>
    <row r="2719" spans="1:21" ht="12.75" customHeight="1">
      <c r="A2719" s="2">
        <v>28995</v>
      </c>
      <c r="B2719" s="6">
        <v>40310</v>
      </c>
      <c r="C2719" s="2" t="s">
        <v>39</v>
      </c>
      <c r="D2719" s="2">
        <v>9</v>
      </c>
      <c r="E2719" s="2">
        <v>278.82</v>
      </c>
      <c r="F2719" s="2" t="s">
        <v>2029</v>
      </c>
      <c r="G2719" s="2">
        <v>0</v>
      </c>
      <c r="H2719" s="2" t="s">
        <v>40</v>
      </c>
      <c r="I2719" s="2">
        <v>5.76</v>
      </c>
      <c r="J2719" s="2" t="s">
        <v>1666</v>
      </c>
      <c r="K2719" s="2" t="s">
        <v>291</v>
      </c>
      <c r="L2719" s="2" t="s">
        <v>21</v>
      </c>
      <c r="M2719" s="2" t="str">
        <f>VLOOKUP(L2719,Users!$A$1:$B$6,2,0)</f>
        <v>Chris</v>
      </c>
      <c r="N2719" s="2" t="str">
        <f>VLOOKUP(L2719,Users!$A$2:$B$6,2,0)</f>
        <v>Chris</v>
      </c>
      <c r="O2719" s="2" t="s">
        <v>55</v>
      </c>
      <c r="P2719" s="2" t="s">
        <v>35</v>
      </c>
      <c r="Q2719" s="2" t="s">
        <v>63</v>
      </c>
      <c r="R2719" s="2" t="s">
        <v>125</v>
      </c>
      <c r="S2719" s="2" t="s">
        <v>44</v>
      </c>
      <c r="T2719" s="13">
        <v>0.4</v>
      </c>
      <c r="U2719" s="6">
        <v>40311</v>
      </c>
    </row>
    <row r="2720" spans="1:21" ht="12.75" customHeight="1">
      <c r="A2720" s="2">
        <v>28995</v>
      </c>
      <c r="B2720" s="6">
        <v>40310</v>
      </c>
      <c r="C2720" s="2" t="s">
        <v>39</v>
      </c>
      <c r="D2720" s="2">
        <v>34</v>
      </c>
      <c r="E2720" s="2">
        <v>677.96</v>
      </c>
      <c r="F2720" s="2" t="s">
        <v>2029</v>
      </c>
      <c r="G2720" s="2">
        <v>0.04</v>
      </c>
      <c r="H2720" s="2" t="s">
        <v>40</v>
      </c>
      <c r="I2720" s="2">
        <v>8.68</v>
      </c>
      <c r="J2720" s="2" t="s">
        <v>1666</v>
      </c>
      <c r="K2720" s="2" t="s">
        <v>291</v>
      </c>
      <c r="L2720" s="2" t="s">
        <v>21</v>
      </c>
      <c r="M2720" s="2" t="str">
        <f>VLOOKUP(L2720,Users!$A$1:$B$6,2,0)</f>
        <v>Chris</v>
      </c>
      <c r="N2720" s="2" t="str">
        <f>VLOOKUP(L2720,Users!$A$2:$B$6,2,0)</f>
        <v>Chris</v>
      </c>
      <c r="O2720" s="2" t="s">
        <v>55</v>
      </c>
      <c r="P2720" s="2" t="s">
        <v>35</v>
      </c>
      <c r="Q2720" s="2" t="s">
        <v>63</v>
      </c>
      <c r="R2720" s="2" t="s">
        <v>323</v>
      </c>
      <c r="S2720" s="2" t="s">
        <v>44</v>
      </c>
      <c r="T2720" s="13">
        <v>0.37</v>
      </c>
      <c r="U2720" s="6">
        <v>40311</v>
      </c>
    </row>
    <row r="2721" spans="1:21" ht="12.75" customHeight="1">
      <c r="A2721" s="2">
        <v>41383</v>
      </c>
      <c r="B2721" s="6">
        <v>40310</v>
      </c>
      <c r="C2721" s="2" t="s">
        <v>51</v>
      </c>
      <c r="D2721" s="2">
        <v>36</v>
      </c>
      <c r="E2721" s="2">
        <v>1508.3999999999999</v>
      </c>
      <c r="F2721" s="2" t="s">
        <v>2029</v>
      </c>
      <c r="G2721" s="2">
        <v>0.04</v>
      </c>
      <c r="H2721" s="2" t="s">
        <v>40</v>
      </c>
      <c r="I2721" s="2">
        <v>2.99</v>
      </c>
      <c r="J2721" s="2" t="s">
        <v>1859</v>
      </c>
      <c r="K2721" s="2" t="s">
        <v>47</v>
      </c>
      <c r="L2721" s="2" t="s">
        <v>23</v>
      </c>
      <c r="M2721" s="2" t="str">
        <f>VLOOKUP(L2721,Users!$A$1:$B$6,2,0)</f>
        <v>Erin</v>
      </c>
      <c r="N2721" s="2" t="str">
        <f>VLOOKUP(L2721,Users!$A$2:$B$6,2,0)</f>
        <v>Erin</v>
      </c>
      <c r="O2721" s="2" t="s">
        <v>42</v>
      </c>
      <c r="P2721" s="2" t="s">
        <v>35</v>
      </c>
      <c r="Q2721" s="2" t="s">
        <v>49</v>
      </c>
      <c r="R2721" s="2" t="s">
        <v>1330</v>
      </c>
      <c r="S2721" s="2" t="s">
        <v>44</v>
      </c>
      <c r="T2721" s="13">
        <v>0.35</v>
      </c>
      <c r="U2721" s="6">
        <v>40317</v>
      </c>
    </row>
    <row r="2722" spans="1:21" ht="12.75" customHeight="1">
      <c r="A2722" s="2">
        <v>44480</v>
      </c>
      <c r="B2722" s="6">
        <v>40310</v>
      </c>
      <c r="C2722" s="2" t="s">
        <v>121</v>
      </c>
      <c r="D2722" s="2">
        <v>25</v>
      </c>
      <c r="E2722" s="2">
        <v>1371.5</v>
      </c>
      <c r="F2722" s="2" t="s">
        <v>2029</v>
      </c>
      <c r="G2722" s="2">
        <v>0.1</v>
      </c>
      <c r="H2722" s="2" t="s">
        <v>40</v>
      </c>
      <c r="I2722" s="2">
        <v>10.75</v>
      </c>
      <c r="J2722" s="2" t="s">
        <v>1815</v>
      </c>
      <c r="K2722" s="2" t="s">
        <v>33</v>
      </c>
      <c r="L2722" s="2" t="s">
        <v>21</v>
      </c>
      <c r="M2722" s="2" t="str">
        <f>VLOOKUP(L2722,Users!$A$1:$B$6,2,0)</f>
        <v>Chris</v>
      </c>
      <c r="N2722" s="2" t="str">
        <f>VLOOKUP(L2722,Users!$A$2:$B$6,2,0)</f>
        <v>Chris</v>
      </c>
      <c r="O2722" s="2" t="s">
        <v>34</v>
      </c>
      <c r="P2722" s="2" t="s">
        <v>35</v>
      </c>
      <c r="Q2722" s="2" t="s">
        <v>63</v>
      </c>
      <c r="R2722" s="2" t="s">
        <v>1668</v>
      </c>
      <c r="S2722" s="2" t="s">
        <v>44</v>
      </c>
      <c r="T2722" s="13">
        <v>0.36</v>
      </c>
      <c r="U2722" s="6">
        <v>40312</v>
      </c>
    </row>
    <row r="2723" spans="1:21" ht="12.75" customHeight="1">
      <c r="A2723" s="2">
        <v>47842</v>
      </c>
      <c r="B2723" s="6">
        <v>40310</v>
      </c>
      <c r="C2723" s="2" t="s">
        <v>121</v>
      </c>
      <c r="D2723" s="2">
        <v>50</v>
      </c>
      <c r="E2723" s="2">
        <v>211.00000000000003</v>
      </c>
      <c r="F2723" s="2" t="s">
        <v>2029</v>
      </c>
      <c r="G2723" s="2">
        <v>0.06</v>
      </c>
      <c r="H2723" s="2" t="s">
        <v>31</v>
      </c>
      <c r="I2723" s="2">
        <v>5.74</v>
      </c>
      <c r="J2723" s="2" t="s">
        <v>790</v>
      </c>
      <c r="K2723" s="2" t="s">
        <v>33</v>
      </c>
      <c r="L2723" s="2" t="s">
        <v>21</v>
      </c>
      <c r="M2723" s="2" t="str">
        <f>VLOOKUP(L2723,Users!$A$1:$B$6,2,0)</f>
        <v>Chris</v>
      </c>
      <c r="N2723" s="2" t="str">
        <f>VLOOKUP(L2723,Users!$A$2:$B$6,2,0)</f>
        <v>Chris</v>
      </c>
      <c r="O2723" s="2" t="s">
        <v>42</v>
      </c>
      <c r="P2723" s="2" t="s">
        <v>35</v>
      </c>
      <c r="Q2723" s="2" t="s">
        <v>63</v>
      </c>
      <c r="R2723" s="2" t="s">
        <v>1788</v>
      </c>
      <c r="S2723" s="2" t="s">
        <v>44</v>
      </c>
      <c r="T2723" s="13">
        <v>0.4</v>
      </c>
      <c r="U2723" s="6">
        <v>40310</v>
      </c>
    </row>
    <row r="2724" spans="1:21" ht="12.75" customHeight="1">
      <c r="A2724" s="2">
        <v>41383</v>
      </c>
      <c r="B2724" s="6">
        <v>40310</v>
      </c>
      <c r="C2724" s="2" t="s">
        <v>51</v>
      </c>
      <c r="D2724" s="2">
        <v>38</v>
      </c>
      <c r="E2724" s="2">
        <v>2696.1</v>
      </c>
      <c r="F2724" s="2" t="s">
        <v>2029</v>
      </c>
      <c r="G2724" s="2">
        <v>0.03</v>
      </c>
      <c r="H2724" s="2" t="s">
        <v>52</v>
      </c>
      <c r="I2724" s="2">
        <v>59.81</v>
      </c>
      <c r="J2724" s="2" t="s">
        <v>1859</v>
      </c>
      <c r="K2724" s="2" t="s">
        <v>33</v>
      </c>
      <c r="L2724" s="2" t="s">
        <v>21</v>
      </c>
      <c r="M2724" s="2" t="str">
        <f>VLOOKUP(L2724,Users!$A$1:$B$6,2,0)</f>
        <v>Chris</v>
      </c>
      <c r="N2724" s="2" t="str">
        <f>VLOOKUP(L2724,Users!$A$2:$B$6,2,0)</f>
        <v>Chris</v>
      </c>
      <c r="O2724" s="2" t="s">
        <v>42</v>
      </c>
      <c r="P2724" s="2" t="s">
        <v>56</v>
      </c>
      <c r="Q2724" s="2" t="s">
        <v>57</v>
      </c>
      <c r="R2724" s="2" t="s">
        <v>1774</v>
      </c>
      <c r="S2724" s="2" t="s">
        <v>59</v>
      </c>
      <c r="T2724" s="13">
        <v>0.6</v>
      </c>
      <c r="U2724" s="6">
        <v>40314</v>
      </c>
    </row>
    <row r="2725" spans="1:21" ht="12.75" customHeight="1">
      <c r="A2725" s="2">
        <v>29120</v>
      </c>
      <c r="B2725" s="6">
        <v>40310</v>
      </c>
      <c r="C2725" s="2" t="s">
        <v>51</v>
      </c>
      <c r="D2725" s="2">
        <v>43</v>
      </c>
      <c r="E2725" s="2">
        <v>1758.7</v>
      </c>
      <c r="F2725" s="2" t="s">
        <v>2029</v>
      </c>
      <c r="G2725" s="2">
        <v>0.08</v>
      </c>
      <c r="H2725" s="2" t="s">
        <v>40</v>
      </c>
      <c r="I2725" s="2">
        <v>7.47</v>
      </c>
      <c r="J2725" s="2" t="s">
        <v>871</v>
      </c>
      <c r="K2725" s="2" t="s">
        <v>73</v>
      </c>
      <c r="L2725" s="2" t="s">
        <v>27</v>
      </c>
      <c r="M2725" s="2" t="str">
        <f>VLOOKUP(L2725,Users!$A$1:$B$6,2,0)</f>
        <v>William</v>
      </c>
      <c r="N2725" s="2" t="str">
        <f>VLOOKUP(L2725,Users!$A$2:$B$6,2,0)</f>
        <v>William</v>
      </c>
      <c r="O2725" s="2" t="s">
        <v>48</v>
      </c>
      <c r="P2725" s="2" t="s">
        <v>35</v>
      </c>
      <c r="Q2725" s="2" t="s">
        <v>49</v>
      </c>
      <c r="R2725" s="2" t="s">
        <v>566</v>
      </c>
      <c r="S2725" s="2" t="s">
        <v>44</v>
      </c>
      <c r="T2725" s="13">
        <v>0.37</v>
      </c>
      <c r="U2725" s="6">
        <v>40312</v>
      </c>
    </row>
    <row r="2726" spans="1:21" ht="12.75" customHeight="1">
      <c r="A2726" s="2">
        <v>29120</v>
      </c>
      <c r="B2726" s="6">
        <v>40310</v>
      </c>
      <c r="C2726" s="2" t="s">
        <v>51</v>
      </c>
      <c r="D2726" s="2">
        <v>21</v>
      </c>
      <c r="E2726" s="2">
        <v>1489.5300000000002</v>
      </c>
      <c r="F2726" s="2" t="s">
        <v>2029</v>
      </c>
      <c r="G2726" s="2">
        <v>0.05</v>
      </c>
      <c r="H2726" s="2" t="s">
        <v>52</v>
      </c>
      <c r="I2726" s="2">
        <v>26.74</v>
      </c>
      <c r="J2726" s="2" t="s">
        <v>871</v>
      </c>
      <c r="K2726" s="2" t="s">
        <v>73</v>
      </c>
      <c r="L2726" s="2" t="s">
        <v>27</v>
      </c>
      <c r="M2726" s="2" t="str">
        <f>VLOOKUP(L2726,Users!$A$1:$B$6,2,0)</f>
        <v>William</v>
      </c>
      <c r="N2726" s="2" t="str">
        <f>VLOOKUP(L2726,Users!$A$2:$B$6,2,0)</f>
        <v>William</v>
      </c>
      <c r="O2726" s="2" t="s">
        <v>48</v>
      </c>
      <c r="P2726" s="2" t="s">
        <v>56</v>
      </c>
      <c r="Q2726" s="2" t="s">
        <v>127</v>
      </c>
      <c r="R2726" s="2" t="s">
        <v>1513</v>
      </c>
      <c r="S2726" s="2" t="s">
        <v>77</v>
      </c>
      <c r="T2726" s="13">
        <v>0.6</v>
      </c>
      <c r="U2726" s="6">
        <v>40315</v>
      </c>
    </row>
    <row r="2727" spans="1:21" ht="12.75" customHeight="1">
      <c r="A2727" s="2">
        <v>12515</v>
      </c>
      <c r="B2727" s="6">
        <v>40311</v>
      </c>
      <c r="C2727" s="2" t="s">
        <v>121</v>
      </c>
      <c r="D2727" s="2">
        <v>16</v>
      </c>
      <c r="E2727" s="2">
        <v>2014.56</v>
      </c>
      <c r="F2727" s="2" t="s">
        <v>2029</v>
      </c>
      <c r="G2727" s="2">
        <v>0.08</v>
      </c>
      <c r="H2727" s="2" t="s">
        <v>40</v>
      </c>
      <c r="I2727" s="2">
        <v>5.99</v>
      </c>
      <c r="J2727" s="2" t="s">
        <v>670</v>
      </c>
      <c r="K2727" s="2" t="s">
        <v>33</v>
      </c>
      <c r="L2727" s="2" t="s">
        <v>21</v>
      </c>
      <c r="M2727" s="2" t="str">
        <f>VLOOKUP(L2727,Users!$A$1:$B$6,2,0)</f>
        <v>Chris</v>
      </c>
      <c r="N2727" s="2" t="str">
        <f>VLOOKUP(L2727,Users!$A$2:$B$6,2,0)</f>
        <v>Chris</v>
      </c>
      <c r="O2727" s="2" t="s">
        <v>42</v>
      </c>
      <c r="P2727" s="2" t="s">
        <v>69</v>
      </c>
      <c r="Q2727" s="2" t="s">
        <v>70</v>
      </c>
      <c r="R2727" s="2" t="s">
        <v>1860</v>
      </c>
      <c r="S2727" s="2" t="s">
        <v>44</v>
      </c>
      <c r="T2727" s="13">
        <v>0.56000000000000005</v>
      </c>
      <c r="U2727" s="6">
        <v>40314</v>
      </c>
    </row>
    <row r="2728" spans="1:21" ht="12.75" customHeight="1">
      <c r="A2728" s="2">
        <v>47012</v>
      </c>
      <c r="B2728" s="6">
        <v>40311</v>
      </c>
      <c r="C2728" s="2" t="s">
        <v>51</v>
      </c>
      <c r="D2728" s="2">
        <v>35</v>
      </c>
      <c r="E2728" s="2">
        <v>591.85</v>
      </c>
      <c r="F2728" s="2" t="s">
        <v>2029</v>
      </c>
      <c r="G2728" s="2">
        <v>0.08</v>
      </c>
      <c r="H2728" s="2" t="s">
        <v>31</v>
      </c>
      <c r="I2728" s="2">
        <v>8.99</v>
      </c>
      <c r="J2728" s="2" t="s">
        <v>731</v>
      </c>
      <c r="K2728" s="2" t="s">
        <v>33</v>
      </c>
      <c r="L2728" s="2" t="s">
        <v>21</v>
      </c>
      <c r="M2728" s="2" t="str">
        <f>VLOOKUP(L2728,Users!$A$1:$B$6,2,0)</f>
        <v>Chris</v>
      </c>
      <c r="N2728" s="2" t="str">
        <f>VLOOKUP(L2728,Users!$A$2:$B$6,2,0)</f>
        <v>Chris</v>
      </c>
      <c r="O2728" s="2" t="s">
        <v>42</v>
      </c>
      <c r="P2728" s="2" t="s">
        <v>35</v>
      </c>
      <c r="Q2728" s="2" t="s">
        <v>87</v>
      </c>
      <c r="R2728" s="2" t="s">
        <v>1861</v>
      </c>
      <c r="S2728" s="2" t="s">
        <v>105</v>
      </c>
      <c r="T2728" s="13">
        <v>0.56000000000000005</v>
      </c>
      <c r="U2728" s="6">
        <v>40315</v>
      </c>
    </row>
    <row r="2729" spans="1:21" ht="12.75" customHeight="1">
      <c r="A2729" s="2">
        <v>1286</v>
      </c>
      <c r="B2729" s="6">
        <v>40311</v>
      </c>
      <c r="C2729" s="2" t="s">
        <v>30</v>
      </c>
      <c r="D2729" s="2">
        <v>46</v>
      </c>
      <c r="E2729" s="2">
        <v>235.98</v>
      </c>
      <c r="F2729" s="2" t="s">
        <v>2029</v>
      </c>
      <c r="G2729" s="2">
        <v>0.05</v>
      </c>
      <c r="H2729" s="2" t="s">
        <v>40</v>
      </c>
      <c r="I2729" s="2">
        <v>5.74</v>
      </c>
      <c r="J2729" s="2" t="s">
        <v>495</v>
      </c>
      <c r="K2729" s="2" t="s">
        <v>2013</v>
      </c>
      <c r="L2729" s="2" t="s">
        <v>27</v>
      </c>
      <c r="M2729" s="2" t="str">
        <f>VLOOKUP(L2729,Users!$A$1:$B$6,2,0)</f>
        <v>William</v>
      </c>
      <c r="N2729" s="2" t="str">
        <f>VLOOKUP(L2729,Users!$A$2:$B$6,2,0)</f>
        <v>William</v>
      </c>
      <c r="O2729" s="2" t="s">
        <v>34</v>
      </c>
      <c r="P2729" s="2" t="s">
        <v>35</v>
      </c>
      <c r="Q2729" s="2" t="s">
        <v>49</v>
      </c>
      <c r="R2729" s="2" t="s">
        <v>373</v>
      </c>
      <c r="S2729" s="2" t="s">
        <v>44</v>
      </c>
      <c r="T2729" s="13">
        <v>0.36</v>
      </c>
      <c r="U2729" s="6">
        <v>40312</v>
      </c>
    </row>
    <row r="2730" spans="1:21" ht="12.75" customHeight="1">
      <c r="A2730" s="2">
        <v>1286</v>
      </c>
      <c r="B2730" s="6">
        <v>40311</v>
      </c>
      <c r="C2730" s="2" t="s">
        <v>30</v>
      </c>
      <c r="D2730" s="2">
        <v>14</v>
      </c>
      <c r="E2730" s="2">
        <v>1203.02</v>
      </c>
      <c r="F2730" s="2" t="s">
        <v>2029</v>
      </c>
      <c r="G2730" s="2">
        <v>0.06</v>
      </c>
      <c r="H2730" s="2" t="s">
        <v>40</v>
      </c>
      <c r="I2730" s="2">
        <v>3.3</v>
      </c>
      <c r="J2730" s="2" t="s">
        <v>495</v>
      </c>
      <c r="K2730" s="2" t="s">
        <v>2013</v>
      </c>
      <c r="L2730" s="2" t="s">
        <v>27</v>
      </c>
      <c r="M2730" s="2" t="str">
        <f>VLOOKUP(L2730,Users!$A$1:$B$6,2,0)</f>
        <v>William</v>
      </c>
      <c r="N2730" s="2" t="str">
        <f>VLOOKUP(L2730,Users!$A$2:$B$6,2,0)</f>
        <v>William</v>
      </c>
      <c r="O2730" s="2" t="s">
        <v>34</v>
      </c>
      <c r="P2730" s="2" t="s">
        <v>69</v>
      </c>
      <c r="Q2730" s="2" t="s">
        <v>70</v>
      </c>
      <c r="R2730" s="2" t="s">
        <v>1258</v>
      </c>
      <c r="S2730" s="2" t="s">
        <v>105</v>
      </c>
      <c r="T2730" s="13">
        <v>0.37</v>
      </c>
      <c r="U2730" s="6">
        <v>40313</v>
      </c>
    </row>
    <row r="2731" spans="1:21" ht="12.75" customHeight="1">
      <c r="A2731" s="2">
        <v>43170</v>
      </c>
      <c r="B2731" s="6">
        <v>40311</v>
      </c>
      <c r="C2731" s="2" t="s">
        <v>51</v>
      </c>
      <c r="D2731" s="2">
        <v>25</v>
      </c>
      <c r="E2731" s="2">
        <v>7652.4999999999991</v>
      </c>
      <c r="F2731" s="2" t="s">
        <v>2029</v>
      </c>
      <c r="G2731" s="2">
        <v>0.04</v>
      </c>
      <c r="H2731" s="2" t="s">
        <v>52</v>
      </c>
      <c r="I2731" s="2">
        <v>26.53</v>
      </c>
      <c r="J2731" s="2" t="s">
        <v>442</v>
      </c>
      <c r="K2731" s="2" t="s">
        <v>54</v>
      </c>
      <c r="L2731" s="2" t="s">
        <v>2014</v>
      </c>
      <c r="M2731" s="2" t="str">
        <f>VLOOKUP(L2731,Users!$A$1:$B$6,2,0)</f>
        <v>Pat</v>
      </c>
      <c r="N2731" s="2" t="str">
        <f>VLOOKUP(L2731,Users!$A$2:$B$6,2,0)</f>
        <v>Pat</v>
      </c>
      <c r="O2731" s="2" t="s">
        <v>42</v>
      </c>
      <c r="P2731" s="2" t="s">
        <v>69</v>
      </c>
      <c r="Q2731" s="2" t="s">
        <v>82</v>
      </c>
      <c r="R2731" s="2" t="s">
        <v>236</v>
      </c>
      <c r="S2731" s="2" t="s">
        <v>59</v>
      </c>
      <c r="T2731" s="13">
        <v>0.56000000000000005</v>
      </c>
      <c r="U2731" s="6">
        <v>40318</v>
      </c>
    </row>
    <row r="2732" spans="1:21" ht="12.75" customHeight="1">
      <c r="A2732" s="2">
        <v>43170</v>
      </c>
      <c r="B2732" s="6">
        <v>40311</v>
      </c>
      <c r="C2732" s="2" t="s">
        <v>51</v>
      </c>
      <c r="D2732" s="2">
        <v>40</v>
      </c>
      <c r="E2732" s="2">
        <v>1239.2</v>
      </c>
      <c r="F2732" s="2" t="s">
        <v>2029</v>
      </c>
      <c r="G2732" s="2">
        <v>0</v>
      </c>
      <c r="H2732" s="2" t="s">
        <v>40</v>
      </c>
      <c r="I2732" s="2">
        <v>17.079999999999998</v>
      </c>
      <c r="J2732" s="2" t="s">
        <v>442</v>
      </c>
      <c r="K2732" s="2" t="s">
        <v>54</v>
      </c>
      <c r="L2732" s="2" t="s">
        <v>2014</v>
      </c>
      <c r="M2732" s="2" t="str">
        <f>VLOOKUP(L2732,Users!$A$1:$B$6,2,0)</f>
        <v>Pat</v>
      </c>
      <c r="N2732" s="2" t="str">
        <f>VLOOKUP(L2732,Users!$A$2:$B$6,2,0)</f>
        <v>Pat</v>
      </c>
      <c r="O2732" s="2" t="s">
        <v>42</v>
      </c>
      <c r="P2732" s="2" t="s">
        <v>35</v>
      </c>
      <c r="Q2732" s="2" t="s">
        <v>63</v>
      </c>
      <c r="R2732" s="2" t="s">
        <v>1674</v>
      </c>
      <c r="S2732" s="2" t="s">
        <v>44</v>
      </c>
      <c r="T2732" s="13">
        <v>0.4</v>
      </c>
      <c r="U2732" s="6">
        <v>40315</v>
      </c>
    </row>
    <row r="2733" spans="1:21" ht="12.75" customHeight="1">
      <c r="A2733" s="2">
        <v>51073</v>
      </c>
      <c r="B2733" s="6">
        <v>40312</v>
      </c>
      <c r="C2733" s="2" t="s">
        <v>30</v>
      </c>
      <c r="D2733" s="2">
        <v>17</v>
      </c>
      <c r="E2733" s="2">
        <v>2328.66</v>
      </c>
      <c r="F2733" s="2" t="s">
        <v>2029</v>
      </c>
      <c r="G2733" s="2">
        <v>0</v>
      </c>
      <c r="H2733" s="2" t="s">
        <v>31</v>
      </c>
      <c r="I2733" s="2">
        <v>24.49</v>
      </c>
      <c r="J2733" s="2" t="s">
        <v>1862</v>
      </c>
      <c r="K2733" s="2" t="s">
        <v>54</v>
      </c>
      <c r="L2733" s="2" t="s">
        <v>2014</v>
      </c>
      <c r="M2733" s="2" t="str">
        <f>VLOOKUP(L2733,Users!$A$1:$B$6,2,0)</f>
        <v>Pat</v>
      </c>
      <c r="N2733" s="2" t="str">
        <f>VLOOKUP(L2733,Users!$A$2:$B$6,2,0)</f>
        <v>Pat</v>
      </c>
      <c r="O2733" s="2" t="s">
        <v>55</v>
      </c>
      <c r="P2733" s="2" t="s">
        <v>56</v>
      </c>
      <c r="Q2733" s="2" t="s">
        <v>90</v>
      </c>
      <c r="R2733" s="2" t="s">
        <v>1246</v>
      </c>
      <c r="S2733" s="2" t="s">
        <v>38</v>
      </c>
      <c r="T2733" s="13">
        <v>0.59</v>
      </c>
      <c r="U2733" s="6">
        <v>40314</v>
      </c>
    </row>
    <row r="2734" spans="1:21" ht="12.75" customHeight="1">
      <c r="A2734" s="2">
        <v>51073</v>
      </c>
      <c r="B2734" s="6">
        <v>40312</v>
      </c>
      <c r="C2734" s="2" t="s">
        <v>30</v>
      </c>
      <c r="D2734" s="2">
        <v>49</v>
      </c>
      <c r="E2734" s="2">
        <v>1515.57</v>
      </c>
      <c r="F2734" s="2" t="s">
        <v>2029</v>
      </c>
      <c r="G2734" s="2">
        <v>0</v>
      </c>
      <c r="H2734" s="2" t="s">
        <v>40</v>
      </c>
      <c r="I2734" s="2">
        <v>3.92</v>
      </c>
      <c r="J2734" s="2" t="s">
        <v>1862</v>
      </c>
      <c r="K2734" s="2" t="s">
        <v>54</v>
      </c>
      <c r="L2734" s="2" t="s">
        <v>2014</v>
      </c>
      <c r="M2734" s="2" t="str">
        <f>VLOOKUP(L2734,Users!$A$1:$B$6,2,0)</f>
        <v>Pat</v>
      </c>
      <c r="N2734" s="2" t="str">
        <f>VLOOKUP(L2734,Users!$A$2:$B$6,2,0)</f>
        <v>Pat</v>
      </c>
      <c r="O2734" s="2" t="s">
        <v>55</v>
      </c>
      <c r="P2734" s="2" t="s">
        <v>56</v>
      </c>
      <c r="Q2734" s="2" t="s">
        <v>90</v>
      </c>
      <c r="R2734" s="2" t="s">
        <v>661</v>
      </c>
      <c r="S2734" s="2" t="s">
        <v>105</v>
      </c>
      <c r="T2734" s="13">
        <v>0.44</v>
      </c>
      <c r="U2734" s="6">
        <v>40313</v>
      </c>
    </row>
    <row r="2735" spans="1:21" ht="12.75" customHeight="1">
      <c r="A2735" s="2">
        <v>44229</v>
      </c>
      <c r="B2735" s="6">
        <v>40312</v>
      </c>
      <c r="C2735" s="2" t="s">
        <v>121</v>
      </c>
      <c r="D2735" s="2">
        <v>39</v>
      </c>
      <c r="E2735" s="2">
        <v>187.98000000000002</v>
      </c>
      <c r="F2735" s="2" t="s">
        <v>2029</v>
      </c>
      <c r="G2735" s="2">
        <v>0.02</v>
      </c>
      <c r="H2735" s="2" t="s">
        <v>40</v>
      </c>
      <c r="I2735" s="2">
        <v>0.71</v>
      </c>
      <c r="J2735" s="2" t="s">
        <v>1863</v>
      </c>
      <c r="K2735" s="2" t="s">
        <v>2013</v>
      </c>
      <c r="L2735" s="2" t="s">
        <v>27</v>
      </c>
      <c r="M2735" s="2" t="str">
        <f>VLOOKUP(L2735,Users!$A$1:$B$6,2,0)</f>
        <v>William</v>
      </c>
      <c r="N2735" s="2" t="str">
        <f>VLOOKUP(L2735,Users!$A$2:$B$6,2,0)</f>
        <v>William</v>
      </c>
      <c r="O2735" s="2" t="s">
        <v>34</v>
      </c>
      <c r="P2735" s="2" t="s">
        <v>35</v>
      </c>
      <c r="Q2735" s="2" t="s">
        <v>87</v>
      </c>
      <c r="R2735" s="2" t="s">
        <v>718</v>
      </c>
      <c r="S2735" s="2" t="s">
        <v>65</v>
      </c>
      <c r="T2735" s="13">
        <v>0.52</v>
      </c>
      <c r="U2735" s="6">
        <v>40312</v>
      </c>
    </row>
    <row r="2736" spans="1:21" ht="12.75" customHeight="1">
      <c r="A2736" s="2">
        <v>22338</v>
      </c>
      <c r="B2736" s="6">
        <v>40312</v>
      </c>
      <c r="C2736" s="2" t="s">
        <v>121</v>
      </c>
      <c r="D2736" s="2">
        <v>36</v>
      </c>
      <c r="E2736" s="2">
        <v>188.28000000000003</v>
      </c>
      <c r="F2736" s="2" t="s">
        <v>2029</v>
      </c>
      <c r="G2736" s="2">
        <v>0.05</v>
      </c>
      <c r="H2736" s="2" t="s">
        <v>40</v>
      </c>
      <c r="I2736" s="2">
        <v>5.0599999999999996</v>
      </c>
      <c r="J2736" s="2" t="s">
        <v>952</v>
      </c>
      <c r="K2736" s="2" t="s">
        <v>47</v>
      </c>
      <c r="L2736" s="2" t="s">
        <v>23</v>
      </c>
      <c r="M2736" s="2" t="str">
        <f>VLOOKUP(L2736,Users!$A$1:$B$6,2,0)</f>
        <v>Erin</v>
      </c>
      <c r="N2736" s="2" t="str">
        <f>VLOOKUP(L2736,Users!$A$2:$B$6,2,0)</f>
        <v>Erin</v>
      </c>
      <c r="O2736" s="2" t="s">
        <v>48</v>
      </c>
      <c r="P2736" s="2" t="s">
        <v>35</v>
      </c>
      <c r="Q2736" s="2" t="s">
        <v>63</v>
      </c>
      <c r="R2736" s="2" t="s">
        <v>1762</v>
      </c>
      <c r="S2736" s="2" t="s">
        <v>44</v>
      </c>
      <c r="T2736" s="13">
        <v>0.37</v>
      </c>
      <c r="U2736" s="6">
        <v>40313</v>
      </c>
    </row>
    <row r="2737" spans="1:21" ht="12.75" customHeight="1">
      <c r="A2737" s="2">
        <v>22338</v>
      </c>
      <c r="B2737" s="6">
        <v>40312</v>
      </c>
      <c r="C2737" s="2" t="s">
        <v>121</v>
      </c>
      <c r="D2737" s="2">
        <v>24</v>
      </c>
      <c r="E2737" s="2">
        <v>856.31999999999994</v>
      </c>
      <c r="F2737" s="2" t="s">
        <v>2029</v>
      </c>
      <c r="G2737" s="2">
        <v>0.09</v>
      </c>
      <c r="H2737" s="2" t="s">
        <v>40</v>
      </c>
      <c r="I2737" s="2">
        <v>9.02</v>
      </c>
      <c r="J2737" s="2" t="s">
        <v>952</v>
      </c>
      <c r="K2737" s="2" t="s">
        <v>33</v>
      </c>
      <c r="L2737" s="2" t="s">
        <v>21</v>
      </c>
      <c r="M2737" s="2" t="str">
        <f>VLOOKUP(L2737,Users!$A$1:$B$6,2,0)</f>
        <v>Chris</v>
      </c>
      <c r="N2737" s="2" t="str">
        <f>VLOOKUP(L2737,Users!$A$2:$B$6,2,0)</f>
        <v>Chris</v>
      </c>
      <c r="O2737" s="2" t="s">
        <v>48</v>
      </c>
      <c r="P2737" s="2" t="s">
        <v>69</v>
      </c>
      <c r="Q2737" s="2" t="s">
        <v>80</v>
      </c>
      <c r="R2737" s="2" t="s">
        <v>1719</v>
      </c>
      <c r="S2737" s="2" t="s">
        <v>44</v>
      </c>
      <c r="T2737" s="13">
        <v>0.75</v>
      </c>
      <c r="U2737" s="6">
        <v>40313</v>
      </c>
    </row>
    <row r="2738" spans="1:21" ht="12.75" customHeight="1">
      <c r="A2738" s="2">
        <v>34337</v>
      </c>
      <c r="B2738" s="6">
        <v>40312</v>
      </c>
      <c r="C2738" s="2" t="s">
        <v>121</v>
      </c>
      <c r="D2738" s="2">
        <v>36</v>
      </c>
      <c r="E2738" s="2">
        <v>3570.84</v>
      </c>
      <c r="F2738" s="2" t="s">
        <v>2029</v>
      </c>
      <c r="G2738" s="2">
        <v>0.04</v>
      </c>
      <c r="H2738" s="2" t="s">
        <v>31</v>
      </c>
      <c r="I2738" s="2">
        <v>8.99</v>
      </c>
      <c r="J2738" s="2" t="s">
        <v>506</v>
      </c>
      <c r="K2738" s="2" t="s">
        <v>33</v>
      </c>
      <c r="L2738" s="2" t="s">
        <v>21</v>
      </c>
      <c r="M2738" s="2" t="str">
        <f>VLOOKUP(L2738,Users!$A$1:$B$6,2,0)</f>
        <v>Chris</v>
      </c>
      <c r="N2738" s="2" t="str">
        <f>VLOOKUP(L2738,Users!$A$2:$B$6,2,0)</f>
        <v>Chris</v>
      </c>
      <c r="O2738" s="2" t="s">
        <v>55</v>
      </c>
      <c r="P2738" s="2" t="s">
        <v>56</v>
      </c>
      <c r="Q2738" s="2" t="s">
        <v>90</v>
      </c>
      <c r="R2738" s="2" t="s">
        <v>1206</v>
      </c>
      <c r="S2738" s="2" t="s">
        <v>105</v>
      </c>
      <c r="T2738" s="13">
        <v>0.35</v>
      </c>
      <c r="U2738" s="6">
        <v>40313</v>
      </c>
    </row>
    <row r="2739" spans="1:21" ht="12.75" customHeight="1">
      <c r="A2739" s="2">
        <v>10502</v>
      </c>
      <c r="B2739" s="6">
        <v>40312</v>
      </c>
      <c r="C2739" s="2" t="s">
        <v>30</v>
      </c>
      <c r="D2739" s="2">
        <v>33</v>
      </c>
      <c r="E2739" s="2">
        <v>8048.04</v>
      </c>
      <c r="F2739" s="2" t="s">
        <v>2029</v>
      </c>
      <c r="G2739" s="2">
        <v>0.1</v>
      </c>
      <c r="H2739" s="2" t="s">
        <v>52</v>
      </c>
      <c r="I2739" s="2">
        <v>43.32</v>
      </c>
      <c r="J2739" s="2" t="s">
        <v>784</v>
      </c>
      <c r="K2739" s="2" t="s">
        <v>73</v>
      </c>
      <c r="L2739" s="2" t="s">
        <v>27</v>
      </c>
      <c r="M2739" s="2" t="str">
        <f>VLOOKUP(L2739,Users!$A$1:$B$6,2,0)</f>
        <v>William</v>
      </c>
      <c r="N2739" s="2" t="str">
        <f>VLOOKUP(L2739,Users!$A$2:$B$6,2,0)</f>
        <v>William</v>
      </c>
      <c r="O2739" s="2" t="s">
        <v>48</v>
      </c>
      <c r="P2739" s="2" t="s">
        <v>56</v>
      </c>
      <c r="Q2739" s="2" t="s">
        <v>57</v>
      </c>
      <c r="R2739" s="2" t="s">
        <v>108</v>
      </c>
      <c r="S2739" s="2" t="s">
        <v>59</v>
      </c>
      <c r="T2739" s="13">
        <v>0.55000000000000004</v>
      </c>
      <c r="U2739" s="6">
        <v>40313</v>
      </c>
    </row>
    <row r="2740" spans="1:21" ht="12.75" customHeight="1">
      <c r="A2740" s="2">
        <v>10502</v>
      </c>
      <c r="B2740" s="6">
        <v>40312</v>
      </c>
      <c r="C2740" s="2" t="s">
        <v>30</v>
      </c>
      <c r="D2740" s="2">
        <v>36</v>
      </c>
      <c r="E2740" s="2">
        <v>912.24</v>
      </c>
      <c r="F2740" s="2" t="s">
        <v>2029</v>
      </c>
      <c r="G2740" s="2">
        <v>0.04</v>
      </c>
      <c r="H2740" s="2" t="s">
        <v>40</v>
      </c>
      <c r="I2740" s="2">
        <v>8.99</v>
      </c>
      <c r="J2740" s="2" t="s">
        <v>784</v>
      </c>
      <c r="K2740" s="2" t="s">
        <v>73</v>
      </c>
      <c r="L2740" s="2" t="s">
        <v>27</v>
      </c>
      <c r="M2740" s="2" t="str">
        <f>VLOOKUP(L2740,Users!$A$1:$B$6,2,0)</f>
        <v>William</v>
      </c>
      <c r="N2740" s="2" t="str">
        <f>VLOOKUP(L2740,Users!$A$2:$B$6,2,0)</f>
        <v>William</v>
      </c>
      <c r="O2740" s="2" t="s">
        <v>48</v>
      </c>
      <c r="P2740" s="2" t="s">
        <v>56</v>
      </c>
      <c r="Q2740" s="2" t="s">
        <v>90</v>
      </c>
      <c r="R2740" s="2" t="s">
        <v>1163</v>
      </c>
      <c r="S2740" s="2" t="s">
        <v>105</v>
      </c>
      <c r="T2740" s="13">
        <v>0.5</v>
      </c>
      <c r="U2740" s="6">
        <v>40314</v>
      </c>
    </row>
    <row r="2741" spans="1:21" ht="12.75" customHeight="1">
      <c r="A2741" s="2">
        <v>9254</v>
      </c>
      <c r="B2741" s="6">
        <v>40312</v>
      </c>
      <c r="C2741" s="2" t="s">
        <v>121</v>
      </c>
      <c r="D2741" s="2">
        <v>24</v>
      </c>
      <c r="E2741" s="2">
        <v>117.60000000000001</v>
      </c>
      <c r="F2741" s="2" t="s">
        <v>2029</v>
      </c>
      <c r="G2741" s="2">
        <v>0.01</v>
      </c>
      <c r="H2741" s="2" t="s">
        <v>31</v>
      </c>
      <c r="I2741" s="2">
        <v>0.5</v>
      </c>
      <c r="J2741" s="2" t="s">
        <v>135</v>
      </c>
      <c r="K2741" s="2" t="s">
        <v>79</v>
      </c>
      <c r="L2741" s="2" t="s">
        <v>23</v>
      </c>
      <c r="M2741" s="2" t="str">
        <f>VLOOKUP(L2741,Users!$A$1:$B$6,2,0)</f>
        <v>Erin</v>
      </c>
      <c r="N2741" s="2" t="str">
        <f>VLOOKUP(L2741,Users!$A$2:$B$6,2,0)</f>
        <v>Erin</v>
      </c>
      <c r="O2741" s="2" t="s">
        <v>48</v>
      </c>
      <c r="P2741" s="2" t="s">
        <v>35</v>
      </c>
      <c r="Q2741" s="2" t="s">
        <v>165</v>
      </c>
      <c r="R2741" s="2" t="s">
        <v>1583</v>
      </c>
      <c r="S2741" s="2" t="s">
        <v>44</v>
      </c>
      <c r="T2741" s="13">
        <v>0.36</v>
      </c>
      <c r="U2741" s="6">
        <v>40314</v>
      </c>
    </row>
    <row r="2742" spans="1:21" ht="12.75" customHeight="1">
      <c r="A2742" s="2">
        <v>10981</v>
      </c>
      <c r="B2742" s="6">
        <v>40312</v>
      </c>
      <c r="C2742" s="2" t="s">
        <v>39</v>
      </c>
      <c r="D2742" s="2">
        <v>41</v>
      </c>
      <c r="E2742" s="2">
        <v>72.570000000000007</v>
      </c>
      <c r="F2742" s="2" t="s">
        <v>2029</v>
      </c>
      <c r="G2742" s="2">
        <v>0.09</v>
      </c>
      <c r="H2742" s="2" t="s">
        <v>40</v>
      </c>
      <c r="I2742" s="2">
        <v>2.58</v>
      </c>
      <c r="J2742" s="2" t="s">
        <v>989</v>
      </c>
      <c r="K2742" s="2" t="s">
        <v>86</v>
      </c>
      <c r="L2742" s="2" t="s">
        <v>23</v>
      </c>
      <c r="M2742" s="2" t="str">
        <f>VLOOKUP(L2742,Users!$A$1:$B$6,2,0)</f>
        <v>Erin</v>
      </c>
      <c r="N2742" s="2" t="str">
        <f>VLOOKUP(L2742,Users!$A$2:$B$6,2,0)</f>
        <v>Erin</v>
      </c>
      <c r="O2742" s="2" t="s">
        <v>34</v>
      </c>
      <c r="P2742" s="2" t="s">
        <v>35</v>
      </c>
      <c r="Q2742" s="2" t="s">
        <v>180</v>
      </c>
      <c r="R2742" s="2" t="s">
        <v>1263</v>
      </c>
      <c r="S2742" s="2" t="s">
        <v>65</v>
      </c>
      <c r="T2742" s="13">
        <v>0.82</v>
      </c>
      <c r="U2742" s="6">
        <v>40314</v>
      </c>
    </row>
    <row r="2743" spans="1:21" ht="12.75" customHeight="1">
      <c r="A2743" s="2">
        <v>10981</v>
      </c>
      <c r="B2743" s="6">
        <v>40312</v>
      </c>
      <c r="C2743" s="2" t="s">
        <v>39</v>
      </c>
      <c r="D2743" s="2">
        <v>33</v>
      </c>
      <c r="E2743" s="2">
        <v>4156.3499999999995</v>
      </c>
      <c r="F2743" s="2" t="s">
        <v>2029</v>
      </c>
      <c r="G2743" s="2">
        <v>0.04</v>
      </c>
      <c r="H2743" s="2" t="s">
        <v>40</v>
      </c>
      <c r="I2743" s="2">
        <v>8.99</v>
      </c>
      <c r="J2743" s="2" t="s">
        <v>989</v>
      </c>
      <c r="K2743" s="2" t="s">
        <v>86</v>
      </c>
      <c r="L2743" s="2" t="s">
        <v>23</v>
      </c>
      <c r="M2743" s="2" t="str">
        <f>VLOOKUP(L2743,Users!$A$1:$B$6,2,0)</f>
        <v>Erin</v>
      </c>
      <c r="N2743" s="2" t="str">
        <f>VLOOKUP(L2743,Users!$A$2:$B$6,2,0)</f>
        <v>Erin</v>
      </c>
      <c r="O2743" s="2" t="s">
        <v>34</v>
      </c>
      <c r="P2743" s="2" t="s">
        <v>69</v>
      </c>
      <c r="Q2743" s="2" t="s">
        <v>70</v>
      </c>
      <c r="R2743" s="2" t="s">
        <v>1797</v>
      </c>
      <c r="S2743" s="2" t="s">
        <v>44</v>
      </c>
      <c r="T2743" s="13">
        <v>0.55000000000000004</v>
      </c>
      <c r="U2743" s="6">
        <v>40314</v>
      </c>
    </row>
    <row r="2744" spans="1:21" ht="12.75" customHeight="1">
      <c r="A2744" s="2">
        <v>5703</v>
      </c>
      <c r="B2744" s="6">
        <v>40313</v>
      </c>
      <c r="C2744" s="2" t="s">
        <v>121</v>
      </c>
      <c r="D2744" s="2">
        <v>29</v>
      </c>
      <c r="E2744" s="2">
        <v>354.38</v>
      </c>
      <c r="F2744" s="2" t="s">
        <v>2029</v>
      </c>
      <c r="G2744" s="2">
        <v>0.06</v>
      </c>
      <c r="H2744" s="2" t="s">
        <v>40</v>
      </c>
      <c r="I2744" s="2">
        <v>6.47</v>
      </c>
      <c r="J2744" s="2" t="s">
        <v>173</v>
      </c>
      <c r="K2744" s="2" t="s">
        <v>2013</v>
      </c>
      <c r="L2744" s="2" t="s">
        <v>27</v>
      </c>
      <c r="M2744" s="2" t="str">
        <f>VLOOKUP(L2744,Users!$A$1:$B$6,2,0)</f>
        <v>William</v>
      </c>
      <c r="N2744" s="2" t="str">
        <f>VLOOKUP(L2744,Users!$A$2:$B$6,2,0)</f>
        <v>William</v>
      </c>
      <c r="O2744" s="2" t="s">
        <v>48</v>
      </c>
      <c r="P2744" s="2" t="s">
        <v>35</v>
      </c>
      <c r="Q2744" s="2" t="s">
        <v>63</v>
      </c>
      <c r="R2744" s="2" t="s">
        <v>1593</v>
      </c>
      <c r="S2744" s="2" t="s">
        <v>44</v>
      </c>
      <c r="T2744" s="13">
        <v>0.38</v>
      </c>
      <c r="U2744" s="6">
        <v>40314</v>
      </c>
    </row>
    <row r="2745" spans="1:21" ht="12.75" customHeight="1">
      <c r="A2745" s="2">
        <v>38372</v>
      </c>
      <c r="B2745" s="6">
        <v>40313</v>
      </c>
      <c r="C2745" s="2" t="s">
        <v>39</v>
      </c>
      <c r="D2745" s="2">
        <v>33</v>
      </c>
      <c r="E2745" s="2">
        <v>317.13</v>
      </c>
      <c r="F2745" s="2" t="s">
        <v>2029</v>
      </c>
      <c r="G2745" s="2">
        <v>7.0000000000000007E-2</v>
      </c>
      <c r="H2745" s="2" t="s">
        <v>40</v>
      </c>
      <c r="I2745" s="2">
        <v>2.0299999999999998</v>
      </c>
      <c r="J2745" s="2" t="s">
        <v>1534</v>
      </c>
      <c r="K2745" s="2" t="s">
        <v>130</v>
      </c>
      <c r="L2745" s="2" t="s">
        <v>2014</v>
      </c>
      <c r="M2745" s="2" t="str">
        <f>VLOOKUP(L2745,Users!$A$1:$B$6,2,0)</f>
        <v>Pat</v>
      </c>
      <c r="N2745" s="2" t="str">
        <f>VLOOKUP(L2745,Users!$A$2:$B$6,2,0)</f>
        <v>Pat</v>
      </c>
      <c r="O2745" s="2" t="s">
        <v>48</v>
      </c>
      <c r="P2745" s="2" t="s">
        <v>35</v>
      </c>
      <c r="Q2745" s="2" t="s">
        <v>63</v>
      </c>
      <c r="R2745" s="2" t="s">
        <v>1379</v>
      </c>
      <c r="S2745" s="2" t="s">
        <v>65</v>
      </c>
      <c r="T2745" s="13">
        <v>0.37</v>
      </c>
      <c r="U2745" s="6">
        <v>40314</v>
      </c>
    </row>
    <row r="2746" spans="1:21" ht="12.75" customHeight="1">
      <c r="A2746" s="2">
        <v>38372</v>
      </c>
      <c r="B2746" s="6">
        <v>40313</v>
      </c>
      <c r="C2746" s="2" t="s">
        <v>39</v>
      </c>
      <c r="D2746" s="2">
        <v>46</v>
      </c>
      <c r="E2746" s="2">
        <v>965.08</v>
      </c>
      <c r="F2746" s="2" t="s">
        <v>2029</v>
      </c>
      <c r="G2746" s="2">
        <v>0</v>
      </c>
      <c r="H2746" s="2" t="s">
        <v>40</v>
      </c>
      <c r="I2746" s="2">
        <v>21.2</v>
      </c>
      <c r="J2746" s="2" t="s">
        <v>1534</v>
      </c>
      <c r="K2746" s="2" t="s">
        <v>33</v>
      </c>
      <c r="L2746" s="2" t="s">
        <v>21</v>
      </c>
      <c r="M2746" s="2" t="str">
        <f>VLOOKUP(L2746,Users!$A$1:$B$6,2,0)</f>
        <v>Chris</v>
      </c>
      <c r="N2746" s="2" t="str">
        <f>VLOOKUP(L2746,Users!$A$2:$B$6,2,0)</f>
        <v>Chris</v>
      </c>
      <c r="O2746" s="2" t="s">
        <v>48</v>
      </c>
      <c r="P2746" s="2" t="s">
        <v>56</v>
      </c>
      <c r="Q2746" s="2" t="s">
        <v>90</v>
      </c>
      <c r="R2746" s="2" t="s">
        <v>91</v>
      </c>
      <c r="S2746" s="2" t="s">
        <v>92</v>
      </c>
      <c r="T2746" s="13">
        <v>0.78</v>
      </c>
      <c r="U2746" s="6">
        <v>40313</v>
      </c>
    </row>
    <row r="2747" spans="1:21" ht="12.75" customHeight="1">
      <c r="A2747" s="2">
        <v>50087</v>
      </c>
      <c r="B2747" s="6">
        <v>40313</v>
      </c>
      <c r="C2747" s="2" t="s">
        <v>30</v>
      </c>
      <c r="D2747" s="2">
        <v>17</v>
      </c>
      <c r="E2747" s="2">
        <v>55.42</v>
      </c>
      <c r="F2747" s="2" t="str">
        <f>VLOOKUP(A2747,Returns!$A:$B,2,0)</f>
        <v>Returned</v>
      </c>
      <c r="G2747" s="2">
        <v>0.03</v>
      </c>
      <c r="H2747" s="2" t="s">
        <v>40</v>
      </c>
      <c r="I2747" s="2">
        <v>1.35</v>
      </c>
      <c r="J2747" s="2" t="s">
        <v>875</v>
      </c>
      <c r="K2747" s="2" t="s">
        <v>79</v>
      </c>
      <c r="L2747" s="2" t="s">
        <v>23</v>
      </c>
      <c r="M2747" s="2" t="str">
        <f>VLOOKUP(L2747,Users!$A$1:$B$6,2,0)</f>
        <v>Erin</v>
      </c>
      <c r="N2747" s="2" t="str">
        <f>VLOOKUP(L2747,Users!$A$2:$B$6,2,0)</f>
        <v>Erin</v>
      </c>
      <c r="O2747" s="2" t="s">
        <v>55</v>
      </c>
      <c r="P2747" s="2" t="s">
        <v>35</v>
      </c>
      <c r="Q2747" s="2" t="s">
        <v>180</v>
      </c>
      <c r="R2747" s="2" t="s">
        <v>181</v>
      </c>
      <c r="S2747" s="2" t="s">
        <v>65</v>
      </c>
      <c r="T2747" s="13">
        <v>0.4</v>
      </c>
      <c r="U2747" s="6">
        <v>40315</v>
      </c>
    </row>
    <row r="2748" spans="1:21" ht="12.75" customHeight="1">
      <c r="A2748" s="2">
        <v>36772</v>
      </c>
      <c r="B2748" s="6">
        <v>40313</v>
      </c>
      <c r="C2748" s="2" t="s">
        <v>121</v>
      </c>
      <c r="D2748" s="2">
        <v>47</v>
      </c>
      <c r="E2748" s="2">
        <v>299.86</v>
      </c>
      <c r="F2748" s="2" t="str">
        <f>VLOOKUP(A2748,Returns!$A:$B,2,0)</f>
        <v>Returned</v>
      </c>
      <c r="G2748" s="2">
        <v>0.1</v>
      </c>
      <c r="H2748" s="2" t="s">
        <v>40</v>
      </c>
      <c r="I2748" s="2">
        <v>6.35</v>
      </c>
      <c r="J2748" s="2" t="s">
        <v>479</v>
      </c>
      <c r="K2748" s="2" t="s">
        <v>86</v>
      </c>
      <c r="L2748" s="2" t="s">
        <v>23</v>
      </c>
      <c r="M2748" s="2" t="str">
        <f>VLOOKUP(L2748,Users!$A$1:$B$6,2,0)</f>
        <v>Erin</v>
      </c>
      <c r="N2748" s="2" t="str">
        <f>VLOOKUP(L2748,Users!$A$2:$B$6,2,0)</f>
        <v>Erin</v>
      </c>
      <c r="O2748" s="2" t="s">
        <v>34</v>
      </c>
      <c r="P2748" s="2" t="s">
        <v>35</v>
      </c>
      <c r="Q2748" s="2" t="s">
        <v>63</v>
      </c>
      <c r="R2748" s="2" t="s">
        <v>705</v>
      </c>
      <c r="S2748" s="2" t="s">
        <v>44</v>
      </c>
      <c r="T2748" s="13">
        <v>0.37</v>
      </c>
      <c r="U2748" s="6">
        <v>40313</v>
      </c>
    </row>
    <row r="2749" spans="1:21" ht="12.75" customHeight="1">
      <c r="A2749" s="2">
        <v>36772</v>
      </c>
      <c r="B2749" s="6">
        <v>40313</v>
      </c>
      <c r="C2749" s="2" t="s">
        <v>121</v>
      </c>
      <c r="D2749" s="2">
        <v>8</v>
      </c>
      <c r="E2749" s="2">
        <v>22.48</v>
      </c>
      <c r="F2749" s="2" t="str">
        <f>VLOOKUP(A2749,Returns!$A:$B,2,0)</f>
        <v>Returned</v>
      </c>
      <c r="G2749" s="2">
        <v>7.0000000000000007E-2</v>
      </c>
      <c r="H2749" s="2" t="s">
        <v>40</v>
      </c>
      <c r="I2749" s="2">
        <v>0.99</v>
      </c>
      <c r="J2749" s="2" t="s">
        <v>479</v>
      </c>
      <c r="K2749" s="2" t="s">
        <v>86</v>
      </c>
      <c r="L2749" s="2" t="s">
        <v>23</v>
      </c>
      <c r="M2749" s="2" t="str">
        <f>VLOOKUP(L2749,Users!$A$1:$B$6,2,0)</f>
        <v>Erin</v>
      </c>
      <c r="N2749" s="2" t="str">
        <f>VLOOKUP(L2749,Users!$A$2:$B$6,2,0)</f>
        <v>Erin</v>
      </c>
      <c r="O2749" s="2" t="s">
        <v>34</v>
      </c>
      <c r="P2749" s="2" t="s">
        <v>35</v>
      </c>
      <c r="Q2749" s="2" t="s">
        <v>165</v>
      </c>
      <c r="R2749" s="2" t="s">
        <v>1864</v>
      </c>
      <c r="S2749" s="2" t="s">
        <v>44</v>
      </c>
      <c r="T2749" s="13">
        <v>0.36</v>
      </c>
      <c r="U2749" s="6">
        <v>40313</v>
      </c>
    </row>
    <row r="2750" spans="1:21" ht="12.75" customHeight="1">
      <c r="A2750" s="2">
        <v>36772</v>
      </c>
      <c r="B2750" s="6">
        <v>40313</v>
      </c>
      <c r="C2750" s="2" t="s">
        <v>121</v>
      </c>
      <c r="D2750" s="2">
        <v>16</v>
      </c>
      <c r="E2750" s="2">
        <v>12934.4</v>
      </c>
      <c r="F2750" s="2" t="str">
        <f>VLOOKUP(A2750,Returns!$A:$B,2,0)</f>
        <v>Returned</v>
      </c>
      <c r="G2750" s="2">
        <v>0.09</v>
      </c>
      <c r="H2750" s="2" t="s">
        <v>52</v>
      </c>
      <c r="I2750" s="2">
        <v>55.3</v>
      </c>
      <c r="J2750" s="2" t="s">
        <v>479</v>
      </c>
      <c r="K2750" s="2" t="s">
        <v>86</v>
      </c>
      <c r="L2750" s="2" t="s">
        <v>23</v>
      </c>
      <c r="M2750" s="2" t="str">
        <f>VLOOKUP(L2750,Users!$A$1:$B$6,2,0)</f>
        <v>Erin</v>
      </c>
      <c r="N2750" s="2" t="str">
        <f>VLOOKUP(L2750,Users!$A$2:$B$6,2,0)</f>
        <v>Erin</v>
      </c>
      <c r="O2750" s="2" t="s">
        <v>34</v>
      </c>
      <c r="P2750" s="2" t="s">
        <v>69</v>
      </c>
      <c r="Q2750" s="2" t="s">
        <v>82</v>
      </c>
      <c r="R2750" s="2" t="s">
        <v>1307</v>
      </c>
      <c r="S2750" s="2" t="s">
        <v>59</v>
      </c>
      <c r="T2750" s="13">
        <v>0.4</v>
      </c>
      <c r="U2750" s="6">
        <v>40315</v>
      </c>
    </row>
    <row r="2751" spans="1:21" ht="12.75" customHeight="1">
      <c r="A2751" s="2">
        <v>6438</v>
      </c>
      <c r="B2751" s="6">
        <v>40314</v>
      </c>
      <c r="C2751" s="2" t="s">
        <v>30</v>
      </c>
      <c r="D2751" s="2">
        <v>7</v>
      </c>
      <c r="E2751" s="2">
        <v>68.25</v>
      </c>
      <c r="F2751" s="2" t="s">
        <v>2029</v>
      </c>
      <c r="G2751" s="2">
        <v>0.02</v>
      </c>
      <c r="H2751" s="2" t="s">
        <v>40</v>
      </c>
      <c r="I2751" s="2">
        <v>6.02</v>
      </c>
      <c r="J2751" s="2" t="s">
        <v>1865</v>
      </c>
      <c r="K2751" s="2" t="s">
        <v>2013</v>
      </c>
      <c r="L2751" s="2" t="s">
        <v>27</v>
      </c>
      <c r="M2751" s="2" t="str">
        <f>VLOOKUP(L2751,Users!$A$1:$B$6,2,0)</f>
        <v>William</v>
      </c>
      <c r="N2751" s="2" t="str">
        <f>VLOOKUP(L2751,Users!$A$2:$B$6,2,0)</f>
        <v>William</v>
      </c>
      <c r="O2751" s="2" t="s">
        <v>55</v>
      </c>
      <c r="P2751" s="2" t="s">
        <v>56</v>
      </c>
      <c r="Q2751" s="2" t="s">
        <v>90</v>
      </c>
      <c r="R2751" s="2" t="s">
        <v>841</v>
      </c>
      <c r="S2751" s="2" t="s">
        <v>92</v>
      </c>
      <c r="T2751" s="13">
        <v>0.48</v>
      </c>
      <c r="U2751" s="6">
        <v>40314</v>
      </c>
    </row>
    <row r="2752" spans="1:21" ht="12.75" customHeight="1">
      <c r="A2752" s="2">
        <v>6438</v>
      </c>
      <c r="B2752" s="6">
        <v>40314</v>
      </c>
      <c r="C2752" s="2" t="s">
        <v>30</v>
      </c>
      <c r="D2752" s="2">
        <v>38</v>
      </c>
      <c r="E2752" s="2">
        <v>224.96000000000004</v>
      </c>
      <c r="F2752" s="2" t="s">
        <v>2029</v>
      </c>
      <c r="G2752" s="2">
        <v>0.06</v>
      </c>
      <c r="H2752" s="2" t="s">
        <v>40</v>
      </c>
      <c r="I2752" s="2">
        <v>5.2</v>
      </c>
      <c r="J2752" s="2" t="s">
        <v>1865</v>
      </c>
      <c r="K2752" s="2" t="s">
        <v>2013</v>
      </c>
      <c r="L2752" s="2" t="s">
        <v>27</v>
      </c>
      <c r="M2752" s="2" t="str">
        <f>VLOOKUP(L2752,Users!$A$1:$B$6,2,0)</f>
        <v>William</v>
      </c>
      <c r="N2752" s="2" t="str">
        <f>VLOOKUP(L2752,Users!$A$2:$B$6,2,0)</f>
        <v>William</v>
      </c>
      <c r="O2752" s="2" t="s">
        <v>55</v>
      </c>
      <c r="P2752" s="2" t="s">
        <v>35</v>
      </c>
      <c r="Q2752" s="2" t="s">
        <v>63</v>
      </c>
      <c r="R2752" s="2" t="s">
        <v>1866</v>
      </c>
      <c r="S2752" s="2" t="s">
        <v>44</v>
      </c>
      <c r="T2752" s="13">
        <v>0.36</v>
      </c>
      <c r="U2752" s="6">
        <v>40315</v>
      </c>
    </row>
    <row r="2753" spans="1:21" ht="12.75" customHeight="1">
      <c r="A2753" s="2">
        <v>22020</v>
      </c>
      <c r="B2753" s="6">
        <v>40315</v>
      </c>
      <c r="C2753" s="2" t="s">
        <v>45</v>
      </c>
      <c r="D2753" s="2">
        <v>37</v>
      </c>
      <c r="E2753" s="2">
        <v>498.39000000000004</v>
      </c>
      <c r="F2753" s="2" t="s">
        <v>2029</v>
      </c>
      <c r="G2753" s="2">
        <v>0.01</v>
      </c>
      <c r="H2753" s="2" t="s">
        <v>40</v>
      </c>
      <c r="I2753" s="2">
        <v>4.51</v>
      </c>
      <c r="J2753" s="2" t="s">
        <v>802</v>
      </c>
      <c r="K2753" s="2" t="s">
        <v>130</v>
      </c>
      <c r="L2753" s="2" t="s">
        <v>2014</v>
      </c>
      <c r="M2753" s="2" t="str">
        <f>VLOOKUP(L2753,Users!$A$1:$B$6,2,0)</f>
        <v>Pat</v>
      </c>
      <c r="N2753" s="2" t="str">
        <f>VLOOKUP(L2753,Users!$A$2:$B$6,2,0)</f>
        <v>Pat</v>
      </c>
      <c r="O2753" s="2" t="s">
        <v>55</v>
      </c>
      <c r="P2753" s="2" t="s">
        <v>35</v>
      </c>
      <c r="Q2753" s="2" t="s">
        <v>36</v>
      </c>
      <c r="R2753" s="2" t="s">
        <v>703</v>
      </c>
      <c r="S2753" s="2" t="s">
        <v>44</v>
      </c>
      <c r="T2753" s="13">
        <v>0.59</v>
      </c>
      <c r="U2753" s="6">
        <v>40316</v>
      </c>
    </row>
    <row r="2754" spans="1:21" ht="12.75" customHeight="1">
      <c r="A2754" s="2">
        <v>14048</v>
      </c>
      <c r="B2754" s="6">
        <v>40315</v>
      </c>
      <c r="C2754" s="2" t="s">
        <v>30</v>
      </c>
      <c r="D2754" s="2">
        <v>47</v>
      </c>
      <c r="E2754" s="2">
        <v>1922.7699999999998</v>
      </c>
      <c r="F2754" s="2" t="s">
        <v>2029</v>
      </c>
      <c r="G2754" s="2">
        <v>0.06</v>
      </c>
      <c r="H2754" s="2" t="s">
        <v>40</v>
      </c>
      <c r="I2754" s="2">
        <v>8.99</v>
      </c>
      <c r="J2754" s="2" t="s">
        <v>771</v>
      </c>
      <c r="K2754" s="2" t="s">
        <v>148</v>
      </c>
      <c r="L2754" s="2" t="s">
        <v>23</v>
      </c>
      <c r="M2754" s="2" t="str">
        <f>VLOOKUP(L2754,Users!$A$1:$B$6,2,0)</f>
        <v>Erin</v>
      </c>
      <c r="N2754" s="2" t="str">
        <f>VLOOKUP(L2754,Users!$A$2:$B$6,2,0)</f>
        <v>Erin</v>
      </c>
      <c r="O2754" s="2" t="s">
        <v>42</v>
      </c>
      <c r="P2754" s="2" t="s">
        <v>35</v>
      </c>
      <c r="Q2754" s="2" t="s">
        <v>87</v>
      </c>
      <c r="R2754" s="2" t="s">
        <v>1458</v>
      </c>
      <c r="S2754" s="2" t="s">
        <v>105</v>
      </c>
      <c r="T2754" s="13">
        <v>0.59</v>
      </c>
      <c r="U2754" s="6">
        <v>40315</v>
      </c>
    </row>
    <row r="2755" spans="1:21" ht="12.75" customHeight="1">
      <c r="A2755" s="2">
        <v>14048</v>
      </c>
      <c r="B2755" s="6">
        <v>40315</v>
      </c>
      <c r="C2755" s="2" t="s">
        <v>30</v>
      </c>
      <c r="D2755" s="2">
        <v>5</v>
      </c>
      <c r="E2755" s="2">
        <v>506.75</v>
      </c>
      <c r="F2755" s="2" t="s">
        <v>2029</v>
      </c>
      <c r="G2755" s="2">
        <v>0.06</v>
      </c>
      <c r="H2755" s="2" t="s">
        <v>40</v>
      </c>
      <c r="I2755" s="2">
        <v>35</v>
      </c>
      <c r="J2755" s="2" t="s">
        <v>771</v>
      </c>
      <c r="K2755" s="2" t="s">
        <v>148</v>
      </c>
      <c r="L2755" s="2" t="s">
        <v>23</v>
      </c>
      <c r="M2755" s="2" t="str">
        <f>VLOOKUP(L2755,Users!$A$1:$B$6,2,0)</f>
        <v>Erin</v>
      </c>
      <c r="N2755" s="2" t="str">
        <f>VLOOKUP(L2755,Users!$A$2:$B$6,2,0)</f>
        <v>Erin</v>
      </c>
      <c r="O2755" s="2" t="s">
        <v>42</v>
      </c>
      <c r="P2755" s="2" t="s">
        <v>35</v>
      </c>
      <c r="Q2755" s="2" t="s">
        <v>36</v>
      </c>
      <c r="R2755" s="2" t="s">
        <v>1288</v>
      </c>
      <c r="S2755" s="2" t="s">
        <v>38</v>
      </c>
      <c r="T2755" s="13">
        <v>0.82</v>
      </c>
      <c r="U2755" s="6">
        <v>40317</v>
      </c>
    </row>
    <row r="2756" spans="1:21" ht="12.75" customHeight="1">
      <c r="A2756" s="2">
        <v>14048</v>
      </c>
      <c r="B2756" s="6">
        <v>40315</v>
      </c>
      <c r="C2756" s="2" t="s">
        <v>30</v>
      </c>
      <c r="D2756" s="2">
        <v>40</v>
      </c>
      <c r="E2756" s="2">
        <v>2239.2000000000003</v>
      </c>
      <c r="F2756" s="2" t="s">
        <v>2029</v>
      </c>
      <c r="G2756" s="2">
        <v>0.01</v>
      </c>
      <c r="H2756" s="2" t="s">
        <v>40</v>
      </c>
      <c r="I2756" s="2">
        <v>1.25</v>
      </c>
      <c r="J2756" s="2" t="s">
        <v>771</v>
      </c>
      <c r="K2756" s="2" t="s">
        <v>148</v>
      </c>
      <c r="L2756" s="2" t="s">
        <v>23</v>
      </c>
      <c r="M2756" s="2" t="str">
        <f>VLOOKUP(L2756,Users!$A$1:$B$6,2,0)</f>
        <v>Erin</v>
      </c>
      <c r="N2756" s="2" t="str">
        <f>VLOOKUP(L2756,Users!$A$2:$B$6,2,0)</f>
        <v>Erin</v>
      </c>
      <c r="O2756" s="2" t="s">
        <v>42</v>
      </c>
      <c r="P2756" s="2" t="s">
        <v>69</v>
      </c>
      <c r="Q2756" s="2" t="s">
        <v>70</v>
      </c>
      <c r="R2756" s="2" t="s">
        <v>1084</v>
      </c>
      <c r="S2756" s="2" t="s">
        <v>105</v>
      </c>
      <c r="T2756" s="13">
        <v>0.35</v>
      </c>
      <c r="U2756" s="6">
        <v>40317</v>
      </c>
    </row>
    <row r="2757" spans="1:21" ht="12.75" customHeight="1">
      <c r="A2757" s="2">
        <v>20132</v>
      </c>
      <c r="B2757" s="6">
        <v>40315</v>
      </c>
      <c r="C2757" s="2" t="s">
        <v>51</v>
      </c>
      <c r="D2757" s="2">
        <v>30</v>
      </c>
      <c r="E2757" s="2">
        <v>8128.8000000000011</v>
      </c>
      <c r="F2757" s="2" t="s">
        <v>2029</v>
      </c>
      <c r="G2757" s="2">
        <v>0.01</v>
      </c>
      <c r="H2757" s="2" t="s">
        <v>52</v>
      </c>
      <c r="I2757" s="2">
        <v>28.06</v>
      </c>
      <c r="J2757" s="2" t="s">
        <v>1433</v>
      </c>
      <c r="K2757" s="2" t="s">
        <v>148</v>
      </c>
      <c r="L2757" s="2" t="s">
        <v>23</v>
      </c>
      <c r="M2757" s="2" t="str">
        <f>VLOOKUP(L2757,Users!$A$1:$B$6,2,0)</f>
        <v>Erin</v>
      </c>
      <c r="N2757" s="2" t="str">
        <f>VLOOKUP(L2757,Users!$A$2:$B$6,2,0)</f>
        <v>Erin</v>
      </c>
      <c r="O2757" s="2" t="s">
        <v>48</v>
      </c>
      <c r="P2757" s="2" t="s">
        <v>69</v>
      </c>
      <c r="Q2757" s="2" t="s">
        <v>82</v>
      </c>
      <c r="R2757" s="2" t="s">
        <v>688</v>
      </c>
      <c r="S2757" s="2" t="s">
        <v>59</v>
      </c>
      <c r="T2757" s="13">
        <v>0.56000000000000005</v>
      </c>
      <c r="U2757" s="6">
        <v>40322</v>
      </c>
    </row>
    <row r="2758" spans="1:21" ht="12.75" customHeight="1">
      <c r="A2758" s="2">
        <v>50594</v>
      </c>
      <c r="B2758" s="6">
        <v>40315</v>
      </c>
      <c r="C2758" s="2" t="s">
        <v>51</v>
      </c>
      <c r="D2758" s="2">
        <v>39</v>
      </c>
      <c r="E2758" s="2">
        <v>178.62</v>
      </c>
      <c r="F2758" s="2" t="s">
        <v>2029</v>
      </c>
      <c r="G2758" s="2">
        <v>0.05</v>
      </c>
      <c r="H2758" s="2" t="s">
        <v>40</v>
      </c>
      <c r="I2758" s="2">
        <v>1.93</v>
      </c>
      <c r="J2758" s="2" t="s">
        <v>1867</v>
      </c>
      <c r="K2758" s="2" t="s">
        <v>86</v>
      </c>
      <c r="L2758" s="2" t="s">
        <v>23</v>
      </c>
      <c r="M2758" s="2" t="str">
        <f>VLOOKUP(L2758,Users!$A$1:$B$6,2,0)</f>
        <v>Erin</v>
      </c>
      <c r="N2758" s="2" t="str">
        <f>VLOOKUP(L2758,Users!$A$2:$B$6,2,0)</f>
        <v>Erin</v>
      </c>
      <c r="O2758" s="2" t="s">
        <v>48</v>
      </c>
      <c r="P2758" s="2" t="s">
        <v>35</v>
      </c>
      <c r="Q2758" s="2" t="s">
        <v>87</v>
      </c>
      <c r="R2758" s="2" t="s">
        <v>1868</v>
      </c>
      <c r="S2758" s="2" t="s">
        <v>65</v>
      </c>
      <c r="T2758" s="13">
        <v>0.52</v>
      </c>
      <c r="U2758" s="6">
        <v>40317</v>
      </c>
    </row>
    <row r="2759" spans="1:21" ht="12.75" customHeight="1">
      <c r="A2759" s="2">
        <v>50594</v>
      </c>
      <c r="B2759" s="6">
        <v>40315</v>
      </c>
      <c r="C2759" s="2" t="s">
        <v>51</v>
      </c>
      <c r="D2759" s="2">
        <v>48</v>
      </c>
      <c r="E2759" s="2">
        <v>3167.0399999999995</v>
      </c>
      <c r="F2759" s="2" t="s">
        <v>2029</v>
      </c>
      <c r="G2759" s="2">
        <v>0.01</v>
      </c>
      <c r="H2759" s="2" t="s">
        <v>40</v>
      </c>
      <c r="I2759" s="2">
        <v>8.8000000000000007</v>
      </c>
      <c r="J2759" s="2" t="s">
        <v>1867</v>
      </c>
      <c r="K2759" s="2" t="s">
        <v>86</v>
      </c>
      <c r="L2759" s="2" t="s">
        <v>23</v>
      </c>
      <c r="M2759" s="2" t="str">
        <f>VLOOKUP(L2759,Users!$A$1:$B$6,2,0)</f>
        <v>Erin</v>
      </c>
      <c r="N2759" s="2" t="str">
        <f>VLOOKUP(L2759,Users!$A$2:$B$6,2,0)</f>
        <v>Erin</v>
      </c>
      <c r="O2759" s="2" t="s">
        <v>48</v>
      </c>
      <c r="P2759" s="2" t="s">
        <v>69</v>
      </c>
      <c r="Q2759" s="2" t="s">
        <v>70</v>
      </c>
      <c r="R2759" s="2" t="s">
        <v>607</v>
      </c>
      <c r="S2759" s="2" t="s">
        <v>44</v>
      </c>
      <c r="T2759" s="13">
        <v>0.57999999999999996</v>
      </c>
      <c r="U2759" s="6">
        <v>40324</v>
      </c>
    </row>
    <row r="2760" spans="1:21" ht="12.75" customHeight="1">
      <c r="A2760" s="2">
        <v>22501</v>
      </c>
      <c r="B2760" s="6">
        <v>40316</v>
      </c>
      <c r="C2760" s="2" t="s">
        <v>39</v>
      </c>
      <c r="D2760" s="2">
        <v>2</v>
      </c>
      <c r="E2760" s="2">
        <v>15.2</v>
      </c>
      <c r="F2760" s="2" t="s">
        <v>2029</v>
      </c>
      <c r="G2760" s="2">
        <v>0.04</v>
      </c>
      <c r="H2760" s="2" t="s">
        <v>31</v>
      </c>
      <c r="I2760" s="2">
        <v>1.39</v>
      </c>
      <c r="J2760" s="2" t="s">
        <v>207</v>
      </c>
      <c r="K2760" s="2" t="s">
        <v>101</v>
      </c>
      <c r="L2760" s="2" t="s">
        <v>21</v>
      </c>
      <c r="M2760" s="2" t="str">
        <f>VLOOKUP(L2760,Users!$A$1:$B$6,2,0)</f>
        <v>Chris</v>
      </c>
      <c r="N2760" s="2" t="str">
        <f>VLOOKUP(L2760,Users!$A$2:$B$6,2,0)</f>
        <v>Chris</v>
      </c>
      <c r="O2760" s="2" t="s">
        <v>55</v>
      </c>
      <c r="P2760" s="2" t="s">
        <v>35</v>
      </c>
      <c r="Q2760" s="2" t="s">
        <v>192</v>
      </c>
      <c r="R2760" s="2" t="s">
        <v>628</v>
      </c>
      <c r="S2760" s="2" t="s">
        <v>44</v>
      </c>
      <c r="T2760" s="13">
        <v>0.36</v>
      </c>
      <c r="U2760" s="6">
        <v>40317</v>
      </c>
    </row>
    <row r="2761" spans="1:21" ht="12.75" customHeight="1">
      <c r="A2761" s="2">
        <v>31907</v>
      </c>
      <c r="B2761" s="6">
        <v>40316</v>
      </c>
      <c r="C2761" s="2" t="s">
        <v>51</v>
      </c>
      <c r="D2761" s="2">
        <v>38</v>
      </c>
      <c r="E2761" s="2">
        <v>321.48</v>
      </c>
      <c r="F2761" s="2" t="str">
        <f>VLOOKUP(A2761,Returns!$A:$B,2,0)</f>
        <v>Returned</v>
      </c>
      <c r="G2761" s="2">
        <v>0</v>
      </c>
      <c r="H2761" s="2" t="s">
        <v>40</v>
      </c>
      <c r="I2761" s="2">
        <v>3.62</v>
      </c>
      <c r="J2761" s="2" t="s">
        <v>263</v>
      </c>
      <c r="K2761" s="2" t="s">
        <v>33</v>
      </c>
      <c r="L2761" s="2" t="s">
        <v>21</v>
      </c>
      <c r="M2761" s="2" t="str">
        <f>VLOOKUP(L2761,Users!$A$1:$B$6,2,0)</f>
        <v>Chris</v>
      </c>
      <c r="N2761" s="2" t="str">
        <f>VLOOKUP(L2761,Users!$A$2:$B$6,2,0)</f>
        <v>Chris</v>
      </c>
      <c r="O2761" s="2" t="s">
        <v>48</v>
      </c>
      <c r="P2761" s="2" t="s">
        <v>69</v>
      </c>
      <c r="Q2761" s="2" t="s">
        <v>80</v>
      </c>
      <c r="R2761" s="2" t="s">
        <v>1687</v>
      </c>
      <c r="S2761" s="2" t="s">
        <v>105</v>
      </c>
      <c r="T2761" s="13">
        <v>0.61</v>
      </c>
      <c r="U2761" s="6">
        <v>40321</v>
      </c>
    </row>
    <row r="2762" spans="1:21" ht="12.75" customHeight="1">
      <c r="A2762" s="2">
        <v>44519</v>
      </c>
      <c r="B2762" s="6">
        <v>40317</v>
      </c>
      <c r="C2762" s="2" t="s">
        <v>39</v>
      </c>
      <c r="D2762" s="2">
        <v>48</v>
      </c>
      <c r="E2762" s="2">
        <v>217.92000000000002</v>
      </c>
      <c r="F2762" s="2" t="s">
        <v>2029</v>
      </c>
      <c r="G2762" s="2">
        <v>0.03</v>
      </c>
      <c r="H2762" s="2" t="s">
        <v>40</v>
      </c>
      <c r="I2762" s="2">
        <v>5.42</v>
      </c>
      <c r="J2762" s="2" t="s">
        <v>779</v>
      </c>
      <c r="K2762" s="2" t="s">
        <v>101</v>
      </c>
      <c r="L2762" s="2" t="s">
        <v>21</v>
      </c>
      <c r="M2762" s="2" t="str">
        <f>VLOOKUP(L2762,Users!$A$1:$B$6,2,0)</f>
        <v>Chris</v>
      </c>
      <c r="N2762" s="2" t="str">
        <f>VLOOKUP(L2762,Users!$A$2:$B$6,2,0)</f>
        <v>Chris</v>
      </c>
      <c r="O2762" s="2" t="s">
        <v>55</v>
      </c>
      <c r="P2762" s="2" t="s">
        <v>35</v>
      </c>
      <c r="Q2762" s="2" t="s">
        <v>49</v>
      </c>
      <c r="R2762" s="2" t="s">
        <v>906</v>
      </c>
      <c r="S2762" s="2" t="s">
        <v>44</v>
      </c>
      <c r="T2762" s="13">
        <v>0.37</v>
      </c>
      <c r="U2762" s="6">
        <v>40318</v>
      </c>
    </row>
    <row r="2763" spans="1:21" ht="12.75" customHeight="1">
      <c r="A2763" s="2">
        <v>44519</v>
      </c>
      <c r="B2763" s="6">
        <v>40317</v>
      </c>
      <c r="C2763" s="2" t="s">
        <v>39</v>
      </c>
      <c r="D2763" s="2">
        <v>34</v>
      </c>
      <c r="E2763" s="2">
        <v>360.4</v>
      </c>
      <c r="F2763" s="2" t="s">
        <v>2029</v>
      </c>
      <c r="G2763" s="2">
        <v>7.0000000000000007E-2</v>
      </c>
      <c r="H2763" s="2" t="s">
        <v>40</v>
      </c>
      <c r="I2763" s="2">
        <v>1.39</v>
      </c>
      <c r="J2763" s="2" t="s">
        <v>779</v>
      </c>
      <c r="K2763" s="2" t="s">
        <v>101</v>
      </c>
      <c r="L2763" s="2" t="s">
        <v>21</v>
      </c>
      <c r="M2763" s="2" t="str">
        <f>VLOOKUP(L2763,Users!$A$1:$B$6,2,0)</f>
        <v>Chris</v>
      </c>
      <c r="N2763" s="2" t="str">
        <f>VLOOKUP(L2763,Users!$A$2:$B$6,2,0)</f>
        <v>Chris</v>
      </c>
      <c r="O2763" s="2" t="s">
        <v>55</v>
      </c>
      <c r="P2763" s="2" t="s">
        <v>35</v>
      </c>
      <c r="Q2763" s="2" t="s">
        <v>192</v>
      </c>
      <c r="R2763" s="2" t="s">
        <v>1869</v>
      </c>
      <c r="S2763" s="2" t="s">
        <v>44</v>
      </c>
      <c r="T2763" s="13">
        <v>0.39</v>
      </c>
      <c r="U2763" s="6">
        <v>40318</v>
      </c>
    </row>
    <row r="2764" spans="1:21" ht="12.75" customHeight="1">
      <c r="A2764" s="2">
        <v>44519</v>
      </c>
      <c r="B2764" s="6">
        <v>40317</v>
      </c>
      <c r="C2764" s="2" t="s">
        <v>39</v>
      </c>
      <c r="D2764" s="2">
        <v>34</v>
      </c>
      <c r="E2764" s="2">
        <v>15032.42</v>
      </c>
      <c r="F2764" s="2" t="s">
        <v>2029</v>
      </c>
      <c r="G2764" s="2">
        <v>0.01</v>
      </c>
      <c r="H2764" s="2" t="s">
        <v>52</v>
      </c>
      <c r="I2764" s="2">
        <v>14.7</v>
      </c>
      <c r="J2764" s="2" t="s">
        <v>779</v>
      </c>
      <c r="K2764" s="2" t="s">
        <v>101</v>
      </c>
      <c r="L2764" s="2" t="s">
        <v>21</v>
      </c>
      <c r="M2764" s="2" t="str">
        <f>VLOOKUP(L2764,Users!$A$1:$B$6,2,0)</f>
        <v>Chris</v>
      </c>
      <c r="N2764" s="2" t="str">
        <f>VLOOKUP(L2764,Users!$A$2:$B$6,2,0)</f>
        <v>Chris</v>
      </c>
      <c r="O2764" s="2" t="s">
        <v>55</v>
      </c>
      <c r="P2764" s="2" t="s">
        <v>69</v>
      </c>
      <c r="Q2764" s="2" t="s">
        <v>82</v>
      </c>
      <c r="R2764" s="2" t="s">
        <v>545</v>
      </c>
      <c r="S2764" s="2" t="s">
        <v>59</v>
      </c>
      <c r="T2764" s="13">
        <v>0.56000000000000005</v>
      </c>
      <c r="U2764" s="6">
        <v>40318</v>
      </c>
    </row>
    <row r="2765" spans="1:21" ht="12.75" customHeight="1">
      <c r="A2765" s="2">
        <v>56646</v>
      </c>
      <c r="B2765" s="6">
        <v>40317</v>
      </c>
      <c r="C2765" s="2" t="s">
        <v>45</v>
      </c>
      <c r="D2765" s="2">
        <v>41</v>
      </c>
      <c r="E2765" s="2">
        <v>5163.95</v>
      </c>
      <c r="F2765" s="2" t="s">
        <v>2029</v>
      </c>
      <c r="G2765" s="2">
        <v>0.04</v>
      </c>
      <c r="H2765" s="2" t="s">
        <v>40</v>
      </c>
      <c r="I2765" s="2">
        <v>2.5</v>
      </c>
      <c r="J2765" s="2" t="s">
        <v>848</v>
      </c>
      <c r="K2765" s="2" t="s">
        <v>2013</v>
      </c>
      <c r="L2765" s="2" t="s">
        <v>27</v>
      </c>
      <c r="M2765" s="2" t="str">
        <f>VLOOKUP(L2765,Users!$A$1:$B$6,2,0)</f>
        <v>William</v>
      </c>
      <c r="N2765" s="2" t="str">
        <f>VLOOKUP(L2765,Users!$A$2:$B$6,2,0)</f>
        <v>William</v>
      </c>
      <c r="O2765" s="2" t="s">
        <v>34</v>
      </c>
      <c r="P2765" s="2" t="s">
        <v>69</v>
      </c>
      <c r="Q2765" s="2" t="s">
        <v>70</v>
      </c>
      <c r="R2765" s="2" t="s">
        <v>653</v>
      </c>
      <c r="S2765" s="2" t="s">
        <v>44</v>
      </c>
      <c r="T2765" s="13">
        <v>0.6</v>
      </c>
      <c r="U2765" s="6">
        <v>40318</v>
      </c>
    </row>
    <row r="2766" spans="1:21" ht="12.75" customHeight="1">
      <c r="A2766" s="2">
        <v>9249</v>
      </c>
      <c r="B2766" s="6">
        <v>40317</v>
      </c>
      <c r="C2766" s="2" t="s">
        <v>39</v>
      </c>
      <c r="D2766" s="2">
        <v>46</v>
      </c>
      <c r="E2766" s="2">
        <v>163.76</v>
      </c>
      <c r="F2766" s="2" t="s">
        <v>2029</v>
      </c>
      <c r="G2766" s="2">
        <v>0.01</v>
      </c>
      <c r="H2766" s="2" t="s">
        <v>40</v>
      </c>
      <c r="I2766" s="2">
        <v>4.17</v>
      </c>
      <c r="J2766" s="2" t="s">
        <v>1746</v>
      </c>
      <c r="K2766" s="2" t="s">
        <v>86</v>
      </c>
      <c r="L2766" s="2" t="s">
        <v>23</v>
      </c>
      <c r="M2766" s="2" t="str">
        <f>VLOOKUP(L2766,Users!$A$1:$B$6,2,0)</f>
        <v>Erin</v>
      </c>
      <c r="N2766" s="2" t="str">
        <f>VLOOKUP(L2766,Users!$A$2:$B$6,2,0)</f>
        <v>Erin</v>
      </c>
      <c r="O2766" s="2" t="s">
        <v>42</v>
      </c>
      <c r="P2766" s="2" t="s">
        <v>35</v>
      </c>
      <c r="Q2766" s="2" t="s">
        <v>87</v>
      </c>
      <c r="R2766" s="2" t="s">
        <v>1195</v>
      </c>
      <c r="S2766" s="2" t="s">
        <v>105</v>
      </c>
      <c r="T2766" s="13">
        <v>0.59</v>
      </c>
      <c r="U2766" s="6">
        <v>40318</v>
      </c>
    </row>
    <row r="2767" spans="1:21" ht="12.75" customHeight="1">
      <c r="A2767" s="2">
        <v>9249</v>
      </c>
      <c r="B2767" s="6">
        <v>40317</v>
      </c>
      <c r="C2767" s="2" t="s">
        <v>39</v>
      </c>
      <c r="D2767" s="2">
        <v>42</v>
      </c>
      <c r="E2767" s="2">
        <v>1582.98</v>
      </c>
      <c r="F2767" s="2" t="s">
        <v>2029</v>
      </c>
      <c r="G2767" s="2">
        <v>7.0000000000000007E-2</v>
      </c>
      <c r="H2767" s="2" t="s">
        <v>40</v>
      </c>
      <c r="I2767" s="2">
        <v>12.9</v>
      </c>
      <c r="J2767" s="2" t="s">
        <v>1746</v>
      </c>
      <c r="K2767" s="2" t="s">
        <v>86</v>
      </c>
      <c r="L2767" s="2" t="s">
        <v>23</v>
      </c>
      <c r="M2767" s="2" t="str">
        <f>VLOOKUP(L2767,Users!$A$1:$B$6,2,0)</f>
        <v>Erin</v>
      </c>
      <c r="N2767" s="2" t="str">
        <f>VLOOKUP(L2767,Users!$A$2:$B$6,2,0)</f>
        <v>Erin</v>
      </c>
      <c r="O2767" s="2" t="s">
        <v>42</v>
      </c>
      <c r="P2767" s="2" t="s">
        <v>35</v>
      </c>
      <c r="Q2767" s="2" t="s">
        <v>36</v>
      </c>
      <c r="R2767" s="2" t="s">
        <v>549</v>
      </c>
      <c r="S2767" s="2" t="s">
        <v>44</v>
      </c>
      <c r="T2767" s="13">
        <v>0.56999999999999995</v>
      </c>
      <c r="U2767" s="6">
        <v>40318</v>
      </c>
    </row>
    <row r="2768" spans="1:21" ht="12.75" customHeight="1">
      <c r="A2768" s="2">
        <v>9249</v>
      </c>
      <c r="B2768" s="6">
        <v>40317</v>
      </c>
      <c r="C2768" s="2" t="s">
        <v>39</v>
      </c>
      <c r="D2768" s="2">
        <v>35</v>
      </c>
      <c r="E2768" s="2">
        <v>4356.45</v>
      </c>
      <c r="F2768" s="2" t="s">
        <v>2029</v>
      </c>
      <c r="G2768" s="2">
        <v>0.02</v>
      </c>
      <c r="H2768" s="2" t="s">
        <v>52</v>
      </c>
      <c r="I2768" s="2">
        <v>51.94</v>
      </c>
      <c r="J2768" s="2" t="s">
        <v>1746</v>
      </c>
      <c r="K2768" s="2" t="s">
        <v>86</v>
      </c>
      <c r="L2768" s="2" t="s">
        <v>23</v>
      </c>
      <c r="M2768" s="2" t="str">
        <f>VLOOKUP(L2768,Users!$A$1:$B$6,2,0)</f>
        <v>Erin</v>
      </c>
      <c r="N2768" s="2" t="str">
        <f>VLOOKUP(L2768,Users!$A$2:$B$6,2,0)</f>
        <v>Erin</v>
      </c>
      <c r="O2768" s="2" t="s">
        <v>42</v>
      </c>
      <c r="P2768" s="2" t="s">
        <v>56</v>
      </c>
      <c r="Q2768" s="2" t="s">
        <v>75</v>
      </c>
      <c r="R2768" s="2" t="s">
        <v>1343</v>
      </c>
      <c r="S2768" s="2" t="s">
        <v>77</v>
      </c>
      <c r="T2768" s="13">
        <v>0.63</v>
      </c>
      <c r="U2768" s="6">
        <v>40319</v>
      </c>
    </row>
    <row r="2769" spans="1:21" ht="12.75" customHeight="1">
      <c r="A2769" s="2">
        <v>59651</v>
      </c>
      <c r="B2769" s="6">
        <v>40318</v>
      </c>
      <c r="C2769" s="2" t="s">
        <v>45</v>
      </c>
      <c r="D2769" s="2">
        <v>36</v>
      </c>
      <c r="E2769" s="2">
        <v>286.55999999999995</v>
      </c>
      <c r="F2769" s="2" t="s">
        <v>2029</v>
      </c>
      <c r="G2769" s="2">
        <v>0.08</v>
      </c>
      <c r="H2769" s="2" t="s">
        <v>40</v>
      </c>
      <c r="I2769" s="2">
        <v>8.94</v>
      </c>
      <c r="J2769" s="2" t="s">
        <v>1293</v>
      </c>
      <c r="K2769" s="2" t="s">
        <v>291</v>
      </c>
      <c r="L2769" s="2" t="s">
        <v>21</v>
      </c>
      <c r="M2769" s="2" t="str">
        <f>VLOOKUP(L2769,Users!$A$1:$B$6,2,0)</f>
        <v>Chris</v>
      </c>
      <c r="N2769" s="2" t="str">
        <f>VLOOKUP(L2769,Users!$A$2:$B$6,2,0)</f>
        <v>Chris</v>
      </c>
      <c r="O2769" s="2" t="s">
        <v>55</v>
      </c>
      <c r="P2769" s="2" t="s">
        <v>35</v>
      </c>
      <c r="Q2769" s="2" t="s">
        <v>49</v>
      </c>
      <c r="R2769" s="2" t="s">
        <v>862</v>
      </c>
      <c r="S2769" s="2" t="s">
        <v>44</v>
      </c>
      <c r="T2769" s="13">
        <v>0.4</v>
      </c>
      <c r="U2769" s="6">
        <v>40320</v>
      </c>
    </row>
    <row r="2770" spans="1:21" ht="12.75" customHeight="1">
      <c r="A2770" s="2">
        <v>59651</v>
      </c>
      <c r="B2770" s="6">
        <v>40318</v>
      </c>
      <c r="C2770" s="2" t="s">
        <v>45</v>
      </c>
      <c r="D2770" s="2">
        <v>18</v>
      </c>
      <c r="E2770" s="2">
        <v>39.42</v>
      </c>
      <c r="F2770" s="2" t="s">
        <v>2029</v>
      </c>
      <c r="G2770" s="2">
        <v>0.04</v>
      </c>
      <c r="H2770" s="2" t="s">
        <v>40</v>
      </c>
      <c r="I2770" s="2">
        <v>4.57</v>
      </c>
      <c r="J2770" s="2" t="s">
        <v>1293</v>
      </c>
      <c r="K2770" s="2" t="s">
        <v>291</v>
      </c>
      <c r="L2770" s="2" t="s">
        <v>21</v>
      </c>
      <c r="M2770" s="2" t="str">
        <f>VLOOKUP(L2770,Users!$A$1:$B$6,2,0)</f>
        <v>Chris</v>
      </c>
      <c r="N2770" s="2" t="str">
        <f>VLOOKUP(L2770,Users!$A$2:$B$6,2,0)</f>
        <v>Chris</v>
      </c>
      <c r="O2770" s="2" t="s">
        <v>55</v>
      </c>
      <c r="P2770" s="2" t="s">
        <v>56</v>
      </c>
      <c r="Q2770" s="2" t="s">
        <v>90</v>
      </c>
      <c r="R2770" s="2" t="s">
        <v>943</v>
      </c>
      <c r="S2770" s="2" t="s">
        <v>105</v>
      </c>
      <c r="T2770" s="13">
        <v>0.41</v>
      </c>
      <c r="U2770" s="6">
        <v>40320</v>
      </c>
    </row>
    <row r="2771" spans="1:21" ht="12.75" customHeight="1">
      <c r="A2771" s="2">
        <v>46948</v>
      </c>
      <c r="B2771" s="6">
        <v>40318</v>
      </c>
      <c r="C2771" s="2" t="s">
        <v>51</v>
      </c>
      <c r="D2771" s="2">
        <v>10</v>
      </c>
      <c r="E2771" s="2">
        <v>64.400000000000006</v>
      </c>
      <c r="F2771" s="2" t="s">
        <v>2029</v>
      </c>
      <c r="G2771" s="2">
        <v>0.1</v>
      </c>
      <c r="H2771" s="2" t="s">
        <v>40</v>
      </c>
      <c r="I2771" s="2">
        <v>5.27</v>
      </c>
      <c r="J2771" s="2" t="s">
        <v>659</v>
      </c>
      <c r="K2771" s="2" t="s">
        <v>123</v>
      </c>
      <c r="L2771" s="2" t="s">
        <v>25</v>
      </c>
      <c r="M2771" s="2" t="str">
        <f>VLOOKUP(L2771,Users!$A$1:$B$6,2,0)</f>
        <v>Sam</v>
      </c>
      <c r="N2771" s="2" t="str">
        <f>VLOOKUP(L2771,Users!$A$2:$B$6,2,0)</f>
        <v>Sam</v>
      </c>
      <c r="O2771" s="2" t="s">
        <v>55</v>
      </c>
      <c r="P2771" s="2" t="s">
        <v>35</v>
      </c>
      <c r="Q2771" s="2" t="s">
        <v>49</v>
      </c>
      <c r="R2771" s="2" t="s">
        <v>1489</v>
      </c>
      <c r="S2771" s="2" t="s">
        <v>44</v>
      </c>
      <c r="T2771" s="13">
        <v>0.36</v>
      </c>
      <c r="U2771" s="6">
        <v>40322</v>
      </c>
    </row>
    <row r="2772" spans="1:21" ht="12.75" customHeight="1">
      <c r="A2772" s="2">
        <v>58725</v>
      </c>
      <c r="B2772" s="6">
        <v>40318</v>
      </c>
      <c r="C2772" s="2" t="s">
        <v>30</v>
      </c>
      <c r="D2772" s="2">
        <v>39</v>
      </c>
      <c r="E2772" s="2">
        <v>338.90999999999997</v>
      </c>
      <c r="F2772" s="2" t="str">
        <f>VLOOKUP(A2772,Returns!$A:$B,2,0)</f>
        <v>Returned</v>
      </c>
      <c r="G2772" s="2">
        <v>0.05</v>
      </c>
      <c r="H2772" s="2" t="s">
        <v>40</v>
      </c>
      <c r="I2772" s="2">
        <v>8.2899999999999991</v>
      </c>
      <c r="J2772" s="2" t="s">
        <v>1839</v>
      </c>
      <c r="K2772" s="2" t="s">
        <v>123</v>
      </c>
      <c r="L2772" s="2" t="s">
        <v>25</v>
      </c>
      <c r="M2772" s="2" t="str">
        <f>VLOOKUP(L2772,Users!$A$1:$B$6,2,0)</f>
        <v>Sam</v>
      </c>
      <c r="N2772" s="2" t="str">
        <f>VLOOKUP(L2772,Users!$A$2:$B$6,2,0)</f>
        <v>Sam</v>
      </c>
      <c r="O2772" s="2" t="s">
        <v>55</v>
      </c>
      <c r="P2772" s="2" t="s">
        <v>35</v>
      </c>
      <c r="Q2772" s="2" t="s">
        <v>192</v>
      </c>
      <c r="R2772" s="2" t="s">
        <v>226</v>
      </c>
      <c r="S2772" s="2" t="s">
        <v>44</v>
      </c>
      <c r="T2772" s="13">
        <v>0.38</v>
      </c>
      <c r="U2772" s="6">
        <v>40319</v>
      </c>
    </row>
    <row r="2773" spans="1:21" ht="12.75" customHeight="1">
      <c r="A2773" s="2">
        <v>58725</v>
      </c>
      <c r="B2773" s="6">
        <v>40318</v>
      </c>
      <c r="C2773" s="2" t="s">
        <v>30</v>
      </c>
      <c r="D2773" s="2">
        <v>20</v>
      </c>
      <c r="E2773" s="2">
        <v>140.19999999999999</v>
      </c>
      <c r="F2773" s="2" t="str">
        <f>VLOOKUP(A2773,Returns!$A:$B,2,0)</f>
        <v>Returned</v>
      </c>
      <c r="G2773" s="2">
        <v>0.03</v>
      </c>
      <c r="H2773" s="2" t="s">
        <v>40</v>
      </c>
      <c r="I2773" s="2">
        <v>2.17</v>
      </c>
      <c r="J2773" s="2" t="s">
        <v>1839</v>
      </c>
      <c r="K2773" s="2" t="s">
        <v>2013</v>
      </c>
      <c r="L2773" s="2" t="s">
        <v>27</v>
      </c>
      <c r="M2773" s="2" t="str">
        <f>VLOOKUP(L2773,Users!$A$1:$B$6,2,0)</f>
        <v>William</v>
      </c>
      <c r="N2773" s="2" t="str">
        <f>VLOOKUP(L2773,Users!$A$2:$B$6,2,0)</f>
        <v>William</v>
      </c>
      <c r="O2773" s="2" t="s">
        <v>55</v>
      </c>
      <c r="P2773" s="2" t="s">
        <v>35</v>
      </c>
      <c r="Q2773" s="2" t="s">
        <v>63</v>
      </c>
      <c r="R2773" s="2" t="s">
        <v>255</v>
      </c>
      <c r="S2773" s="2" t="s">
        <v>65</v>
      </c>
      <c r="T2773" s="13">
        <v>0.38</v>
      </c>
      <c r="U2773" s="6">
        <v>40319</v>
      </c>
    </row>
    <row r="2774" spans="1:21" ht="12.75" customHeight="1">
      <c r="A2774" s="2">
        <v>3877</v>
      </c>
      <c r="B2774" s="6">
        <v>40318</v>
      </c>
      <c r="C2774" s="2" t="s">
        <v>51</v>
      </c>
      <c r="D2774" s="2">
        <v>14</v>
      </c>
      <c r="E2774" s="2">
        <v>672.28</v>
      </c>
      <c r="F2774" s="2" t="s">
        <v>2029</v>
      </c>
      <c r="G2774" s="2">
        <v>0.02</v>
      </c>
      <c r="H2774" s="2" t="s">
        <v>31</v>
      </c>
      <c r="I2774" s="2">
        <v>7.23</v>
      </c>
      <c r="J2774" s="2" t="s">
        <v>1463</v>
      </c>
      <c r="K2774" s="2" t="s">
        <v>33</v>
      </c>
      <c r="L2774" s="2" t="s">
        <v>21</v>
      </c>
      <c r="M2774" s="2" t="str">
        <f>VLOOKUP(L2774,Users!$A$1:$B$6,2,0)</f>
        <v>Chris</v>
      </c>
      <c r="N2774" s="2" t="str">
        <f>VLOOKUP(L2774,Users!$A$2:$B$6,2,0)</f>
        <v>Chris</v>
      </c>
      <c r="O2774" s="2" t="s">
        <v>55</v>
      </c>
      <c r="P2774" s="2" t="s">
        <v>35</v>
      </c>
      <c r="Q2774" s="2" t="s">
        <v>63</v>
      </c>
      <c r="R2774" s="2" t="s">
        <v>1799</v>
      </c>
      <c r="S2774" s="2" t="s">
        <v>44</v>
      </c>
      <c r="T2774" s="13">
        <v>0.37</v>
      </c>
      <c r="U2774" s="6">
        <v>40318</v>
      </c>
    </row>
    <row r="2775" spans="1:21" ht="12.75" customHeight="1">
      <c r="A2775" s="2">
        <v>59906</v>
      </c>
      <c r="B2775" s="6">
        <v>40318</v>
      </c>
      <c r="C2775" s="2" t="s">
        <v>39</v>
      </c>
      <c r="D2775" s="2">
        <v>32</v>
      </c>
      <c r="E2775" s="2">
        <v>290.56</v>
      </c>
      <c r="F2775" s="2" t="s">
        <v>2029</v>
      </c>
      <c r="G2775" s="2">
        <v>0.03</v>
      </c>
      <c r="H2775" s="2" t="s">
        <v>40</v>
      </c>
      <c r="I2775" s="2">
        <v>2.15</v>
      </c>
      <c r="J2775" s="2" t="s">
        <v>1870</v>
      </c>
      <c r="K2775" s="2" t="s">
        <v>2013</v>
      </c>
      <c r="L2775" s="2" t="s">
        <v>27</v>
      </c>
      <c r="M2775" s="2" t="str">
        <f>VLOOKUP(L2775,Users!$A$1:$B$6,2,0)</f>
        <v>William</v>
      </c>
      <c r="N2775" s="2" t="str">
        <f>VLOOKUP(L2775,Users!$A$2:$B$6,2,0)</f>
        <v>William</v>
      </c>
      <c r="O2775" s="2" t="s">
        <v>34</v>
      </c>
      <c r="P2775" s="2" t="s">
        <v>35</v>
      </c>
      <c r="Q2775" s="2" t="s">
        <v>63</v>
      </c>
      <c r="R2775" s="2" t="s">
        <v>64</v>
      </c>
      <c r="S2775" s="2" t="s">
        <v>65</v>
      </c>
      <c r="T2775" s="13">
        <v>0.4</v>
      </c>
      <c r="U2775" s="6">
        <v>40320</v>
      </c>
    </row>
    <row r="2776" spans="1:21" ht="12.75" customHeight="1">
      <c r="A2776" s="2">
        <v>36102</v>
      </c>
      <c r="B2776" s="6">
        <v>40318</v>
      </c>
      <c r="C2776" s="2" t="s">
        <v>30</v>
      </c>
      <c r="D2776" s="2">
        <v>36</v>
      </c>
      <c r="E2776" s="2">
        <v>433.44000000000005</v>
      </c>
      <c r="F2776" s="2" t="s">
        <v>2029</v>
      </c>
      <c r="G2776" s="2">
        <v>0.03</v>
      </c>
      <c r="H2776" s="2" t="s">
        <v>40</v>
      </c>
      <c r="I2776" s="2">
        <v>6.2</v>
      </c>
      <c r="J2776" s="2" t="s">
        <v>421</v>
      </c>
      <c r="K2776" s="2" t="s">
        <v>123</v>
      </c>
      <c r="L2776" s="2" t="s">
        <v>25</v>
      </c>
      <c r="M2776" s="2" t="str">
        <f>VLOOKUP(L2776,Users!$A$1:$B$6,2,0)</f>
        <v>Sam</v>
      </c>
      <c r="N2776" s="2" t="str">
        <f>VLOOKUP(L2776,Users!$A$2:$B$6,2,0)</f>
        <v>Sam</v>
      </c>
      <c r="O2776" s="2" t="s">
        <v>48</v>
      </c>
      <c r="P2776" s="2" t="s">
        <v>56</v>
      </c>
      <c r="Q2776" s="2" t="s">
        <v>90</v>
      </c>
      <c r="R2776" s="2" t="s">
        <v>1871</v>
      </c>
      <c r="S2776" s="2" t="s">
        <v>65</v>
      </c>
      <c r="T2776" s="13">
        <v>0.52</v>
      </c>
      <c r="U2776" s="6">
        <v>40319</v>
      </c>
    </row>
    <row r="2777" spans="1:21" ht="12.75" customHeight="1">
      <c r="A2777" s="2">
        <v>3331</v>
      </c>
      <c r="B2777" s="6">
        <v>40318</v>
      </c>
      <c r="C2777" s="2" t="s">
        <v>39</v>
      </c>
      <c r="D2777" s="2">
        <v>31</v>
      </c>
      <c r="E2777" s="2">
        <v>150.66</v>
      </c>
      <c r="F2777" s="2" t="s">
        <v>2029</v>
      </c>
      <c r="G2777" s="2">
        <v>0.05</v>
      </c>
      <c r="H2777" s="2" t="s">
        <v>40</v>
      </c>
      <c r="I2777" s="2">
        <v>0.5</v>
      </c>
      <c r="J2777" s="2" t="s">
        <v>926</v>
      </c>
      <c r="K2777" s="2" t="s">
        <v>79</v>
      </c>
      <c r="L2777" s="2" t="s">
        <v>23</v>
      </c>
      <c r="M2777" s="2" t="str">
        <f>VLOOKUP(L2777,Users!$A$1:$B$6,2,0)</f>
        <v>Erin</v>
      </c>
      <c r="N2777" s="2" t="str">
        <f>VLOOKUP(L2777,Users!$A$2:$B$6,2,0)</f>
        <v>Erin</v>
      </c>
      <c r="O2777" s="2" t="s">
        <v>55</v>
      </c>
      <c r="P2777" s="2" t="s">
        <v>35</v>
      </c>
      <c r="Q2777" s="2" t="s">
        <v>165</v>
      </c>
      <c r="R2777" s="2" t="s">
        <v>319</v>
      </c>
      <c r="S2777" s="2" t="s">
        <v>44</v>
      </c>
      <c r="T2777" s="13">
        <v>0.36</v>
      </c>
      <c r="U2777" s="6">
        <v>40319</v>
      </c>
    </row>
    <row r="2778" spans="1:21" ht="12.75" customHeight="1">
      <c r="A2778" s="2">
        <v>20033</v>
      </c>
      <c r="B2778" s="6">
        <v>40319</v>
      </c>
      <c r="C2778" s="2" t="s">
        <v>45</v>
      </c>
      <c r="D2778" s="2">
        <v>5</v>
      </c>
      <c r="E2778" s="2">
        <v>2499.75</v>
      </c>
      <c r="F2778" s="2" t="s">
        <v>2029</v>
      </c>
      <c r="G2778" s="2">
        <v>0.04</v>
      </c>
      <c r="H2778" s="2" t="s">
        <v>40</v>
      </c>
      <c r="I2778" s="2">
        <v>24.49</v>
      </c>
      <c r="J2778" s="2" t="s">
        <v>1670</v>
      </c>
      <c r="K2778" s="2" t="s">
        <v>291</v>
      </c>
      <c r="L2778" s="2" t="s">
        <v>21</v>
      </c>
      <c r="M2778" s="2" t="str">
        <f>VLOOKUP(L2778,Users!$A$1:$B$6,2,0)</f>
        <v>Chris</v>
      </c>
      <c r="N2778" s="2" t="str">
        <f>VLOOKUP(L2778,Users!$A$2:$B$6,2,0)</f>
        <v>Chris</v>
      </c>
      <c r="O2778" s="2" t="s">
        <v>55</v>
      </c>
      <c r="P2778" s="2" t="s">
        <v>69</v>
      </c>
      <c r="Q2778" s="2" t="s">
        <v>158</v>
      </c>
      <c r="R2778" s="2" t="s">
        <v>575</v>
      </c>
      <c r="S2778" s="2" t="s">
        <v>38</v>
      </c>
      <c r="T2778" s="13">
        <v>0.36</v>
      </c>
      <c r="U2778" s="6">
        <v>40321</v>
      </c>
    </row>
    <row r="2779" spans="1:21" ht="12.75" customHeight="1">
      <c r="A2779" s="2">
        <v>27205</v>
      </c>
      <c r="B2779" s="6">
        <v>40319</v>
      </c>
      <c r="C2779" s="2" t="s">
        <v>30</v>
      </c>
      <c r="D2779" s="2">
        <v>12</v>
      </c>
      <c r="E2779" s="2">
        <v>86.4</v>
      </c>
      <c r="F2779" s="2" t="s">
        <v>2029</v>
      </c>
      <c r="G2779" s="2">
        <v>0.08</v>
      </c>
      <c r="H2779" s="2" t="s">
        <v>40</v>
      </c>
      <c r="I2779" s="2">
        <v>3.52</v>
      </c>
      <c r="J2779" s="2" t="s">
        <v>1576</v>
      </c>
      <c r="K2779" s="2" t="s">
        <v>2013</v>
      </c>
      <c r="L2779" s="2" t="s">
        <v>27</v>
      </c>
      <c r="M2779" s="2" t="str">
        <f>VLOOKUP(L2779,Users!$A$1:$B$6,2,0)</f>
        <v>William</v>
      </c>
      <c r="N2779" s="2" t="str">
        <f>VLOOKUP(L2779,Users!$A$2:$B$6,2,0)</f>
        <v>William</v>
      </c>
      <c r="O2779" s="2" t="s">
        <v>55</v>
      </c>
      <c r="P2779" s="2" t="s">
        <v>69</v>
      </c>
      <c r="Q2779" s="2" t="s">
        <v>80</v>
      </c>
      <c r="R2779" s="2" t="s">
        <v>1120</v>
      </c>
      <c r="S2779" s="2" t="s">
        <v>105</v>
      </c>
      <c r="T2779" s="13">
        <v>0.68</v>
      </c>
      <c r="U2779" s="6">
        <v>40321</v>
      </c>
    </row>
    <row r="2780" spans="1:21" ht="12.75" customHeight="1">
      <c r="A2780" s="2">
        <v>58308</v>
      </c>
      <c r="B2780" s="6">
        <v>40319</v>
      </c>
      <c r="C2780" s="2" t="s">
        <v>30</v>
      </c>
      <c r="D2780" s="2">
        <v>35</v>
      </c>
      <c r="E2780" s="2">
        <v>2034.9</v>
      </c>
      <c r="F2780" s="2" t="s">
        <v>2029</v>
      </c>
      <c r="G2780" s="2">
        <v>0</v>
      </c>
      <c r="H2780" s="2" t="s">
        <v>52</v>
      </c>
      <c r="I2780" s="2">
        <v>36.61</v>
      </c>
      <c r="J2780" s="2" t="s">
        <v>721</v>
      </c>
      <c r="K2780" s="2" t="s">
        <v>79</v>
      </c>
      <c r="L2780" s="2" t="s">
        <v>23</v>
      </c>
      <c r="M2780" s="2" t="str">
        <f>VLOOKUP(L2780,Users!$A$1:$B$6,2,0)</f>
        <v>Erin</v>
      </c>
      <c r="N2780" s="2" t="str">
        <f>VLOOKUP(L2780,Users!$A$2:$B$6,2,0)</f>
        <v>Erin</v>
      </c>
      <c r="O2780" s="2" t="s">
        <v>55</v>
      </c>
      <c r="P2780" s="2" t="s">
        <v>56</v>
      </c>
      <c r="Q2780" s="2" t="s">
        <v>127</v>
      </c>
      <c r="R2780" s="2" t="s">
        <v>1491</v>
      </c>
      <c r="S2780" s="2" t="s">
        <v>77</v>
      </c>
      <c r="T2780" s="13">
        <v>0.61</v>
      </c>
      <c r="U2780" s="6">
        <v>40319</v>
      </c>
    </row>
    <row r="2781" spans="1:21" ht="12.75" customHeight="1">
      <c r="A2781" s="2">
        <v>58308</v>
      </c>
      <c r="B2781" s="6">
        <v>40319</v>
      </c>
      <c r="C2781" s="2" t="s">
        <v>30</v>
      </c>
      <c r="D2781" s="2">
        <v>20</v>
      </c>
      <c r="E2781" s="2">
        <v>599.79999999999995</v>
      </c>
      <c r="F2781" s="2" t="s">
        <v>2029</v>
      </c>
      <c r="G2781" s="2">
        <v>0</v>
      </c>
      <c r="H2781" s="2" t="s">
        <v>40</v>
      </c>
      <c r="I2781" s="2">
        <v>5.5</v>
      </c>
      <c r="J2781" s="2" t="s">
        <v>721</v>
      </c>
      <c r="K2781" s="2" t="s">
        <v>79</v>
      </c>
      <c r="L2781" s="2" t="s">
        <v>23</v>
      </c>
      <c r="M2781" s="2" t="str">
        <f>VLOOKUP(L2781,Users!$A$1:$B$6,2,0)</f>
        <v>Erin</v>
      </c>
      <c r="N2781" s="2" t="str">
        <f>VLOOKUP(L2781,Users!$A$2:$B$6,2,0)</f>
        <v>Erin</v>
      </c>
      <c r="O2781" s="2" t="s">
        <v>55</v>
      </c>
      <c r="P2781" s="2" t="s">
        <v>69</v>
      </c>
      <c r="Q2781" s="2" t="s">
        <v>80</v>
      </c>
      <c r="R2781" s="2" t="s">
        <v>1872</v>
      </c>
      <c r="S2781" s="2" t="s">
        <v>44</v>
      </c>
      <c r="T2781" s="13">
        <v>0.51</v>
      </c>
      <c r="U2781" s="6">
        <v>40320</v>
      </c>
    </row>
    <row r="2782" spans="1:21" ht="12.75" customHeight="1">
      <c r="A2782" s="2">
        <v>58308</v>
      </c>
      <c r="B2782" s="6">
        <v>40319</v>
      </c>
      <c r="C2782" s="2" t="s">
        <v>30</v>
      </c>
      <c r="D2782" s="2">
        <v>2</v>
      </c>
      <c r="E2782" s="2">
        <v>32.26</v>
      </c>
      <c r="F2782" s="2" t="s">
        <v>2029</v>
      </c>
      <c r="G2782" s="2">
        <v>0.03</v>
      </c>
      <c r="H2782" s="2" t="s">
        <v>40</v>
      </c>
      <c r="I2782" s="2">
        <v>7.74</v>
      </c>
      <c r="J2782" s="2" t="s">
        <v>721</v>
      </c>
      <c r="K2782" s="2" t="s">
        <v>79</v>
      </c>
      <c r="L2782" s="2" t="s">
        <v>23</v>
      </c>
      <c r="M2782" s="2" t="str">
        <f>VLOOKUP(L2782,Users!$A$1:$B$6,2,0)</f>
        <v>Erin</v>
      </c>
      <c r="N2782" s="2" t="str">
        <f>VLOOKUP(L2782,Users!$A$2:$B$6,2,0)</f>
        <v>Erin</v>
      </c>
      <c r="O2782" s="2" t="s">
        <v>55</v>
      </c>
      <c r="P2782" s="2" t="s">
        <v>56</v>
      </c>
      <c r="Q2782" s="2" t="s">
        <v>90</v>
      </c>
      <c r="R2782" s="2" t="s">
        <v>1690</v>
      </c>
      <c r="S2782" s="2" t="s">
        <v>44</v>
      </c>
      <c r="T2782" s="13">
        <v>0.5</v>
      </c>
      <c r="U2782" s="6">
        <v>40321</v>
      </c>
    </row>
    <row r="2783" spans="1:21" ht="12.75" customHeight="1">
      <c r="A2783" s="2">
        <v>28357</v>
      </c>
      <c r="B2783" s="6">
        <v>40319</v>
      </c>
      <c r="C2783" s="2" t="s">
        <v>30</v>
      </c>
      <c r="D2783" s="2">
        <v>50</v>
      </c>
      <c r="E2783" s="2">
        <v>364</v>
      </c>
      <c r="F2783" s="2" t="s">
        <v>2029</v>
      </c>
      <c r="G2783" s="2">
        <v>0.02</v>
      </c>
      <c r="H2783" s="2" t="s">
        <v>40</v>
      </c>
      <c r="I2783" s="2">
        <v>7.72</v>
      </c>
      <c r="J2783" s="2" t="s">
        <v>665</v>
      </c>
      <c r="K2783" s="2" t="s">
        <v>86</v>
      </c>
      <c r="L2783" s="2" t="s">
        <v>23</v>
      </c>
      <c r="M2783" s="2" t="str">
        <f>VLOOKUP(L2783,Users!$A$1:$B$6,2,0)</f>
        <v>Erin</v>
      </c>
      <c r="N2783" s="2" t="str">
        <f>VLOOKUP(L2783,Users!$A$2:$B$6,2,0)</f>
        <v>Erin</v>
      </c>
      <c r="O2783" s="2" t="s">
        <v>34</v>
      </c>
      <c r="P2783" s="2" t="s">
        <v>35</v>
      </c>
      <c r="Q2783" s="2" t="s">
        <v>49</v>
      </c>
      <c r="R2783" s="2" t="s">
        <v>1441</v>
      </c>
      <c r="S2783" s="2" t="s">
        <v>44</v>
      </c>
      <c r="T2783" s="13">
        <v>0.38</v>
      </c>
      <c r="U2783" s="6">
        <v>40320</v>
      </c>
    </row>
    <row r="2784" spans="1:21" ht="12.75" customHeight="1">
      <c r="A2784" s="2">
        <v>28357</v>
      </c>
      <c r="B2784" s="6">
        <v>40319</v>
      </c>
      <c r="C2784" s="2" t="s">
        <v>30</v>
      </c>
      <c r="D2784" s="2">
        <v>43</v>
      </c>
      <c r="E2784" s="2">
        <v>105.35000000000001</v>
      </c>
      <c r="F2784" s="2" t="s">
        <v>2029</v>
      </c>
      <c r="G2784" s="2">
        <v>0.02</v>
      </c>
      <c r="H2784" s="2" t="s">
        <v>40</v>
      </c>
      <c r="I2784" s="2">
        <v>1.02</v>
      </c>
      <c r="J2784" s="2" t="s">
        <v>665</v>
      </c>
      <c r="K2784" s="2" t="s">
        <v>86</v>
      </c>
      <c r="L2784" s="2" t="s">
        <v>23</v>
      </c>
      <c r="M2784" s="2" t="str">
        <f>VLOOKUP(L2784,Users!$A$1:$B$6,2,0)</f>
        <v>Erin</v>
      </c>
      <c r="N2784" s="2" t="str">
        <f>VLOOKUP(L2784,Users!$A$2:$B$6,2,0)</f>
        <v>Erin</v>
      </c>
      <c r="O2784" s="2" t="s">
        <v>34</v>
      </c>
      <c r="P2784" s="2" t="s">
        <v>35</v>
      </c>
      <c r="Q2784" s="2" t="s">
        <v>180</v>
      </c>
      <c r="R2784" s="2" t="s">
        <v>1873</v>
      </c>
      <c r="S2784" s="2" t="s">
        <v>65</v>
      </c>
      <c r="T2784" s="13">
        <v>0.38</v>
      </c>
      <c r="U2784" s="6">
        <v>40320</v>
      </c>
    </row>
    <row r="2785" spans="1:21" ht="12.75" customHeight="1">
      <c r="A2785" s="2">
        <v>11169</v>
      </c>
      <c r="B2785" s="6">
        <v>40319</v>
      </c>
      <c r="C2785" s="2" t="s">
        <v>121</v>
      </c>
      <c r="D2785" s="2">
        <v>46</v>
      </c>
      <c r="E2785" s="2">
        <v>403.41999999999996</v>
      </c>
      <c r="F2785" s="2" t="s">
        <v>2029</v>
      </c>
      <c r="G2785" s="2">
        <v>0.08</v>
      </c>
      <c r="H2785" s="2" t="s">
        <v>40</v>
      </c>
      <c r="I2785" s="2">
        <v>5.6</v>
      </c>
      <c r="J2785" s="2" t="s">
        <v>461</v>
      </c>
      <c r="K2785" s="2" t="s">
        <v>86</v>
      </c>
      <c r="L2785" s="2" t="s">
        <v>23</v>
      </c>
      <c r="M2785" s="2" t="str">
        <f>VLOOKUP(L2785,Users!$A$1:$B$6,2,0)</f>
        <v>Erin</v>
      </c>
      <c r="N2785" s="2" t="str">
        <f>VLOOKUP(L2785,Users!$A$2:$B$6,2,0)</f>
        <v>Erin</v>
      </c>
      <c r="O2785" s="2" t="s">
        <v>55</v>
      </c>
      <c r="P2785" s="2" t="s">
        <v>35</v>
      </c>
      <c r="Q2785" s="2" t="s">
        <v>49</v>
      </c>
      <c r="R2785" s="2" t="s">
        <v>1118</v>
      </c>
      <c r="S2785" s="2" t="s">
        <v>44</v>
      </c>
      <c r="T2785" s="13">
        <v>0.36</v>
      </c>
      <c r="U2785" s="6">
        <v>40320</v>
      </c>
    </row>
    <row r="2786" spans="1:21" ht="12.75" customHeight="1">
      <c r="A2786" s="2">
        <v>11169</v>
      </c>
      <c r="B2786" s="6">
        <v>40319</v>
      </c>
      <c r="C2786" s="2" t="s">
        <v>121</v>
      </c>
      <c r="D2786" s="2">
        <v>44</v>
      </c>
      <c r="E2786" s="2">
        <v>110.88</v>
      </c>
      <c r="F2786" s="2" t="s">
        <v>2029</v>
      </c>
      <c r="G2786" s="2">
        <v>0.09</v>
      </c>
      <c r="H2786" s="2" t="s">
        <v>40</v>
      </c>
      <c r="I2786" s="2">
        <v>0.5</v>
      </c>
      <c r="J2786" s="2" t="s">
        <v>461</v>
      </c>
      <c r="K2786" s="2" t="s">
        <v>86</v>
      </c>
      <c r="L2786" s="2" t="s">
        <v>23</v>
      </c>
      <c r="M2786" s="2" t="str">
        <f>VLOOKUP(L2786,Users!$A$1:$B$6,2,0)</f>
        <v>Erin</v>
      </c>
      <c r="N2786" s="2" t="str">
        <f>VLOOKUP(L2786,Users!$A$2:$B$6,2,0)</f>
        <v>Erin</v>
      </c>
      <c r="O2786" s="2" t="s">
        <v>55</v>
      </c>
      <c r="P2786" s="2" t="s">
        <v>35</v>
      </c>
      <c r="Q2786" s="2" t="s">
        <v>165</v>
      </c>
      <c r="R2786" s="2" t="s">
        <v>696</v>
      </c>
      <c r="S2786" s="2" t="s">
        <v>44</v>
      </c>
      <c r="T2786" s="13">
        <v>0.39</v>
      </c>
      <c r="U2786" s="6">
        <v>40319</v>
      </c>
    </row>
    <row r="2787" spans="1:21" ht="12.75" customHeight="1">
      <c r="A2787" s="2">
        <v>11169</v>
      </c>
      <c r="B2787" s="6">
        <v>40319</v>
      </c>
      <c r="C2787" s="2" t="s">
        <v>121</v>
      </c>
      <c r="D2787" s="2">
        <v>5</v>
      </c>
      <c r="E2787" s="2">
        <v>24.650000000000002</v>
      </c>
      <c r="F2787" s="2" t="s">
        <v>2029</v>
      </c>
      <c r="G2787" s="2">
        <v>0.05</v>
      </c>
      <c r="H2787" s="2" t="s">
        <v>40</v>
      </c>
      <c r="I2787" s="2">
        <v>4.7</v>
      </c>
      <c r="J2787" s="2" t="s">
        <v>461</v>
      </c>
      <c r="K2787" s="2" t="s">
        <v>86</v>
      </c>
      <c r="L2787" s="2" t="s">
        <v>23</v>
      </c>
      <c r="M2787" s="2" t="str">
        <f>VLOOKUP(L2787,Users!$A$1:$B$6,2,0)</f>
        <v>Erin</v>
      </c>
      <c r="N2787" s="2" t="str">
        <f>VLOOKUP(L2787,Users!$A$2:$B$6,2,0)</f>
        <v>Erin</v>
      </c>
      <c r="O2787" s="2" t="s">
        <v>55</v>
      </c>
      <c r="P2787" s="2" t="s">
        <v>35</v>
      </c>
      <c r="Q2787" s="2" t="s">
        <v>63</v>
      </c>
      <c r="R2787" s="2" t="s">
        <v>1361</v>
      </c>
      <c r="S2787" s="2" t="s">
        <v>44</v>
      </c>
      <c r="T2787" s="13">
        <v>0.38</v>
      </c>
      <c r="U2787" s="6">
        <v>40320</v>
      </c>
    </row>
    <row r="2788" spans="1:21" ht="12.75" customHeight="1">
      <c r="A2788" s="2">
        <v>54119</v>
      </c>
      <c r="B2788" s="6">
        <v>40320</v>
      </c>
      <c r="C2788" s="2" t="s">
        <v>121</v>
      </c>
      <c r="D2788" s="2">
        <v>45</v>
      </c>
      <c r="E2788" s="2">
        <v>259.64999999999998</v>
      </c>
      <c r="F2788" s="2" t="str">
        <f>VLOOKUP(A2788,Returns!$A:$B,2,0)</f>
        <v>Returned</v>
      </c>
      <c r="G2788" s="2">
        <v>0.04</v>
      </c>
      <c r="H2788" s="2" t="s">
        <v>31</v>
      </c>
      <c r="I2788" s="2">
        <v>3.37</v>
      </c>
      <c r="J2788" s="2" t="s">
        <v>1381</v>
      </c>
      <c r="K2788" s="2" t="s">
        <v>54</v>
      </c>
      <c r="L2788" s="2" t="s">
        <v>2014</v>
      </c>
      <c r="M2788" s="2" t="str">
        <f>VLOOKUP(L2788,Users!$A$1:$B$6,2,0)</f>
        <v>Pat</v>
      </c>
      <c r="N2788" s="2" t="str">
        <f>VLOOKUP(L2788,Users!$A$2:$B$6,2,0)</f>
        <v>Pat</v>
      </c>
      <c r="O2788" s="2" t="s">
        <v>55</v>
      </c>
      <c r="P2788" s="2" t="s">
        <v>35</v>
      </c>
      <c r="Q2788" s="2" t="s">
        <v>180</v>
      </c>
      <c r="R2788" s="2" t="s">
        <v>423</v>
      </c>
      <c r="S2788" s="2" t="s">
        <v>65</v>
      </c>
      <c r="T2788" s="13">
        <v>0.54</v>
      </c>
      <c r="U2788" s="6">
        <v>40321</v>
      </c>
    </row>
    <row r="2789" spans="1:21" ht="12.75" customHeight="1">
      <c r="A2789" s="2">
        <v>54119</v>
      </c>
      <c r="B2789" s="6">
        <v>40320</v>
      </c>
      <c r="C2789" s="2" t="s">
        <v>121</v>
      </c>
      <c r="D2789" s="2">
        <v>4</v>
      </c>
      <c r="E2789" s="2">
        <v>118.75999999999999</v>
      </c>
      <c r="F2789" s="2" t="str">
        <f>VLOOKUP(A2789,Returns!$A:$B,2,0)</f>
        <v>Returned</v>
      </c>
      <c r="G2789" s="2">
        <v>0.05</v>
      </c>
      <c r="H2789" s="2" t="s">
        <v>40</v>
      </c>
      <c r="I2789" s="2">
        <v>6.64</v>
      </c>
      <c r="J2789" s="2" t="s">
        <v>1381</v>
      </c>
      <c r="K2789" s="2" t="s">
        <v>54</v>
      </c>
      <c r="L2789" s="2" t="s">
        <v>2014</v>
      </c>
      <c r="M2789" s="2" t="str">
        <f>VLOOKUP(L2789,Users!$A$1:$B$6,2,0)</f>
        <v>Pat</v>
      </c>
      <c r="N2789" s="2" t="str">
        <f>VLOOKUP(L2789,Users!$A$2:$B$6,2,0)</f>
        <v>Pat</v>
      </c>
      <c r="O2789" s="2" t="s">
        <v>55</v>
      </c>
      <c r="P2789" s="2" t="s">
        <v>35</v>
      </c>
      <c r="Q2789" s="2" t="s">
        <v>36</v>
      </c>
      <c r="R2789" s="2" t="s">
        <v>904</v>
      </c>
      <c r="S2789" s="2" t="s">
        <v>44</v>
      </c>
      <c r="T2789" s="13">
        <v>0.7</v>
      </c>
      <c r="U2789" s="6">
        <v>40323</v>
      </c>
    </row>
    <row r="2790" spans="1:21" ht="12.75" customHeight="1">
      <c r="A2790" s="2">
        <v>11877</v>
      </c>
      <c r="B2790" s="6">
        <v>40321</v>
      </c>
      <c r="C2790" s="2" t="s">
        <v>30</v>
      </c>
      <c r="D2790" s="2">
        <v>19</v>
      </c>
      <c r="E2790" s="2">
        <v>796.29</v>
      </c>
      <c r="F2790" s="2" t="s">
        <v>2029</v>
      </c>
      <c r="G2790" s="2">
        <v>0.03</v>
      </c>
      <c r="H2790" s="2" t="s">
        <v>40</v>
      </c>
      <c r="I2790" s="2">
        <v>2.99</v>
      </c>
      <c r="J2790" s="2" t="s">
        <v>1772</v>
      </c>
      <c r="K2790" s="2" t="s">
        <v>47</v>
      </c>
      <c r="L2790" s="2" t="s">
        <v>23</v>
      </c>
      <c r="M2790" s="2" t="str">
        <f>VLOOKUP(L2790,Users!$A$1:$B$6,2,0)</f>
        <v>Erin</v>
      </c>
      <c r="N2790" s="2" t="str">
        <f>VLOOKUP(L2790,Users!$A$2:$B$6,2,0)</f>
        <v>Erin</v>
      </c>
      <c r="O2790" s="2" t="s">
        <v>48</v>
      </c>
      <c r="P2790" s="2" t="s">
        <v>35</v>
      </c>
      <c r="Q2790" s="2" t="s">
        <v>49</v>
      </c>
      <c r="R2790" s="2" t="s">
        <v>1330</v>
      </c>
      <c r="S2790" s="2" t="s">
        <v>44</v>
      </c>
      <c r="T2790" s="13">
        <v>0.35</v>
      </c>
      <c r="U2790" s="6">
        <v>40322</v>
      </c>
    </row>
    <row r="2791" spans="1:21" ht="12.75" customHeight="1">
      <c r="A2791" s="2">
        <v>11877</v>
      </c>
      <c r="B2791" s="6">
        <v>40321</v>
      </c>
      <c r="C2791" s="2" t="s">
        <v>30</v>
      </c>
      <c r="D2791" s="2">
        <v>31</v>
      </c>
      <c r="E2791" s="2">
        <v>143.84000000000003</v>
      </c>
      <c r="F2791" s="2" t="s">
        <v>2029</v>
      </c>
      <c r="G2791" s="2">
        <v>0.09</v>
      </c>
      <c r="H2791" s="2" t="s">
        <v>40</v>
      </c>
      <c r="I2791" s="2">
        <v>1.52</v>
      </c>
      <c r="J2791" s="2" t="s">
        <v>1772</v>
      </c>
      <c r="K2791" s="2" t="s">
        <v>47</v>
      </c>
      <c r="L2791" s="2" t="s">
        <v>23</v>
      </c>
      <c r="M2791" s="2" t="str">
        <f>VLOOKUP(L2791,Users!$A$1:$B$6,2,0)</f>
        <v>Erin</v>
      </c>
      <c r="N2791" s="2" t="str">
        <f>VLOOKUP(L2791,Users!$A$2:$B$6,2,0)</f>
        <v>Erin</v>
      </c>
      <c r="O2791" s="2" t="s">
        <v>48</v>
      </c>
      <c r="P2791" s="2" t="s">
        <v>35</v>
      </c>
      <c r="Q2791" s="2" t="s">
        <v>63</v>
      </c>
      <c r="R2791" s="2" t="s">
        <v>1874</v>
      </c>
      <c r="S2791" s="2" t="s">
        <v>65</v>
      </c>
      <c r="T2791" s="13">
        <v>0.36</v>
      </c>
      <c r="U2791" s="6">
        <v>40323</v>
      </c>
    </row>
    <row r="2792" spans="1:21" ht="12.75" customHeight="1">
      <c r="A2792" s="2">
        <v>13540</v>
      </c>
      <c r="B2792" s="6">
        <v>40321</v>
      </c>
      <c r="C2792" s="2" t="s">
        <v>39</v>
      </c>
      <c r="D2792" s="2">
        <v>33</v>
      </c>
      <c r="E2792" s="2">
        <v>120.78</v>
      </c>
      <c r="F2792" s="2" t="s">
        <v>2029</v>
      </c>
      <c r="G2792" s="2">
        <v>0.09</v>
      </c>
      <c r="H2792" s="2" t="s">
        <v>40</v>
      </c>
      <c r="I2792" s="2">
        <v>0.5</v>
      </c>
      <c r="J2792" s="2" t="s">
        <v>595</v>
      </c>
      <c r="K2792" s="2" t="s">
        <v>33</v>
      </c>
      <c r="L2792" s="2" t="s">
        <v>21</v>
      </c>
      <c r="M2792" s="2" t="str">
        <f>VLOOKUP(L2792,Users!$A$1:$B$6,2,0)</f>
        <v>Chris</v>
      </c>
      <c r="N2792" s="2" t="str">
        <f>VLOOKUP(L2792,Users!$A$2:$B$6,2,0)</f>
        <v>Chris</v>
      </c>
      <c r="O2792" s="2" t="s">
        <v>48</v>
      </c>
      <c r="P2792" s="2" t="s">
        <v>35</v>
      </c>
      <c r="Q2792" s="2" t="s">
        <v>165</v>
      </c>
      <c r="R2792" s="2" t="s">
        <v>536</v>
      </c>
      <c r="S2792" s="2" t="s">
        <v>44</v>
      </c>
      <c r="T2792" s="13">
        <v>0.37</v>
      </c>
      <c r="U2792" s="6">
        <v>40323</v>
      </c>
    </row>
    <row r="2793" spans="1:21" ht="12.75" customHeight="1">
      <c r="A2793" s="2">
        <v>13540</v>
      </c>
      <c r="B2793" s="6">
        <v>40321</v>
      </c>
      <c r="C2793" s="2" t="s">
        <v>39</v>
      </c>
      <c r="D2793" s="2">
        <v>27</v>
      </c>
      <c r="E2793" s="2">
        <v>1781.19</v>
      </c>
      <c r="F2793" s="2" t="s">
        <v>2029</v>
      </c>
      <c r="G2793" s="2">
        <v>0.02</v>
      </c>
      <c r="H2793" s="2" t="s">
        <v>40</v>
      </c>
      <c r="I2793" s="2">
        <v>4.99</v>
      </c>
      <c r="J2793" s="2" t="s">
        <v>595</v>
      </c>
      <c r="K2793" s="2" t="s">
        <v>33</v>
      </c>
      <c r="L2793" s="2" t="s">
        <v>21</v>
      </c>
      <c r="M2793" s="2" t="str">
        <f>VLOOKUP(L2793,Users!$A$1:$B$6,2,0)</f>
        <v>Chris</v>
      </c>
      <c r="N2793" s="2" t="str">
        <f>VLOOKUP(L2793,Users!$A$2:$B$6,2,0)</f>
        <v>Chris</v>
      </c>
      <c r="O2793" s="2" t="s">
        <v>48</v>
      </c>
      <c r="P2793" s="2" t="s">
        <v>69</v>
      </c>
      <c r="Q2793" s="2" t="s">
        <v>70</v>
      </c>
      <c r="R2793" s="2" t="s">
        <v>1176</v>
      </c>
      <c r="S2793" s="2" t="s">
        <v>44</v>
      </c>
      <c r="T2793" s="13">
        <v>0.56999999999999995</v>
      </c>
      <c r="U2793" s="6">
        <v>40323</v>
      </c>
    </row>
    <row r="2794" spans="1:21" ht="12.75" customHeight="1">
      <c r="A2794" s="2">
        <v>40866</v>
      </c>
      <c r="B2794" s="6">
        <v>40321</v>
      </c>
      <c r="C2794" s="2" t="s">
        <v>39</v>
      </c>
      <c r="D2794" s="2">
        <v>3</v>
      </c>
      <c r="E2794" s="2">
        <v>901.77</v>
      </c>
      <c r="F2794" s="2" t="s">
        <v>2029</v>
      </c>
      <c r="G2794" s="2">
        <v>0.06</v>
      </c>
      <c r="H2794" s="2" t="s">
        <v>40</v>
      </c>
      <c r="I2794" s="2">
        <v>24.49</v>
      </c>
      <c r="J2794" s="2" t="s">
        <v>902</v>
      </c>
      <c r="K2794" s="2" t="s">
        <v>2013</v>
      </c>
      <c r="L2794" s="2" t="s">
        <v>27</v>
      </c>
      <c r="M2794" s="2" t="str">
        <f>VLOOKUP(L2794,Users!$A$1:$B$6,2,0)</f>
        <v>William</v>
      </c>
      <c r="N2794" s="2" t="str">
        <f>VLOOKUP(L2794,Users!$A$2:$B$6,2,0)</f>
        <v>William</v>
      </c>
      <c r="O2794" s="2" t="s">
        <v>55</v>
      </c>
      <c r="P2794" s="2" t="s">
        <v>35</v>
      </c>
      <c r="Q2794" s="2" t="s">
        <v>169</v>
      </c>
      <c r="R2794" s="2" t="s">
        <v>1547</v>
      </c>
      <c r="S2794" s="2" t="s">
        <v>38</v>
      </c>
      <c r="T2794" s="13">
        <v>0.52</v>
      </c>
      <c r="U2794" s="6">
        <v>40322</v>
      </c>
    </row>
    <row r="2795" spans="1:21" ht="12.75" customHeight="1">
      <c r="A2795" s="2">
        <v>13540</v>
      </c>
      <c r="B2795" s="6">
        <v>40321</v>
      </c>
      <c r="C2795" s="2" t="s">
        <v>39</v>
      </c>
      <c r="D2795" s="2">
        <v>31</v>
      </c>
      <c r="E2795" s="2">
        <v>261.64</v>
      </c>
      <c r="F2795" s="2" t="s">
        <v>2029</v>
      </c>
      <c r="G2795" s="2">
        <v>0.06</v>
      </c>
      <c r="H2795" s="2" t="s">
        <v>40</v>
      </c>
      <c r="I2795" s="2">
        <v>1.99</v>
      </c>
      <c r="J2795" s="2" t="s">
        <v>595</v>
      </c>
      <c r="K2795" s="2" t="s">
        <v>123</v>
      </c>
      <c r="L2795" s="2" t="s">
        <v>25</v>
      </c>
      <c r="M2795" s="2" t="str">
        <f>VLOOKUP(L2795,Users!$A$1:$B$6,2,0)</f>
        <v>Sam</v>
      </c>
      <c r="N2795" s="2" t="str">
        <f>VLOOKUP(L2795,Users!$A$2:$B$6,2,0)</f>
        <v>Sam</v>
      </c>
      <c r="O2795" s="2" t="s">
        <v>48</v>
      </c>
      <c r="P2795" s="2" t="s">
        <v>69</v>
      </c>
      <c r="Q2795" s="2" t="s">
        <v>80</v>
      </c>
      <c r="R2795" s="2" t="s">
        <v>1389</v>
      </c>
      <c r="S2795" s="2" t="s">
        <v>105</v>
      </c>
      <c r="T2795" s="13">
        <v>0.49</v>
      </c>
      <c r="U2795" s="6">
        <v>40321</v>
      </c>
    </row>
    <row r="2796" spans="1:21" ht="12.75" customHeight="1">
      <c r="A2796" s="2">
        <v>13540</v>
      </c>
      <c r="B2796" s="6">
        <v>40321</v>
      </c>
      <c r="C2796" s="2" t="s">
        <v>39</v>
      </c>
      <c r="D2796" s="2">
        <v>16</v>
      </c>
      <c r="E2796" s="2">
        <v>34.24</v>
      </c>
      <c r="F2796" s="2" t="s">
        <v>2029</v>
      </c>
      <c r="G2796" s="2">
        <v>0.04</v>
      </c>
      <c r="H2796" s="2" t="s">
        <v>40</v>
      </c>
      <c r="I2796" s="2">
        <v>0.78</v>
      </c>
      <c r="J2796" s="2" t="s">
        <v>595</v>
      </c>
      <c r="K2796" s="2" t="s">
        <v>123</v>
      </c>
      <c r="L2796" s="2" t="s">
        <v>25</v>
      </c>
      <c r="M2796" s="2" t="str">
        <f>VLOOKUP(L2796,Users!$A$1:$B$6,2,0)</f>
        <v>Sam</v>
      </c>
      <c r="N2796" s="2" t="str">
        <f>VLOOKUP(L2796,Users!$A$2:$B$6,2,0)</f>
        <v>Sam</v>
      </c>
      <c r="O2796" s="2" t="s">
        <v>48</v>
      </c>
      <c r="P2796" s="2" t="s">
        <v>35</v>
      </c>
      <c r="Q2796" s="2" t="s">
        <v>180</v>
      </c>
      <c r="R2796" s="2" t="s">
        <v>267</v>
      </c>
      <c r="S2796" s="2" t="s">
        <v>65</v>
      </c>
      <c r="T2796" s="13">
        <v>0.52</v>
      </c>
      <c r="U2796" s="6">
        <v>40321</v>
      </c>
    </row>
    <row r="2797" spans="1:21" ht="12.75" customHeight="1">
      <c r="A2797" s="2">
        <v>13540</v>
      </c>
      <c r="B2797" s="6">
        <v>40321</v>
      </c>
      <c r="C2797" s="2" t="s">
        <v>39</v>
      </c>
      <c r="D2797" s="2">
        <v>33</v>
      </c>
      <c r="E2797" s="2">
        <v>404.58</v>
      </c>
      <c r="F2797" s="2" t="s">
        <v>2029</v>
      </c>
      <c r="G2797" s="2">
        <v>0.02</v>
      </c>
      <c r="H2797" s="2" t="s">
        <v>40</v>
      </c>
      <c r="I2797" s="2">
        <v>6.13</v>
      </c>
      <c r="J2797" s="2" t="s">
        <v>595</v>
      </c>
      <c r="K2797" s="2" t="s">
        <v>123</v>
      </c>
      <c r="L2797" s="2" t="s">
        <v>25</v>
      </c>
      <c r="M2797" s="2" t="str">
        <f>VLOOKUP(L2797,Users!$A$1:$B$6,2,0)</f>
        <v>Sam</v>
      </c>
      <c r="N2797" s="2" t="str">
        <f>VLOOKUP(L2797,Users!$A$2:$B$6,2,0)</f>
        <v>Sam</v>
      </c>
      <c r="O2797" s="2" t="s">
        <v>48</v>
      </c>
      <c r="P2797" s="2" t="s">
        <v>35</v>
      </c>
      <c r="Q2797" s="2" t="s">
        <v>36</v>
      </c>
      <c r="R2797" s="2" t="s">
        <v>1563</v>
      </c>
      <c r="S2797" s="2" t="s">
        <v>44</v>
      </c>
      <c r="T2797" s="13">
        <v>0.56999999999999995</v>
      </c>
      <c r="U2797" s="6">
        <v>40321</v>
      </c>
    </row>
    <row r="2798" spans="1:21" ht="12.75" customHeight="1">
      <c r="A2798" s="2">
        <v>9089</v>
      </c>
      <c r="B2798" s="6">
        <v>40321</v>
      </c>
      <c r="C2798" s="2" t="s">
        <v>45</v>
      </c>
      <c r="D2798" s="2">
        <v>8</v>
      </c>
      <c r="E2798" s="2">
        <v>1007.12</v>
      </c>
      <c r="F2798" s="2" t="s">
        <v>2029</v>
      </c>
      <c r="G2798" s="2">
        <v>0.1</v>
      </c>
      <c r="H2798" s="2" t="s">
        <v>31</v>
      </c>
      <c r="I2798" s="2">
        <v>8.8000000000000007</v>
      </c>
      <c r="J2798" s="2" t="s">
        <v>1535</v>
      </c>
      <c r="K2798" s="2" t="s">
        <v>86</v>
      </c>
      <c r="L2798" s="2" t="s">
        <v>23</v>
      </c>
      <c r="M2798" s="2" t="str">
        <f>VLOOKUP(L2798,Users!$A$1:$B$6,2,0)</f>
        <v>Erin</v>
      </c>
      <c r="N2798" s="2" t="str">
        <f>VLOOKUP(L2798,Users!$A$2:$B$6,2,0)</f>
        <v>Erin</v>
      </c>
      <c r="O2798" s="2" t="s">
        <v>42</v>
      </c>
      <c r="P2798" s="2" t="s">
        <v>69</v>
      </c>
      <c r="Q2798" s="2" t="s">
        <v>70</v>
      </c>
      <c r="R2798" s="2" t="s">
        <v>581</v>
      </c>
      <c r="S2798" s="2" t="s">
        <v>44</v>
      </c>
      <c r="T2798" s="13">
        <v>0.59</v>
      </c>
      <c r="U2798" s="6">
        <v>40322</v>
      </c>
    </row>
    <row r="2799" spans="1:21" ht="12.75" customHeight="1">
      <c r="A2799" s="2">
        <v>10212</v>
      </c>
      <c r="B2799" s="6">
        <v>40321</v>
      </c>
      <c r="C2799" s="2" t="s">
        <v>51</v>
      </c>
      <c r="D2799" s="2">
        <v>14</v>
      </c>
      <c r="E2799" s="2">
        <v>70.84</v>
      </c>
      <c r="F2799" s="2" t="s">
        <v>2029</v>
      </c>
      <c r="G2799" s="2">
        <v>0.02</v>
      </c>
      <c r="H2799" s="2" t="s">
        <v>40</v>
      </c>
      <c r="I2799" s="2">
        <v>3.63</v>
      </c>
      <c r="J2799" s="2" t="s">
        <v>706</v>
      </c>
      <c r="K2799" s="2" t="s">
        <v>86</v>
      </c>
      <c r="L2799" s="2" t="s">
        <v>23</v>
      </c>
      <c r="M2799" s="2" t="str">
        <f>VLOOKUP(L2799,Users!$A$1:$B$6,2,0)</f>
        <v>Erin</v>
      </c>
      <c r="N2799" s="2" t="str">
        <f>VLOOKUP(L2799,Users!$A$2:$B$6,2,0)</f>
        <v>Erin</v>
      </c>
      <c r="O2799" s="2" t="s">
        <v>48</v>
      </c>
      <c r="P2799" s="2" t="s">
        <v>56</v>
      </c>
      <c r="Q2799" s="2" t="s">
        <v>90</v>
      </c>
      <c r="R2799" s="2" t="s">
        <v>410</v>
      </c>
      <c r="S2799" s="2" t="s">
        <v>65</v>
      </c>
      <c r="T2799" s="13">
        <v>0.51</v>
      </c>
      <c r="U2799" s="6">
        <v>40323</v>
      </c>
    </row>
    <row r="2800" spans="1:21" ht="12.75" customHeight="1">
      <c r="A2800" s="2">
        <v>10212</v>
      </c>
      <c r="B2800" s="6">
        <v>40321</v>
      </c>
      <c r="C2800" s="2" t="s">
        <v>51</v>
      </c>
      <c r="D2800" s="2">
        <v>22</v>
      </c>
      <c r="E2800" s="2">
        <v>1220.56</v>
      </c>
      <c r="F2800" s="2" t="s">
        <v>2029</v>
      </c>
      <c r="G2800" s="2">
        <v>0</v>
      </c>
      <c r="H2800" s="2" t="s">
        <v>40</v>
      </c>
      <c r="I2800" s="2">
        <v>6.79</v>
      </c>
      <c r="J2800" s="2" t="s">
        <v>706</v>
      </c>
      <c r="K2800" s="2" t="s">
        <v>86</v>
      </c>
      <c r="L2800" s="2" t="s">
        <v>23</v>
      </c>
      <c r="M2800" s="2" t="str">
        <f>VLOOKUP(L2800,Users!$A$1:$B$6,2,0)</f>
        <v>Erin</v>
      </c>
      <c r="N2800" s="2" t="str">
        <f>VLOOKUP(L2800,Users!$A$2:$B$6,2,0)</f>
        <v>Erin</v>
      </c>
      <c r="O2800" s="2" t="s">
        <v>48</v>
      </c>
      <c r="P2800" s="2" t="s">
        <v>35</v>
      </c>
      <c r="Q2800" s="2" t="s">
        <v>63</v>
      </c>
      <c r="R2800" s="2" t="s">
        <v>568</v>
      </c>
      <c r="S2800" s="2" t="s">
        <v>44</v>
      </c>
      <c r="T2800" s="13">
        <v>0.37</v>
      </c>
      <c r="U2800" s="6">
        <v>40325</v>
      </c>
    </row>
    <row r="2801" spans="1:21" ht="12.75" customHeight="1">
      <c r="A2801" s="2">
        <v>4935</v>
      </c>
      <c r="B2801" s="6">
        <v>40322</v>
      </c>
      <c r="C2801" s="2" t="s">
        <v>30</v>
      </c>
      <c r="D2801" s="2">
        <v>30</v>
      </c>
      <c r="E2801" s="2">
        <v>107.4</v>
      </c>
      <c r="F2801" s="2" t="s">
        <v>2029</v>
      </c>
      <c r="G2801" s="2">
        <v>0.1</v>
      </c>
      <c r="H2801" s="2" t="s">
        <v>40</v>
      </c>
      <c r="I2801" s="2">
        <v>1.32</v>
      </c>
      <c r="J2801" s="2" t="s">
        <v>269</v>
      </c>
      <c r="K2801" s="2" t="s">
        <v>2013</v>
      </c>
      <c r="L2801" s="2" t="s">
        <v>27</v>
      </c>
      <c r="M2801" s="2" t="str">
        <f>VLOOKUP(L2801,Users!$A$1:$B$6,2,0)</f>
        <v>William</v>
      </c>
      <c r="N2801" s="2" t="str">
        <f>VLOOKUP(L2801,Users!$A$2:$B$6,2,0)</f>
        <v>William</v>
      </c>
      <c r="O2801" s="2" t="s">
        <v>55</v>
      </c>
      <c r="P2801" s="2" t="s">
        <v>35</v>
      </c>
      <c r="Q2801" s="2" t="s">
        <v>341</v>
      </c>
      <c r="R2801" s="2" t="s">
        <v>997</v>
      </c>
      <c r="S2801" s="2" t="s">
        <v>65</v>
      </c>
      <c r="T2801" s="13">
        <v>0.83</v>
      </c>
      <c r="U2801" s="6">
        <v>40325</v>
      </c>
    </row>
    <row r="2802" spans="1:21" ht="12.75" customHeight="1">
      <c r="A2802" s="2">
        <v>19840</v>
      </c>
      <c r="B2802" s="6">
        <v>40322</v>
      </c>
      <c r="C2802" s="2" t="s">
        <v>45</v>
      </c>
      <c r="D2802" s="2">
        <v>25</v>
      </c>
      <c r="E2802" s="2">
        <v>10022.250000000002</v>
      </c>
      <c r="F2802" s="2" t="s">
        <v>2029</v>
      </c>
      <c r="G2802" s="2">
        <v>0.08</v>
      </c>
      <c r="H2802" s="2" t="s">
        <v>52</v>
      </c>
      <c r="I2802" s="2">
        <v>48.26</v>
      </c>
      <c r="J2802" s="2" t="s">
        <v>1060</v>
      </c>
      <c r="K2802" s="2" t="s">
        <v>148</v>
      </c>
      <c r="L2802" s="2" t="s">
        <v>23</v>
      </c>
      <c r="M2802" s="2" t="str">
        <f>VLOOKUP(L2802,Users!$A$1:$B$6,2,0)</f>
        <v>Erin</v>
      </c>
      <c r="N2802" s="2" t="str">
        <f>VLOOKUP(L2802,Users!$A$2:$B$6,2,0)</f>
        <v>Erin</v>
      </c>
      <c r="O2802" s="2" t="s">
        <v>55</v>
      </c>
      <c r="P2802" s="2" t="s">
        <v>69</v>
      </c>
      <c r="Q2802" s="2" t="s">
        <v>82</v>
      </c>
      <c r="R2802" s="2" t="s">
        <v>629</v>
      </c>
      <c r="S2802" s="2" t="s">
        <v>77</v>
      </c>
      <c r="T2802" s="13">
        <v>0.36</v>
      </c>
      <c r="U2802" s="6">
        <v>40325</v>
      </c>
    </row>
    <row r="2803" spans="1:21" ht="12.75" customHeight="1">
      <c r="A2803" s="2">
        <v>50183</v>
      </c>
      <c r="B2803" s="6">
        <v>40322</v>
      </c>
      <c r="C2803" s="2" t="s">
        <v>39</v>
      </c>
      <c r="D2803" s="2">
        <v>20</v>
      </c>
      <c r="E2803" s="2">
        <v>109.80000000000001</v>
      </c>
      <c r="F2803" s="2" t="s">
        <v>2029</v>
      </c>
      <c r="G2803" s="2">
        <v>0.09</v>
      </c>
      <c r="H2803" s="2" t="s">
        <v>31</v>
      </c>
      <c r="I2803" s="2">
        <v>5.3</v>
      </c>
      <c r="J2803" s="2" t="s">
        <v>737</v>
      </c>
      <c r="K2803" s="2" t="s">
        <v>148</v>
      </c>
      <c r="L2803" s="2" t="s">
        <v>23</v>
      </c>
      <c r="M2803" s="2" t="str">
        <f>VLOOKUP(L2803,Users!$A$1:$B$6,2,0)</f>
        <v>Erin</v>
      </c>
      <c r="N2803" s="2" t="str">
        <f>VLOOKUP(L2803,Users!$A$2:$B$6,2,0)</f>
        <v>Erin</v>
      </c>
      <c r="O2803" s="2" t="s">
        <v>42</v>
      </c>
      <c r="P2803" s="2" t="s">
        <v>35</v>
      </c>
      <c r="Q2803" s="2" t="s">
        <v>192</v>
      </c>
      <c r="R2803" s="2" t="s">
        <v>822</v>
      </c>
      <c r="S2803" s="2" t="s">
        <v>44</v>
      </c>
      <c r="T2803" s="13">
        <v>0.35</v>
      </c>
      <c r="U2803" s="6">
        <v>40323</v>
      </c>
    </row>
    <row r="2804" spans="1:21" ht="12.75" customHeight="1">
      <c r="A2804" s="2">
        <v>2535</v>
      </c>
      <c r="B2804" s="6">
        <v>40322</v>
      </c>
      <c r="C2804" s="2" t="s">
        <v>51</v>
      </c>
      <c r="D2804" s="2">
        <v>6</v>
      </c>
      <c r="E2804" s="2">
        <v>86.4</v>
      </c>
      <c r="F2804" s="2" t="s">
        <v>2029</v>
      </c>
      <c r="G2804" s="2">
        <v>0.08</v>
      </c>
      <c r="H2804" s="2" t="s">
        <v>40</v>
      </c>
      <c r="I2804" s="2">
        <v>1.99</v>
      </c>
      <c r="J2804" s="2" t="s">
        <v>529</v>
      </c>
      <c r="K2804" s="2" t="s">
        <v>148</v>
      </c>
      <c r="L2804" s="2" t="s">
        <v>23</v>
      </c>
      <c r="M2804" s="2" t="str">
        <f>VLOOKUP(L2804,Users!$A$1:$B$6,2,0)</f>
        <v>Erin</v>
      </c>
      <c r="N2804" s="2" t="str">
        <f>VLOOKUP(L2804,Users!$A$2:$B$6,2,0)</f>
        <v>Erin</v>
      </c>
      <c r="O2804" s="2" t="s">
        <v>55</v>
      </c>
      <c r="P2804" s="2" t="s">
        <v>69</v>
      </c>
      <c r="Q2804" s="2" t="s">
        <v>80</v>
      </c>
      <c r="R2804" s="2" t="s">
        <v>1875</v>
      </c>
      <c r="S2804" s="2" t="s">
        <v>105</v>
      </c>
      <c r="T2804" s="13">
        <v>0.49</v>
      </c>
      <c r="U2804" s="6">
        <v>40324</v>
      </c>
    </row>
    <row r="2805" spans="1:21" ht="12.75" customHeight="1">
      <c r="A2805" s="2">
        <v>42691</v>
      </c>
      <c r="B2805" s="6">
        <v>40322</v>
      </c>
      <c r="C2805" s="2" t="s">
        <v>51</v>
      </c>
      <c r="D2805" s="2">
        <v>50</v>
      </c>
      <c r="E2805" s="2">
        <v>2347</v>
      </c>
      <c r="F2805" s="2" t="s">
        <v>2029</v>
      </c>
      <c r="G2805" s="2">
        <v>0</v>
      </c>
      <c r="H2805" s="2" t="s">
        <v>40</v>
      </c>
      <c r="I2805" s="2">
        <v>6.77</v>
      </c>
      <c r="J2805" s="2" t="s">
        <v>960</v>
      </c>
      <c r="K2805" s="2" t="s">
        <v>54</v>
      </c>
      <c r="L2805" s="2" t="s">
        <v>2014</v>
      </c>
      <c r="M2805" s="2" t="str">
        <f>VLOOKUP(L2805,Users!$A$1:$B$6,2,0)</f>
        <v>Pat</v>
      </c>
      <c r="N2805" s="2" t="str">
        <f>VLOOKUP(L2805,Users!$A$2:$B$6,2,0)</f>
        <v>Pat</v>
      </c>
      <c r="O2805" s="2" t="s">
        <v>34</v>
      </c>
      <c r="P2805" s="2" t="s">
        <v>56</v>
      </c>
      <c r="Q2805" s="2" t="s">
        <v>90</v>
      </c>
      <c r="R2805" s="2" t="s">
        <v>1302</v>
      </c>
      <c r="S2805" s="2" t="s">
        <v>44</v>
      </c>
      <c r="T2805" s="13">
        <v>0.44</v>
      </c>
      <c r="U2805" s="6">
        <v>40331</v>
      </c>
    </row>
    <row r="2806" spans="1:21" ht="12.75" customHeight="1">
      <c r="A2806" s="2">
        <v>42691</v>
      </c>
      <c r="B2806" s="6">
        <v>40322</v>
      </c>
      <c r="C2806" s="2" t="s">
        <v>51</v>
      </c>
      <c r="D2806" s="2">
        <v>7</v>
      </c>
      <c r="E2806" s="2">
        <v>1130.22</v>
      </c>
      <c r="F2806" s="2" t="s">
        <v>2029</v>
      </c>
      <c r="G2806" s="2">
        <v>0.09</v>
      </c>
      <c r="H2806" s="2" t="s">
        <v>40</v>
      </c>
      <c r="I2806" s="2">
        <v>19.989999999999998</v>
      </c>
      <c r="J2806" s="2" t="s">
        <v>960</v>
      </c>
      <c r="K2806" s="2" t="s">
        <v>54</v>
      </c>
      <c r="L2806" s="2" t="s">
        <v>2014</v>
      </c>
      <c r="M2806" s="2" t="str">
        <f>VLOOKUP(L2806,Users!$A$1:$B$6,2,0)</f>
        <v>Pat</v>
      </c>
      <c r="N2806" s="2" t="str">
        <f>VLOOKUP(L2806,Users!$A$2:$B$6,2,0)</f>
        <v>Pat</v>
      </c>
      <c r="O2806" s="2" t="s">
        <v>34</v>
      </c>
      <c r="P2806" s="2" t="s">
        <v>35</v>
      </c>
      <c r="Q2806" s="2" t="s">
        <v>36</v>
      </c>
      <c r="R2806" s="2" t="s">
        <v>196</v>
      </c>
      <c r="S2806" s="2" t="s">
        <v>44</v>
      </c>
      <c r="T2806" s="13">
        <v>0.66</v>
      </c>
      <c r="U2806" s="6">
        <v>40326</v>
      </c>
    </row>
    <row r="2807" spans="1:21" ht="12.75" customHeight="1">
      <c r="A2807" s="2">
        <v>50278</v>
      </c>
      <c r="B2807" s="6">
        <v>40323</v>
      </c>
      <c r="C2807" s="2" t="s">
        <v>39</v>
      </c>
      <c r="D2807" s="2">
        <v>2</v>
      </c>
      <c r="E2807" s="2">
        <v>41.96</v>
      </c>
      <c r="F2807" s="2" t="s">
        <v>2029</v>
      </c>
      <c r="G2807" s="2">
        <v>0</v>
      </c>
      <c r="H2807" s="2" t="s">
        <v>40</v>
      </c>
      <c r="I2807" s="2">
        <v>8.83</v>
      </c>
      <c r="J2807" s="2" t="s">
        <v>691</v>
      </c>
      <c r="K2807" s="2" t="s">
        <v>101</v>
      </c>
      <c r="L2807" s="2" t="s">
        <v>21</v>
      </c>
      <c r="M2807" s="2" t="str">
        <f>VLOOKUP(L2807,Users!$A$1:$B$6,2,0)</f>
        <v>Chris</v>
      </c>
      <c r="N2807" s="2" t="str">
        <f>VLOOKUP(L2807,Users!$A$2:$B$6,2,0)</f>
        <v>Chris</v>
      </c>
      <c r="O2807" s="2" t="s">
        <v>55</v>
      </c>
      <c r="P2807" s="2" t="s">
        <v>35</v>
      </c>
      <c r="Q2807" s="2" t="s">
        <v>49</v>
      </c>
      <c r="R2807" s="2" t="s">
        <v>152</v>
      </c>
      <c r="S2807" s="2" t="s">
        <v>44</v>
      </c>
      <c r="T2807" s="13">
        <v>0.37</v>
      </c>
      <c r="U2807" s="6">
        <v>40323</v>
      </c>
    </row>
    <row r="2808" spans="1:21" ht="12.75" customHeight="1">
      <c r="A2808" s="2">
        <v>50278</v>
      </c>
      <c r="B2808" s="6">
        <v>40323</v>
      </c>
      <c r="C2808" s="2" t="s">
        <v>39</v>
      </c>
      <c r="D2808" s="2">
        <v>20</v>
      </c>
      <c r="E2808" s="2">
        <v>2015.7999999999997</v>
      </c>
      <c r="F2808" s="2" t="s">
        <v>2029</v>
      </c>
      <c r="G2808" s="2">
        <v>0.01</v>
      </c>
      <c r="H2808" s="2" t="s">
        <v>52</v>
      </c>
      <c r="I2808" s="2">
        <v>60</v>
      </c>
      <c r="J2808" s="2" t="s">
        <v>691</v>
      </c>
      <c r="K2808" s="2" t="s">
        <v>101</v>
      </c>
      <c r="L2808" s="2" t="s">
        <v>21</v>
      </c>
      <c r="M2808" s="2" t="str">
        <f>VLOOKUP(L2808,Users!$A$1:$B$6,2,0)</f>
        <v>Chris</v>
      </c>
      <c r="N2808" s="2" t="str">
        <f>VLOOKUP(L2808,Users!$A$2:$B$6,2,0)</f>
        <v>Chris</v>
      </c>
      <c r="O2808" s="2" t="s">
        <v>55</v>
      </c>
      <c r="P2808" s="2" t="s">
        <v>56</v>
      </c>
      <c r="Q2808" s="2" t="s">
        <v>75</v>
      </c>
      <c r="R2808" s="2" t="s">
        <v>1876</v>
      </c>
      <c r="S2808" s="2" t="s">
        <v>59</v>
      </c>
      <c r="T2808" s="13">
        <v>0.59</v>
      </c>
      <c r="U2808" s="6">
        <v>40325</v>
      </c>
    </row>
    <row r="2809" spans="1:21" ht="12.75" customHeight="1">
      <c r="A2809" s="2">
        <v>35877</v>
      </c>
      <c r="B2809" s="6">
        <v>40323</v>
      </c>
      <c r="C2809" s="2" t="s">
        <v>39</v>
      </c>
      <c r="D2809" s="2">
        <v>30</v>
      </c>
      <c r="E2809" s="2">
        <v>126</v>
      </c>
      <c r="F2809" s="2" t="str">
        <f>VLOOKUP(A2809,Returns!$A:$B,2,0)</f>
        <v>Returned</v>
      </c>
      <c r="G2809" s="2">
        <v>0.08</v>
      </c>
      <c r="H2809" s="2" t="s">
        <v>40</v>
      </c>
      <c r="I2809" s="2">
        <v>5.68</v>
      </c>
      <c r="J2809" s="2" t="s">
        <v>1304</v>
      </c>
      <c r="K2809" s="2" t="s">
        <v>2013</v>
      </c>
      <c r="L2809" s="2" t="s">
        <v>27</v>
      </c>
      <c r="M2809" s="2" t="str">
        <f>VLOOKUP(L2809,Users!$A$1:$B$6,2,0)</f>
        <v>William</v>
      </c>
      <c r="N2809" s="2" t="str">
        <f>VLOOKUP(L2809,Users!$A$2:$B$6,2,0)</f>
        <v>William</v>
      </c>
      <c r="O2809" s="2" t="s">
        <v>55</v>
      </c>
      <c r="P2809" s="2" t="s">
        <v>35</v>
      </c>
      <c r="Q2809" s="2" t="s">
        <v>63</v>
      </c>
      <c r="R2809" s="2" t="s">
        <v>1644</v>
      </c>
      <c r="S2809" s="2" t="s">
        <v>44</v>
      </c>
      <c r="T2809" s="13">
        <v>0.4</v>
      </c>
      <c r="U2809" s="6">
        <v>40326</v>
      </c>
    </row>
    <row r="2810" spans="1:21" ht="12.75" customHeight="1">
      <c r="A2810" s="2">
        <v>3778</v>
      </c>
      <c r="B2810" s="6">
        <v>40323</v>
      </c>
      <c r="C2810" s="2" t="s">
        <v>45</v>
      </c>
      <c r="D2810" s="2">
        <v>34</v>
      </c>
      <c r="E2810" s="2">
        <v>280.5</v>
      </c>
      <c r="F2810" s="2" t="s">
        <v>2029</v>
      </c>
      <c r="G2810" s="2">
        <v>7.0000000000000007E-2</v>
      </c>
      <c r="H2810" s="2" t="s">
        <v>40</v>
      </c>
      <c r="I2810" s="2">
        <v>2.38</v>
      </c>
      <c r="J2810" s="2" t="s">
        <v>1877</v>
      </c>
      <c r="K2810" s="2" t="s">
        <v>33</v>
      </c>
      <c r="L2810" s="2" t="s">
        <v>21</v>
      </c>
      <c r="M2810" s="2" t="str">
        <f>VLOOKUP(L2810,Users!$A$1:$B$6,2,0)</f>
        <v>Chris</v>
      </c>
      <c r="N2810" s="2" t="str">
        <f>VLOOKUP(L2810,Users!$A$2:$B$6,2,0)</f>
        <v>Chris</v>
      </c>
      <c r="O2810" s="2" t="s">
        <v>34</v>
      </c>
      <c r="P2810" s="2" t="s">
        <v>69</v>
      </c>
      <c r="Q2810" s="2" t="s">
        <v>80</v>
      </c>
      <c r="R2810" s="2" t="s">
        <v>586</v>
      </c>
      <c r="S2810" s="2" t="s">
        <v>105</v>
      </c>
      <c r="T2810" s="13">
        <v>0.74</v>
      </c>
      <c r="U2810" s="6">
        <v>40325</v>
      </c>
    </row>
    <row r="2811" spans="1:21" ht="12.75" customHeight="1">
      <c r="A2811" s="2">
        <v>3778</v>
      </c>
      <c r="B2811" s="6">
        <v>40323</v>
      </c>
      <c r="C2811" s="2" t="s">
        <v>45</v>
      </c>
      <c r="D2811" s="2">
        <v>12</v>
      </c>
      <c r="E2811" s="2">
        <v>541.79999999999995</v>
      </c>
      <c r="F2811" s="2" t="s">
        <v>2029</v>
      </c>
      <c r="G2811" s="2">
        <v>0.04</v>
      </c>
      <c r="H2811" s="2" t="s">
        <v>40</v>
      </c>
      <c r="I2811" s="2">
        <v>1.99</v>
      </c>
      <c r="J2811" s="2" t="s">
        <v>1877</v>
      </c>
      <c r="K2811" s="2" t="s">
        <v>33</v>
      </c>
      <c r="L2811" s="2" t="s">
        <v>21</v>
      </c>
      <c r="M2811" s="2" t="str">
        <f>VLOOKUP(L2811,Users!$A$1:$B$6,2,0)</f>
        <v>Chris</v>
      </c>
      <c r="N2811" s="2" t="str">
        <f>VLOOKUP(L2811,Users!$A$2:$B$6,2,0)</f>
        <v>Chris</v>
      </c>
      <c r="O2811" s="2" t="s">
        <v>34</v>
      </c>
      <c r="P2811" s="2" t="s">
        <v>69</v>
      </c>
      <c r="Q2811" s="2" t="s">
        <v>80</v>
      </c>
      <c r="R2811" s="2" t="s">
        <v>401</v>
      </c>
      <c r="S2811" s="2" t="s">
        <v>105</v>
      </c>
      <c r="T2811" s="13">
        <v>0.55000000000000004</v>
      </c>
      <c r="U2811" s="6">
        <v>40324</v>
      </c>
    </row>
    <row r="2812" spans="1:21" ht="12.75" customHeight="1">
      <c r="A2812" s="2">
        <v>3778</v>
      </c>
      <c r="B2812" s="6">
        <v>40323</v>
      </c>
      <c r="C2812" s="2" t="s">
        <v>45</v>
      </c>
      <c r="D2812" s="2">
        <v>3</v>
      </c>
      <c r="E2812" s="2">
        <v>19.89</v>
      </c>
      <c r="F2812" s="2" t="s">
        <v>2029</v>
      </c>
      <c r="G2812" s="2">
        <v>0.05</v>
      </c>
      <c r="H2812" s="2" t="s">
        <v>40</v>
      </c>
      <c r="I2812" s="2">
        <v>6.92</v>
      </c>
      <c r="J2812" s="2" t="s">
        <v>1877</v>
      </c>
      <c r="K2812" s="2" t="s">
        <v>33</v>
      </c>
      <c r="L2812" s="2" t="s">
        <v>21</v>
      </c>
      <c r="M2812" s="2" t="str">
        <f>VLOOKUP(L2812,Users!$A$1:$B$6,2,0)</f>
        <v>Chris</v>
      </c>
      <c r="N2812" s="2" t="str">
        <f>VLOOKUP(L2812,Users!$A$2:$B$6,2,0)</f>
        <v>Chris</v>
      </c>
      <c r="O2812" s="2" t="s">
        <v>34</v>
      </c>
      <c r="P2812" s="2" t="s">
        <v>35</v>
      </c>
      <c r="Q2812" s="2" t="s">
        <v>63</v>
      </c>
      <c r="R2812" s="2" t="s">
        <v>996</v>
      </c>
      <c r="S2812" s="2" t="s">
        <v>44</v>
      </c>
      <c r="T2812" s="13">
        <v>0.37</v>
      </c>
      <c r="U2812" s="6">
        <v>40324</v>
      </c>
    </row>
    <row r="2813" spans="1:21" ht="12.75" customHeight="1">
      <c r="A2813" s="2">
        <v>3778</v>
      </c>
      <c r="B2813" s="6">
        <v>40323</v>
      </c>
      <c r="C2813" s="2" t="s">
        <v>45</v>
      </c>
      <c r="D2813" s="2">
        <v>34</v>
      </c>
      <c r="E2813" s="2">
        <v>5982.98</v>
      </c>
      <c r="F2813" s="2" t="s">
        <v>2029</v>
      </c>
      <c r="G2813" s="2">
        <v>0.02</v>
      </c>
      <c r="H2813" s="2" t="s">
        <v>40</v>
      </c>
      <c r="I2813" s="2">
        <v>4.99</v>
      </c>
      <c r="J2813" s="2" t="s">
        <v>1877</v>
      </c>
      <c r="K2813" s="2" t="s">
        <v>33</v>
      </c>
      <c r="L2813" s="2" t="s">
        <v>21</v>
      </c>
      <c r="M2813" s="2" t="str">
        <f>VLOOKUP(L2813,Users!$A$1:$B$6,2,0)</f>
        <v>Chris</v>
      </c>
      <c r="N2813" s="2" t="str">
        <f>VLOOKUP(L2813,Users!$A$2:$B$6,2,0)</f>
        <v>Chris</v>
      </c>
      <c r="O2813" s="2" t="s">
        <v>34</v>
      </c>
      <c r="P2813" s="2" t="s">
        <v>69</v>
      </c>
      <c r="Q2813" s="2" t="s">
        <v>70</v>
      </c>
      <c r="R2813" s="2" t="s">
        <v>599</v>
      </c>
      <c r="S2813" s="2" t="s">
        <v>44</v>
      </c>
      <c r="T2813" s="13">
        <v>0.59</v>
      </c>
      <c r="U2813" s="6">
        <v>40324</v>
      </c>
    </row>
    <row r="2814" spans="1:21" ht="12.75" customHeight="1">
      <c r="A2814" s="2">
        <v>31522</v>
      </c>
      <c r="B2814" s="6">
        <v>40323</v>
      </c>
      <c r="C2814" s="2" t="s">
        <v>121</v>
      </c>
      <c r="D2814" s="2">
        <v>14</v>
      </c>
      <c r="E2814" s="2">
        <v>310.66000000000003</v>
      </c>
      <c r="F2814" s="2" t="s">
        <v>2029</v>
      </c>
      <c r="G2814" s="2">
        <v>0.04</v>
      </c>
      <c r="H2814" s="2" t="s">
        <v>40</v>
      </c>
      <c r="I2814" s="2">
        <v>3.63</v>
      </c>
      <c r="J2814" s="2" t="s">
        <v>1291</v>
      </c>
      <c r="K2814" s="2" t="s">
        <v>2013</v>
      </c>
      <c r="L2814" s="2" t="s">
        <v>27</v>
      </c>
      <c r="M2814" s="2" t="str">
        <f>VLOOKUP(L2814,Users!$A$1:$B$6,2,0)</f>
        <v>William</v>
      </c>
      <c r="N2814" s="2" t="str">
        <f>VLOOKUP(L2814,Users!$A$2:$B$6,2,0)</f>
        <v>William</v>
      </c>
      <c r="O2814" s="2" t="s">
        <v>34</v>
      </c>
      <c r="P2814" s="2" t="s">
        <v>56</v>
      </c>
      <c r="Q2814" s="2" t="s">
        <v>90</v>
      </c>
      <c r="R2814" s="2" t="s">
        <v>1405</v>
      </c>
      <c r="S2814" s="2" t="s">
        <v>105</v>
      </c>
      <c r="T2814" s="13">
        <v>0.52</v>
      </c>
      <c r="U2814" s="6">
        <v>40325</v>
      </c>
    </row>
    <row r="2815" spans="1:21" ht="12.75" customHeight="1">
      <c r="A2815" s="2">
        <v>31522</v>
      </c>
      <c r="B2815" s="6">
        <v>40323</v>
      </c>
      <c r="C2815" s="2" t="s">
        <v>121</v>
      </c>
      <c r="D2815" s="2">
        <v>42</v>
      </c>
      <c r="E2815" s="2">
        <v>1089.8999999999999</v>
      </c>
      <c r="F2815" s="2" t="s">
        <v>2029</v>
      </c>
      <c r="G2815" s="2">
        <v>0.03</v>
      </c>
      <c r="H2815" s="2" t="s">
        <v>52</v>
      </c>
      <c r="I2815" s="2">
        <v>14.36</v>
      </c>
      <c r="J2815" s="2" t="s">
        <v>1291</v>
      </c>
      <c r="K2815" s="2" t="s">
        <v>2013</v>
      </c>
      <c r="L2815" s="2" t="s">
        <v>27</v>
      </c>
      <c r="M2815" s="2" t="str">
        <f>VLOOKUP(L2815,Users!$A$1:$B$6,2,0)</f>
        <v>William</v>
      </c>
      <c r="N2815" s="2" t="str">
        <f>VLOOKUP(L2815,Users!$A$2:$B$6,2,0)</f>
        <v>William</v>
      </c>
      <c r="O2815" s="2" t="s">
        <v>34</v>
      </c>
      <c r="P2815" s="2" t="s">
        <v>56</v>
      </c>
      <c r="Q2815" s="2" t="s">
        <v>57</v>
      </c>
      <c r="R2815" s="2" t="s">
        <v>365</v>
      </c>
      <c r="S2815" s="2" t="s">
        <v>59</v>
      </c>
      <c r="T2815" s="13">
        <v>0.6</v>
      </c>
      <c r="U2815" s="6">
        <v>40325</v>
      </c>
    </row>
    <row r="2816" spans="1:21" ht="12.75" customHeight="1">
      <c r="A2816" s="2">
        <v>25157</v>
      </c>
      <c r="B2816" s="6">
        <v>40323</v>
      </c>
      <c r="C2816" s="2" t="s">
        <v>30</v>
      </c>
      <c r="D2816" s="2">
        <v>47</v>
      </c>
      <c r="E2816" s="2">
        <v>271.19</v>
      </c>
      <c r="F2816" s="2" t="str">
        <f>VLOOKUP(A2816,Returns!$A:$B,2,0)</f>
        <v>Returned</v>
      </c>
      <c r="G2816" s="2">
        <v>7.0000000000000007E-2</v>
      </c>
      <c r="H2816" s="2" t="s">
        <v>40</v>
      </c>
      <c r="I2816" s="2">
        <v>1.2</v>
      </c>
      <c r="J2816" s="2" t="s">
        <v>1020</v>
      </c>
      <c r="K2816" s="2" t="s">
        <v>2013</v>
      </c>
      <c r="L2816" s="2" t="s">
        <v>27</v>
      </c>
      <c r="M2816" s="2" t="str">
        <f>VLOOKUP(L2816,Users!$A$1:$B$6,2,0)</f>
        <v>William</v>
      </c>
      <c r="N2816" s="2" t="str">
        <f>VLOOKUP(L2816,Users!$A$2:$B$6,2,0)</f>
        <v>William</v>
      </c>
      <c r="O2816" s="2" t="s">
        <v>55</v>
      </c>
      <c r="P2816" s="2" t="s">
        <v>35</v>
      </c>
      <c r="Q2816" s="2" t="s">
        <v>87</v>
      </c>
      <c r="R2816" s="2" t="s">
        <v>1202</v>
      </c>
      <c r="S2816" s="2" t="s">
        <v>65</v>
      </c>
      <c r="T2816" s="13">
        <v>0.55000000000000004</v>
      </c>
      <c r="U2816" s="6">
        <v>40324</v>
      </c>
    </row>
    <row r="2817" spans="1:21" ht="12.75" customHeight="1">
      <c r="A2817" s="2">
        <v>11908</v>
      </c>
      <c r="B2817" s="6">
        <v>40323</v>
      </c>
      <c r="C2817" s="2" t="s">
        <v>30</v>
      </c>
      <c r="D2817" s="2">
        <v>5</v>
      </c>
      <c r="E2817" s="2">
        <v>1404.4500000000003</v>
      </c>
      <c r="F2817" s="2" t="s">
        <v>2029</v>
      </c>
      <c r="G2817" s="2">
        <v>0.09</v>
      </c>
      <c r="H2817" s="2" t="s">
        <v>52</v>
      </c>
      <c r="I2817" s="2">
        <v>57</v>
      </c>
      <c r="J2817" s="2" t="s">
        <v>402</v>
      </c>
      <c r="K2817" s="2" t="s">
        <v>123</v>
      </c>
      <c r="L2817" s="2" t="s">
        <v>25</v>
      </c>
      <c r="M2817" s="2" t="str">
        <f>VLOOKUP(L2817,Users!$A$1:$B$6,2,0)</f>
        <v>Sam</v>
      </c>
      <c r="N2817" s="2" t="str">
        <f>VLOOKUP(L2817,Users!$A$2:$B$6,2,0)</f>
        <v>Sam</v>
      </c>
      <c r="O2817" s="2" t="s">
        <v>55</v>
      </c>
      <c r="P2817" s="2" t="s">
        <v>56</v>
      </c>
      <c r="Q2817" s="2" t="s">
        <v>57</v>
      </c>
      <c r="R2817" s="2" t="s">
        <v>603</v>
      </c>
      <c r="S2817" s="2" t="s">
        <v>59</v>
      </c>
      <c r="T2817" s="13">
        <v>0.78</v>
      </c>
      <c r="U2817" s="6">
        <v>40325</v>
      </c>
    </row>
    <row r="2818" spans="1:21" ht="12.75" customHeight="1">
      <c r="A2818" s="2">
        <v>25157</v>
      </c>
      <c r="B2818" s="6">
        <v>40323</v>
      </c>
      <c r="C2818" s="2" t="s">
        <v>30</v>
      </c>
      <c r="D2818" s="2">
        <v>24</v>
      </c>
      <c r="E2818" s="2">
        <v>547.68000000000006</v>
      </c>
      <c r="F2818" s="2" t="str">
        <f>VLOOKUP(A2818,Returns!$A:$B,2,0)</f>
        <v>Returned</v>
      </c>
      <c r="G2818" s="2">
        <v>0.02</v>
      </c>
      <c r="H2818" s="2" t="s">
        <v>40</v>
      </c>
      <c r="I2818" s="2">
        <v>8.18</v>
      </c>
      <c r="J2818" s="2" t="s">
        <v>1020</v>
      </c>
      <c r="K2818" s="2" t="s">
        <v>148</v>
      </c>
      <c r="L2818" s="2" t="s">
        <v>23</v>
      </c>
      <c r="M2818" s="2" t="str">
        <f>VLOOKUP(L2818,Users!$A$1:$B$6,2,0)</f>
        <v>Erin</v>
      </c>
      <c r="N2818" s="2" t="str">
        <f>VLOOKUP(L2818,Users!$A$2:$B$6,2,0)</f>
        <v>Erin</v>
      </c>
      <c r="O2818" s="2" t="s">
        <v>55</v>
      </c>
      <c r="P2818" s="2" t="s">
        <v>35</v>
      </c>
      <c r="Q2818" s="2" t="s">
        <v>63</v>
      </c>
      <c r="R2818" s="2" t="s">
        <v>282</v>
      </c>
      <c r="S2818" s="2" t="s">
        <v>44</v>
      </c>
      <c r="T2818" s="13">
        <v>0.39</v>
      </c>
      <c r="U2818" s="6">
        <v>40325</v>
      </c>
    </row>
    <row r="2819" spans="1:21" ht="12.75" customHeight="1">
      <c r="A2819" s="2">
        <v>43526</v>
      </c>
      <c r="B2819" s="6">
        <v>40324</v>
      </c>
      <c r="C2819" s="2" t="s">
        <v>39</v>
      </c>
      <c r="D2819" s="2">
        <v>49</v>
      </c>
      <c r="E2819" s="2">
        <v>563.99</v>
      </c>
      <c r="F2819" s="2" t="s">
        <v>2029</v>
      </c>
      <c r="G2819" s="2">
        <v>7.0000000000000007E-2</v>
      </c>
      <c r="H2819" s="2" t="s">
        <v>40</v>
      </c>
      <c r="I2819" s="2">
        <v>6.97</v>
      </c>
      <c r="J2819" s="2" t="s">
        <v>1347</v>
      </c>
      <c r="K2819" s="2" t="s">
        <v>33</v>
      </c>
      <c r="L2819" s="2" t="s">
        <v>21</v>
      </c>
      <c r="M2819" s="2" t="str">
        <f>VLOOKUP(L2819,Users!$A$1:$B$6,2,0)</f>
        <v>Chris</v>
      </c>
      <c r="N2819" s="2" t="str">
        <f>VLOOKUP(L2819,Users!$A$2:$B$6,2,0)</f>
        <v>Chris</v>
      </c>
      <c r="O2819" s="2" t="s">
        <v>48</v>
      </c>
      <c r="P2819" s="2" t="s">
        <v>35</v>
      </c>
      <c r="Q2819" s="2" t="s">
        <v>192</v>
      </c>
      <c r="R2819" s="2" t="s">
        <v>297</v>
      </c>
      <c r="S2819" s="2" t="s">
        <v>44</v>
      </c>
      <c r="T2819" s="13">
        <v>0.35</v>
      </c>
      <c r="U2819" s="6">
        <v>40324</v>
      </c>
    </row>
    <row r="2820" spans="1:21" ht="12.75" customHeight="1">
      <c r="A2820" s="2">
        <v>43526</v>
      </c>
      <c r="B2820" s="6">
        <v>40324</v>
      </c>
      <c r="C2820" s="2" t="s">
        <v>39</v>
      </c>
      <c r="D2820" s="2">
        <v>19</v>
      </c>
      <c r="E2820" s="2">
        <v>290.89</v>
      </c>
      <c r="F2820" s="2" t="s">
        <v>2029</v>
      </c>
      <c r="G2820" s="2">
        <v>0</v>
      </c>
      <c r="H2820" s="2" t="s">
        <v>40</v>
      </c>
      <c r="I2820" s="2">
        <v>8.7799999999999994</v>
      </c>
      <c r="J2820" s="2" t="s">
        <v>1347</v>
      </c>
      <c r="K2820" s="2" t="s">
        <v>33</v>
      </c>
      <c r="L2820" s="2" t="s">
        <v>21</v>
      </c>
      <c r="M2820" s="2" t="str">
        <f>VLOOKUP(L2820,Users!$A$1:$B$6,2,0)</f>
        <v>Chris</v>
      </c>
      <c r="N2820" s="2" t="str">
        <f>VLOOKUP(L2820,Users!$A$2:$B$6,2,0)</f>
        <v>Chris</v>
      </c>
      <c r="O2820" s="2" t="s">
        <v>48</v>
      </c>
      <c r="P2820" s="2" t="s">
        <v>35</v>
      </c>
      <c r="Q2820" s="2" t="s">
        <v>36</v>
      </c>
      <c r="R2820" s="2" t="s">
        <v>1085</v>
      </c>
      <c r="S2820" s="2" t="s">
        <v>44</v>
      </c>
      <c r="T2820" s="13">
        <v>0.56999999999999995</v>
      </c>
      <c r="U2820" s="6">
        <v>40325</v>
      </c>
    </row>
    <row r="2821" spans="1:21" ht="12.75" customHeight="1">
      <c r="A2821" s="2">
        <v>7429</v>
      </c>
      <c r="B2821" s="6">
        <v>40324</v>
      </c>
      <c r="C2821" s="2" t="s">
        <v>30</v>
      </c>
      <c r="D2821" s="2">
        <v>33</v>
      </c>
      <c r="E2821" s="2">
        <v>1334.52</v>
      </c>
      <c r="F2821" s="2" t="s">
        <v>2029</v>
      </c>
      <c r="G2821" s="2">
        <v>0.04</v>
      </c>
      <c r="H2821" s="2" t="s">
        <v>40</v>
      </c>
      <c r="I2821" s="2">
        <v>19.989999999999998</v>
      </c>
      <c r="J2821" s="2" t="s">
        <v>391</v>
      </c>
      <c r="K2821" s="2" t="s">
        <v>2013</v>
      </c>
      <c r="L2821" s="2" t="s">
        <v>27</v>
      </c>
      <c r="M2821" s="2" t="str">
        <f>VLOOKUP(L2821,Users!$A$1:$B$6,2,0)</f>
        <v>William</v>
      </c>
      <c r="N2821" s="2" t="str">
        <f>VLOOKUP(L2821,Users!$A$2:$B$6,2,0)</f>
        <v>William</v>
      </c>
      <c r="O2821" s="2" t="s">
        <v>34</v>
      </c>
      <c r="P2821" s="2" t="s">
        <v>69</v>
      </c>
      <c r="Q2821" s="2" t="s">
        <v>80</v>
      </c>
      <c r="R2821" s="2" t="s">
        <v>817</v>
      </c>
      <c r="S2821" s="2" t="s">
        <v>44</v>
      </c>
      <c r="T2821" s="13">
        <v>0.77</v>
      </c>
      <c r="U2821" s="6">
        <v>40325</v>
      </c>
    </row>
    <row r="2822" spans="1:21" ht="12.75" customHeight="1">
      <c r="A2822" s="2">
        <v>7429</v>
      </c>
      <c r="B2822" s="6">
        <v>40324</v>
      </c>
      <c r="C2822" s="2" t="s">
        <v>30</v>
      </c>
      <c r="D2822" s="2">
        <v>6</v>
      </c>
      <c r="E2822" s="2">
        <v>158.34</v>
      </c>
      <c r="F2822" s="2" t="s">
        <v>2029</v>
      </c>
      <c r="G2822" s="2">
        <v>0.09</v>
      </c>
      <c r="H2822" s="2" t="s">
        <v>31</v>
      </c>
      <c r="I2822" s="2">
        <v>6.93</v>
      </c>
      <c r="J2822" s="2" t="s">
        <v>391</v>
      </c>
      <c r="K2822" s="2" t="s">
        <v>2013</v>
      </c>
      <c r="L2822" s="2" t="s">
        <v>27</v>
      </c>
      <c r="M2822" s="2" t="str">
        <f>VLOOKUP(L2822,Users!$A$1:$B$6,2,0)</f>
        <v>William</v>
      </c>
      <c r="N2822" s="2" t="str">
        <f>VLOOKUP(L2822,Users!$A$2:$B$6,2,0)</f>
        <v>William</v>
      </c>
      <c r="O2822" s="2" t="s">
        <v>34</v>
      </c>
      <c r="P2822" s="2" t="s">
        <v>56</v>
      </c>
      <c r="Q2822" s="2" t="s">
        <v>90</v>
      </c>
      <c r="R2822" s="2" t="s">
        <v>1001</v>
      </c>
      <c r="S2822" s="2" t="s">
        <v>44</v>
      </c>
      <c r="T2822" s="13">
        <v>0.49</v>
      </c>
      <c r="U2822" s="6">
        <v>40325</v>
      </c>
    </row>
    <row r="2823" spans="1:21" ht="12.75" customHeight="1">
      <c r="A2823" s="2">
        <v>24902</v>
      </c>
      <c r="B2823" s="6">
        <v>40324</v>
      </c>
      <c r="C2823" s="2" t="s">
        <v>39</v>
      </c>
      <c r="D2823" s="2">
        <v>43</v>
      </c>
      <c r="E2823" s="2">
        <v>221.45</v>
      </c>
      <c r="F2823" s="2" t="str">
        <f>VLOOKUP(A2823,Returns!$A:$B,2,0)</f>
        <v>Returned</v>
      </c>
      <c r="G2823" s="2">
        <v>0.03</v>
      </c>
      <c r="H2823" s="2" t="s">
        <v>40</v>
      </c>
      <c r="I2823" s="2">
        <v>2.04</v>
      </c>
      <c r="J2823" s="2" t="s">
        <v>230</v>
      </c>
      <c r="K2823" s="2" t="s">
        <v>123</v>
      </c>
      <c r="L2823" s="2" t="s">
        <v>25</v>
      </c>
      <c r="M2823" s="2" t="str">
        <f>VLOOKUP(L2823,Users!$A$1:$B$6,2,0)</f>
        <v>Sam</v>
      </c>
      <c r="N2823" s="2" t="str">
        <f>VLOOKUP(L2823,Users!$A$2:$B$6,2,0)</f>
        <v>Sam</v>
      </c>
      <c r="O2823" s="2" t="s">
        <v>48</v>
      </c>
      <c r="P2823" s="2" t="s">
        <v>35</v>
      </c>
      <c r="Q2823" s="2" t="s">
        <v>63</v>
      </c>
      <c r="R2823" s="2" t="s">
        <v>1037</v>
      </c>
      <c r="S2823" s="2" t="s">
        <v>65</v>
      </c>
      <c r="T2823" s="13">
        <v>0.36</v>
      </c>
      <c r="U2823" s="6">
        <v>40326</v>
      </c>
    </row>
    <row r="2824" spans="1:21" ht="12.75" customHeight="1">
      <c r="A2824" s="2">
        <v>17859</v>
      </c>
      <c r="B2824" s="6">
        <v>40324</v>
      </c>
      <c r="C2824" s="2" t="s">
        <v>45</v>
      </c>
      <c r="D2824" s="2">
        <v>7</v>
      </c>
      <c r="E2824" s="2">
        <v>191.87</v>
      </c>
      <c r="F2824" s="2" t="s">
        <v>2029</v>
      </c>
      <c r="G2824" s="2">
        <v>7.0000000000000007E-2</v>
      </c>
      <c r="H2824" s="2" t="s">
        <v>40</v>
      </c>
      <c r="I2824" s="2">
        <v>4</v>
      </c>
      <c r="J2824" s="2" t="s">
        <v>716</v>
      </c>
      <c r="K2824" s="2" t="s">
        <v>79</v>
      </c>
      <c r="L2824" s="2" t="s">
        <v>23</v>
      </c>
      <c r="M2824" s="2" t="str">
        <f>VLOOKUP(L2824,Users!$A$1:$B$6,2,0)</f>
        <v>Erin</v>
      </c>
      <c r="N2824" s="2" t="str">
        <f>VLOOKUP(L2824,Users!$A$2:$B$6,2,0)</f>
        <v>Erin</v>
      </c>
      <c r="O2824" s="2" t="s">
        <v>48</v>
      </c>
      <c r="P2824" s="2" t="s">
        <v>69</v>
      </c>
      <c r="Q2824" s="2" t="s">
        <v>80</v>
      </c>
      <c r="R2824" s="2" t="s">
        <v>967</v>
      </c>
      <c r="S2824" s="2" t="s">
        <v>44</v>
      </c>
      <c r="T2824" s="13">
        <v>0.75</v>
      </c>
      <c r="U2824" s="6">
        <v>40326</v>
      </c>
    </row>
    <row r="2825" spans="1:21" ht="12.75" customHeight="1">
      <c r="A2825" s="2">
        <v>48294</v>
      </c>
      <c r="B2825" s="6">
        <v>40324</v>
      </c>
      <c r="C2825" s="2" t="s">
        <v>39</v>
      </c>
      <c r="D2825" s="2">
        <v>43</v>
      </c>
      <c r="E2825" s="2">
        <v>3879.8899999999994</v>
      </c>
      <c r="F2825" s="2" t="s">
        <v>2029</v>
      </c>
      <c r="G2825" s="2">
        <v>0.01</v>
      </c>
      <c r="H2825" s="2" t="s">
        <v>40</v>
      </c>
      <c r="I2825" s="2">
        <v>0.99</v>
      </c>
      <c r="J2825" s="2" t="s">
        <v>1354</v>
      </c>
      <c r="K2825" s="2" t="s">
        <v>54</v>
      </c>
      <c r="L2825" s="2" t="s">
        <v>2014</v>
      </c>
      <c r="M2825" s="2" t="str">
        <f>VLOOKUP(L2825,Users!$A$1:$B$6,2,0)</f>
        <v>Pat</v>
      </c>
      <c r="N2825" s="2" t="str">
        <f>VLOOKUP(L2825,Users!$A$2:$B$6,2,0)</f>
        <v>Pat</v>
      </c>
      <c r="O2825" s="2" t="s">
        <v>34</v>
      </c>
      <c r="P2825" s="2" t="s">
        <v>35</v>
      </c>
      <c r="Q2825" s="2" t="s">
        <v>169</v>
      </c>
      <c r="R2825" s="2" t="s">
        <v>788</v>
      </c>
      <c r="S2825" s="2" t="s">
        <v>44</v>
      </c>
      <c r="T2825" s="13">
        <v>0.56000000000000005</v>
      </c>
      <c r="U2825" s="6">
        <v>40324</v>
      </c>
    </row>
    <row r="2826" spans="1:21" ht="12.75" customHeight="1">
      <c r="A2826" s="2">
        <v>14978</v>
      </c>
      <c r="B2826" s="6">
        <v>40325</v>
      </c>
      <c r="C2826" s="2" t="s">
        <v>45</v>
      </c>
      <c r="D2826" s="2">
        <v>14</v>
      </c>
      <c r="E2826" s="2">
        <v>12332.74</v>
      </c>
      <c r="F2826" s="2" t="s">
        <v>2029</v>
      </c>
      <c r="G2826" s="2">
        <v>7.0000000000000007E-2</v>
      </c>
      <c r="H2826" s="2" t="s">
        <v>52</v>
      </c>
      <c r="I2826" s="2">
        <v>44.55</v>
      </c>
      <c r="J2826" s="2" t="s">
        <v>1145</v>
      </c>
      <c r="K2826" s="2" t="s">
        <v>79</v>
      </c>
      <c r="L2826" s="2" t="s">
        <v>23</v>
      </c>
      <c r="M2826" s="2" t="str">
        <f>VLOOKUP(L2826,Users!$A$1:$B$6,2,0)</f>
        <v>Erin</v>
      </c>
      <c r="N2826" s="2" t="str">
        <f>VLOOKUP(L2826,Users!$A$2:$B$6,2,0)</f>
        <v>Erin</v>
      </c>
      <c r="O2826" s="2" t="s">
        <v>55</v>
      </c>
      <c r="P2826" s="2" t="s">
        <v>56</v>
      </c>
      <c r="Q2826" s="2" t="s">
        <v>127</v>
      </c>
      <c r="R2826" s="2" t="s">
        <v>128</v>
      </c>
      <c r="S2826" s="2" t="s">
        <v>77</v>
      </c>
      <c r="T2826" s="13">
        <v>0.62</v>
      </c>
      <c r="U2826" s="6">
        <v>40326</v>
      </c>
    </row>
    <row r="2827" spans="1:21" ht="12.75" customHeight="1">
      <c r="A2827" s="2">
        <v>14978</v>
      </c>
      <c r="B2827" s="6">
        <v>40325</v>
      </c>
      <c r="C2827" s="2" t="s">
        <v>45</v>
      </c>
      <c r="D2827" s="2">
        <v>14</v>
      </c>
      <c r="E2827" s="2">
        <v>188.72</v>
      </c>
      <c r="F2827" s="2" t="s">
        <v>2029</v>
      </c>
      <c r="G2827" s="2">
        <v>0</v>
      </c>
      <c r="H2827" s="2" t="s">
        <v>40</v>
      </c>
      <c r="I2827" s="2">
        <v>4.51</v>
      </c>
      <c r="J2827" s="2" t="s">
        <v>1145</v>
      </c>
      <c r="K2827" s="2" t="s">
        <v>79</v>
      </c>
      <c r="L2827" s="2" t="s">
        <v>23</v>
      </c>
      <c r="M2827" s="2" t="str">
        <f>VLOOKUP(L2827,Users!$A$1:$B$6,2,0)</f>
        <v>Erin</v>
      </c>
      <c r="N2827" s="2" t="str">
        <f>VLOOKUP(L2827,Users!$A$2:$B$6,2,0)</f>
        <v>Erin</v>
      </c>
      <c r="O2827" s="2" t="s">
        <v>55</v>
      </c>
      <c r="P2827" s="2" t="s">
        <v>35</v>
      </c>
      <c r="Q2827" s="2" t="s">
        <v>36</v>
      </c>
      <c r="R2827" s="2" t="s">
        <v>703</v>
      </c>
      <c r="S2827" s="2" t="s">
        <v>44</v>
      </c>
      <c r="T2827" s="13">
        <v>0.59</v>
      </c>
      <c r="U2827" s="6">
        <v>40326</v>
      </c>
    </row>
    <row r="2828" spans="1:21" ht="12.75" customHeight="1">
      <c r="A2828" s="2">
        <v>35940</v>
      </c>
      <c r="B2828" s="6">
        <v>40325</v>
      </c>
      <c r="C2828" s="2" t="s">
        <v>45</v>
      </c>
      <c r="D2828" s="2">
        <v>47</v>
      </c>
      <c r="E2828" s="2">
        <v>133.95000000000002</v>
      </c>
      <c r="F2828" s="2" t="s">
        <v>2029</v>
      </c>
      <c r="G2828" s="2">
        <v>0.03</v>
      </c>
      <c r="H2828" s="2" t="s">
        <v>40</v>
      </c>
      <c r="I2828" s="2">
        <v>5.33</v>
      </c>
      <c r="J2828" s="2" t="s">
        <v>871</v>
      </c>
      <c r="K2828" s="2" t="s">
        <v>73</v>
      </c>
      <c r="L2828" s="2" t="s">
        <v>27</v>
      </c>
      <c r="M2828" s="2" t="str">
        <f>VLOOKUP(L2828,Users!$A$1:$B$6,2,0)</f>
        <v>William</v>
      </c>
      <c r="N2828" s="2" t="str">
        <f>VLOOKUP(L2828,Users!$A$2:$B$6,2,0)</f>
        <v>William</v>
      </c>
      <c r="O2828" s="2" t="s">
        <v>48</v>
      </c>
      <c r="P2828" s="2" t="s">
        <v>35</v>
      </c>
      <c r="Q2828" s="2" t="s">
        <v>165</v>
      </c>
      <c r="R2828" s="2" t="s">
        <v>1878</v>
      </c>
      <c r="S2828" s="2" t="s">
        <v>44</v>
      </c>
      <c r="T2828" s="13">
        <v>0.36</v>
      </c>
      <c r="U2828" s="6">
        <v>40328</v>
      </c>
    </row>
    <row r="2829" spans="1:21" ht="12.75" customHeight="1">
      <c r="A2829" s="2">
        <v>7904</v>
      </c>
      <c r="B2829" s="6">
        <v>40325</v>
      </c>
      <c r="C2829" s="2" t="s">
        <v>51</v>
      </c>
      <c r="D2829" s="2">
        <v>47</v>
      </c>
      <c r="E2829" s="2">
        <v>292.33999999999997</v>
      </c>
      <c r="F2829" s="2" t="s">
        <v>2029</v>
      </c>
      <c r="G2829" s="2">
        <v>0.08</v>
      </c>
      <c r="H2829" s="2" t="s">
        <v>31</v>
      </c>
      <c r="I2829" s="2">
        <v>0.5</v>
      </c>
      <c r="J2829" s="2" t="s">
        <v>1105</v>
      </c>
      <c r="K2829" s="2" t="s">
        <v>86</v>
      </c>
      <c r="L2829" s="2" t="s">
        <v>23</v>
      </c>
      <c r="M2829" s="2" t="str">
        <f>VLOOKUP(L2829,Users!$A$1:$B$6,2,0)</f>
        <v>Erin</v>
      </c>
      <c r="N2829" s="2" t="str">
        <f>VLOOKUP(L2829,Users!$A$2:$B$6,2,0)</f>
        <v>Erin</v>
      </c>
      <c r="O2829" s="2" t="s">
        <v>55</v>
      </c>
      <c r="P2829" s="2" t="s">
        <v>35</v>
      </c>
      <c r="Q2829" s="2" t="s">
        <v>165</v>
      </c>
      <c r="R2829" s="2" t="s">
        <v>389</v>
      </c>
      <c r="S2829" s="2" t="s">
        <v>44</v>
      </c>
      <c r="T2829" s="13">
        <v>0.39</v>
      </c>
      <c r="U2829" s="6">
        <v>40334</v>
      </c>
    </row>
    <row r="2830" spans="1:21" ht="12.75" customHeight="1">
      <c r="A2830" s="2">
        <v>59584</v>
      </c>
      <c r="B2830" s="6">
        <v>40326</v>
      </c>
      <c r="C2830" s="2" t="s">
        <v>121</v>
      </c>
      <c r="D2830" s="2">
        <v>3</v>
      </c>
      <c r="E2830" s="2">
        <v>302.70000000000005</v>
      </c>
      <c r="F2830" s="2" t="s">
        <v>2029</v>
      </c>
      <c r="G2830" s="2">
        <v>0.08</v>
      </c>
      <c r="H2830" s="2" t="s">
        <v>52</v>
      </c>
      <c r="I2830" s="2">
        <v>35.840000000000003</v>
      </c>
      <c r="J2830" s="2" t="s">
        <v>400</v>
      </c>
      <c r="K2830" s="2" t="s">
        <v>54</v>
      </c>
      <c r="L2830" s="2" t="s">
        <v>2014</v>
      </c>
      <c r="M2830" s="2" t="str">
        <f>VLOOKUP(L2830,Users!$A$1:$B$6,2,0)</f>
        <v>Pat</v>
      </c>
      <c r="N2830" s="2" t="str">
        <f>VLOOKUP(L2830,Users!$A$2:$B$6,2,0)</f>
        <v>Pat</v>
      </c>
      <c r="O2830" s="2" t="s">
        <v>48</v>
      </c>
      <c r="P2830" s="2" t="s">
        <v>56</v>
      </c>
      <c r="Q2830" s="2" t="s">
        <v>127</v>
      </c>
      <c r="R2830" s="2" t="s">
        <v>131</v>
      </c>
      <c r="S2830" s="2" t="s">
        <v>77</v>
      </c>
      <c r="T2830" s="13">
        <v>0.62</v>
      </c>
      <c r="U2830" s="6">
        <v>40327</v>
      </c>
    </row>
    <row r="2831" spans="1:21" ht="12.75" customHeight="1">
      <c r="A2831" s="2">
        <v>59584</v>
      </c>
      <c r="B2831" s="6">
        <v>40326</v>
      </c>
      <c r="C2831" s="2" t="s">
        <v>121</v>
      </c>
      <c r="D2831" s="2">
        <v>7</v>
      </c>
      <c r="E2831" s="2">
        <v>1056.8599999999999</v>
      </c>
      <c r="F2831" s="2" t="s">
        <v>2029</v>
      </c>
      <c r="G2831" s="2">
        <v>0</v>
      </c>
      <c r="H2831" s="2" t="s">
        <v>40</v>
      </c>
      <c r="I2831" s="2">
        <v>13.99</v>
      </c>
      <c r="J2831" s="2" t="s">
        <v>400</v>
      </c>
      <c r="K2831" s="2" t="s">
        <v>54</v>
      </c>
      <c r="L2831" s="2" t="s">
        <v>2014</v>
      </c>
      <c r="M2831" s="2" t="str">
        <f>VLOOKUP(L2831,Users!$A$1:$B$6,2,0)</f>
        <v>Pat</v>
      </c>
      <c r="N2831" s="2" t="str">
        <f>VLOOKUP(L2831,Users!$A$2:$B$6,2,0)</f>
        <v>Pat</v>
      </c>
      <c r="O2831" s="2" t="s">
        <v>48</v>
      </c>
      <c r="P2831" s="2" t="s">
        <v>69</v>
      </c>
      <c r="Q2831" s="2" t="s">
        <v>82</v>
      </c>
      <c r="R2831" s="2" t="s">
        <v>364</v>
      </c>
      <c r="S2831" s="2" t="s">
        <v>92</v>
      </c>
      <c r="T2831" s="13">
        <v>0.38</v>
      </c>
      <c r="U2831" s="6">
        <v>40326</v>
      </c>
    </row>
    <row r="2832" spans="1:21" ht="12.75" customHeight="1">
      <c r="A2832" s="2">
        <v>38657</v>
      </c>
      <c r="B2832" s="6">
        <v>40326</v>
      </c>
      <c r="C2832" s="2" t="s">
        <v>30</v>
      </c>
      <c r="D2832" s="2">
        <v>38</v>
      </c>
      <c r="E2832" s="2">
        <v>1207.26</v>
      </c>
      <c r="F2832" s="2" t="s">
        <v>2029</v>
      </c>
      <c r="G2832" s="2">
        <v>0.01</v>
      </c>
      <c r="H2832" s="2" t="s">
        <v>40</v>
      </c>
      <c r="I2832" s="2">
        <v>1.99</v>
      </c>
      <c r="J2832" s="2" t="s">
        <v>62</v>
      </c>
      <c r="K2832" s="2" t="s">
        <v>54</v>
      </c>
      <c r="L2832" s="2" t="s">
        <v>2014</v>
      </c>
      <c r="M2832" s="2" t="str">
        <f>VLOOKUP(L2832,Users!$A$1:$B$6,2,0)</f>
        <v>Pat</v>
      </c>
      <c r="N2832" s="2" t="str">
        <f>VLOOKUP(L2832,Users!$A$2:$B$6,2,0)</f>
        <v>Pat</v>
      </c>
      <c r="O2832" s="2" t="s">
        <v>48</v>
      </c>
      <c r="P2832" s="2" t="s">
        <v>69</v>
      </c>
      <c r="Q2832" s="2" t="s">
        <v>80</v>
      </c>
      <c r="R2832" s="2" t="s">
        <v>384</v>
      </c>
      <c r="S2832" s="2" t="s">
        <v>105</v>
      </c>
      <c r="T2832" s="13">
        <v>0.42</v>
      </c>
      <c r="U2832" s="6">
        <v>40327</v>
      </c>
    </row>
    <row r="2833" spans="1:21" ht="12.75" customHeight="1">
      <c r="A2833" s="2">
        <v>57190</v>
      </c>
      <c r="B2833" s="6">
        <v>40326</v>
      </c>
      <c r="C2833" s="2" t="s">
        <v>121</v>
      </c>
      <c r="D2833" s="2">
        <v>48</v>
      </c>
      <c r="E2833" s="2">
        <v>1966.56</v>
      </c>
      <c r="F2833" s="2" t="str">
        <f>VLOOKUP(A2833,Returns!$A:$B,2,0)</f>
        <v>Returned</v>
      </c>
      <c r="G2833" s="2">
        <v>0.02</v>
      </c>
      <c r="H2833" s="2" t="s">
        <v>40</v>
      </c>
      <c r="I2833" s="2">
        <v>8.9700000000000006</v>
      </c>
      <c r="J2833" s="2" t="s">
        <v>807</v>
      </c>
      <c r="K2833" s="2" t="s">
        <v>54</v>
      </c>
      <c r="L2833" s="2" t="s">
        <v>2014</v>
      </c>
      <c r="M2833" s="2" t="str">
        <f>VLOOKUP(L2833,Users!$A$1:$B$6,2,0)</f>
        <v>Pat</v>
      </c>
      <c r="N2833" s="2" t="str">
        <f>VLOOKUP(L2833,Users!$A$2:$B$6,2,0)</f>
        <v>Pat</v>
      </c>
      <c r="O2833" s="2" t="s">
        <v>42</v>
      </c>
      <c r="P2833" s="2" t="s">
        <v>69</v>
      </c>
      <c r="Q2833" s="2" t="s">
        <v>82</v>
      </c>
      <c r="R2833" s="2" t="s">
        <v>1879</v>
      </c>
      <c r="S2833" s="2" t="s">
        <v>44</v>
      </c>
      <c r="T2833" s="13">
        <v>0.54</v>
      </c>
      <c r="U2833" s="6">
        <v>40326</v>
      </c>
    </row>
    <row r="2834" spans="1:21" ht="12.75" customHeight="1">
      <c r="A2834" s="2">
        <v>57190</v>
      </c>
      <c r="B2834" s="6">
        <v>40326</v>
      </c>
      <c r="C2834" s="2" t="s">
        <v>121</v>
      </c>
      <c r="D2834" s="2">
        <v>36</v>
      </c>
      <c r="E2834" s="2">
        <v>626.04</v>
      </c>
      <c r="F2834" s="2" t="str">
        <f>VLOOKUP(A2834,Returns!$A:$B,2,0)</f>
        <v>Returned</v>
      </c>
      <c r="G2834" s="2">
        <v>0.09</v>
      </c>
      <c r="H2834" s="2" t="s">
        <v>40</v>
      </c>
      <c r="I2834" s="2">
        <v>1.99</v>
      </c>
      <c r="J2834" s="2" t="s">
        <v>807</v>
      </c>
      <c r="K2834" s="2" t="s">
        <v>54</v>
      </c>
      <c r="L2834" s="2" t="s">
        <v>2014</v>
      </c>
      <c r="M2834" s="2" t="str">
        <f>VLOOKUP(L2834,Users!$A$1:$B$6,2,0)</f>
        <v>Pat</v>
      </c>
      <c r="N2834" s="2" t="str">
        <f>VLOOKUP(L2834,Users!$A$2:$B$6,2,0)</f>
        <v>Pat</v>
      </c>
      <c r="O2834" s="2" t="s">
        <v>42</v>
      </c>
      <c r="P2834" s="2" t="s">
        <v>69</v>
      </c>
      <c r="Q2834" s="2" t="s">
        <v>80</v>
      </c>
      <c r="R2834" s="2" t="s">
        <v>1880</v>
      </c>
      <c r="S2834" s="2" t="s">
        <v>105</v>
      </c>
      <c r="T2834" s="13">
        <v>0.46</v>
      </c>
      <c r="U2834" s="6">
        <v>40327</v>
      </c>
    </row>
    <row r="2835" spans="1:21" ht="12.75" customHeight="1">
      <c r="A2835" s="2">
        <v>4195</v>
      </c>
      <c r="B2835" s="6">
        <v>40326</v>
      </c>
      <c r="C2835" s="2" t="s">
        <v>30</v>
      </c>
      <c r="D2835" s="2">
        <v>30</v>
      </c>
      <c r="E2835" s="2">
        <v>252.89999999999998</v>
      </c>
      <c r="F2835" s="2" t="s">
        <v>2029</v>
      </c>
      <c r="G2835" s="2">
        <v>7.0000000000000007E-2</v>
      </c>
      <c r="H2835" s="2" t="s">
        <v>40</v>
      </c>
      <c r="I2835" s="2">
        <v>1.99</v>
      </c>
      <c r="J2835" s="2" t="s">
        <v>1571</v>
      </c>
      <c r="K2835" s="2" t="s">
        <v>54</v>
      </c>
      <c r="L2835" s="2" t="s">
        <v>2014</v>
      </c>
      <c r="M2835" s="2" t="str">
        <f>VLOOKUP(L2835,Users!$A$1:$B$6,2,0)</f>
        <v>Pat</v>
      </c>
      <c r="N2835" s="2" t="str">
        <f>VLOOKUP(L2835,Users!$A$2:$B$6,2,0)</f>
        <v>Pat</v>
      </c>
      <c r="O2835" s="2" t="s">
        <v>55</v>
      </c>
      <c r="P2835" s="2" t="s">
        <v>69</v>
      </c>
      <c r="Q2835" s="2" t="s">
        <v>80</v>
      </c>
      <c r="R2835" s="2" t="s">
        <v>1389</v>
      </c>
      <c r="S2835" s="2" t="s">
        <v>105</v>
      </c>
      <c r="T2835" s="13">
        <v>0.49</v>
      </c>
      <c r="U2835" s="6">
        <v>40328</v>
      </c>
    </row>
    <row r="2836" spans="1:21" ht="12.75" customHeight="1">
      <c r="A2836" s="2">
        <v>7335</v>
      </c>
      <c r="B2836" s="6">
        <v>40327</v>
      </c>
      <c r="C2836" s="2" t="s">
        <v>51</v>
      </c>
      <c r="D2836" s="2">
        <v>43</v>
      </c>
      <c r="E2836" s="2">
        <v>4127.1399999999994</v>
      </c>
      <c r="F2836" s="2" t="s">
        <v>2029</v>
      </c>
      <c r="G2836" s="2">
        <v>0.01</v>
      </c>
      <c r="H2836" s="2" t="s">
        <v>40</v>
      </c>
      <c r="I2836" s="2">
        <v>4.9000000000000004</v>
      </c>
      <c r="J2836" s="2" t="s">
        <v>1881</v>
      </c>
      <c r="K2836" s="2" t="s">
        <v>123</v>
      </c>
      <c r="L2836" s="2" t="s">
        <v>25</v>
      </c>
      <c r="M2836" s="2" t="str">
        <f>VLOOKUP(L2836,Users!$A$1:$B$6,2,0)</f>
        <v>Sam</v>
      </c>
      <c r="N2836" s="2" t="str">
        <f>VLOOKUP(L2836,Users!$A$2:$B$6,2,0)</f>
        <v>Sam</v>
      </c>
      <c r="O2836" s="2" t="s">
        <v>55</v>
      </c>
      <c r="P2836" s="2" t="s">
        <v>69</v>
      </c>
      <c r="Q2836" s="2" t="s">
        <v>70</v>
      </c>
      <c r="R2836" s="2" t="s">
        <v>382</v>
      </c>
      <c r="S2836" s="2" t="s">
        <v>44</v>
      </c>
      <c r="T2836" s="13">
        <v>0.56000000000000005</v>
      </c>
      <c r="U2836" s="6">
        <v>40332</v>
      </c>
    </row>
    <row r="2837" spans="1:21" ht="12.75" customHeight="1">
      <c r="A2837" s="2">
        <v>35840</v>
      </c>
      <c r="B2837" s="6">
        <v>40327</v>
      </c>
      <c r="C2837" s="2" t="s">
        <v>39</v>
      </c>
      <c r="D2837" s="2">
        <v>36</v>
      </c>
      <c r="E2837" s="2">
        <v>175.32</v>
      </c>
      <c r="F2837" s="2" t="s">
        <v>2029</v>
      </c>
      <c r="G2837" s="2">
        <v>0.04</v>
      </c>
      <c r="H2837" s="2" t="s">
        <v>40</v>
      </c>
      <c r="I2837" s="2">
        <v>0.5</v>
      </c>
      <c r="J2837" s="2" t="s">
        <v>773</v>
      </c>
      <c r="K2837" s="2" t="s">
        <v>148</v>
      </c>
      <c r="L2837" s="2" t="s">
        <v>23</v>
      </c>
      <c r="M2837" s="2" t="str">
        <f>VLOOKUP(L2837,Users!$A$1:$B$6,2,0)</f>
        <v>Erin</v>
      </c>
      <c r="N2837" s="2" t="str">
        <f>VLOOKUP(L2837,Users!$A$2:$B$6,2,0)</f>
        <v>Erin</v>
      </c>
      <c r="O2837" s="2" t="s">
        <v>34</v>
      </c>
      <c r="P2837" s="2" t="s">
        <v>35</v>
      </c>
      <c r="Q2837" s="2" t="s">
        <v>165</v>
      </c>
      <c r="R2837" s="2" t="s">
        <v>319</v>
      </c>
      <c r="S2837" s="2" t="s">
        <v>44</v>
      </c>
      <c r="T2837" s="13">
        <v>0.36</v>
      </c>
      <c r="U2837" s="6">
        <v>40328</v>
      </c>
    </row>
    <row r="2838" spans="1:21" ht="12.75" customHeight="1">
      <c r="A2838" s="2">
        <v>35840</v>
      </c>
      <c r="B2838" s="6">
        <v>40327</v>
      </c>
      <c r="C2838" s="2" t="s">
        <v>39</v>
      </c>
      <c r="D2838" s="2">
        <v>49</v>
      </c>
      <c r="E2838" s="2">
        <v>4209.59</v>
      </c>
      <c r="F2838" s="2" t="s">
        <v>2029</v>
      </c>
      <c r="G2838" s="2">
        <v>0.08</v>
      </c>
      <c r="H2838" s="2" t="s">
        <v>40</v>
      </c>
      <c r="I2838" s="2">
        <v>0.99</v>
      </c>
      <c r="J2838" s="2" t="s">
        <v>773</v>
      </c>
      <c r="K2838" s="2" t="s">
        <v>148</v>
      </c>
      <c r="L2838" s="2" t="s">
        <v>23</v>
      </c>
      <c r="M2838" s="2" t="str">
        <f>VLOOKUP(L2838,Users!$A$1:$B$6,2,0)</f>
        <v>Erin</v>
      </c>
      <c r="N2838" s="2" t="str">
        <f>VLOOKUP(L2838,Users!$A$2:$B$6,2,0)</f>
        <v>Erin</v>
      </c>
      <c r="O2838" s="2" t="s">
        <v>34</v>
      </c>
      <c r="P2838" s="2" t="s">
        <v>69</v>
      </c>
      <c r="Q2838" s="2" t="s">
        <v>70</v>
      </c>
      <c r="R2838" s="2" t="s">
        <v>803</v>
      </c>
      <c r="S2838" s="2" t="s">
        <v>65</v>
      </c>
      <c r="T2838" s="13">
        <v>0.55000000000000004</v>
      </c>
      <c r="U2838" s="6">
        <v>40329</v>
      </c>
    </row>
    <row r="2839" spans="1:21" ht="12.75" customHeight="1">
      <c r="A2839" s="2">
        <v>2341</v>
      </c>
      <c r="B2839" s="6">
        <v>40327</v>
      </c>
      <c r="C2839" s="2" t="s">
        <v>51</v>
      </c>
      <c r="D2839" s="2">
        <v>29</v>
      </c>
      <c r="E2839" s="2">
        <v>165.01000000000002</v>
      </c>
      <c r="F2839" s="2" t="s">
        <v>2029</v>
      </c>
      <c r="G2839" s="2">
        <v>0.09</v>
      </c>
      <c r="H2839" s="2" t="s">
        <v>40</v>
      </c>
      <c r="I2839" s="2">
        <v>4.96</v>
      </c>
      <c r="J2839" s="2" t="s">
        <v>975</v>
      </c>
      <c r="K2839" s="2" t="s">
        <v>148</v>
      </c>
      <c r="L2839" s="2" t="s">
        <v>23</v>
      </c>
      <c r="M2839" s="2" t="str">
        <f>VLOOKUP(L2839,Users!$A$1:$B$6,2,0)</f>
        <v>Erin</v>
      </c>
      <c r="N2839" s="2" t="str">
        <f>VLOOKUP(L2839,Users!$A$2:$B$6,2,0)</f>
        <v>Erin</v>
      </c>
      <c r="O2839" s="2" t="s">
        <v>42</v>
      </c>
      <c r="P2839" s="2" t="s">
        <v>35</v>
      </c>
      <c r="Q2839" s="2" t="s">
        <v>63</v>
      </c>
      <c r="R2839" s="2" t="s">
        <v>1737</v>
      </c>
      <c r="S2839" s="2" t="s">
        <v>44</v>
      </c>
      <c r="T2839" s="13">
        <v>0.36</v>
      </c>
      <c r="U2839" s="6">
        <v>40334</v>
      </c>
    </row>
    <row r="2840" spans="1:21" ht="12.75" customHeight="1">
      <c r="A2840" s="2">
        <v>12707</v>
      </c>
      <c r="B2840" s="6">
        <v>40327</v>
      </c>
      <c r="C2840" s="2" t="s">
        <v>39</v>
      </c>
      <c r="D2840" s="2">
        <v>20</v>
      </c>
      <c r="E2840" s="2">
        <v>2119</v>
      </c>
      <c r="F2840" s="2" t="s">
        <v>2029</v>
      </c>
      <c r="G2840" s="2">
        <v>0.03</v>
      </c>
      <c r="H2840" s="2" t="s">
        <v>40</v>
      </c>
      <c r="I2840" s="2">
        <v>13.99</v>
      </c>
      <c r="J2840" s="2" t="s">
        <v>1746</v>
      </c>
      <c r="K2840" s="2" t="s">
        <v>86</v>
      </c>
      <c r="L2840" s="2" t="s">
        <v>23</v>
      </c>
      <c r="M2840" s="2" t="str">
        <f>VLOOKUP(L2840,Users!$A$1:$B$6,2,0)</f>
        <v>Erin</v>
      </c>
      <c r="N2840" s="2" t="str">
        <f>VLOOKUP(L2840,Users!$A$2:$B$6,2,0)</f>
        <v>Erin</v>
      </c>
      <c r="O2840" s="2" t="s">
        <v>42</v>
      </c>
      <c r="P2840" s="2" t="s">
        <v>56</v>
      </c>
      <c r="Q2840" s="2" t="s">
        <v>90</v>
      </c>
      <c r="R2840" s="2" t="s">
        <v>460</v>
      </c>
      <c r="S2840" s="2" t="s">
        <v>92</v>
      </c>
      <c r="T2840" s="13">
        <v>0.65</v>
      </c>
      <c r="U2840" s="6">
        <v>40329</v>
      </c>
    </row>
    <row r="2841" spans="1:21" ht="12.75" customHeight="1">
      <c r="A2841" s="2">
        <v>15332</v>
      </c>
      <c r="B2841" s="6">
        <v>40328</v>
      </c>
      <c r="C2841" s="2" t="s">
        <v>30</v>
      </c>
      <c r="D2841" s="2">
        <v>6</v>
      </c>
      <c r="E2841" s="2">
        <v>313.79999999999995</v>
      </c>
      <c r="F2841" s="2" t="s">
        <v>2029</v>
      </c>
      <c r="G2841" s="2">
        <v>0.1</v>
      </c>
      <c r="H2841" s="2" t="s">
        <v>40</v>
      </c>
      <c r="I2841" s="2">
        <v>16.11</v>
      </c>
      <c r="J2841" s="2" t="s">
        <v>194</v>
      </c>
      <c r="K2841" s="2" t="s">
        <v>123</v>
      </c>
      <c r="L2841" s="2" t="s">
        <v>25</v>
      </c>
      <c r="M2841" s="2" t="str">
        <f>VLOOKUP(L2841,Users!$A$1:$B$6,2,0)</f>
        <v>Sam</v>
      </c>
      <c r="N2841" s="2" t="str">
        <f>VLOOKUP(L2841,Users!$A$2:$B$6,2,0)</f>
        <v>Sam</v>
      </c>
      <c r="O2841" s="2" t="s">
        <v>34</v>
      </c>
      <c r="P2841" s="2" t="s">
        <v>35</v>
      </c>
      <c r="Q2841" s="2" t="s">
        <v>49</v>
      </c>
      <c r="R2841" s="2" t="s">
        <v>1384</v>
      </c>
      <c r="S2841" s="2" t="s">
        <v>44</v>
      </c>
      <c r="T2841" s="13">
        <v>0.39</v>
      </c>
      <c r="U2841" s="6">
        <v>40330</v>
      </c>
    </row>
    <row r="2842" spans="1:21" ht="12.75" customHeight="1">
      <c r="A2842" s="2">
        <v>22880</v>
      </c>
      <c r="B2842" s="6">
        <v>40328</v>
      </c>
      <c r="C2842" s="2" t="s">
        <v>121</v>
      </c>
      <c r="D2842" s="2">
        <v>13</v>
      </c>
      <c r="E2842" s="2">
        <v>21.97</v>
      </c>
      <c r="F2842" s="2" t="s">
        <v>2029</v>
      </c>
      <c r="G2842" s="2">
        <v>0.01</v>
      </c>
      <c r="H2842" s="2" t="s">
        <v>40</v>
      </c>
      <c r="I2842" s="2">
        <v>1.99</v>
      </c>
      <c r="J2842" s="2" t="s">
        <v>1882</v>
      </c>
      <c r="K2842" s="2" t="s">
        <v>47</v>
      </c>
      <c r="L2842" s="2" t="s">
        <v>23</v>
      </c>
      <c r="M2842" s="2" t="str">
        <f>VLOOKUP(L2842,Users!$A$1:$B$6,2,0)</f>
        <v>Erin</v>
      </c>
      <c r="N2842" s="2" t="str">
        <f>VLOOKUP(L2842,Users!$A$2:$B$6,2,0)</f>
        <v>Erin</v>
      </c>
      <c r="O2842" s="2" t="s">
        <v>42</v>
      </c>
      <c r="P2842" s="2" t="s">
        <v>69</v>
      </c>
      <c r="Q2842" s="2" t="s">
        <v>80</v>
      </c>
      <c r="R2842" s="2" t="s">
        <v>142</v>
      </c>
      <c r="S2842" s="2" t="s">
        <v>105</v>
      </c>
      <c r="T2842" s="13">
        <v>0.51</v>
      </c>
      <c r="U2842" s="6">
        <v>40331</v>
      </c>
    </row>
    <row r="2843" spans="1:21" ht="12.75" customHeight="1">
      <c r="A2843" s="2">
        <v>13537</v>
      </c>
      <c r="B2843" s="6">
        <v>40328</v>
      </c>
      <c r="C2843" s="2" t="s">
        <v>51</v>
      </c>
      <c r="D2843" s="2">
        <v>41</v>
      </c>
      <c r="E2843" s="2">
        <v>302.17</v>
      </c>
      <c r="F2843" s="2" t="s">
        <v>2029</v>
      </c>
      <c r="G2843" s="2">
        <v>0.03</v>
      </c>
      <c r="H2843" s="2" t="s">
        <v>40</v>
      </c>
      <c r="I2843" s="2">
        <v>1.71</v>
      </c>
      <c r="J2843" s="2" t="s">
        <v>495</v>
      </c>
      <c r="K2843" s="2" t="s">
        <v>2013</v>
      </c>
      <c r="L2843" s="2" t="s">
        <v>27</v>
      </c>
      <c r="M2843" s="2" t="str">
        <f>VLOOKUP(L2843,Users!$A$1:$B$6,2,0)</f>
        <v>William</v>
      </c>
      <c r="N2843" s="2" t="str">
        <f>VLOOKUP(L2843,Users!$A$2:$B$6,2,0)</f>
        <v>William</v>
      </c>
      <c r="O2843" s="2" t="s">
        <v>34</v>
      </c>
      <c r="P2843" s="2" t="s">
        <v>35</v>
      </c>
      <c r="Q2843" s="2" t="s">
        <v>63</v>
      </c>
      <c r="R2843" s="2" t="s">
        <v>1883</v>
      </c>
      <c r="S2843" s="2" t="s">
        <v>65</v>
      </c>
      <c r="T2843" s="13">
        <v>0.4</v>
      </c>
      <c r="U2843" s="6">
        <v>40330</v>
      </c>
    </row>
    <row r="2844" spans="1:21" ht="12.75" customHeight="1">
      <c r="A2844" s="2">
        <v>28455</v>
      </c>
      <c r="B2844" s="6">
        <v>40328</v>
      </c>
      <c r="C2844" s="2" t="s">
        <v>121</v>
      </c>
      <c r="D2844" s="2">
        <v>12</v>
      </c>
      <c r="E2844" s="2">
        <v>250.68</v>
      </c>
      <c r="F2844" s="2" t="str">
        <f>VLOOKUP(A2844,Returns!$A:$B,2,0)</f>
        <v>Returned</v>
      </c>
      <c r="G2844" s="2">
        <v>0.06</v>
      </c>
      <c r="H2844" s="2" t="s">
        <v>40</v>
      </c>
      <c r="I2844" s="2">
        <v>5.99</v>
      </c>
      <c r="J2844" s="2" t="s">
        <v>716</v>
      </c>
      <c r="K2844" s="2" t="s">
        <v>79</v>
      </c>
      <c r="L2844" s="2" t="s">
        <v>23</v>
      </c>
      <c r="M2844" s="2" t="str">
        <f>VLOOKUP(L2844,Users!$A$1:$B$6,2,0)</f>
        <v>Erin</v>
      </c>
      <c r="N2844" s="2" t="str">
        <f>VLOOKUP(L2844,Users!$A$2:$B$6,2,0)</f>
        <v>Erin</v>
      </c>
      <c r="O2844" s="2" t="s">
        <v>42</v>
      </c>
      <c r="P2844" s="2" t="s">
        <v>69</v>
      </c>
      <c r="Q2844" s="2" t="s">
        <v>80</v>
      </c>
      <c r="R2844" s="2" t="s">
        <v>1149</v>
      </c>
      <c r="S2844" s="2" t="s">
        <v>44</v>
      </c>
      <c r="T2844" s="13">
        <v>0.65</v>
      </c>
      <c r="U2844" s="6">
        <v>40330</v>
      </c>
    </row>
    <row r="2845" spans="1:21" ht="12.75" customHeight="1">
      <c r="A2845" s="2">
        <v>28455</v>
      </c>
      <c r="B2845" s="6">
        <v>40328</v>
      </c>
      <c r="C2845" s="2" t="s">
        <v>121</v>
      </c>
      <c r="D2845" s="2">
        <v>37</v>
      </c>
      <c r="E2845" s="2">
        <v>772.19</v>
      </c>
      <c r="F2845" s="2" t="str">
        <f>VLOOKUP(A2845,Returns!$A:$B,2,0)</f>
        <v>Returned</v>
      </c>
      <c r="G2845" s="2">
        <v>0.02</v>
      </c>
      <c r="H2845" s="2" t="s">
        <v>40</v>
      </c>
      <c r="I2845" s="2">
        <v>1.99</v>
      </c>
      <c r="J2845" s="2" t="s">
        <v>716</v>
      </c>
      <c r="K2845" s="2" t="s">
        <v>79</v>
      </c>
      <c r="L2845" s="2" t="s">
        <v>23</v>
      </c>
      <c r="M2845" s="2" t="str">
        <f>VLOOKUP(L2845,Users!$A$1:$B$6,2,0)</f>
        <v>Erin</v>
      </c>
      <c r="N2845" s="2" t="str">
        <f>VLOOKUP(L2845,Users!$A$2:$B$6,2,0)</f>
        <v>Erin</v>
      </c>
      <c r="O2845" s="2" t="s">
        <v>42</v>
      </c>
      <c r="P2845" s="2" t="s">
        <v>69</v>
      </c>
      <c r="Q2845" s="2" t="s">
        <v>80</v>
      </c>
      <c r="R2845" s="2" t="s">
        <v>1632</v>
      </c>
      <c r="S2845" s="2" t="s">
        <v>105</v>
      </c>
      <c r="T2845" s="13">
        <v>0.48</v>
      </c>
      <c r="U2845" s="6">
        <v>40329</v>
      </c>
    </row>
    <row r="2846" spans="1:21" ht="12.75" customHeight="1">
      <c r="A2846" s="2">
        <v>3456</v>
      </c>
      <c r="B2846" s="6">
        <v>40329</v>
      </c>
      <c r="C2846" s="2" t="s">
        <v>51</v>
      </c>
      <c r="D2846" s="2">
        <v>20</v>
      </c>
      <c r="E2846" s="2">
        <v>5618.2000000000007</v>
      </c>
      <c r="F2846" s="2" t="str">
        <f>VLOOKUP(A2846,Returns!$A:$B,2,0)</f>
        <v>Returned</v>
      </c>
      <c r="G2846" s="2">
        <v>7.0000000000000007E-2</v>
      </c>
      <c r="H2846" s="2" t="s">
        <v>52</v>
      </c>
      <c r="I2846" s="2">
        <v>35.67</v>
      </c>
      <c r="J2846" s="2" t="s">
        <v>1112</v>
      </c>
      <c r="K2846" s="2" t="s">
        <v>47</v>
      </c>
      <c r="L2846" s="2" t="s">
        <v>23</v>
      </c>
      <c r="M2846" s="2" t="str">
        <f>VLOOKUP(L2846,Users!$A$1:$B$6,2,0)</f>
        <v>Erin</v>
      </c>
      <c r="N2846" s="2" t="str">
        <f>VLOOKUP(L2846,Users!$A$2:$B$6,2,0)</f>
        <v>Erin</v>
      </c>
      <c r="O2846" s="2" t="s">
        <v>42</v>
      </c>
      <c r="P2846" s="2" t="s">
        <v>56</v>
      </c>
      <c r="Q2846" s="2" t="s">
        <v>75</v>
      </c>
      <c r="R2846" s="2" t="s">
        <v>1014</v>
      </c>
      <c r="S2846" s="2" t="s">
        <v>77</v>
      </c>
      <c r="T2846" s="13">
        <v>0.66</v>
      </c>
      <c r="U2846" s="6">
        <v>40333</v>
      </c>
    </row>
    <row r="2847" spans="1:21" ht="12.75" customHeight="1">
      <c r="A2847" s="2">
        <v>14119</v>
      </c>
      <c r="B2847" s="6">
        <v>40329</v>
      </c>
      <c r="C2847" s="2" t="s">
        <v>51</v>
      </c>
      <c r="D2847" s="2">
        <v>24</v>
      </c>
      <c r="E2847" s="2">
        <v>98.88</v>
      </c>
      <c r="F2847" s="2" t="s">
        <v>2029</v>
      </c>
      <c r="G2847" s="2">
        <v>0.06</v>
      </c>
      <c r="H2847" s="2" t="s">
        <v>40</v>
      </c>
      <c r="I2847" s="2">
        <v>6.92</v>
      </c>
      <c r="J2847" s="2" t="s">
        <v>1236</v>
      </c>
      <c r="K2847" s="2" t="s">
        <v>2013</v>
      </c>
      <c r="L2847" s="2" t="s">
        <v>27</v>
      </c>
      <c r="M2847" s="2" t="str">
        <f>VLOOKUP(L2847,Users!$A$1:$B$6,2,0)</f>
        <v>William</v>
      </c>
      <c r="N2847" s="2" t="str">
        <f>VLOOKUP(L2847,Users!$A$2:$B$6,2,0)</f>
        <v>William</v>
      </c>
      <c r="O2847" s="2" t="s">
        <v>34</v>
      </c>
      <c r="P2847" s="2" t="s">
        <v>56</v>
      </c>
      <c r="Q2847" s="2" t="s">
        <v>90</v>
      </c>
      <c r="R2847" s="2" t="s">
        <v>1884</v>
      </c>
      <c r="S2847" s="2" t="s">
        <v>44</v>
      </c>
      <c r="T2847" s="13">
        <v>0.49</v>
      </c>
      <c r="U2847" s="6">
        <v>40333</v>
      </c>
    </row>
    <row r="2848" spans="1:21" ht="12.75" customHeight="1">
      <c r="A2848" s="2">
        <v>14119</v>
      </c>
      <c r="B2848" s="6">
        <v>40329</v>
      </c>
      <c r="C2848" s="2" t="s">
        <v>51</v>
      </c>
      <c r="D2848" s="2">
        <v>35</v>
      </c>
      <c r="E2848" s="2">
        <v>1958.25</v>
      </c>
      <c r="F2848" s="2" t="s">
        <v>2029</v>
      </c>
      <c r="G2848" s="2">
        <v>0.04</v>
      </c>
      <c r="H2848" s="2" t="s">
        <v>40</v>
      </c>
      <c r="I2848" s="2">
        <v>3.3</v>
      </c>
      <c r="J2848" s="2" t="s">
        <v>1236</v>
      </c>
      <c r="K2848" s="2" t="s">
        <v>2013</v>
      </c>
      <c r="L2848" s="2" t="s">
        <v>27</v>
      </c>
      <c r="M2848" s="2" t="str">
        <f>VLOOKUP(L2848,Users!$A$1:$B$6,2,0)</f>
        <v>William</v>
      </c>
      <c r="N2848" s="2" t="str">
        <f>VLOOKUP(L2848,Users!$A$2:$B$6,2,0)</f>
        <v>William</v>
      </c>
      <c r="O2848" s="2" t="s">
        <v>34</v>
      </c>
      <c r="P2848" s="2" t="s">
        <v>69</v>
      </c>
      <c r="Q2848" s="2" t="s">
        <v>70</v>
      </c>
      <c r="R2848" s="2" t="s">
        <v>1331</v>
      </c>
      <c r="S2848" s="2" t="s">
        <v>105</v>
      </c>
      <c r="T2848" s="13">
        <v>0.59</v>
      </c>
      <c r="U2848" s="6">
        <v>40334</v>
      </c>
    </row>
    <row r="2849" spans="1:21" ht="12.75" customHeight="1">
      <c r="A2849" s="2">
        <v>14119</v>
      </c>
      <c r="B2849" s="6">
        <v>40329</v>
      </c>
      <c r="C2849" s="2" t="s">
        <v>51</v>
      </c>
      <c r="D2849" s="2">
        <v>31</v>
      </c>
      <c r="E2849" s="2">
        <v>1114.1400000000001</v>
      </c>
      <c r="F2849" s="2" t="s">
        <v>2029</v>
      </c>
      <c r="G2849" s="2">
        <v>0.05</v>
      </c>
      <c r="H2849" s="2" t="s">
        <v>40</v>
      </c>
      <c r="I2849" s="2">
        <v>5</v>
      </c>
      <c r="J2849" s="2" t="s">
        <v>1236</v>
      </c>
      <c r="K2849" s="2" t="s">
        <v>2013</v>
      </c>
      <c r="L2849" s="2" t="s">
        <v>27</v>
      </c>
      <c r="M2849" s="2" t="str">
        <f>VLOOKUP(L2849,Users!$A$1:$B$6,2,0)</f>
        <v>William</v>
      </c>
      <c r="N2849" s="2" t="str">
        <f>VLOOKUP(L2849,Users!$A$2:$B$6,2,0)</f>
        <v>William</v>
      </c>
      <c r="O2849" s="2" t="s">
        <v>34</v>
      </c>
      <c r="P2849" s="2" t="s">
        <v>69</v>
      </c>
      <c r="Q2849" s="2" t="s">
        <v>70</v>
      </c>
      <c r="R2849" s="2" t="s">
        <v>411</v>
      </c>
      <c r="S2849" s="2" t="s">
        <v>44</v>
      </c>
      <c r="T2849" s="13">
        <v>0.85</v>
      </c>
      <c r="U2849" s="6">
        <v>40331</v>
      </c>
    </row>
    <row r="2850" spans="1:21" ht="12.75" customHeight="1">
      <c r="A2850" s="2">
        <v>41476</v>
      </c>
      <c r="B2850" s="6">
        <v>40329</v>
      </c>
      <c r="C2850" s="2" t="s">
        <v>39</v>
      </c>
      <c r="D2850" s="2">
        <v>48</v>
      </c>
      <c r="E2850" s="2">
        <v>85.92</v>
      </c>
      <c r="F2850" s="2" t="s">
        <v>2029</v>
      </c>
      <c r="G2850" s="2">
        <v>7.0000000000000007E-2</v>
      </c>
      <c r="H2850" s="2" t="s">
        <v>40</v>
      </c>
      <c r="I2850" s="2">
        <v>2.58</v>
      </c>
      <c r="J2850" s="2" t="s">
        <v>1443</v>
      </c>
      <c r="K2850" s="2" t="s">
        <v>2013</v>
      </c>
      <c r="L2850" s="2" t="s">
        <v>27</v>
      </c>
      <c r="M2850" s="2" t="str">
        <f>VLOOKUP(L2850,Users!$A$1:$B$6,2,0)</f>
        <v>William</v>
      </c>
      <c r="N2850" s="2" t="str">
        <f>VLOOKUP(L2850,Users!$A$2:$B$6,2,0)</f>
        <v>William</v>
      </c>
      <c r="O2850" s="2" t="s">
        <v>55</v>
      </c>
      <c r="P2850" s="2" t="s">
        <v>35</v>
      </c>
      <c r="Q2850" s="2" t="s">
        <v>180</v>
      </c>
      <c r="R2850" s="2" t="s">
        <v>1263</v>
      </c>
      <c r="S2850" s="2" t="s">
        <v>65</v>
      </c>
      <c r="T2850" s="13">
        <v>0.82</v>
      </c>
      <c r="U2850" s="6">
        <v>40330</v>
      </c>
    </row>
    <row r="2851" spans="1:21" ht="12.75" customHeight="1">
      <c r="A2851" s="2">
        <v>769</v>
      </c>
      <c r="B2851" s="6">
        <v>40330</v>
      </c>
      <c r="C2851" s="2" t="s">
        <v>121</v>
      </c>
      <c r="D2851" s="2">
        <v>37</v>
      </c>
      <c r="E2851" s="2">
        <v>4290.8900000000003</v>
      </c>
      <c r="F2851" s="2" t="s">
        <v>2029</v>
      </c>
      <c r="G2851" s="2">
        <v>0.02</v>
      </c>
      <c r="H2851" s="2" t="s">
        <v>52</v>
      </c>
      <c r="I2851" s="2">
        <v>56.14</v>
      </c>
      <c r="J2851" s="2" t="s">
        <v>834</v>
      </c>
      <c r="K2851" s="2" t="s">
        <v>291</v>
      </c>
      <c r="L2851" s="2" t="s">
        <v>21</v>
      </c>
      <c r="M2851" s="2" t="str">
        <f>VLOOKUP(L2851,Users!$A$1:$B$6,2,0)</f>
        <v>Chris</v>
      </c>
      <c r="N2851" s="2" t="str">
        <f>VLOOKUP(L2851,Users!$A$2:$B$6,2,0)</f>
        <v>Chris</v>
      </c>
      <c r="O2851" s="2" t="s">
        <v>48</v>
      </c>
      <c r="P2851" s="2" t="s">
        <v>69</v>
      </c>
      <c r="Q2851" s="2" t="s">
        <v>82</v>
      </c>
      <c r="R2851" s="2" t="s">
        <v>244</v>
      </c>
      <c r="S2851" s="2" t="s">
        <v>59</v>
      </c>
      <c r="T2851" s="13">
        <v>0.4</v>
      </c>
      <c r="U2851" s="6">
        <v>40331</v>
      </c>
    </row>
    <row r="2852" spans="1:21" ht="12.75" customHeight="1">
      <c r="A2852" s="2">
        <v>4033</v>
      </c>
      <c r="B2852" s="6">
        <v>40330</v>
      </c>
      <c r="C2852" s="2" t="s">
        <v>51</v>
      </c>
      <c r="D2852" s="2">
        <v>38</v>
      </c>
      <c r="E2852" s="2">
        <v>19037.240000000002</v>
      </c>
      <c r="F2852" s="2" t="s">
        <v>2029</v>
      </c>
      <c r="G2852" s="2">
        <v>0</v>
      </c>
      <c r="H2852" s="2" t="s">
        <v>52</v>
      </c>
      <c r="I2852" s="2">
        <v>41.44</v>
      </c>
      <c r="J2852" s="2" t="s">
        <v>952</v>
      </c>
      <c r="K2852" s="2" t="s">
        <v>47</v>
      </c>
      <c r="L2852" s="2" t="s">
        <v>23</v>
      </c>
      <c r="M2852" s="2" t="str">
        <f>VLOOKUP(L2852,Users!$A$1:$B$6,2,0)</f>
        <v>Erin</v>
      </c>
      <c r="N2852" s="2" t="str">
        <f>VLOOKUP(L2852,Users!$A$2:$B$6,2,0)</f>
        <v>Erin</v>
      </c>
      <c r="O2852" s="2" t="s">
        <v>48</v>
      </c>
      <c r="P2852" s="2" t="s">
        <v>56</v>
      </c>
      <c r="Q2852" s="2" t="s">
        <v>127</v>
      </c>
      <c r="R2852" s="2" t="s">
        <v>740</v>
      </c>
      <c r="S2852" s="2" t="s">
        <v>77</v>
      </c>
      <c r="T2852" s="13">
        <v>0.66</v>
      </c>
      <c r="U2852" s="6">
        <v>40337</v>
      </c>
    </row>
    <row r="2853" spans="1:21" ht="12.75" customHeight="1">
      <c r="A2853" s="2">
        <v>4033</v>
      </c>
      <c r="B2853" s="6">
        <v>40330</v>
      </c>
      <c r="C2853" s="2" t="s">
        <v>51</v>
      </c>
      <c r="D2853" s="2">
        <v>21</v>
      </c>
      <c r="E2853" s="2">
        <v>729.32999999999993</v>
      </c>
      <c r="F2853" s="2" t="s">
        <v>2029</v>
      </c>
      <c r="G2853" s="2">
        <v>0.03</v>
      </c>
      <c r="H2853" s="2" t="s">
        <v>40</v>
      </c>
      <c r="I2853" s="2">
        <v>5.49</v>
      </c>
      <c r="J2853" s="2" t="s">
        <v>952</v>
      </c>
      <c r="K2853" s="2" t="s">
        <v>33</v>
      </c>
      <c r="L2853" s="2" t="s">
        <v>21</v>
      </c>
      <c r="M2853" s="2" t="str">
        <f>VLOOKUP(L2853,Users!$A$1:$B$6,2,0)</f>
        <v>Chris</v>
      </c>
      <c r="N2853" s="2" t="str">
        <f>VLOOKUP(L2853,Users!$A$2:$B$6,2,0)</f>
        <v>Chris</v>
      </c>
      <c r="O2853" s="2" t="s">
        <v>48</v>
      </c>
      <c r="P2853" s="2" t="s">
        <v>35</v>
      </c>
      <c r="Q2853" s="2" t="s">
        <v>36</v>
      </c>
      <c r="R2853" s="2" t="s">
        <v>933</v>
      </c>
      <c r="S2853" s="2" t="s">
        <v>44</v>
      </c>
      <c r="T2853" s="13">
        <v>0.6</v>
      </c>
      <c r="U2853" s="6">
        <v>40332</v>
      </c>
    </row>
    <row r="2854" spans="1:21" ht="12.75" customHeight="1">
      <c r="A2854" s="2">
        <v>31330</v>
      </c>
      <c r="B2854" s="6">
        <v>40330</v>
      </c>
      <c r="C2854" s="2" t="s">
        <v>39</v>
      </c>
      <c r="D2854" s="2">
        <v>2</v>
      </c>
      <c r="E2854" s="2">
        <v>11.88</v>
      </c>
      <c r="F2854" s="2" t="s">
        <v>2029</v>
      </c>
      <c r="G2854" s="2">
        <v>0.04</v>
      </c>
      <c r="H2854" s="2" t="s">
        <v>40</v>
      </c>
      <c r="I2854" s="2">
        <v>1.67</v>
      </c>
      <c r="J2854" s="2" t="s">
        <v>1819</v>
      </c>
      <c r="K2854" s="2" t="s">
        <v>79</v>
      </c>
      <c r="L2854" s="2" t="s">
        <v>23</v>
      </c>
      <c r="M2854" s="2" t="str">
        <f>VLOOKUP(L2854,Users!$A$1:$B$6,2,0)</f>
        <v>Erin</v>
      </c>
      <c r="N2854" s="2" t="str">
        <f>VLOOKUP(L2854,Users!$A$2:$B$6,2,0)</f>
        <v>Erin</v>
      </c>
      <c r="O2854" s="2" t="s">
        <v>55</v>
      </c>
      <c r="P2854" s="2" t="s">
        <v>35</v>
      </c>
      <c r="Q2854" s="2" t="s">
        <v>87</v>
      </c>
      <c r="R2854" s="2" t="s">
        <v>1622</v>
      </c>
      <c r="S2854" s="2" t="s">
        <v>65</v>
      </c>
      <c r="T2854" s="13">
        <v>0.51</v>
      </c>
      <c r="U2854" s="6">
        <v>40331</v>
      </c>
    </row>
    <row r="2855" spans="1:21" ht="12.75" customHeight="1">
      <c r="A2855" s="2">
        <v>31330</v>
      </c>
      <c r="B2855" s="6">
        <v>40330</v>
      </c>
      <c r="C2855" s="2" t="s">
        <v>39</v>
      </c>
      <c r="D2855" s="2">
        <v>38</v>
      </c>
      <c r="E2855" s="2">
        <v>509.58</v>
      </c>
      <c r="F2855" s="2" t="s">
        <v>2029</v>
      </c>
      <c r="G2855" s="2">
        <v>0.02</v>
      </c>
      <c r="H2855" s="2" t="s">
        <v>40</v>
      </c>
      <c r="I2855" s="2">
        <v>5.5</v>
      </c>
      <c r="J2855" s="2" t="s">
        <v>1819</v>
      </c>
      <c r="K2855" s="2" t="s">
        <v>79</v>
      </c>
      <c r="L2855" s="2" t="s">
        <v>23</v>
      </c>
      <c r="M2855" s="2" t="str">
        <f>VLOOKUP(L2855,Users!$A$1:$B$6,2,0)</f>
        <v>Erin</v>
      </c>
      <c r="N2855" s="2" t="str">
        <f>VLOOKUP(L2855,Users!$A$2:$B$6,2,0)</f>
        <v>Erin</v>
      </c>
      <c r="O2855" s="2" t="s">
        <v>55</v>
      </c>
      <c r="P2855" s="2" t="s">
        <v>35</v>
      </c>
      <c r="Q2855" s="2" t="s">
        <v>36</v>
      </c>
      <c r="R2855" s="2" t="s">
        <v>272</v>
      </c>
      <c r="S2855" s="2" t="s">
        <v>44</v>
      </c>
      <c r="T2855" s="13">
        <v>0.56999999999999995</v>
      </c>
      <c r="U2855" s="6">
        <v>40331</v>
      </c>
    </row>
    <row r="2856" spans="1:21" ht="12.75" customHeight="1">
      <c r="A2856" s="2">
        <v>898</v>
      </c>
      <c r="B2856" s="6">
        <v>40331</v>
      </c>
      <c r="C2856" s="2" t="s">
        <v>39</v>
      </c>
      <c r="D2856" s="2">
        <v>40</v>
      </c>
      <c r="E2856" s="2">
        <v>638</v>
      </c>
      <c r="F2856" s="2" t="s">
        <v>2029</v>
      </c>
      <c r="G2856" s="2">
        <v>0.03</v>
      </c>
      <c r="H2856" s="2" t="s">
        <v>40</v>
      </c>
      <c r="I2856" s="2">
        <v>6.5</v>
      </c>
      <c r="J2856" s="2" t="s">
        <v>263</v>
      </c>
      <c r="K2856" s="2" t="s">
        <v>33</v>
      </c>
      <c r="L2856" s="2" t="s">
        <v>21</v>
      </c>
      <c r="M2856" s="2" t="str">
        <f>VLOOKUP(L2856,Users!$A$1:$B$6,2,0)</f>
        <v>Chris</v>
      </c>
      <c r="N2856" s="2" t="str">
        <f>VLOOKUP(L2856,Users!$A$2:$B$6,2,0)</f>
        <v>Chris</v>
      </c>
      <c r="O2856" s="2" t="s">
        <v>48</v>
      </c>
      <c r="P2856" s="2" t="s">
        <v>69</v>
      </c>
      <c r="Q2856" s="2" t="s">
        <v>80</v>
      </c>
      <c r="R2856" s="2" t="s">
        <v>715</v>
      </c>
      <c r="S2856" s="2" t="s">
        <v>44</v>
      </c>
      <c r="T2856" s="13">
        <v>0.48</v>
      </c>
      <c r="U2856" s="6">
        <v>40333</v>
      </c>
    </row>
    <row r="2857" spans="1:21" ht="12.75" customHeight="1">
      <c r="A2857" s="2">
        <v>898</v>
      </c>
      <c r="B2857" s="6">
        <v>40331</v>
      </c>
      <c r="C2857" s="2" t="s">
        <v>39</v>
      </c>
      <c r="D2857" s="2">
        <v>26</v>
      </c>
      <c r="E2857" s="2">
        <v>7699.6399999999994</v>
      </c>
      <c r="F2857" s="2" t="s">
        <v>2029</v>
      </c>
      <c r="G2857" s="2">
        <v>0.04</v>
      </c>
      <c r="H2857" s="2" t="s">
        <v>52</v>
      </c>
      <c r="I2857" s="2">
        <v>54.12</v>
      </c>
      <c r="J2857" s="2" t="s">
        <v>263</v>
      </c>
      <c r="K2857" s="2" t="s">
        <v>33</v>
      </c>
      <c r="L2857" s="2" t="s">
        <v>21</v>
      </c>
      <c r="M2857" s="2" t="str">
        <f>VLOOKUP(L2857,Users!$A$1:$B$6,2,0)</f>
        <v>Chris</v>
      </c>
      <c r="N2857" s="2" t="str">
        <f>VLOOKUP(L2857,Users!$A$2:$B$6,2,0)</f>
        <v>Chris</v>
      </c>
      <c r="O2857" s="2" t="s">
        <v>48</v>
      </c>
      <c r="P2857" s="2" t="s">
        <v>56</v>
      </c>
      <c r="Q2857" s="2" t="s">
        <v>75</v>
      </c>
      <c r="R2857" s="2" t="s">
        <v>612</v>
      </c>
      <c r="S2857" s="2" t="s">
        <v>77</v>
      </c>
      <c r="T2857" s="13">
        <v>0.76</v>
      </c>
      <c r="U2857" s="6">
        <v>40331</v>
      </c>
    </row>
    <row r="2858" spans="1:21" ht="12.75" customHeight="1">
      <c r="A2858" s="2">
        <v>12196</v>
      </c>
      <c r="B2858" s="6">
        <v>40331</v>
      </c>
      <c r="C2858" s="2" t="s">
        <v>30</v>
      </c>
      <c r="D2858" s="2">
        <v>32</v>
      </c>
      <c r="E2858" s="2">
        <v>574.08000000000004</v>
      </c>
      <c r="F2858" s="2" t="s">
        <v>2029</v>
      </c>
      <c r="G2858" s="2">
        <v>0.04</v>
      </c>
      <c r="H2858" s="2" t="s">
        <v>40</v>
      </c>
      <c r="I2858" s="2">
        <v>8.51</v>
      </c>
      <c r="J2858" s="2" t="s">
        <v>1833</v>
      </c>
      <c r="K2858" s="2" t="s">
        <v>123</v>
      </c>
      <c r="L2858" s="2" t="s">
        <v>25</v>
      </c>
      <c r="M2858" s="2" t="str">
        <f>VLOOKUP(L2858,Users!$A$1:$B$6,2,0)</f>
        <v>Sam</v>
      </c>
      <c r="N2858" s="2" t="str">
        <f>VLOOKUP(L2858,Users!$A$2:$B$6,2,0)</f>
        <v>Sam</v>
      </c>
      <c r="O2858" s="2" t="s">
        <v>48</v>
      </c>
      <c r="P2858" s="2" t="s">
        <v>69</v>
      </c>
      <c r="Q2858" s="2" t="s">
        <v>82</v>
      </c>
      <c r="R2858" s="2" t="s">
        <v>762</v>
      </c>
      <c r="S2858" s="2" t="s">
        <v>92</v>
      </c>
      <c r="T2858" s="13">
        <v>0.4</v>
      </c>
      <c r="U2858" s="6">
        <v>40332</v>
      </c>
    </row>
    <row r="2859" spans="1:21" ht="12.75" customHeight="1">
      <c r="A2859" s="2">
        <v>12196</v>
      </c>
      <c r="B2859" s="6">
        <v>40331</v>
      </c>
      <c r="C2859" s="2" t="s">
        <v>30</v>
      </c>
      <c r="D2859" s="2">
        <v>25</v>
      </c>
      <c r="E2859" s="2">
        <v>10478</v>
      </c>
      <c r="F2859" s="2" t="s">
        <v>2029</v>
      </c>
      <c r="G2859" s="2">
        <v>7.0000000000000007E-2</v>
      </c>
      <c r="H2859" s="2" t="s">
        <v>40</v>
      </c>
      <c r="I2859" s="2">
        <v>19.989999999999998</v>
      </c>
      <c r="J2859" s="2" t="s">
        <v>1833</v>
      </c>
      <c r="K2859" s="2" t="s">
        <v>123</v>
      </c>
      <c r="L2859" s="2" t="s">
        <v>25</v>
      </c>
      <c r="M2859" s="2" t="str">
        <f>VLOOKUP(L2859,Users!$A$1:$B$6,2,0)</f>
        <v>Sam</v>
      </c>
      <c r="N2859" s="2" t="str">
        <f>VLOOKUP(L2859,Users!$A$2:$B$6,2,0)</f>
        <v>Sam</v>
      </c>
      <c r="O2859" s="2" t="s">
        <v>48</v>
      </c>
      <c r="P2859" s="2" t="s">
        <v>35</v>
      </c>
      <c r="Q2859" s="2" t="s">
        <v>36</v>
      </c>
      <c r="R2859" s="2" t="s">
        <v>876</v>
      </c>
      <c r="S2859" s="2" t="s">
        <v>44</v>
      </c>
      <c r="T2859" s="13">
        <v>0.57999999999999996</v>
      </c>
      <c r="U2859" s="6">
        <v>40331</v>
      </c>
    </row>
    <row r="2860" spans="1:21" ht="12.75" customHeight="1">
      <c r="A2860" s="2">
        <v>53863</v>
      </c>
      <c r="B2860" s="6">
        <v>40332</v>
      </c>
      <c r="C2860" s="2" t="s">
        <v>39</v>
      </c>
      <c r="D2860" s="2">
        <v>46</v>
      </c>
      <c r="E2860" s="2">
        <v>7430.38</v>
      </c>
      <c r="F2860" s="2" t="s">
        <v>2029</v>
      </c>
      <c r="G2860" s="2">
        <v>0.02</v>
      </c>
      <c r="H2860" s="2" t="s">
        <v>31</v>
      </c>
      <c r="I2860" s="2">
        <v>19.989999999999998</v>
      </c>
      <c r="J2860" s="2" t="s">
        <v>611</v>
      </c>
      <c r="K2860" s="2" t="s">
        <v>54</v>
      </c>
      <c r="L2860" s="2" t="s">
        <v>2014</v>
      </c>
      <c r="M2860" s="2" t="str">
        <f>VLOOKUP(L2860,Users!$A$1:$B$6,2,0)</f>
        <v>Pat</v>
      </c>
      <c r="N2860" s="2" t="str">
        <f>VLOOKUP(L2860,Users!$A$2:$B$6,2,0)</f>
        <v>Pat</v>
      </c>
      <c r="O2860" s="2" t="s">
        <v>34</v>
      </c>
      <c r="P2860" s="2" t="s">
        <v>35</v>
      </c>
      <c r="Q2860" s="2" t="s">
        <v>36</v>
      </c>
      <c r="R2860" s="2" t="s">
        <v>196</v>
      </c>
      <c r="S2860" s="2" t="s">
        <v>44</v>
      </c>
      <c r="T2860" s="13">
        <v>0.66</v>
      </c>
      <c r="U2860" s="6">
        <v>40335</v>
      </c>
    </row>
    <row r="2861" spans="1:21" ht="12.75" customHeight="1">
      <c r="A2861" s="2">
        <v>21447</v>
      </c>
      <c r="B2861" s="6">
        <v>40332</v>
      </c>
      <c r="C2861" s="2" t="s">
        <v>30</v>
      </c>
      <c r="D2861" s="2">
        <v>15</v>
      </c>
      <c r="E2861" s="2">
        <v>164.4</v>
      </c>
      <c r="F2861" s="2" t="s">
        <v>2029</v>
      </c>
      <c r="G2861" s="2">
        <v>0.02</v>
      </c>
      <c r="H2861" s="2" t="s">
        <v>31</v>
      </c>
      <c r="I2861" s="2">
        <v>3.37</v>
      </c>
      <c r="J2861" s="2" t="s">
        <v>673</v>
      </c>
      <c r="K2861" s="2" t="s">
        <v>2013</v>
      </c>
      <c r="L2861" s="2" t="s">
        <v>27</v>
      </c>
      <c r="M2861" s="2" t="str">
        <f>VLOOKUP(L2861,Users!$A$1:$B$6,2,0)</f>
        <v>William</v>
      </c>
      <c r="N2861" s="2" t="str">
        <f>VLOOKUP(L2861,Users!$A$2:$B$6,2,0)</f>
        <v>William</v>
      </c>
      <c r="O2861" s="2" t="s">
        <v>34</v>
      </c>
      <c r="P2861" s="2" t="s">
        <v>35</v>
      </c>
      <c r="Q2861" s="2" t="s">
        <v>341</v>
      </c>
      <c r="R2861" s="2" t="s">
        <v>847</v>
      </c>
      <c r="S2861" s="2" t="s">
        <v>105</v>
      </c>
      <c r="T2861" s="13">
        <v>0.56999999999999995</v>
      </c>
      <c r="U2861" s="6">
        <v>40334</v>
      </c>
    </row>
    <row r="2862" spans="1:21" ht="12.75" customHeight="1">
      <c r="A2862" s="2">
        <v>29572</v>
      </c>
      <c r="B2862" s="6">
        <v>40332</v>
      </c>
      <c r="C2862" s="2" t="s">
        <v>30</v>
      </c>
      <c r="D2862" s="2">
        <v>18</v>
      </c>
      <c r="E2862" s="2">
        <v>2715.84</v>
      </c>
      <c r="F2862" s="2" t="s">
        <v>2029</v>
      </c>
      <c r="G2862" s="2">
        <v>0.1</v>
      </c>
      <c r="H2862" s="2" t="s">
        <v>52</v>
      </c>
      <c r="I2862" s="2">
        <v>16.010000000000002</v>
      </c>
      <c r="J2862" s="2" t="s">
        <v>534</v>
      </c>
      <c r="K2862" s="2" t="s">
        <v>2013</v>
      </c>
      <c r="L2862" s="2" t="s">
        <v>27</v>
      </c>
      <c r="M2862" s="2" t="str">
        <f>VLOOKUP(L2862,Users!$A$1:$B$6,2,0)</f>
        <v>William</v>
      </c>
      <c r="N2862" s="2" t="str">
        <f>VLOOKUP(L2862,Users!$A$2:$B$6,2,0)</f>
        <v>William</v>
      </c>
      <c r="O2862" s="2" t="s">
        <v>34</v>
      </c>
      <c r="P2862" s="2" t="s">
        <v>56</v>
      </c>
      <c r="Q2862" s="2" t="s">
        <v>75</v>
      </c>
      <c r="R2862" s="2" t="s">
        <v>117</v>
      </c>
      <c r="S2862" s="2" t="s">
        <v>77</v>
      </c>
      <c r="T2862" s="13">
        <v>0.7</v>
      </c>
      <c r="U2862" s="6">
        <v>40333</v>
      </c>
    </row>
    <row r="2863" spans="1:21" ht="12.75" customHeight="1">
      <c r="A2863" s="2">
        <v>57125</v>
      </c>
      <c r="B2863" s="6">
        <v>40332</v>
      </c>
      <c r="C2863" s="2" t="s">
        <v>121</v>
      </c>
      <c r="D2863" s="2">
        <v>19</v>
      </c>
      <c r="E2863" s="2">
        <v>53.959999999999994</v>
      </c>
      <c r="F2863" s="2" t="s">
        <v>2029</v>
      </c>
      <c r="G2863" s="2">
        <v>0</v>
      </c>
      <c r="H2863" s="2" t="s">
        <v>40</v>
      </c>
      <c r="I2863" s="2">
        <v>5.44</v>
      </c>
      <c r="J2863" s="2" t="s">
        <v>617</v>
      </c>
      <c r="K2863" s="2" t="s">
        <v>86</v>
      </c>
      <c r="L2863" s="2" t="s">
        <v>23</v>
      </c>
      <c r="M2863" s="2" t="str">
        <f>VLOOKUP(L2863,Users!$A$1:$B$6,2,0)</f>
        <v>Erin</v>
      </c>
      <c r="N2863" s="2" t="str">
        <f>VLOOKUP(L2863,Users!$A$2:$B$6,2,0)</f>
        <v>Erin</v>
      </c>
      <c r="O2863" s="2" t="s">
        <v>48</v>
      </c>
      <c r="P2863" s="2" t="s">
        <v>35</v>
      </c>
      <c r="Q2863" s="2" t="s">
        <v>49</v>
      </c>
      <c r="R2863" s="2" t="s">
        <v>1885</v>
      </c>
      <c r="S2863" s="2" t="s">
        <v>44</v>
      </c>
      <c r="T2863" s="13">
        <v>0.36</v>
      </c>
      <c r="U2863" s="6">
        <v>40334</v>
      </c>
    </row>
    <row r="2864" spans="1:21" ht="12.75" customHeight="1">
      <c r="A2864" s="2">
        <v>57125</v>
      </c>
      <c r="B2864" s="6">
        <v>40332</v>
      </c>
      <c r="C2864" s="2" t="s">
        <v>121</v>
      </c>
      <c r="D2864" s="2">
        <v>31</v>
      </c>
      <c r="E2864" s="2">
        <v>881.95</v>
      </c>
      <c r="F2864" s="2" t="s">
        <v>2029</v>
      </c>
      <c r="G2864" s="2">
        <v>0.08</v>
      </c>
      <c r="H2864" s="2" t="s">
        <v>40</v>
      </c>
      <c r="I2864" s="2">
        <v>1.49</v>
      </c>
      <c r="J2864" s="2" t="s">
        <v>617</v>
      </c>
      <c r="K2864" s="2" t="s">
        <v>86</v>
      </c>
      <c r="L2864" s="2" t="s">
        <v>23</v>
      </c>
      <c r="M2864" s="2" t="str">
        <f>VLOOKUP(L2864,Users!$A$1:$B$6,2,0)</f>
        <v>Erin</v>
      </c>
      <c r="N2864" s="2" t="str">
        <f>VLOOKUP(L2864,Users!$A$2:$B$6,2,0)</f>
        <v>Erin</v>
      </c>
      <c r="O2864" s="2" t="s">
        <v>48</v>
      </c>
      <c r="P2864" s="2" t="s">
        <v>35</v>
      </c>
      <c r="Q2864" s="2" t="s">
        <v>49</v>
      </c>
      <c r="R2864" s="2" t="s">
        <v>751</v>
      </c>
      <c r="S2864" s="2" t="s">
        <v>44</v>
      </c>
      <c r="T2864" s="13">
        <v>0.38</v>
      </c>
      <c r="U2864" s="6">
        <v>40334</v>
      </c>
    </row>
    <row r="2865" spans="1:21" ht="12.75" customHeight="1">
      <c r="A2865" s="2">
        <v>6916</v>
      </c>
      <c r="B2865" s="6">
        <v>40333</v>
      </c>
      <c r="C2865" s="2" t="s">
        <v>51</v>
      </c>
      <c r="D2865" s="2">
        <v>40</v>
      </c>
      <c r="E2865" s="2">
        <v>432.8</v>
      </c>
      <c r="F2865" s="2" t="s">
        <v>2029</v>
      </c>
      <c r="G2865" s="2">
        <v>0.08</v>
      </c>
      <c r="H2865" s="2" t="s">
        <v>31</v>
      </c>
      <c r="I2865" s="2">
        <v>7.46</v>
      </c>
      <c r="J2865" s="2" t="s">
        <v>1886</v>
      </c>
      <c r="K2865" s="2" t="s">
        <v>249</v>
      </c>
      <c r="L2865" s="2" t="s">
        <v>23</v>
      </c>
      <c r="M2865" s="2" t="str">
        <f>VLOOKUP(L2865,Users!$A$1:$B$6,2,0)</f>
        <v>Erin</v>
      </c>
      <c r="N2865" s="2" t="str">
        <f>VLOOKUP(L2865,Users!$A$2:$B$6,2,0)</f>
        <v>Erin</v>
      </c>
      <c r="O2865" s="2" t="s">
        <v>48</v>
      </c>
      <c r="P2865" s="2" t="s">
        <v>35</v>
      </c>
      <c r="Q2865" s="2" t="s">
        <v>36</v>
      </c>
      <c r="R2865" s="2" t="s">
        <v>1430</v>
      </c>
      <c r="S2865" s="2" t="s">
        <v>44</v>
      </c>
      <c r="T2865" s="13">
        <v>0.59</v>
      </c>
      <c r="U2865" s="6">
        <v>40337</v>
      </c>
    </row>
    <row r="2866" spans="1:21" ht="12.75" customHeight="1">
      <c r="A2866" s="2">
        <v>35201</v>
      </c>
      <c r="B2866" s="6">
        <v>40333</v>
      </c>
      <c r="C2866" s="2" t="s">
        <v>51</v>
      </c>
      <c r="D2866" s="2">
        <v>18</v>
      </c>
      <c r="E2866" s="2">
        <v>196.92000000000002</v>
      </c>
      <c r="F2866" s="2" t="s">
        <v>2029</v>
      </c>
      <c r="G2866" s="2">
        <v>0.03</v>
      </c>
      <c r="H2866" s="2" t="s">
        <v>40</v>
      </c>
      <c r="I2866" s="2">
        <v>6.5</v>
      </c>
      <c r="J2866" s="2" t="s">
        <v>853</v>
      </c>
      <c r="K2866" s="2" t="s">
        <v>33</v>
      </c>
      <c r="L2866" s="2" t="s">
        <v>21</v>
      </c>
      <c r="M2866" s="2" t="str">
        <f>VLOOKUP(L2866,Users!$A$1:$B$6,2,0)</f>
        <v>Chris</v>
      </c>
      <c r="N2866" s="2" t="str">
        <f>VLOOKUP(L2866,Users!$A$2:$B$6,2,0)</f>
        <v>Chris</v>
      </c>
      <c r="O2866" s="2" t="s">
        <v>34</v>
      </c>
      <c r="P2866" s="2" t="s">
        <v>69</v>
      </c>
      <c r="Q2866" s="2" t="s">
        <v>80</v>
      </c>
      <c r="R2866" s="2" t="s">
        <v>1568</v>
      </c>
      <c r="S2866" s="2" t="s">
        <v>44</v>
      </c>
      <c r="T2866" s="13">
        <v>0.64</v>
      </c>
      <c r="U2866" s="6">
        <v>40340</v>
      </c>
    </row>
    <row r="2867" spans="1:21" ht="12.75" customHeight="1">
      <c r="A2867" s="2">
        <v>26947</v>
      </c>
      <c r="B2867" s="6">
        <v>40333</v>
      </c>
      <c r="C2867" s="2" t="s">
        <v>39</v>
      </c>
      <c r="D2867" s="2">
        <v>4</v>
      </c>
      <c r="E2867" s="2">
        <v>403.15999999999997</v>
      </c>
      <c r="F2867" s="2" t="s">
        <v>2029</v>
      </c>
      <c r="G2867" s="2">
        <v>0.01</v>
      </c>
      <c r="H2867" s="2" t="s">
        <v>52</v>
      </c>
      <c r="I2867" s="2">
        <v>60</v>
      </c>
      <c r="J2867" s="2" t="s">
        <v>1887</v>
      </c>
      <c r="K2867" s="2" t="s">
        <v>86</v>
      </c>
      <c r="L2867" s="2" t="s">
        <v>23</v>
      </c>
      <c r="M2867" s="2" t="str">
        <f>VLOOKUP(L2867,Users!$A$1:$B$6,2,0)</f>
        <v>Erin</v>
      </c>
      <c r="N2867" s="2" t="str">
        <f>VLOOKUP(L2867,Users!$A$2:$B$6,2,0)</f>
        <v>Erin</v>
      </c>
      <c r="O2867" s="2" t="s">
        <v>55</v>
      </c>
      <c r="P2867" s="2" t="s">
        <v>56</v>
      </c>
      <c r="Q2867" s="2" t="s">
        <v>75</v>
      </c>
      <c r="R2867" s="2" t="s">
        <v>1876</v>
      </c>
      <c r="S2867" s="2" t="s">
        <v>59</v>
      </c>
      <c r="T2867" s="13">
        <v>0.59</v>
      </c>
      <c r="U2867" s="6">
        <v>40336</v>
      </c>
    </row>
    <row r="2868" spans="1:21" ht="12.75" customHeight="1">
      <c r="A2868" s="2">
        <v>49218</v>
      </c>
      <c r="B2868" s="6">
        <v>40333</v>
      </c>
      <c r="C2868" s="2" t="s">
        <v>51</v>
      </c>
      <c r="D2868" s="2">
        <v>21</v>
      </c>
      <c r="E2868" s="2">
        <v>81.69</v>
      </c>
      <c r="F2868" s="2" t="s">
        <v>2029</v>
      </c>
      <c r="G2868" s="2">
        <v>0.09</v>
      </c>
      <c r="H2868" s="2" t="s">
        <v>40</v>
      </c>
      <c r="I2868" s="2">
        <v>5.26</v>
      </c>
      <c r="J2868" s="2" t="s">
        <v>93</v>
      </c>
      <c r="K2868" s="2" t="s">
        <v>86</v>
      </c>
      <c r="L2868" s="2" t="s">
        <v>23</v>
      </c>
      <c r="M2868" s="2" t="str">
        <f>VLOOKUP(L2868,Users!$A$1:$B$6,2,0)</f>
        <v>Erin</v>
      </c>
      <c r="N2868" s="2" t="str">
        <f>VLOOKUP(L2868,Users!$A$2:$B$6,2,0)</f>
        <v>Erin</v>
      </c>
      <c r="O2868" s="2" t="s">
        <v>55</v>
      </c>
      <c r="P2868" s="2" t="s">
        <v>35</v>
      </c>
      <c r="Q2868" s="2" t="s">
        <v>49</v>
      </c>
      <c r="R2868" s="2" t="s">
        <v>734</v>
      </c>
      <c r="S2868" s="2" t="s">
        <v>44</v>
      </c>
      <c r="T2868" s="13">
        <v>0.38</v>
      </c>
      <c r="U2868" s="6">
        <v>40333</v>
      </c>
    </row>
    <row r="2869" spans="1:21" ht="12.75" customHeight="1">
      <c r="A2869" s="2">
        <v>54628</v>
      </c>
      <c r="B2869" s="6">
        <v>40334</v>
      </c>
      <c r="C2869" s="2" t="s">
        <v>39</v>
      </c>
      <c r="D2869" s="2">
        <v>21</v>
      </c>
      <c r="E2869" s="2">
        <v>481.11</v>
      </c>
      <c r="F2869" s="2" t="s">
        <v>2029</v>
      </c>
      <c r="G2869" s="2">
        <v>7.0000000000000007E-2</v>
      </c>
      <c r="H2869" s="2" t="s">
        <v>40</v>
      </c>
      <c r="I2869" s="2">
        <v>1.99</v>
      </c>
      <c r="J2869" s="2" t="s">
        <v>922</v>
      </c>
      <c r="K2869" s="2" t="s">
        <v>101</v>
      </c>
      <c r="L2869" s="2" t="s">
        <v>21</v>
      </c>
      <c r="M2869" s="2" t="str">
        <f>VLOOKUP(L2869,Users!$A$1:$B$6,2,0)</f>
        <v>Chris</v>
      </c>
      <c r="N2869" s="2" t="str">
        <f>VLOOKUP(L2869,Users!$A$2:$B$6,2,0)</f>
        <v>Chris</v>
      </c>
      <c r="O2869" s="2" t="s">
        <v>34</v>
      </c>
      <c r="P2869" s="2" t="s">
        <v>69</v>
      </c>
      <c r="Q2869" s="2" t="s">
        <v>80</v>
      </c>
      <c r="R2869" s="2" t="s">
        <v>872</v>
      </c>
      <c r="S2869" s="2" t="s">
        <v>105</v>
      </c>
      <c r="T2869" s="13">
        <v>0.46</v>
      </c>
      <c r="U2869" s="6">
        <v>40335</v>
      </c>
    </row>
    <row r="2870" spans="1:21" ht="12.75" customHeight="1">
      <c r="A2870" s="2">
        <v>8960</v>
      </c>
      <c r="B2870" s="6">
        <v>40334</v>
      </c>
      <c r="C2870" s="2" t="s">
        <v>121</v>
      </c>
      <c r="D2870" s="2">
        <v>46</v>
      </c>
      <c r="E2870" s="2">
        <v>4596.32</v>
      </c>
      <c r="F2870" s="2" t="s">
        <v>2029</v>
      </c>
      <c r="G2870" s="2">
        <v>7.0000000000000007E-2</v>
      </c>
      <c r="H2870" s="2" t="s">
        <v>31</v>
      </c>
      <c r="I2870" s="2">
        <v>19.989999999999998</v>
      </c>
      <c r="J2870" s="2" t="s">
        <v>1888</v>
      </c>
      <c r="K2870" s="2" t="s">
        <v>2013</v>
      </c>
      <c r="L2870" s="2" t="s">
        <v>27</v>
      </c>
      <c r="M2870" s="2" t="str">
        <f>VLOOKUP(L2870,Users!$A$1:$B$6,2,0)</f>
        <v>William</v>
      </c>
      <c r="N2870" s="2" t="str">
        <f>VLOOKUP(L2870,Users!$A$2:$B$6,2,0)</f>
        <v>William</v>
      </c>
      <c r="O2870" s="2" t="s">
        <v>42</v>
      </c>
      <c r="P2870" s="2" t="s">
        <v>69</v>
      </c>
      <c r="Q2870" s="2" t="s">
        <v>80</v>
      </c>
      <c r="R2870" s="2" t="s">
        <v>636</v>
      </c>
      <c r="S2870" s="2" t="s">
        <v>44</v>
      </c>
      <c r="T2870" s="13">
        <v>0.52</v>
      </c>
      <c r="U2870" s="6">
        <v>40336</v>
      </c>
    </row>
    <row r="2871" spans="1:21" ht="12.75" customHeight="1">
      <c r="A2871" s="2">
        <v>8960</v>
      </c>
      <c r="B2871" s="6">
        <v>40334</v>
      </c>
      <c r="C2871" s="2" t="s">
        <v>121</v>
      </c>
      <c r="D2871" s="2">
        <v>15</v>
      </c>
      <c r="E2871" s="2">
        <v>1289.6999999999998</v>
      </c>
      <c r="F2871" s="2" t="s">
        <v>2029</v>
      </c>
      <c r="G2871" s="2">
        <v>0.01</v>
      </c>
      <c r="H2871" s="2" t="s">
        <v>40</v>
      </c>
      <c r="I2871" s="2">
        <v>1.25</v>
      </c>
      <c r="J2871" s="2" t="s">
        <v>1888</v>
      </c>
      <c r="K2871" s="2" t="s">
        <v>2013</v>
      </c>
      <c r="L2871" s="2" t="s">
        <v>27</v>
      </c>
      <c r="M2871" s="2" t="str">
        <f>VLOOKUP(L2871,Users!$A$1:$B$6,2,0)</f>
        <v>William</v>
      </c>
      <c r="N2871" s="2" t="str">
        <f>VLOOKUP(L2871,Users!$A$2:$B$6,2,0)</f>
        <v>William</v>
      </c>
      <c r="O2871" s="2" t="s">
        <v>42</v>
      </c>
      <c r="P2871" s="2" t="s">
        <v>69</v>
      </c>
      <c r="Q2871" s="2" t="s">
        <v>70</v>
      </c>
      <c r="R2871" s="2" t="s">
        <v>1889</v>
      </c>
      <c r="S2871" s="2" t="s">
        <v>105</v>
      </c>
      <c r="T2871" s="13">
        <v>0.39</v>
      </c>
      <c r="U2871" s="6">
        <v>40336</v>
      </c>
    </row>
    <row r="2872" spans="1:21" ht="12.75" customHeight="1">
      <c r="A2872" s="2">
        <v>31590</v>
      </c>
      <c r="B2872" s="6">
        <v>40334</v>
      </c>
      <c r="C2872" s="2" t="s">
        <v>45</v>
      </c>
      <c r="D2872" s="2">
        <v>5</v>
      </c>
      <c r="E2872" s="2">
        <v>41.349999999999994</v>
      </c>
      <c r="F2872" s="2" t="s">
        <v>2029</v>
      </c>
      <c r="G2872" s="2">
        <v>0.06</v>
      </c>
      <c r="H2872" s="2" t="s">
        <v>40</v>
      </c>
      <c r="I2872" s="2">
        <v>1.99</v>
      </c>
      <c r="J2872" s="2" t="s">
        <v>1322</v>
      </c>
      <c r="K2872" s="2" t="s">
        <v>148</v>
      </c>
      <c r="L2872" s="2" t="s">
        <v>23</v>
      </c>
      <c r="M2872" s="2" t="str">
        <f>VLOOKUP(L2872,Users!$A$1:$B$6,2,0)</f>
        <v>Erin</v>
      </c>
      <c r="N2872" s="2" t="str">
        <f>VLOOKUP(L2872,Users!$A$2:$B$6,2,0)</f>
        <v>Erin</v>
      </c>
      <c r="O2872" s="2" t="s">
        <v>55</v>
      </c>
      <c r="P2872" s="2" t="s">
        <v>69</v>
      </c>
      <c r="Q2872" s="2" t="s">
        <v>80</v>
      </c>
      <c r="R2872" s="2" t="s">
        <v>563</v>
      </c>
      <c r="S2872" s="2" t="s">
        <v>105</v>
      </c>
      <c r="T2872" s="13">
        <v>0.52</v>
      </c>
      <c r="U2872" s="6">
        <v>40335</v>
      </c>
    </row>
    <row r="2873" spans="1:21" ht="12.75" customHeight="1">
      <c r="A2873" s="2">
        <v>31590</v>
      </c>
      <c r="B2873" s="6">
        <v>40334</v>
      </c>
      <c r="C2873" s="2" t="s">
        <v>45</v>
      </c>
      <c r="D2873" s="2">
        <v>27</v>
      </c>
      <c r="E2873" s="2">
        <v>2996.19</v>
      </c>
      <c r="F2873" s="2" t="s">
        <v>2029</v>
      </c>
      <c r="G2873" s="2">
        <v>0.06</v>
      </c>
      <c r="H2873" s="2" t="s">
        <v>40</v>
      </c>
      <c r="I2873" s="2">
        <v>8.64</v>
      </c>
      <c r="J2873" s="2" t="s">
        <v>1322</v>
      </c>
      <c r="K2873" s="2" t="s">
        <v>148</v>
      </c>
      <c r="L2873" s="2" t="s">
        <v>23</v>
      </c>
      <c r="M2873" s="2" t="str">
        <f>VLOOKUP(L2873,Users!$A$1:$B$6,2,0)</f>
        <v>Erin</v>
      </c>
      <c r="N2873" s="2" t="str">
        <f>VLOOKUP(L2873,Users!$A$2:$B$6,2,0)</f>
        <v>Erin</v>
      </c>
      <c r="O2873" s="2" t="s">
        <v>55</v>
      </c>
      <c r="P2873" s="2" t="s">
        <v>35</v>
      </c>
      <c r="Q2873" s="2" t="s">
        <v>36</v>
      </c>
      <c r="R2873" s="2" t="s">
        <v>1435</v>
      </c>
      <c r="S2873" s="2" t="s">
        <v>44</v>
      </c>
      <c r="T2873" s="13">
        <v>0.78</v>
      </c>
      <c r="U2873" s="6">
        <v>40336</v>
      </c>
    </row>
    <row r="2874" spans="1:21" ht="12.75" customHeight="1">
      <c r="A2874" s="2">
        <v>35111</v>
      </c>
      <c r="B2874" s="6">
        <v>40334</v>
      </c>
      <c r="C2874" s="2" t="s">
        <v>45</v>
      </c>
      <c r="D2874" s="2">
        <v>39</v>
      </c>
      <c r="E2874" s="2">
        <v>932.49</v>
      </c>
      <c r="F2874" s="2" t="str">
        <f>VLOOKUP(A2874,Returns!$A:$B,2,0)</f>
        <v>Returned</v>
      </c>
      <c r="G2874" s="2">
        <v>0.08</v>
      </c>
      <c r="H2874" s="2" t="s">
        <v>40</v>
      </c>
      <c r="I2874" s="2">
        <v>6.71</v>
      </c>
      <c r="J2874" s="2" t="s">
        <v>1890</v>
      </c>
      <c r="K2874" s="2" t="s">
        <v>86</v>
      </c>
      <c r="L2874" s="2" t="s">
        <v>23</v>
      </c>
      <c r="M2874" s="2" t="str">
        <f>VLOOKUP(L2874,Users!$A$1:$B$6,2,0)</f>
        <v>Erin</v>
      </c>
      <c r="N2874" s="2" t="str">
        <f>VLOOKUP(L2874,Users!$A$2:$B$6,2,0)</f>
        <v>Erin</v>
      </c>
      <c r="O2874" s="2" t="s">
        <v>42</v>
      </c>
      <c r="P2874" s="2" t="s">
        <v>35</v>
      </c>
      <c r="Q2874" s="2" t="s">
        <v>192</v>
      </c>
      <c r="R2874" s="2" t="s">
        <v>1218</v>
      </c>
      <c r="S2874" s="2" t="s">
        <v>44</v>
      </c>
      <c r="T2874" s="13">
        <v>0.35</v>
      </c>
      <c r="U2874" s="6">
        <v>40336</v>
      </c>
    </row>
    <row r="2875" spans="1:21" ht="12.75" customHeight="1">
      <c r="A2875" s="2">
        <v>13410</v>
      </c>
      <c r="B2875" s="6">
        <v>40335</v>
      </c>
      <c r="C2875" s="2" t="s">
        <v>30</v>
      </c>
      <c r="D2875" s="2">
        <v>4</v>
      </c>
      <c r="E2875" s="2">
        <v>32.199999999999996</v>
      </c>
      <c r="F2875" s="2" t="str">
        <f>VLOOKUP(A2875,Returns!$A:$B,2,0)</f>
        <v>Returned</v>
      </c>
      <c r="G2875" s="2">
        <v>7.0000000000000007E-2</v>
      </c>
      <c r="H2875" s="2" t="s">
        <v>40</v>
      </c>
      <c r="I2875" s="2">
        <v>2.83</v>
      </c>
      <c r="J2875" s="2" t="s">
        <v>1257</v>
      </c>
      <c r="K2875" s="2" t="s">
        <v>2013</v>
      </c>
      <c r="L2875" s="2" t="s">
        <v>27</v>
      </c>
      <c r="M2875" s="2" t="str">
        <f>VLOOKUP(L2875,Users!$A$1:$B$6,2,0)</f>
        <v>William</v>
      </c>
      <c r="N2875" s="2" t="str">
        <f>VLOOKUP(L2875,Users!$A$2:$B$6,2,0)</f>
        <v>William</v>
      </c>
      <c r="O2875" s="2" t="s">
        <v>55</v>
      </c>
      <c r="P2875" s="2" t="s">
        <v>69</v>
      </c>
      <c r="Q2875" s="2" t="s">
        <v>80</v>
      </c>
      <c r="R2875" s="2" t="s">
        <v>675</v>
      </c>
      <c r="S2875" s="2" t="s">
        <v>105</v>
      </c>
      <c r="T2875" s="13">
        <v>0.77</v>
      </c>
      <c r="U2875" s="6">
        <v>40337</v>
      </c>
    </row>
    <row r="2876" spans="1:21" ht="12.75" customHeight="1">
      <c r="A2876" s="2">
        <v>13410</v>
      </c>
      <c r="B2876" s="6">
        <v>40335</v>
      </c>
      <c r="C2876" s="2" t="s">
        <v>30</v>
      </c>
      <c r="D2876" s="2">
        <v>29</v>
      </c>
      <c r="E2876" s="2">
        <v>695.42</v>
      </c>
      <c r="F2876" s="2" t="str">
        <f>VLOOKUP(A2876,Returns!$A:$B,2,0)</f>
        <v>Returned</v>
      </c>
      <c r="G2876" s="2">
        <v>0.01</v>
      </c>
      <c r="H2876" s="2" t="s">
        <v>40</v>
      </c>
      <c r="I2876" s="2">
        <v>6.3</v>
      </c>
      <c r="J2876" s="2" t="s">
        <v>1257</v>
      </c>
      <c r="K2876" s="2" t="s">
        <v>2013</v>
      </c>
      <c r="L2876" s="2" t="s">
        <v>27</v>
      </c>
      <c r="M2876" s="2" t="str">
        <f>VLOOKUP(L2876,Users!$A$1:$B$6,2,0)</f>
        <v>William</v>
      </c>
      <c r="N2876" s="2" t="str">
        <f>VLOOKUP(L2876,Users!$A$2:$B$6,2,0)</f>
        <v>William</v>
      </c>
      <c r="O2876" s="2" t="s">
        <v>55</v>
      </c>
      <c r="P2876" s="2" t="s">
        <v>69</v>
      </c>
      <c r="Q2876" s="2" t="s">
        <v>82</v>
      </c>
      <c r="R2876" s="2" t="s">
        <v>1077</v>
      </c>
      <c r="S2876" s="2" t="s">
        <v>92</v>
      </c>
      <c r="T2876" s="13">
        <v>0.38</v>
      </c>
      <c r="U2876" s="6">
        <v>40336</v>
      </c>
    </row>
    <row r="2877" spans="1:21" ht="12.75" customHeight="1">
      <c r="A2877" s="2">
        <v>26695</v>
      </c>
      <c r="B2877" s="6">
        <v>40335</v>
      </c>
      <c r="C2877" s="2" t="s">
        <v>30</v>
      </c>
      <c r="D2877" s="2">
        <v>43</v>
      </c>
      <c r="E2877" s="2">
        <v>358.19</v>
      </c>
      <c r="F2877" s="2" t="s">
        <v>2029</v>
      </c>
      <c r="G2877" s="2">
        <v>0.01</v>
      </c>
      <c r="H2877" s="2" t="s">
        <v>40</v>
      </c>
      <c r="I2877" s="2">
        <v>1.43</v>
      </c>
      <c r="J2877" s="2" t="s">
        <v>1891</v>
      </c>
      <c r="K2877" s="2" t="s">
        <v>73</v>
      </c>
      <c r="L2877" s="2" t="s">
        <v>27</v>
      </c>
      <c r="M2877" s="2" t="str">
        <f>VLOOKUP(L2877,Users!$A$1:$B$6,2,0)</f>
        <v>William</v>
      </c>
      <c r="N2877" s="2" t="str">
        <f>VLOOKUP(L2877,Users!$A$2:$B$6,2,0)</f>
        <v>William</v>
      </c>
      <c r="O2877" s="2" t="s">
        <v>55</v>
      </c>
      <c r="P2877" s="2" t="s">
        <v>35</v>
      </c>
      <c r="Q2877" s="2" t="s">
        <v>63</v>
      </c>
      <c r="R2877" s="2" t="s">
        <v>1011</v>
      </c>
      <c r="S2877" s="2" t="s">
        <v>65</v>
      </c>
      <c r="T2877" s="13">
        <v>0.35</v>
      </c>
      <c r="U2877" s="6">
        <v>40337</v>
      </c>
    </row>
    <row r="2878" spans="1:21" ht="12.75" customHeight="1">
      <c r="A2878" s="2">
        <v>51011</v>
      </c>
      <c r="B2878" s="6">
        <v>40335</v>
      </c>
      <c r="C2878" s="2" t="s">
        <v>51</v>
      </c>
      <c r="D2878" s="2">
        <v>41</v>
      </c>
      <c r="E2878" s="2">
        <v>6391.9000000000005</v>
      </c>
      <c r="F2878" s="2" t="s">
        <v>2029</v>
      </c>
      <c r="G2878" s="2">
        <v>0.09</v>
      </c>
      <c r="H2878" s="2" t="s">
        <v>40</v>
      </c>
      <c r="I2878" s="2">
        <v>3.9</v>
      </c>
      <c r="J2878" s="2" t="s">
        <v>1843</v>
      </c>
      <c r="K2878" s="2" t="s">
        <v>54</v>
      </c>
      <c r="L2878" s="2" t="s">
        <v>2014</v>
      </c>
      <c r="M2878" s="2" t="str">
        <f>VLOOKUP(L2878,Users!$A$1:$B$6,2,0)</f>
        <v>Pat</v>
      </c>
      <c r="N2878" s="2" t="str">
        <f>VLOOKUP(L2878,Users!$A$2:$B$6,2,0)</f>
        <v>Pat</v>
      </c>
      <c r="O2878" s="2" t="s">
        <v>48</v>
      </c>
      <c r="P2878" s="2" t="s">
        <v>69</v>
      </c>
      <c r="Q2878" s="2" t="s">
        <v>70</v>
      </c>
      <c r="R2878" s="2" t="s">
        <v>879</v>
      </c>
      <c r="S2878" s="2" t="s">
        <v>44</v>
      </c>
      <c r="T2878" s="13">
        <v>0.55000000000000004</v>
      </c>
      <c r="U2878" s="6">
        <v>40337</v>
      </c>
    </row>
    <row r="2879" spans="1:21" ht="12.75" customHeight="1">
      <c r="A2879" s="2">
        <v>14018</v>
      </c>
      <c r="B2879" s="6">
        <v>40335</v>
      </c>
      <c r="C2879" s="2" t="s">
        <v>39</v>
      </c>
      <c r="D2879" s="2">
        <v>30</v>
      </c>
      <c r="E2879" s="2">
        <v>147</v>
      </c>
      <c r="F2879" s="2" t="s">
        <v>2029</v>
      </c>
      <c r="G2879" s="2">
        <v>0.08</v>
      </c>
      <c r="H2879" s="2" t="s">
        <v>31</v>
      </c>
      <c r="I2879" s="2">
        <v>0.49</v>
      </c>
      <c r="J2879" s="2" t="s">
        <v>1639</v>
      </c>
      <c r="K2879" s="2" t="s">
        <v>86</v>
      </c>
      <c r="L2879" s="2" t="s">
        <v>23</v>
      </c>
      <c r="M2879" s="2" t="str">
        <f>VLOOKUP(L2879,Users!$A$1:$B$6,2,0)</f>
        <v>Erin</v>
      </c>
      <c r="N2879" s="2" t="str">
        <f>VLOOKUP(L2879,Users!$A$2:$B$6,2,0)</f>
        <v>Erin</v>
      </c>
      <c r="O2879" s="2" t="s">
        <v>48</v>
      </c>
      <c r="P2879" s="2" t="s">
        <v>35</v>
      </c>
      <c r="Q2879" s="2" t="s">
        <v>165</v>
      </c>
      <c r="R2879" s="2" t="s">
        <v>1337</v>
      </c>
      <c r="S2879" s="2" t="s">
        <v>44</v>
      </c>
      <c r="T2879" s="13">
        <v>0.39</v>
      </c>
      <c r="U2879" s="6">
        <v>40335</v>
      </c>
    </row>
    <row r="2880" spans="1:21" ht="12.75" customHeight="1">
      <c r="A2880" s="2">
        <v>40036</v>
      </c>
      <c r="B2880" s="6">
        <v>40336</v>
      </c>
      <c r="C2880" s="2" t="s">
        <v>30</v>
      </c>
      <c r="D2880" s="2">
        <v>10</v>
      </c>
      <c r="E2880" s="2">
        <v>659.7</v>
      </c>
      <c r="F2880" s="2" t="s">
        <v>2029</v>
      </c>
      <c r="G2880" s="2">
        <v>0.02</v>
      </c>
      <c r="H2880" s="2" t="s">
        <v>40</v>
      </c>
      <c r="I2880" s="2">
        <v>8.99</v>
      </c>
      <c r="J2880" s="2" t="s">
        <v>635</v>
      </c>
      <c r="K2880" s="2" t="s">
        <v>101</v>
      </c>
      <c r="L2880" s="2" t="s">
        <v>21</v>
      </c>
      <c r="M2880" s="2" t="str">
        <f>VLOOKUP(L2880,Users!$A$1:$B$6,2,0)</f>
        <v>Chris</v>
      </c>
      <c r="N2880" s="2" t="str">
        <f>VLOOKUP(L2880,Users!$A$2:$B$6,2,0)</f>
        <v>Chris</v>
      </c>
      <c r="O2880" s="2" t="s">
        <v>34</v>
      </c>
      <c r="P2880" s="2" t="s">
        <v>69</v>
      </c>
      <c r="Q2880" s="2" t="s">
        <v>70</v>
      </c>
      <c r="R2880" s="2" t="s">
        <v>923</v>
      </c>
      <c r="S2880" s="2" t="s">
        <v>44</v>
      </c>
      <c r="T2880" s="13">
        <v>0.57999999999999996</v>
      </c>
      <c r="U2880" s="6">
        <v>40337</v>
      </c>
    </row>
    <row r="2881" spans="1:21" ht="12.75" customHeight="1">
      <c r="A2881" s="2">
        <v>2720</v>
      </c>
      <c r="B2881" s="6">
        <v>40336</v>
      </c>
      <c r="C2881" s="2" t="s">
        <v>45</v>
      </c>
      <c r="D2881" s="2">
        <v>36</v>
      </c>
      <c r="E2881" s="2">
        <v>2374.92</v>
      </c>
      <c r="F2881" s="2" t="s">
        <v>2029</v>
      </c>
      <c r="G2881" s="2">
        <v>0.02</v>
      </c>
      <c r="H2881" s="2" t="s">
        <v>31</v>
      </c>
      <c r="I2881" s="2">
        <v>3.99</v>
      </c>
      <c r="J2881" s="2" t="s">
        <v>739</v>
      </c>
      <c r="K2881" s="2" t="s">
        <v>54</v>
      </c>
      <c r="L2881" s="2" t="s">
        <v>2014</v>
      </c>
      <c r="M2881" s="2" t="str">
        <f>VLOOKUP(L2881,Users!$A$1:$B$6,2,0)</f>
        <v>Pat</v>
      </c>
      <c r="N2881" s="2" t="str">
        <f>VLOOKUP(L2881,Users!$A$2:$B$6,2,0)</f>
        <v>Pat</v>
      </c>
      <c r="O2881" s="2" t="s">
        <v>42</v>
      </c>
      <c r="P2881" s="2" t="s">
        <v>69</v>
      </c>
      <c r="Q2881" s="2" t="s">
        <v>70</v>
      </c>
      <c r="R2881" s="2" t="s">
        <v>441</v>
      </c>
      <c r="S2881" s="2" t="s">
        <v>44</v>
      </c>
      <c r="T2881" s="13">
        <v>0.59</v>
      </c>
      <c r="U2881" s="6">
        <v>40339</v>
      </c>
    </row>
    <row r="2882" spans="1:21" ht="12.75" customHeight="1">
      <c r="A2882" s="2">
        <v>58851</v>
      </c>
      <c r="B2882" s="6">
        <v>40336</v>
      </c>
      <c r="C2882" s="2" t="s">
        <v>51</v>
      </c>
      <c r="D2882" s="2">
        <v>3</v>
      </c>
      <c r="E2882" s="2">
        <v>24.72</v>
      </c>
      <c r="F2882" s="2" t="s">
        <v>2029</v>
      </c>
      <c r="G2882" s="2">
        <v>0.1</v>
      </c>
      <c r="H2882" s="2" t="s">
        <v>40</v>
      </c>
      <c r="I2882" s="2">
        <v>0.96</v>
      </c>
      <c r="J2882" s="2" t="s">
        <v>597</v>
      </c>
      <c r="K2882" s="2" t="s">
        <v>2013</v>
      </c>
      <c r="L2882" s="2" t="s">
        <v>27</v>
      </c>
      <c r="M2882" s="2" t="str">
        <f>VLOOKUP(L2882,Users!$A$1:$B$6,2,0)</f>
        <v>William</v>
      </c>
      <c r="N2882" s="2" t="str">
        <f>VLOOKUP(L2882,Users!$A$2:$B$6,2,0)</f>
        <v>William</v>
      </c>
      <c r="O2882" s="2" t="s">
        <v>55</v>
      </c>
      <c r="P2882" s="2" t="s">
        <v>56</v>
      </c>
      <c r="Q2882" s="2" t="s">
        <v>90</v>
      </c>
      <c r="R2882" s="2" t="s">
        <v>198</v>
      </c>
      <c r="S2882" s="2" t="s">
        <v>65</v>
      </c>
      <c r="T2882" s="13">
        <v>0.43</v>
      </c>
      <c r="U2882" s="6">
        <v>40340</v>
      </c>
    </row>
    <row r="2883" spans="1:21" ht="12.75" customHeight="1">
      <c r="A2883" s="2">
        <v>58851</v>
      </c>
      <c r="B2883" s="6">
        <v>40336</v>
      </c>
      <c r="C2883" s="2" t="s">
        <v>51</v>
      </c>
      <c r="D2883" s="2">
        <v>14</v>
      </c>
      <c r="E2883" s="2">
        <v>1973.3000000000002</v>
      </c>
      <c r="F2883" s="2" t="s">
        <v>2029</v>
      </c>
      <c r="G2883" s="2">
        <v>0.04</v>
      </c>
      <c r="H2883" s="2" t="s">
        <v>40</v>
      </c>
      <c r="I2883" s="2">
        <v>13.99</v>
      </c>
      <c r="J2883" s="2" t="s">
        <v>597</v>
      </c>
      <c r="K2883" s="2" t="s">
        <v>2013</v>
      </c>
      <c r="L2883" s="2" t="s">
        <v>27</v>
      </c>
      <c r="M2883" s="2" t="str">
        <f>VLOOKUP(L2883,Users!$A$1:$B$6,2,0)</f>
        <v>William</v>
      </c>
      <c r="N2883" s="2" t="str">
        <f>VLOOKUP(L2883,Users!$A$2:$B$6,2,0)</f>
        <v>William</v>
      </c>
      <c r="O2883" s="2" t="s">
        <v>55</v>
      </c>
      <c r="P2883" s="2" t="s">
        <v>69</v>
      </c>
      <c r="Q2883" s="2" t="s">
        <v>82</v>
      </c>
      <c r="R2883" s="2" t="s">
        <v>1805</v>
      </c>
      <c r="S2883" s="2" t="s">
        <v>92</v>
      </c>
      <c r="T2883" s="13">
        <v>0.37</v>
      </c>
      <c r="U2883" s="6">
        <v>40343</v>
      </c>
    </row>
    <row r="2884" spans="1:21" ht="12.75" customHeight="1">
      <c r="A2884" s="2">
        <v>35302</v>
      </c>
      <c r="B2884" s="6">
        <v>40336</v>
      </c>
      <c r="C2884" s="2" t="s">
        <v>121</v>
      </c>
      <c r="D2884" s="2">
        <v>6</v>
      </c>
      <c r="E2884" s="2">
        <v>185.34</v>
      </c>
      <c r="F2884" s="2" t="s">
        <v>2029</v>
      </c>
      <c r="G2884" s="2">
        <v>0.09</v>
      </c>
      <c r="H2884" s="2" t="s">
        <v>40</v>
      </c>
      <c r="I2884" s="2">
        <v>5.76</v>
      </c>
      <c r="J2884" s="2" t="s">
        <v>640</v>
      </c>
      <c r="K2884" s="2" t="s">
        <v>33</v>
      </c>
      <c r="L2884" s="2" t="s">
        <v>21</v>
      </c>
      <c r="M2884" s="2" t="str">
        <f>VLOOKUP(L2884,Users!$A$1:$B$6,2,0)</f>
        <v>Chris</v>
      </c>
      <c r="N2884" s="2" t="str">
        <f>VLOOKUP(L2884,Users!$A$2:$B$6,2,0)</f>
        <v>Chris</v>
      </c>
      <c r="O2884" s="2" t="s">
        <v>42</v>
      </c>
      <c r="P2884" s="2" t="s">
        <v>35</v>
      </c>
      <c r="Q2884" s="2" t="s">
        <v>63</v>
      </c>
      <c r="R2884" s="2" t="s">
        <v>125</v>
      </c>
      <c r="S2884" s="2" t="s">
        <v>44</v>
      </c>
      <c r="T2884" s="13">
        <v>0.4</v>
      </c>
      <c r="U2884" s="6">
        <v>40336</v>
      </c>
    </row>
    <row r="2885" spans="1:21" ht="12.75" customHeight="1">
      <c r="A2885" s="2">
        <v>35302</v>
      </c>
      <c r="B2885" s="6">
        <v>40336</v>
      </c>
      <c r="C2885" s="2" t="s">
        <v>121</v>
      </c>
      <c r="D2885" s="2">
        <v>13</v>
      </c>
      <c r="E2885" s="2">
        <v>1636.57</v>
      </c>
      <c r="F2885" s="2" t="s">
        <v>2029</v>
      </c>
      <c r="G2885" s="2">
        <v>0.1</v>
      </c>
      <c r="H2885" s="2" t="s">
        <v>40</v>
      </c>
      <c r="I2885" s="2">
        <v>7.69</v>
      </c>
      <c r="J2885" s="2" t="s">
        <v>640</v>
      </c>
      <c r="K2885" s="2" t="s">
        <v>33</v>
      </c>
      <c r="L2885" s="2" t="s">
        <v>21</v>
      </c>
      <c r="M2885" s="2" t="str">
        <f>VLOOKUP(L2885,Users!$A$1:$B$6,2,0)</f>
        <v>Chris</v>
      </c>
      <c r="N2885" s="2" t="str">
        <f>VLOOKUP(L2885,Users!$A$2:$B$6,2,0)</f>
        <v>Chris</v>
      </c>
      <c r="O2885" s="2" t="s">
        <v>42</v>
      </c>
      <c r="P2885" s="2" t="s">
        <v>69</v>
      </c>
      <c r="Q2885" s="2" t="s">
        <v>70</v>
      </c>
      <c r="R2885" s="2" t="s">
        <v>843</v>
      </c>
      <c r="S2885" s="2" t="s">
        <v>44</v>
      </c>
      <c r="T2885" s="13">
        <v>0.59</v>
      </c>
      <c r="U2885" s="6">
        <v>40337</v>
      </c>
    </row>
    <row r="2886" spans="1:21" ht="12.75" customHeight="1">
      <c r="A2886" s="2">
        <v>30211</v>
      </c>
      <c r="B2886" s="6">
        <v>40336</v>
      </c>
      <c r="C2886" s="2" t="s">
        <v>121</v>
      </c>
      <c r="D2886" s="2">
        <v>19</v>
      </c>
      <c r="E2886" s="2">
        <v>139.65</v>
      </c>
      <c r="F2886" s="2" t="s">
        <v>2029</v>
      </c>
      <c r="G2886" s="2">
        <v>0.05</v>
      </c>
      <c r="H2886" s="2" t="s">
        <v>40</v>
      </c>
      <c r="I2886" s="2">
        <v>1.71</v>
      </c>
      <c r="J2886" s="2" t="s">
        <v>1677</v>
      </c>
      <c r="K2886" s="2" t="s">
        <v>86</v>
      </c>
      <c r="L2886" s="2" t="s">
        <v>23</v>
      </c>
      <c r="M2886" s="2" t="str">
        <f>VLOOKUP(L2886,Users!$A$1:$B$6,2,0)</f>
        <v>Erin</v>
      </c>
      <c r="N2886" s="2" t="str">
        <f>VLOOKUP(L2886,Users!$A$2:$B$6,2,0)</f>
        <v>Erin</v>
      </c>
      <c r="O2886" s="2" t="s">
        <v>42</v>
      </c>
      <c r="P2886" s="2" t="s">
        <v>35</v>
      </c>
      <c r="Q2886" s="2" t="s">
        <v>63</v>
      </c>
      <c r="R2886" s="2" t="s">
        <v>1883</v>
      </c>
      <c r="S2886" s="2" t="s">
        <v>65</v>
      </c>
      <c r="T2886" s="13">
        <v>0.4</v>
      </c>
      <c r="U2886" s="6">
        <v>40337</v>
      </c>
    </row>
    <row r="2887" spans="1:21" ht="12.75" customHeight="1">
      <c r="A2887" s="2">
        <v>7430</v>
      </c>
      <c r="B2887" s="6">
        <v>40337</v>
      </c>
      <c r="C2887" s="2" t="s">
        <v>121</v>
      </c>
      <c r="D2887" s="2">
        <v>50</v>
      </c>
      <c r="E2887" s="2">
        <v>781</v>
      </c>
      <c r="F2887" s="2" t="s">
        <v>2029</v>
      </c>
      <c r="G2887" s="2">
        <v>0.05</v>
      </c>
      <c r="H2887" s="2" t="s">
        <v>40</v>
      </c>
      <c r="I2887" s="2">
        <v>1.39</v>
      </c>
      <c r="J2887" s="2" t="s">
        <v>694</v>
      </c>
      <c r="K2887" s="2" t="s">
        <v>249</v>
      </c>
      <c r="L2887" s="2" t="s">
        <v>23</v>
      </c>
      <c r="M2887" s="2" t="str">
        <f>VLOOKUP(L2887,Users!$A$1:$B$6,2,0)</f>
        <v>Erin</v>
      </c>
      <c r="N2887" s="2" t="str">
        <f>VLOOKUP(L2887,Users!$A$2:$B$6,2,0)</f>
        <v>Erin</v>
      </c>
      <c r="O2887" s="2" t="s">
        <v>55</v>
      </c>
      <c r="P2887" s="2" t="s">
        <v>35</v>
      </c>
      <c r="Q2887" s="2" t="s">
        <v>192</v>
      </c>
      <c r="R2887" s="2" t="s">
        <v>978</v>
      </c>
      <c r="S2887" s="2" t="s">
        <v>44</v>
      </c>
      <c r="T2887" s="13">
        <v>0.38</v>
      </c>
      <c r="U2887" s="6">
        <v>40338</v>
      </c>
    </row>
    <row r="2888" spans="1:21" ht="12.75" customHeight="1">
      <c r="A2888" s="2">
        <v>36646</v>
      </c>
      <c r="B2888" s="6">
        <v>40337</v>
      </c>
      <c r="C2888" s="2" t="s">
        <v>121</v>
      </c>
      <c r="D2888" s="2">
        <v>24</v>
      </c>
      <c r="E2888" s="2">
        <v>1172.8799999999999</v>
      </c>
      <c r="F2888" s="2" t="s">
        <v>2029</v>
      </c>
      <c r="G2888" s="2">
        <v>0.04</v>
      </c>
      <c r="H2888" s="2" t="s">
        <v>31</v>
      </c>
      <c r="I2888" s="2">
        <v>35</v>
      </c>
      <c r="J2888" s="2" t="s">
        <v>1653</v>
      </c>
      <c r="K2888" s="2" t="s">
        <v>101</v>
      </c>
      <c r="L2888" s="2" t="s">
        <v>21</v>
      </c>
      <c r="M2888" s="2" t="str">
        <f>VLOOKUP(L2888,Users!$A$1:$B$6,2,0)</f>
        <v>Chris</v>
      </c>
      <c r="N2888" s="2" t="str">
        <f>VLOOKUP(L2888,Users!$A$2:$B$6,2,0)</f>
        <v>Chris</v>
      </c>
      <c r="O2888" s="2" t="s">
        <v>42</v>
      </c>
      <c r="P2888" s="2" t="s">
        <v>35</v>
      </c>
      <c r="Q2888" s="2" t="s">
        <v>36</v>
      </c>
      <c r="R2888" s="2" t="s">
        <v>1374</v>
      </c>
      <c r="S2888" s="2" t="s">
        <v>38</v>
      </c>
      <c r="T2888" s="13">
        <v>0.83</v>
      </c>
      <c r="U2888" s="6">
        <v>40338</v>
      </c>
    </row>
    <row r="2889" spans="1:21" ht="12.75" customHeight="1">
      <c r="A2889" s="2">
        <v>45413</v>
      </c>
      <c r="B2889" s="6">
        <v>40337</v>
      </c>
      <c r="C2889" s="2" t="s">
        <v>39</v>
      </c>
      <c r="D2889" s="2">
        <v>18</v>
      </c>
      <c r="E2889" s="2">
        <v>78.3</v>
      </c>
      <c r="F2889" s="2" t="s">
        <v>2029</v>
      </c>
      <c r="G2889" s="2">
        <v>0.03</v>
      </c>
      <c r="H2889" s="2" t="s">
        <v>40</v>
      </c>
      <c r="I2889" s="2">
        <v>6.21</v>
      </c>
      <c r="J2889" s="2" t="s">
        <v>681</v>
      </c>
      <c r="K2889" s="2" t="s">
        <v>123</v>
      </c>
      <c r="L2889" s="2" t="s">
        <v>25</v>
      </c>
      <c r="M2889" s="2" t="str">
        <f>VLOOKUP(L2889,Users!$A$1:$B$6,2,0)</f>
        <v>Sam</v>
      </c>
      <c r="N2889" s="2" t="str">
        <f>VLOOKUP(L2889,Users!$A$2:$B$6,2,0)</f>
        <v>Sam</v>
      </c>
      <c r="O2889" s="2" t="s">
        <v>42</v>
      </c>
      <c r="P2889" s="2" t="s">
        <v>35</v>
      </c>
      <c r="Q2889" s="2" t="s">
        <v>49</v>
      </c>
      <c r="R2889" s="2" t="s">
        <v>1826</v>
      </c>
      <c r="S2889" s="2" t="s">
        <v>44</v>
      </c>
      <c r="T2889" s="13">
        <v>0.37</v>
      </c>
      <c r="U2889" s="6">
        <v>40338</v>
      </c>
    </row>
    <row r="2890" spans="1:21" ht="12.75" customHeight="1">
      <c r="A2890" s="2">
        <v>45413</v>
      </c>
      <c r="B2890" s="6">
        <v>40337</v>
      </c>
      <c r="C2890" s="2" t="s">
        <v>39</v>
      </c>
      <c r="D2890" s="2">
        <v>17</v>
      </c>
      <c r="E2890" s="2">
        <v>2055.81</v>
      </c>
      <c r="F2890" s="2" t="s">
        <v>2029</v>
      </c>
      <c r="G2890" s="2">
        <v>0.05</v>
      </c>
      <c r="H2890" s="2" t="s">
        <v>40</v>
      </c>
      <c r="I2890" s="2">
        <v>9.07</v>
      </c>
      <c r="J2890" s="2" t="s">
        <v>681</v>
      </c>
      <c r="K2890" s="2" t="s">
        <v>123</v>
      </c>
      <c r="L2890" s="2" t="s">
        <v>25</v>
      </c>
      <c r="M2890" s="2" t="str">
        <f>VLOOKUP(L2890,Users!$A$1:$B$6,2,0)</f>
        <v>Sam</v>
      </c>
      <c r="N2890" s="2" t="str">
        <f>VLOOKUP(L2890,Users!$A$2:$B$6,2,0)</f>
        <v>Sam</v>
      </c>
      <c r="O2890" s="2" t="s">
        <v>42</v>
      </c>
      <c r="P2890" s="2" t="s">
        <v>35</v>
      </c>
      <c r="Q2890" s="2" t="s">
        <v>49</v>
      </c>
      <c r="R2890" s="2" t="s">
        <v>585</v>
      </c>
      <c r="S2890" s="2" t="s">
        <v>44</v>
      </c>
      <c r="T2890" s="13">
        <v>0.35</v>
      </c>
      <c r="U2890" s="6">
        <v>40338</v>
      </c>
    </row>
    <row r="2891" spans="1:21" ht="12.75" customHeight="1">
      <c r="A2891" s="2">
        <v>45413</v>
      </c>
      <c r="B2891" s="6">
        <v>40337</v>
      </c>
      <c r="C2891" s="2" t="s">
        <v>39</v>
      </c>
      <c r="D2891" s="2">
        <v>24</v>
      </c>
      <c r="E2891" s="2">
        <v>125.76</v>
      </c>
      <c r="F2891" s="2" t="s">
        <v>2029</v>
      </c>
      <c r="G2891" s="2">
        <v>0.04</v>
      </c>
      <c r="H2891" s="2" t="s">
        <v>40</v>
      </c>
      <c r="I2891" s="2">
        <v>2.99</v>
      </c>
      <c r="J2891" s="2" t="s">
        <v>681</v>
      </c>
      <c r="K2891" s="2" t="s">
        <v>123</v>
      </c>
      <c r="L2891" s="2" t="s">
        <v>25</v>
      </c>
      <c r="M2891" s="2" t="str">
        <f>VLOOKUP(L2891,Users!$A$1:$B$6,2,0)</f>
        <v>Sam</v>
      </c>
      <c r="N2891" s="2" t="str">
        <f>VLOOKUP(L2891,Users!$A$2:$B$6,2,0)</f>
        <v>Sam</v>
      </c>
      <c r="O2891" s="2" t="s">
        <v>42</v>
      </c>
      <c r="P2891" s="2" t="s">
        <v>35</v>
      </c>
      <c r="Q2891" s="2" t="s">
        <v>49</v>
      </c>
      <c r="R2891" s="2" t="s">
        <v>1758</v>
      </c>
      <c r="S2891" s="2" t="s">
        <v>44</v>
      </c>
      <c r="T2891" s="13">
        <v>0.37</v>
      </c>
      <c r="U2891" s="6">
        <v>40337</v>
      </c>
    </row>
    <row r="2892" spans="1:21" ht="12.75" customHeight="1">
      <c r="A2892" s="2">
        <v>27969</v>
      </c>
      <c r="B2892" s="6">
        <v>40337</v>
      </c>
      <c r="C2892" s="2" t="s">
        <v>51</v>
      </c>
      <c r="D2892" s="2">
        <v>43</v>
      </c>
      <c r="E2892" s="2">
        <v>5630.42</v>
      </c>
      <c r="F2892" s="2" t="s">
        <v>2029</v>
      </c>
      <c r="G2892" s="2">
        <v>0.04</v>
      </c>
      <c r="H2892" s="2" t="s">
        <v>52</v>
      </c>
      <c r="I2892" s="2">
        <v>54.74</v>
      </c>
      <c r="J2892" s="2" t="s">
        <v>453</v>
      </c>
      <c r="K2892" s="2" t="s">
        <v>148</v>
      </c>
      <c r="L2892" s="2" t="s">
        <v>23</v>
      </c>
      <c r="M2892" s="2" t="str">
        <f>VLOOKUP(L2892,Users!$A$1:$B$6,2,0)</f>
        <v>Erin</v>
      </c>
      <c r="N2892" s="2" t="str">
        <f>VLOOKUP(L2892,Users!$A$2:$B$6,2,0)</f>
        <v>Erin</v>
      </c>
      <c r="O2892" s="2" t="s">
        <v>34</v>
      </c>
      <c r="P2892" s="2" t="s">
        <v>56</v>
      </c>
      <c r="Q2892" s="2" t="s">
        <v>127</v>
      </c>
      <c r="R2892" s="2" t="s">
        <v>580</v>
      </c>
      <c r="S2892" s="2" t="s">
        <v>77</v>
      </c>
      <c r="T2892" s="13">
        <v>0.69</v>
      </c>
      <c r="U2892" s="6">
        <v>40344</v>
      </c>
    </row>
    <row r="2893" spans="1:21" ht="12.75" customHeight="1">
      <c r="A2893" s="2">
        <v>27969</v>
      </c>
      <c r="B2893" s="6">
        <v>40337</v>
      </c>
      <c r="C2893" s="2" t="s">
        <v>51</v>
      </c>
      <c r="D2893" s="2">
        <v>9</v>
      </c>
      <c r="E2893" s="2">
        <v>747.62999999999988</v>
      </c>
      <c r="F2893" s="2" t="s">
        <v>2029</v>
      </c>
      <c r="G2893" s="2">
        <v>0.03</v>
      </c>
      <c r="H2893" s="2" t="s">
        <v>40</v>
      </c>
      <c r="I2893" s="2">
        <v>6.13</v>
      </c>
      <c r="J2893" s="2" t="s">
        <v>453</v>
      </c>
      <c r="K2893" s="2" t="s">
        <v>148</v>
      </c>
      <c r="L2893" s="2" t="s">
        <v>23</v>
      </c>
      <c r="M2893" s="2" t="str">
        <f>VLOOKUP(L2893,Users!$A$1:$B$6,2,0)</f>
        <v>Erin</v>
      </c>
      <c r="N2893" s="2" t="str">
        <f>VLOOKUP(L2893,Users!$A$2:$B$6,2,0)</f>
        <v>Erin</v>
      </c>
      <c r="O2893" s="2" t="s">
        <v>34</v>
      </c>
      <c r="P2893" s="2" t="s">
        <v>69</v>
      </c>
      <c r="Q2893" s="2" t="s">
        <v>80</v>
      </c>
      <c r="R2893" s="2" t="s">
        <v>404</v>
      </c>
      <c r="S2893" s="2" t="s">
        <v>44</v>
      </c>
      <c r="T2893" s="13">
        <v>0.45</v>
      </c>
      <c r="U2893" s="6">
        <v>40341</v>
      </c>
    </row>
    <row r="2894" spans="1:21" ht="12.75" customHeight="1">
      <c r="A2894" s="2">
        <v>27969</v>
      </c>
      <c r="B2894" s="6">
        <v>40337</v>
      </c>
      <c r="C2894" s="2" t="s">
        <v>51</v>
      </c>
      <c r="D2894" s="2">
        <v>32</v>
      </c>
      <c r="E2894" s="2">
        <v>668.16</v>
      </c>
      <c r="F2894" s="2" t="s">
        <v>2029</v>
      </c>
      <c r="G2894" s="2">
        <v>0.1</v>
      </c>
      <c r="H2894" s="2" t="s">
        <v>52</v>
      </c>
      <c r="I2894" s="2">
        <v>53.03</v>
      </c>
      <c r="J2894" s="2" t="s">
        <v>453</v>
      </c>
      <c r="K2894" s="2" t="s">
        <v>148</v>
      </c>
      <c r="L2894" s="2" t="s">
        <v>23</v>
      </c>
      <c r="M2894" s="2" t="str">
        <f>VLOOKUP(L2894,Users!$A$1:$B$6,2,0)</f>
        <v>Erin</v>
      </c>
      <c r="N2894" s="2" t="str">
        <f>VLOOKUP(L2894,Users!$A$2:$B$6,2,0)</f>
        <v>Erin</v>
      </c>
      <c r="O2894" s="2" t="s">
        <v>34</v>
      </c>
      <c r="P2894" s="2" t="s">
        <v>35</v>
      </c>
      <c r="Q2894" s="2" t="s">
        <v>36</v>
      </c>
      <c r="R2894" s="2" t="s">
        <v>554</v>
      </c>
      <c r="S2894" s="2" t="s">
        <v>59</v>
      </c>
      <c r="T2894" s="13">
        <v>0.78</v>
      </c>
      <c r="U2894" s="6">
        <v>40342</v>
      </c>
    </row>
    <row r="2895" spans="1:21" ht="12.75" customHeight="1">
      <c r="A2895" s="2">
        <v>25889</v>
      </c>
      <c r="B2895" s="6">
        <v>40337</v>
      </c>
      <c r="C2895" s="2" t="s">
        <v>51</v>
      </c>
      <c r="D2895" s="2">
        <v>23</v>
      </c>
      <c r="E2895" s="2">
        <v>328.90000000000003</v>
      </c>
      <c r="F2895" s="2" t="s">
        <v>2029</v>
      </c>
      <c r="G2895" s="2">
        <v>0.04</v>
      </c>
      <c r="H2895" s="2" t="s">
        <v>40</v>
      </c>
      <c r="I2895" s="2">
        <v>5</v>
      </c>
      <c r="J2895" s="2" t="s">
        <v>1892</v>
      </c>
      <c r="K2895" s="2" t="s">
        <v>148</v>
      </c>
      <c r="L2895" s="2" t="s">
        <v>23</v>
      </c>
      <c r="M2895" s="2" t="str">
        <f>VLOOKUP(L2895,Users!$A$1:$B$6,2,0)</f>
        <v>Erin</v>
      </c>
      <c r="N2895" s="2" t="str">
        <f>VLOOKUP(L2895,Users!$A$2:$B$6,2,0)</f>
        <v>Erin</v>
      </c>
      <c r="O2895" s="2" t="s">
        <v>48</v>
      </c>
      <c r="P2895" s="2" t="s">
        <v>56</v>
      </c>
      <c r="Q2895" s="2" t="s">
        <v>90</v>
      </c>
      <c r="R2895" s="2" t="s">
        <v>357</v>
      </c>
      <c r="S2895" s="2" t="s">
        <v>105</v>
      </c>
      <c r="T2895" s="13">
        <v>0.49</v>
      </c>
      <c r="U2895" s="6">
        <v>40339</v>
      </c>
    </row>
    <row r="2896" spans="1:21" ht="12.75" customHeight="1">
      <c r="A2896" s="2">
        <v>35047</v>
      </c>
      <c r="B2896" s="6">
        <v>40338</v>
      </c>
      <c r="C2896" s="2" t="s">
        <v>121</v>
      </c>
      <c r="D2896" s="2">
        <v>31</v>
      </c>
      <c r="E2896" s="2">
        <v>146.01</v>
      </c>
      <c r="F2896" s="2" t="str">
        <f>VLOOKUP(A2896,Returns!$A:$B,2,0)</f>
        <v>Returned</v>
      </c>
      <c r="G2896" s="2">
        <v>0</v>
      </c>
      <c r="H2896" s="2" t="s">
        <v>40</v>
      </c>
      <c r="I2896" s="2">
        <v>0.7</v>
      </c>
      <c r="J2896" s="2" t="s">
        <v>1162</v>
      </c>
      <c r="K2896" s="2" t="s">
        <v>101</v>
      </c>
      <c r="L2896" s="2" t="s">
        <v>21</v>
      </c>
      <c r="M2896" s="2" t="str">
        <f>VLOOKUP(L2896,Users!$A$1:$B$6,2,0)</f>
        <v>Chris</v>
      </c>
      <c r="N2896" s="2" t="str">
        <f>VLOOKUP(L2896,Users!$A$2:$B$6,2,0)</f>
        <v>Chris</v>
      </c>
      <c r="O2896" s="2" t="s">
        <v>34</v>
      </c>
      <c r="P2896" s="2" t="s">
        <v>35</v>
      </c>
      <c r="Q2896" s="2" t="s">
        <v>180</v>
      </c>
      <c r="R2896" s="2" t="s">
        <v>1893</v>
      </c>
      <c r="S2896" s="2" t="s">
        <v>65</v>
      </c>
      <c r="T2896" s="13">
        <v>0.85</v>
      </c>
      <c r="U2896" s="6">
        <v>40340</v>
      </c>
    </row>
    <row r="2897" spans="1:21" ht="12.75" customHeight="1">
      <c r="A2897" s="2">
        <v>51395</v>
      </c>
      <c r="B2897" s="6">
        <v>40338</v>
      </c>
      <c r="C2897" s="2" t="s">
        <v>51</v>
      </c>
      <c r="D2897" s="2">
        <v>26</v>
      </c>
      <c r="E2897" s="2">
        <v>74.100000000000009</v>
      </c>
      <c r="F2897" s="2" t="s">
        <v>2029</v>
      </c>
      <c r="G2897" s="2">
        <v>0.03</v>
      </c>
      <c r="H2897" s="2" t="s">
        <v>40</v>
      </c>
      <c r="I2897" s="2">
        <v>0.5</v>
      </c>
      <c r="J2897" s="2" t="s">
        <v>495</v>
      </c>
      <c r="K2897" s="2" t="s">
        <v>2013</v>
      </c>
      <c r="L2897" s="2" t="s">
        <v>27</v>
      </c>
      <c r="M2897" s="2" t="str">
        <f>VLOOKUP(L2897,Users!$A$1:$B$6,2,0)</f>
        <v>William</v>
      </c>
      <c r="N2897" s="2" t="str">
        <f>VLOOKUP(L2897,Users!$A$2:$B$6,2,0)</f>
        <v>William</v>
      </c>
      <c r="O2897" s="2" t="s">
        <v>55</v>
      </c>
      <c r="P2897" s="2" t="s">
        <v>35</v>
      </c>
      <c r="Q2897" s="2" t="s">
        <v>165</v>
      </c>
      <c r="R2897" s="2" t="s">
        <v>1757</v>
      </c>
      <c r="S2897" s="2" t="s">
        <v>44</v>
      </c>
      <c r="T2897" s="13">
        <v>0.36</v>
      </c>
      <c r="U2897" s="6">
        <v>40343</v>
      </c>
    </row>
    <row r="2898" spans="1:21" ht="12.75" customHeight="1">
      <c r="A2898" s="2">
        <v>51395</v>
      </c>
      <c r="B2898" s="6">
        <v>40338</v>
      </c>
      <c r="C2898" s="2" t="s">
        <v>51</v>
      </c>
      <c r="D2898" s="2">
        <v>10</v>
      </c>
      <c r="E2898" s="2">
        <v>48.800000000000011</v>
      </c>
      <c r="F2898" s="2" t="s">
        <v>2029</v>
      </c>
      <c r="G2898" s="2">
        <v>0.1</v>
      </c>
      <c r="H2898" s="2" t="s">
        <v>40</v>
      </c>
      <c r="I2898" s="2">
        <v>5.49</v>
      </c>
      <c r="J2898" s="2" t="s">
        <v>495</v>
      </c>
      <c r="K2898" s="2" t="s">
        <v>2013</v>
      </c>
      <c r="L2898" s="2" t="s">
        <v>27</v>
      </c>
      <c r="M2898" s="2" t="str">
        <f>VLOOKUP(L2898,Users!$A$1:$B$6,2,0)</f>
        <v>William</v>
      </c>
      <c r="N2898" s="2" t="str">
        <f>VLOOKUP(L2898,Users!$A$2:$B$6,2,0)</f>
        <v>William</v>
      </c>
      <c r="O2898" s="2" t="s">
        <v>55</v>
      </c>
      <c r="P2898" s="2" t="s">
        <v>35</v>
      </c>
      <c r="Q2898" s="2" t="s">
        <v>63</v>
      </c>
      <c r="R2898" s="2" t="s">
        <v>991</v>
      </c>
      <c r="S2898" s="2" t="s">
        <v>44</v>
      </c>
      <c r="T2898" s="13">
        <v>0.38</v>
      </c>
      <c r="U2898" s="6">
        <v>40342</v>
      </c>
    </row>
    <row r="2899" spans="1:21" ht="12.75" customHeight="1">
      <c r="A2899" s="2">
        <v>30433</v>
      </c>
      <c r="B2899" s="6">
        <v>40338</v>
      </c>
      <c r="C2899" s="2" t="s">
        <v>121</v>
      </c>
      <c r="D2899" s="2">
        <v>17</v>
      </c>
      <c r="E2899" s="2">
        <v>236.3</v>
      </c>
      <c r="F2899" s="2" t="s">
        <v>2029</v>
      </c>
      <c r="G2899" s="2">
        <v>0</v>
      </c>
      <c r="H2899" s="2" t="s">
        <v>31</v>
      </c>
      <c r="I2899" s="2">
        <v>7.59</v>
      </c>
      <c r="J2899" s="2" t="s">
        <v>1044</v>
      </c>
      <c r="K2899" s="2" t="s">
        <v>2013</v>
      </c>
      <c r="L2899" s="2" t="s">
        <v>27</v>
      </c>
      <c r="M2899" s="2" t="str">
        <f>VLOOKUP(L2899,Users!$A$1:$B$6,2,0)</f>
        <v>William</v>
      </c>
      <c r="N2899" s="2" t="str">
        <f>VLOOKUP(L2899,Users!$A$2:$B$6,2,0)</f>
        <v>William</v>
      </c>
      <c r="O2899" s="2" t="s">
        <v>34</v>
      </c>
      <c r="P2899" s="2" t="s">
        <v>35</v>
      </c>
      <c r="Q2899" s="2" t="s">
        <v>341</v>
      </c>
      <c r="R2899" s="2" t="s">
        <v>987</v>
      </c>
      <c r="S2899" s="2" t="s">
        <v>105</v>
      </c>
      <c r="T2899" s="13">
        <v>0.56000000000000005</v>
      </c>
      <c r="U2899" s="6">
        <v>40338</v>
      </c>
    </row>
    <row r="2900" spans="1:21" ht="12.75" customHeight="1">
      <c r="A2900" s="2">
        <v>43207</v>
      </c>
      <c r="B2900" s="6">
        <v>40338</v>
      </c>
      <c r="C2900" s="2" t="s">
        <v>51</v>
      </c>
      <c r="D2900" s="2">
        <v>45</v>
      </c>
      <c r="E2900" s="2">
        <v>2219.4</v>
      </c>
      <c r="F2900" s="2" t="s">
        <v>2029</v>
      </c>
      <c r="G2900" s="2">
        <v>0.02</v>
      </c>
      <c r="H2900" s="2" t="s">
        <v>40</v>
      </c>
      <c r="I2900" s="2">
        <v>10.25</v>
      </c>
      <c r="J2900" s="2" t="s">
        <v>1276</v>
      </c>
      <c r="K2900" s="2" t="s">
        <v>79</v>
      </c>
      <c r="L2900" s="2" t="s">
        <v>23</v>
      </c>
      <c r="M2900" s="2" t="str">
        <f>VLOOKUP(L2900,Users!$A$1:$B$6,2,0)</f>
        <v>Erin</v>
      </c>
      <c r="N2900" s="2" t="str">
        <f>VLOOKUP(L2900,Users!$A$2:$B$6,2,0)</f>
        <v>Erin</v>
      </c>
      <c r="O2900" s="2" t="s">
        <v>48</v>
      </c>
      <c r="P2900" s="2" t="s">
        <v>56</v>
      </c>
      <c r="Q2900" s="2" t="s">
        <v>90</v>
      </c>
      <c r="R2900" s="2" t="s">
        <v>949</v>
      </c>
      <c r="S2900" s="2" t="s">
        <v>38</v>
      </c>
      <c r="T2900" s="13">
        <v>0.56999999999999995</v>
      </c>
      <c r="U2900" s="6">
        <v>40342</v>
      </c>
    </row>
    <row r="2901" spans="1:21" ht="12.75" customHeight="1">
      <c r="A2901" s="2">
        <v>43207</v>
      </c>
      <c r="B2901" s="6">
        <v>40338</v>
      </c>
      <c r="C2901" s="2" t="s">
        <v>51</v>
      </c>
      <c r="D2901" s="2">
        <v>41</v>
      </c>
      <c r="E2901" s="2">
        <v>132.43</v>
      </c>
      <c r="F2901" s="2" t="s">
        <v>2029</v>
      </c>
      <c r="G2901" s="2">
        <v>0.05</v>
      </c>
      <c r="H2901" s="2" t="s">
        <v>40</v>
      </c>
      <c r="I2901" s="2">
        <v>1.95</v>
      </c>
      <c r="J2901" s="2" t="s">
        <v>1276</v>
      </c>
      <c r="K2901" s="2" t="s">
        <v>79</v>
      </c>
      <c r="L2901" s="2" t="s">
        <v>23</v>
      </c>
      <c r="M2901" s="2" t="str">
        <f>VLOOKUP(L2901,Users!$A$1:$B$6,2,0)</f>
        <v>Erin</v>
      </c>
      <c r="N2901" s="2" t="str">
        <f>VLOOKUP(L2901,Users!$A$2:$B$6,2,0)</f>
        <v>Erin</v>
      </c>
      <c r="O2901" s="2" t="s">
        <v>48</v>
      </c>
      <c r="P2901" s="2" t="s">
        <v>35</v>
      </c>
      <c r="Q2901" s="2" t="s">
        <v>87</v>
      </c>
      <c r="R2901" s="2" t="s">
        <v>1894</v>
      </c>
      <c r="S2901" s="2" t="s">
        <v>65</v>
      </c>
      <c r="T2901" s="13">
        <v>0.42</v>
      </c>
      <c r="U2901" s="6">
        <v>40345</v>
      </c>
    </row>
    <row r="2902" spans="1:21" ht="12.75" customHeight="1">
      <c r="A2902" s="2">
        <v>43207</v>
      </c>
      <c r="B2902" s="6">
        <v>40338</v>
      </c>
      <c r="C2902" s="2" t="s">
        <v>51</v>
      </c>
      <c r="D2902" s="2">
        <v>8</v>
      </c>
      <c r="E2902" s="2">
        <v>14.08</v>
      </c>
      <c r="F2902" s="2" t="s">
        <v>2029</v>
      </c>
      <c r="G2902" s="2">
        <v>0.05</v>
      </c>
      <c r="H2902" s="2" t="s">
        <v>40</v>
      </c>
      <c r="I2902" s="2">
        <v>1.56</v>
      </c>
      <c r="J2902" s="2" t="s">
        <v>1276</v>
      </c>
      <c r="K2902" s="2" t="s">
        <v>79</v>
      </c>
      <c r="L2902" s="2" t="s">
        <v>23</v>
      </c>
      <c r="M2902" s="2" t="str">
        <f>VLOOKUP(L2902,Users!$A$1:$B$6,2,0)</f>
        <v>Erin</v>
      </c>
      <c r="N2902" s="2" t="str">
        <f>VLOOKUP(L2902,Users!$A$2:$B$6,2,0)</f>
        <v>Erin</v>
      </c>
      <c r="O2902" s="2" t="s">
        <v>48</v>
      </c>
      <c r="P2902" s="2" t="s">
        <v>35</v>
      </c>
      <c r="Q2902" s="2" t="s">
        <v>180</v>
      </c>
      <c r="R2902" s="2" t="s">
        <v>1895</v>
      </c>
      <c r="S2902" s="2" t="s">
        <v>65</v>
      </c>
      <c r="T2902" s="13">
        <v>0.49</v>
      </c>
      <c r="U2902" s="6">
        <v>40340</v>
      </c>
    </row>
    <row r="2903" spans="1:21" ht="12.75" customHeight="1">
      <c r="A2903" s="2">
        <v>59943</v>
      </c>
      <c r="B2903" s="6">
        <v>40338</v>
      </c>
      <c r="C2903" s="2" t="s">
        <v>45</v>
      </c>
      <c r="D2903" s="2">
        <v>43</v>
      </c>
      <c r="E2903" s="2">
        <v>645.42999999999995</v>
      </c>
      <c r="F2903" s="2" t="s">
        <v>2029</v>
      </c>
      <c r="G2903" s="2">
        <v>0</v>
      </c>
      <c r="H2903" s="2" t="s">
        <v>40</v>
      </c>
      <c r="I2903" s="2">
        <v>8.4</v>
      </c>
      <c r="J2903" s="2" t="s">
        <v>464</v>
      </c>
      <c r="K2903" s="2" t="s">
        <v>79</v>
      </c>
      <c r="L2903" s="2" t="s">
        <v>23</v>
      </c>
      <c r="M2903" s="2" t="str">
        <f>VLOOKUP(L2903,Users!$A$1:$B$6,2,0)</f>
        <v>Erin</v>
      </c>
      <c r="N2903" s="2" t="str">
        <f>VLOOKUP(L2903,Users!$A$2:$B$6,2,0)</f>
        <v>Erin</v>
      </c>
      <c r="O2903" s="2" t="s">
        <v>34</v>
      </c>
      <c r="P2903" s="2" t="s">
        <v>35</v>
      </c>
      <c r="Q2903" s="2" t="s">
        <v>49</v>
      </c>
      <c r="R2903" s="2" t="s">
        <v>1187</v>
      </c>
      <c r="S2903" s="2" t="s">
        <v>44</v>
      </c>
      <c r="T2903" s="13">
        <v>0.39</v>
      </c>
      <c r="U2903" s="6">
        <v>40339</v>
      </c>
    </row>
    <row r="2904" spans="1:21" ht="12.75" customHeight="1">
      <c r="A2904" s="2">
        <v>6309</v>
      </c>
      <c r="B2904" s="6">
        <v>40338</v>
      </c>
      <c r="C2904" s="2" t="s">
        <v>121</v>
      </c>
      <c r="D2904" s="2">
        <v>10</v>
      </c>
      <c r="E2904" s="2">
        <v>28.700000000000003</v>
      </c>
      <c r="F2904" s="2" t="s">
        <v>2029</v>
      </c>
      <c r="G2904" s="2">
        <v>0.01</v>
      </c>
      <c r="H2904" s="2" t="s">
        <v>40</v>
      </c>
      <c r="I2904" s="2">
        <v>0.99</v>
      </c>
      <c r="J2904" s="2" t="s">
        <v>1571</v>
      </c>
      <c r="K2904" s="2" t="s">
        <v>54</v>
      </c>
      <c r="L2904" s="2" t="s">
        <v>2014</v>
      </c>
      <c r="M2904" s="2" t="str">
        <f>VLOOKUP(L2904,Users!$A$1:$B$6,2,0)</f>
        <v>Pat</v>
      </c>
      <c r="N2904" s="2" t="str">
        <f>VLOOKUP(L2904,Users!$A$2:$B$6,2,0)</f>
        <v>Pat</v>
      </c>
      <c r="O2904" s="2" t="s">
        <v>55</v>
      </c>
      <c r="P2904" s="2" t="s">
        <v>35</v>
      </c>
      <c r="Q2904" s="2" t="s">
        <v>165</v>
      </c>
      <c r="R2904" s="2" t="s">
        <v>1864</v>
      </c>
      <c r="S2904" s="2" t="s">
        <v>44</v>
      </c>
      <c r="T2904" s="13">
        <v>0.36</v>
      </c>
      <c r="U2904" s="6">
        <v>40339</v>
      </c>
    </row>
    <row r="2905" spans="1:21" ht="12.75" customHeight="1">
      <c r="A2905" s="2">
        <v>132</v>
      </c>
      <c r="B2905" s="6">
        <v>40339</v>
      </c>
      <c r="C2905" s="2" t="s">
        <v>121</v>
      </c>
      <c r="D2905" s="2">
        <v>30</v>
      </c>
      <c r="E2905" s="2">
        <v>3927.8999999999992</v>
      </c>
      <c r="F2905" s="2" t="s">
        <v>2029</v>
      </c>
      <c r="G2905" s="2">
        <v>0.05</v>
      </c>
      <c r="H2905" s="2" t="s">
        <v>52</v>
      </c>
      <c r="I2905" s="2">
        <v>54.74</v>
      </c>
      <c r="J2905" s="2" t="s">
        <v>701</v>
      </c>
      <c r="K2905" s="2" t="s">
        <v>47</v>
      </c>
      <c r="L2905" s="2" t="s">
        <v>23</v>
      </c>
      <c r="M2905" s="2" t="str">
        <f>VLOOKUP(L2905,Users!$A$1:$B$6,2,0)</f>
        <v>Erin</v>
      </c>
      <c r="N2905" s="2" t="str">
        <f>VLOOKUP(L2905,Users!$A$2:$B$6,2,0)</f>
        <v>Erin</v>
      </c>
      <c r="O2905" s="2" t="s">
        <v>48</v>
      </c>
      <c r="P2905" s="2" t="s">
        <v>56</v>
      </c>
      <c r="Q2905" s="2" t="s">
        <v>127</v>
      </c>
      <c r="R2905" s="2" t="s">
        <v>580</v>
      </c>
      <c r="S2905" s="2" t="s">
        <v>77</v>
      </c>
      <c r="T2905" s="13">
        <v>0.69</v>
      </c>
      <c r="U2905" s="6">
        <v>40342</v>
      </c>
    </row>
    <row r="2906" spans="1:21" ht="12.75" customHeight="1">
      <c r="A2906" s="2">
        <v>29349</v>
      </c>
      <c r="B2906" s="6">
        <v>40339</v>
      </c>
      <c r="C2906" s="2" t="s">
        <v>39</v>
      </c>
      <c r="D2906" s="2">
        <v>46</v>
      </c>
      <c r="E2906" s="2">
        <v>3033.6999999999994</v>
      </c>
      <c r="F2906" s="2" t="s">
        <v>2029</v>
      </c>
      <c r="G2906" s="2">
        <v>0.04</v>
      </c>
      <c r="H2906" s="2" t="s">
        <v>40</v>
      </c>
      <c r="I2906" s="2">
        <v>2.5</v>
      </c>
      <c r="J2906" s="2" t="s">
        <v>1170</v>
      </c>
      <c r="K2906" s="2" t="s">
        <v>47</v>
      </c>
      <c r="L2906" s="2" t="s">
        <v>23</v>
      </c>
      <c r="M2906" s="2" t="str">
        <f>VLOOKUP(L2906,Users!$A$1:$B$6,2,0)</f>
        <v>Erin</v>
      </c>
      <c r="N2906" s="2" t="str">
        <f>VLOOKUP(L2906,Users!$A$2:$B$6,2,0)</f>
        <v>Erin</v>
      </c>
      <c r="O2906" s="2" t="s">
        <v>42</v>
      </c>
      <c r="P2906" s="2" t="s">
        <v>69</v>
      </c>
      <c r="Q2906" s="2" t="s">
        <v>70</v>
      </c>
      <c r="R2906" s="2" t="s">
        <v>1896</v>
      </c>
      <c r="S2906" s="2" t="s">
        <v>44</v>
      </c>
      <c r="T2906" s="13">
        <v>0.55000000000000004</v>
      </c>
      <c r="U2906" s="6">
        <v>40341</v>
      </c>
    </row>
    <row r="2907" spans="1:21" ht="12.75" customHeight="1">
      <c r="A2907" s="2">
        <v>132</v>
      </c>
      <c r="B2907" s="6">
        <v>40339</v>
      </c>
      <c r="C2907" s="2" t="s">
        <v>121</v>
      </c>
      <c r="D2907" s="2">
        <v>27</v>
      </c>
      <c r="E2907" s="2">
        <v>214.92</v>
      </c>
      <c r="F2907" s="2" t="s">
        <v>2029</v>
      </c>
      <c r="G2907" s="2">
        <v>0.03</v>
      </c>
      <c r="H2907" s="2" t="s">
        <v>40</v>
      </c>
      <c r="I2907" s="2">
        <v>5.03</v>
      </c>
      <c r="J2907" s="2" t="s">
        <v>701</v>
      </c>
      <c r="K2907" s="2" t="s">
        <v>33</v>
      </c>
      <c r="L2907" s="2" t="s">
        <v>21</v>
      </c>
      <c r="M2907" s="2" t="str">
        <f>VLOOKUP(L2907,Users!$A$1:$B$6,2,0)</f>
        <v>Chris</v>
      </c>
      <c r="N2907" s="2" t="str">
        <f>VLOOKUP(L2907,Users!$A$2:$B$6,2,0)</f>
        <v>Chris</v>
      </c>
      <c r="O2907" s="2" t="s">
        <v>48</v>
      </c>
      <c r="P2907" s="2" t="s">
        <v>69</v>
      </c>
      <c r="Q2907" s="2" t="s">
        <v>70</v>
      </c>
      <c r="R2907" s="2" t="s">
        <v>1251</v>
      </c>
      <c r="S2907" s="2" t="s">
        <v>92</v>
      </c>
      <c r="T2907" s="13">
        <v>0.6</v>
      </c>
      <c r="U2907" s="6">
        <v>40340</v>
      </c>
    </row>
    <row r="2908" spans="1:21" ht="12.75" customHeight="1">
      <c r="A2908" s="2">
        <v>29349</v>
      </c>
      <c r="B2908" s="6">
        <v>40339</v>
      </c>
      <c r="C2908" s="2" t="s">
        <v>39</v>
      </c>
      <c r="D2908" s="2">
        <v>33</v>
      </c>
      <c r="E2908" s="2">
        <v>170.94000000000003</v>
      </c>
      <c r="F2908" s="2" t="s">
        <v>2029</v>
      </c>
      <c r="G2908" s="2">
        <v>0.1</v>
      </c>
      <c r="H2908" s="2" t="s">
        <v>40</v>
      </c>
      <c r="I2908" s="2">
        <v>5.57</v>
      </c>
      <c r="J2908" s="2" t="s">
        <v>1170</v>
      </c>
      <c r="K2908" s="2" t="s">
        <v>33</v>
      </c>
      <c r="L2908" s="2" t="s">
        <v>21</v>
      </c>
      <c r="M2908" s="2" t="str">
        <f>VLOOKUP(L2908,Users!$A$1:$B$6,2,0)</f>
        <v>Chris</v>
      </c>
      <c r="N2908" s="2" t="str">
        <f>VLOOKUP(L2908,Users!$A$2:$B$6,2,0)</f>
        <v>Chris</v>
      </c>
      <c r="O2908" s="2" t="s">
        <v>42</v>
      </c>
      <c r="P2908" s="2" t="s">
        <v>35</v>
      </c>
      <c r="Q2908" s="2" t="s">
        <v>63</v>
      </c>
      <c r="R2908" s="2" t="s">
        <v>1740</v>
      </c>
      <c r="S2908" s="2" t="s">
        <v>44</v>
      </c>
      <c r="T2908" s="13">
        <v>0.4</v>
      </c>
      <c r="U2908" s="6">
        <v>40341</v>
      </c>
    </row>
    <row r="2909" spans="1:21" ht="12.75" customHeight="1">
      <c r="A2909" s="2">
        <v>22468</v>
      </c>
      <c r="B2909" s="6">
        <v>40339</v>
      </c>
      <c r="C2909" s="2" t="s">
        <v>30</v>
      </c>
      <c r="D2909" s="2">
        <v>14</v>
      </c>
      <c r="E2909" s="2">
        <v>293.72000000000003</v>
      </c>
      <c r="F2909" s="2" t="s">
        <v>2029</v>
      </c>
      <c r="G2909" s="2">
        <v>0</v>
      </c>
      <c r="H2909" s="2" t="s">
        <v>40</v>
      </c>
      <c r="I2909" s="2">
        <v>8.83</v>
      </c>
      <c r="J2909" s="2" t="s">
        <v>963</v>
      </c>
      <c r="K2909" s="2" t="s">
        <v>2013</v>
      </c>
      <c r="L2909" s="2" t="s">
        <v>27</v>
      </c>
      <c r="M2909" s="2" t="str">
        <f>VLOOKUP(L2909,Users!$A$1:$B$6,2,0)</f>
        <v>William</v>
      </c>
      <c r="N2909" s="2" t="str">
        <f>VLOOKUP(L2909,Users!$A$2:$B$6,2,0)</f>
        <v>William</v>
      </c>
      <c r="O2909" s="2" t="s">
        <v>42</v>
      </c>
      <c r="P2909" s="2" t="s">
        <v>35</v>
      </c>
      <c r="Q2909" s="2" t="s">
        <v>49</v>
      </c>
      <c r="R2909" s="2" t="s">
        <v>152</v>
      </c>
      <c r="S2909" s="2" t="s">
        <v>44</v>
      </c>
      <c r="T2909" s="13">
        <v>0.37</v>
      </c>
      <c r="U2909" s="6">
        <v>40339</v>
      </c>
    </row>
    <row r="2910" spans="1:21" ht="12.75" customHeight="1">
      <c r="A2910" s="2">
        <v>22468</v>
      </c>
      <c r="B2910" s="6">
        <v>40339</v>
      </c>
      <c r="C2910" s="2" t="s">
        <v>30</v>
      </c>
      <c r="D2910" s="2">
        <v>11</v>
      </c>
      <c r="E2910" s="2">
        <v>62.149999999999991</v>
      </c>
      <c r="F2910" s="2" t="s">
        <v>2029</v>
      </c>
      <c r="G2910" s="2">
        <v>0.03</v>
      </c>
      <c r="H2910" s="2" t="s">
        <v>40</v>
      </c>
      <c r="I2910" s="2">
        <v>1.46</v>
      </c>
      <c r="J2910" s="2" t="s">
        <v>963</v>
      </c>
      <c r="K2910" s="2" t="s">
        <v>2013</v>
      </c>
      <c r="L2910" s="2" t="s">
        <v>27</v>
      </c>
      <c r="M2910" s="2" t="str">
        <f>VLOOKUP(L2910,Users!$A$1:$B$6,2,0)</f>
        <v>William</v>
      </c>
      <c r="N2910" s="2" t="str">
        <f>VLOOKUP(L2910,Users!$A$2:$B$6,2,0)</f>
        <v>William</v>
      </c>
      <c r="O2910" s="2" t="s">
        <v>42</v>
      </c>
      <c r="P2910" s="2" t="s">
        <v>35</v>
      </c>
      <c r="Q2910" s="2" t="s">
        <v>63</v>
      </c>
      <c r="R2910" s="2" t="s">
        <v>1407</v>
      </c>
      <c r="S2910" s="2" t="s">
        <v>65</v>
      </c>
      <c r="T2910" s="13">
        <v>0.39</v>
      </c>
      <c r="U2910" s="6">
        <v>40340</v>
      </c>
    </row>
    <row r="2911" spans="1:21" ht="12.75" customHeight="1">
      <c r="A2911" s="2">
        <v>22468</v>
      </c>
      <c r="B2911" s="6">
        <v>40339</v>
      </c>
      <c r="C2911" s="2" t="s">
        <v>30</v>
      </c>
      <c r="D2911" s="2">
        <v>19</v>
      </c>
      <c r="E2911" s="2">
        <v>151.24</v>
      </c>
      <c r="F2911" s="2" t="s">
        <v>2029</v>
      </c>
      <c r="G2911" s="2">
        <v>0</v>
      </c>
      <c r="H2911" s="2" t="s">
        <v>40</v>
      </c>
      <c r="I2911" s="2">
        <v>4.95</v>
      </c>
      <c r="J2911" s="2" t="s">
        <v>963</v>
      </c>
      <c r="K2911" s="2" t="s">
        <v>2013</v>
      </c>
      <c r="L2911" s="2" t="s">
        <v>27</v>
      </c>
      <c r="M2911" s="2" t="str">
        <f>VLOOKUP(L2911,Users!$A$1:$B$6,2,0)</f>
        <v>William</v>
      </c>
      <c r="N2911" s="2" t="str">
        <f>VLOOKUP(L2911,Users!$A$2:$B$6,2,0)</f>
        <v>William</v>
      </c>
      <c r="O2911" s="2" t="s">
        <v>42</v>
      </c>
      <c r="P2911" s="2" t="s">
        <v>56</v>
      </c>
      <c r="Q2911" s="2" t="s">
        <v>90</v>
      </c>
      <c r="R2911" s="2" t="s">
        <v>1155</v>
      </c>
      <c r="S2911" s="2" t="s">
        <v>44</v>
      </c>
      <c r="T2911" s="13">
        <v>0.41</v>
      </c>
      <c r="U2911" s="6">
        <v>40341</v>
      </c>
    </row>
    <row r="2912" spans="1:21" ht="12.75" customHeight="1">
      <c r="A2912" s="2">
        <v>46211</v>
      </c>
      <c r="B2912" s="6">
        <v>40340</v>
      </c>
      <c r="C2912" s="2" t="s">
        <v>51</v>
      </c>
      <c r="D2912" s="2">
        <v>47</v>
      </c>
      <c r="E2912" s="2">
        <v>1240.8000000000002</v>
      </c>
      <c r="F2912" s="2" t="s">
        <v>2029</v>
      </c>
      <c r="G2912" s="2">
        <v>0.08</v>
      </c>
      <c r="H2912" s="2" t="s">
        <v>40</v>
      </c>
      <c r="I2912" s="2">
        <v>6.93</v>
      </c>
      <c r="J2912" s="2" t="s">
        <v>1554</v>
      </c>
      <c r="K2912" s="2" t="s">
        <v>123</v>
      </c>
      <c r="L2912" s="2" t="s">
        <v>25</v>
      </c>
      <c r="M2912" s="2" t="str">
        <f>VLOOKUP(L2912,Users!$A$1:$B$6,2,0)</f>
        <v>Sam</v>
      </c>
      <c r="N2912" s="2" t="str">
        <f>VLOOKUP(L2912,Users!$A$2:$B$6,2,0)</f>
        <v>Sam</v>
      </c>
      <c r="O2912" s="2" t="s">
        <v>34</v>
      </c>
      <c r="P2912" s="2" t="s">
        <v>56</v>
      </c>
      <c r="Q2912" s="2" t="s">
        <v>90</v>
      </c>
      <c r="R2912" s="2" t="s">
        <v>1001</v>
      </c>
      <c r="S2912" s="2" t="s">
        <v>44</v>
      </c>
      <c r="T2912" s="13">
        <v>0.49</v>
      </c>
      <c r="U2912" s="6">
        <v>40347</v>
      </c>
    </row>
    <row r="2913" spans="1:21" ht="12.75" customHeight="1">
      <c r="A2913" s="2">
        <v>14275</v>
      </c>
      <c r="B2913" s="6">
        <v>40342</v>
      </c>
      <c r="C2913" s="2" t="s">
        <v>51</v>
      </c>
      <c r="D2913" s="2">
        <v>20</v>
      </c>
      <c r="E2913" s="2">
        <v>40.799999999999997</v>
      </c>
      <c r="F2913" s="2" t="s">
        <v>2029</v>
      </c>
      <c r="G2913" s="2">
        <v>0.04</v>
      </c>
      <c r="H2913" s="2" t="s">
        <v>40</v>
      </c>
      <c r="I2913" s="2">
        <v>1.49</v>
      </c>
      <c r="J2913" s="2" t="s">
        <v>356</v>
      </c>
      <c r="K2913" s="2" t="s">
        <v>54</v>
      </c>
      <c r="L2913" s="2" t="s">
        <v>2014</v>
      </c>
      <c r="M2913" s="2" t="str">
        <f>VLOOKUP(L2913,Users!$A$1:$B$6,2,0)</f>
        <v>Pat</v>
      </c>
      <c r="N2913" s="2" t="str">
        <f>VLOOKUP(L2913,Users!$A$2:$B$6,2,0)</f>
        <v>Pat</v>
      </c>
      <c r="O2913" s="2" t="s">
        <v>48</v>
      </c>
      <c r="P2913" s="2" t="s">
        <v>35</v>
      </c>
      <c r="Q2913" s="2" t="s">
        <v>49</v>
      </c>
      <c r="R2913" s="2" t="s">
        <v>1028</v>
      </c>
      <c r="S2913" s="2" t="s">
        <v>44</v>
      </c>
      <c r="T2913" s="13">
        <v>0.36</v>
      </c>
      <c r="U2913" s="6">
        <v>40344</v>
      </c>
    </row>
    <row r="2914" spans="1:21" ht="12.75" customHeight="1">
      <c r="A2914" s="2">
        <v>14275</v>
      </c>
      <c r="B2914" s="6">
        <v>40342</v>
      </c>
      <c r="C2914" s="2" t="s">
        <v>51</v>
      </c>
      <c r="D2914" s="2">
        <v>4</v>
      </c>
      <c r="E2914" s="2">
        <v>643.67999999999995</v>
      </c>
      <c r="F2914" s="2" t="s">
        <v>2029</v>
      </c>
      <c r="G2914" s="2">
        <v>0.06</v>
      </c>
      <c r="H2914" s="2" t="s">
        <v>52</v>
      </c>
      <c r="I2914" s="2">
        <v>30</v>
      </c>
      <c r="J2914" s="2" t="s">
        <v>356</v>
      </c>
      <c r="K2914" s="2" t="s">
        <v>54</v>
      </c>
      <c r="L2914" s="2" t="s">
        <v>2014</v>
      </c>
      <c r="M2914" s="2" t="str">
        <f>VLOOKUP(L2914,Users!$A$1:$B$6,2,0)</f>
        <v>Pat</v>
      </c>
      <c r="N2914" s="2" t="str">
        <f>VLOOKUP(L2914,Users!$A$2:$B$6,2,0)</f>
        <v>Pat</v>
      </c>
      <c r="O2914" s="2" t="s">
        <v>48</v>
      </c>
      <c r="P2914" s="2" t="s">
        <v>56</v>
      </c>
      <c r="Q2914" s="2" t="s">
        <v>57</v>
      </c>
      <c r="R2914" s="2" t="s">
        <v>388</v>
      </c>
      <c r="S2914" s="2" t="s">
        <v>59</v>
      </c>
      <c r="T2914" s="13">
        <v>0.62</v>
      </c>
      <c r="U2914" s="6">
        <v>40344</v>
      </c>
    </row>
    <row r="2915" spans="1:21" ht="12.75" customHeight="1">
      <c r="A2915" s="2">
        <v>35588</v>
      </c>
      <c r="B2915" s="6">
        <v>40342</v>
      </c>
      <c r="C2915" s="2" t="s">
        <v>51</v>
      </c>
      <c r="D2915" s="2">
        <v>32</v>
      </c>
      <c r="E2915" s="2">
        <v>1857.28</v>
      </c>
      <c r="F2915" s="2" t="str">
        <f>VLOOKUP(A2915,Returns!$A:$B,2,0)</f>
        <v>Returned</v>
      </c>
      <c r="G2915" s="2">
        <v>0.1</v>
      </c>
      <c r="H2915" s="2" t="s">
        <v>52</v>
      </c>
      <c r="I2915" s="2">
        <v>36.61</v>
      </c>
      <c r="J2915" s="2" t="s">
        <v>1537</v>
      </c>
      <c r="K2915" s="2" t="s">
        <v>2013</v>
      </c>
      <c r="L2915" s="2" t="s">
        <v>27</v>
      </c>
      <c r="M2915" s="2" t="str">
        <f>VLOOKUP(L2915,Users!$A$1:$B$6,2,0)</f>
        <v>William</v>
      </c>
      <c r="N2915" s="2" t="str">
        <f>VLOOKUP(L2915,Users!$A$2:$B$6,2,0)</f>
        <v>William</v>
      </c>
      <c r="O2915" s="2" t="s">
        <v>55</v>
      </c>
      <c r="P2915" s="2" t="s">
        <v>56</v>
      </c>
      <c r="Q2915" s="2" t="s">
        <v>127</v>
      </c>
      <c r="R2915" s="2" t="s">
        <v>1491</v>
      </c>
      <c r="S2915" s="2" t="s">
        <v>77</v>
      </c>
      <c r="T2915" s="13">
        <v>0.61</v>
      </c>
      <c r="U2915" s="6">
        <v>40344</v>
      </c>
    </row>
    <row r="2916" spans="1:21" ht="12.75" customHeight="1">
      <c r="A2916" s="2">
        <v>21795</v>
      </c>
      <c r="B2916" s="6">
        <v>40342</v>
      </c>
      <c r="C2916" s="2" t="s">
        <v>30</v>
      </c>
      <c r="D2916" s="2">
        <v>10</v>
      </c>
      <c r="E2916" s="2">
        <v>274.3</v>
      </c>
      <c r="F2916" s="2" t="s">
        <v>2029</v>
      </c>
      <c r="G2916" s="2">
        <v>0.05</v>
      </c>
      <c r="H2916" s="2" t="s">
        <v>31</v>
      </c>
      <c r="I2916" s="2">
        <v>4</v>
      </c>
      <c r="J2916" s="2" t="s">
        <v>41</v>
      </c>
      <c r="K2916" s="2" t="s">
        <v>2013</v>
      </c>
      <c r="L2916" s="2" t="s">
        <v>27</v>
      </c>
      <c r="M2916" s="2" t="str">
        <f>VLOOKUP(L2916,Users!$A$1:$B$6,2,0)</f>
        <v>William</v>
      </c>
      <c r="N2916" s="2" t="str">
        <f>VLOOKUP(L2916,Users!$A$2:$B$6,2,0)</f>
        <v>William</v>
      </c>
      <c r="O2916" s="2" t="s">
        <v>42</v>
      </c>
      <c r="P2916" s="2" t="s">
        <v>69</v>
      </c>
      <c r="Q2916" s="2" t="s">
        <v>80</v>
      </c>
      <c r="R2916" s="2" t="s">
        <v>967</v>
      </c>
      <c r="S2916" s="2" t="s">
        <v>44</v>
      </c>
      <c r="T2916" s="13">
        <v>0.75</v>
      </c>
      <c r="U2916" s="6">
        <v>40343</v>
      </c>
    </row>
    <row r="2917" spans="1:21" ht="12.75" customHeight="1">
      <c r="A2917" s="2">
        <v>21795</v>
      </c>
      <c r="B2917" s="6">
        <v>40342</v>
      </c>
      <c r="C2917" s="2" t="s">
        <v>30</v>
      </c>
      <c r="D2917" s="2">
        <v>28</v>
      </c>
      <c r="E2917" s="2">
        <v>528.3599999999999</v>
      </c>
      <c r="F2917" s="2" t="s">
        <v>2029</v>
      </c>
      <c r="G2917" s="2">
        <v>0.1</v>
      </c>
      <c r="H2917" s="2" t="s">
        <v>40</v>
      </c>
      <c r="I2917" s="2">
        <v>9.0299999999999994</v>
      </c>
      <c r="J2917" s="2" t="s">
        <v>41</v>
      </c>
      <c r="K2917" s="2" t="s">
        <v>2013</v>
      </c>
      <c r="L2917" s="2" t="s">
        <v>27</v>
      </c>
      <c r="M2917" s="2" t="str">
        <f>VLOOKUP(L2917,Users!$A$1:$B$6,2,0)</f>
        <v>William</v>
      </c>
      <c r="N2917" s="2" t="str">
        <f>VLOOKUP(L2917,Users!$A$2:$B$6,2,0)</f>
        <v>William</v>
      </c>
      <c r="O2917" s="2" t="s">
        <v>42</v>
      </c>
      <c r="P2917" s="2" t="s">
        <v>35</v>
      </c>
      <c r="Q2917" s="2" t="s">
        <v>63</v>
      </c>
      <c r="R2917" s="2" t="s">
        <v>301</v>
      </c>
      <c r="S2917" s="2" t="s">
        <v>44</v>
      </c>
      <c r="T2917" s="13">
        <v>0.37</v>
      </c>
      <c r="U2917" s="6">
        <v>40344</v>
      </c>
    </row>
    <row r="2918" spans="1:21" ht="12.75" customHeight="1">
      <c r="A2918" s="2">
        <v>33894</v>
      </c>
      <c r="B2918" s="6">
        <v>40343</v>
      </c>
      <c r="C2918" s="2" t="s">
        <v>45</v>
      </c>
      <c r="D2918" s="2">
        <v>14</v>
      </c>
      <c r="E2918" s="2">
        <v>129.78</v>
      </c>
      <c r="F2918" s="2" t="s">
        <v>2029</v>
      </c>
      <c r="G2918" s="2">
        <v>0</v>
      </c>
      <c r="H2918" s="2" t="s">
        <v>40</v>
      </c>
      <c r="I2918" s="2">
        <v>4.3899999999999997</v>
      </c>
      <c r="J2918" s="2" t="s">
        <v>1490</v>
      </c>
      <c r="K2918" s="2" t="s">
        <v>101</v>
      </c>
      <c r="L2918" s="2" t="s">
        <v>21</v>
      </c>
      <c r="M2918" s="2" t="str">
        <f>VLOOKUP(L2918,Users!$A$1:$B$6,2,0)</f>
        <v>Chris</v>
      </c>
      <c r="N2918" s="2" t="str">
        <f>VLOOKUP(L2918,Users!$A$2:$B$6,2,0)</f>
        <v>Chris</v>
      </c>
      <c r="O2918" s="2" t="s">
        <v>55</v>
      </c>
      <c r="P2918" s="2" t="s">
        <v>35</v>
      </c>
      <c r="Q2918" s="2" t="s">
        <v>63</v>
      </c>
      <c r="R2918" s="2" t="s">
        <v>980</v>
      </c>
      <c r="S2918" s="2" t="s">
        <v>65</v>
      </c>
      <c r="T2918" s="13">
        <v>0.38</v>
      </c>
      <c r="U2918" s="6">
        <v>40346</v>
      </c>
    </row>
    <row r="2919" spans="1:21" ht="12.75" customHeight="1">
      <c r="A2919" s="2">
        <v>33894</v>
      </c>
      <c r="B2919" s="6">
        <v>40343</v>
      </c>
      <c r="C2919" s="2" t="s">
        <v>45</v>
      </c>
      <c r="D2919" s="2">
        <v>5</v>
      </c>
      <c r="E2919" s="2">
        <v>34.1</v>
      </c>
      <c r="F2919" s="2" t="s">
        <v>2029</v>
      </c>
      <c r="G2919" s="2">
        <v>0.02</v>
      </c>
      <c r="H2919" s="2" t="s">
        <v>40</v>
      </c>
      <c r="I2919" s="2">
        <v>8.3699999999999992</v>
      </c>
      <c r="J2919" s="2" t="s">
        <v>1490</v>
      </c>
      <c r="K2919" s="2" t="s">
        <v>101</v>
      </c>
      <c r="L2919" s="2" t="s">
        <v>21</v>
      </c>
      <c r="M2919" s="2" t="str">
        <f>VLOOKUP(L2919,Users!$A$1:$B$6,2,0)</f>
        <v>Chris</v>
      </c>
      <c r="N2919" s="2" t="str">
        <f>VLOOKUP(L2919,Users!$A$2:$B$6,2,0)</f>
        <v>Chris</v>
      </c>
      <c r="O2919" s="2" t="s">
        <v>55</v>
      </c>
      <c r="P2919" s="2" t="s">
        <v>35</v>
      </c>
      <c r="Q2919" s="2" t="s">
        <v>341</v>
      </c>
      <c r="R2919" s="2" t="s">
        <v>342</v>
      </c>
      <c r="S2919" s="2" t="s">
        <v>105</v>
      </c>
      <c r="T2919" s="13">
        <v>0.57999999999999996</v>
      </c>
      <c r="U2919" s="6">
        <v>40344</v>
      </c>
    </row>
    <row r="2920" spans="1:21" ht="12.75" customHeight="1">
      <c r="A2920" s="2">
        <v>33894</v>
      </c>
      <c r="B2920" s="6">
        <v>40343</v>
      </c>
      <c r="C2920" s="2" t="s">
        <v>45</v>
      </c>
      <c r="D2920" s="2">
        <v>48</v>
      </c>
      <c r="E2920" s="2">
        <v>234.72000000000003</v>
      </c>
      <c r="F2920" s="2" t="s">
        <v>2029</v>
      </c>
      <c r="G2920" s="2">
        <v>0.09</v>
      </c>
      <c r="H2920" s="2" t="s">
        <v>40</v>
      </c>
      <c r="I2920" s="2">
        <v>4.62</v>
      </c>
      <c r="J2920" s="2" t="s">
        <v>1490</v>
      </c>
      <c r="K2920" s="2" t="s">
        <v>101</v>
      </c>
      <c r="L2920" s="2" t="s">
        <v>21</v>
      </c>
      <c r="M2920" s="2" t="str">
        <f>VLOOKUP(L2920,Users!$A$1:$B$6,2,0)</f>
        <v>Chris</v>
      </c>
      <c r="N2920" s="2" t="str">
        <f>VLOOKUP(L2920,Users!$A$2:$B$6,2,0)</f>
        <v>Chris</v>
      </c>
      <c r="O2920" s="2" t="s">
        <v>55</v>
      </c>
      <c r="P2920" s="2" t="s">
        <v>69</v>
      </c>
      <c r="Q2920" s="2" t="s">
        <v>80</v>
      </c>
      <c r="R2920" s="2" t="s">
        <v>514</v>
      </c>
      <c r="S2920" s="2" t="s">
        <v>105</v>
      </c>
      <c r="T2920" s="13">
        <v>0.64</v>
      </c>
      <c r="U2920" s="6">
        <v>40345</v>
      </c>
    </row>
    <row r="2921" spans="1:21" ht="12.75" customHeight="1">
      <c r="A2921" s="2">
        <v>33894</v>
      </c>
      <c r="B2921" s="6">
        <v>40343</v>
      </c>
      <c r="C2921" s="2" t="s">
        <v>45</v>
      </c>
      <c r="D2921" s="2">
        <v>13</v>
      </c>
      <c r="E2921" s="2">
        <v>428.21999999999997</v>
      </c>
      <c r="F2921" s="2" t="s">
        <v>2029</v>
      </c>
      <c r="G2921" s="2">
        <v>0.04</v>
      </c>
      <c r="H2921" s="2" t="s">
        <v>31</v>
      </c>
      <c r="I2921" s="2">
        <v>5.5</v>
      </c>
      <c r="J2921" s="2" t="s">
        <v>1490</v>
      </c>
      <c r="K2921" s="2" t="s">
        <v>101</v>
      </c>
      <c r="L2921" s="2" t="s">
        <v>21</v>
      </c>
      <c r="M2921" s="2" t="str">
        <f>VLOOKUP(L2921,Users!$A$1:$B$6,2,0)</f>
        <v>Chris</v>
      </c>
      <c r="N2921" s="2" t="str">
        <f>VLOOKUP(L2921,Users!$A$2:$B$6,2,0)</f>
        <v>Chris</v>
      </c>
      <c r="O2921" s="2" t="s">
        <v>55</v>
      </c>
      <c r="P2921" s="2" t="s">
        <v>69</v>
      </c>
      <c r="Q2921" s="2" t="s">
        <v>80</v>
      </c>
      <c r="R2921" s="2" t="s">
        <v>339</v>
      </c>
      <c r="S2921" s="2" t="s">
        <v>44</v>
      </c>
      <c r="T2921" s="13">
        <v>0.75</v>
      </c>
      <c r="U2921" s="6">
        <v>40345</v>
      </c>
    </row>
    <row r="2922" spans="1:21" ht="12.75" customHeight="1">
      <c r="A2922" s="2">
        <v>53703</v>
      </c>
      <c r="B2922" s="6">
        <v>40343</v>
      </c>
      <c r="C2922" s="2" t="s">
        <v>30</v>
      </c>
      <c r="D2922" s="2">
        <v>14</v>
      </c>
      <c r="E2922" s="2">
        <v>1971.06</v>
      </c>
      <c r="F2922" s="2" t="s">
        <v>2029</v>
      </c>
      <c r="G2922" s="2">
        <v>0.06</v>
      </c>
      <c r="H2922" s="2" t="s">
        <v>40</v>
      </c>
      <c r="I2922" s="2">
        <v>19.989999999999998</v>
      </c>
      <c r="J2922" s="2" t="s">
        <v>604</v>
      </c>
      <c r="K2922" s="2" t="s">
        <v>123</v>
      </c>
      <c r="L2922" s="2" t="s">
        <v>25</v>
      </c>
      <c r="M2922" s="2" t="str">
        <f>VLOOKUP(L2922,Users!$A$1:$B$6,2,0)</f>
        <v>Sam</v>
      </c>
      <c r="N2922" s="2" t="str">
        <f>VLOOKUP(L2922,Users!$A$2:$B$6,2,0)</f>
        <v>Sam</v>
      </c>
      <c r="O2922" s="2" t="s">
        <v>55</v>
      </c>
      <c r="P2922" s="2" t="s">
        <v>35</v>
      </c>
      <c r="Q2922" s="2" t="s">
        <v>36</v>
      </c>
      <c r="R2922" s="2" t="s">
        <v>1508</v>
      </c>
      <c r="S2922" s="2" t="s">
        <v>44</v>
      </c>
      <c r="T2922" s="13">
        <v>0.73</v>
      </c>
      <c r="U2922" s="6">
        <v>40344</v>
      </c>
    </row>
    <row r="2923" spans="1:21" ht="12.75" customHeight="1">
      <c r="A2923" s="2">
        <v>44614</v>
      </c>
      <c r="B2923" s="6">
        <v>40343</v>
      </c>
      <c r="C2923" s="2" t="s">
        <v>51</v>
      </c>
      <c r="D2923" s="2">
        <v>18</v>
      </c>
      <c r="E2923" s="2">
        <v>39.96</v>
      </c>
      <c r="F2923" s="2" t="s">
        <v>2029</v>
      </c>
      <c r="G2923" s="2">
        <v>0</v>
      </c>
      <c r="H2923" s="2" t="s">
        <v>31</v>
      </c>
      <c r="I2923" s="2">
        <v>5</v>
      </c>
      <c r="J2923" s="2" t="s">
        <v>1809</v>
      </c>
      <c r="K2923" s="2" t="s">
        <v>2013</v>
      </c>
      <c r="L2923" s="2" t="s">
        <v>27</v>
      </c>
      <c r="M2923" s="2" t="str">
        <f>VLOOKUP(L2923,Users!$A$1:$B$6,2,0)</f>
        <v>William</v>
      </c>
      <c r="N2923" s="2" t="str">
        <f>VLOOKUP(L2923,Users!$A$2:$B$6,2,0)</f>
        <v>William</v>
      </c>
      <c r="O2923" s="2" t="s">
        <v>55</v>
      </c>
      <c r="P2923" s="2" t="s">
        <v>35</v>
      </c>
      <c r="Q2923" s="2" t="s">
        <v>169</v>
      </c>
      <c r="R2923" s="2" t="s">
        <v>1497</v>
      </c>
      <c r="S2923" s="2" t="s">
        <v>44</v>
      </c>
      <c r="T2923" s="13">
        <v>0.55000000000000004</v>
      </c>
      <c r="U2923" s="6">
        <v>40347</v>
      </c>
    </row>
    <row r="2924" spans="1:21" ht="12.75" customHeight="1">
      <c r="A2924" s="2">
        <v>44614</v>
      </c>
      <c r="B2924" s="6">
        <v>40343</v>
      </c>
      <c r="C2924" s="2" t="s">
        <v>51</v>
      </c>
      <c r="D2924" s="2">
        <v>27</v>
      </c>
      <c r="E2924" s="2">
        <v>708.75</v>
      </c>
      <c r="F2924" s="2" t="s">
        <v>2029</v>
      </c>
      <c r="G2924" s="2">
        <v>0.06</v>
      </c>
      <c r="H2924" s="2" t="s">
        <v>40</v>
      </c>
      <c r="I2924" s="2">
        <v>5.89</v>
      </c>
      <c r="J2924" s="2" t="s">
        <v>1809</v>
      </c>
      <c r="K2924" s="2" t="s">
        <v>2013</v>
      </c>
      <c r="L2924" s="2" t="s">
        <v>27</v>
      </c>
      <c r="M2924" s="2" t="str">
        <f>VLOOKUP(L2924,Users!$A$1:$B$6,2,0)</f>
        <v>William</v>
      </c>
      <c r="N2924" s="2" t="str">
        <f>VLOOKUP(L2924,Users!$A$2:$B$6,2,0)</f>
        <v>William</v>
      </c>
      <c r="O2924" s="2" t="s">
        <v>55</v>
      </c>
      <c r="P2924" s="2" t="s">
        <v>69</v>
      </c>
      <c r="Q2924" s="2" t="s">
        <v>80</v>
      </c>
      <c r="R2924" s="2" t="s">
        <v>1579</v>
      </c>
      <c r="S2924" s="2" t="s">
        <v>44</v>
      </c>
      <c r="T2924" s="13">
        <v>0.75</v>
      </c>
      <c r="U2924" s="6">
        <v>40352</v>
      </c>
    </row>
    <row r="2925" spans="1:21" ht="12.75" customHeight="1">
      <c r="A2925" s="2">
        <v>33478</v>
      </c>
      <c r="B2925" s="6">
        <v>40343</v>
      </c>
      <c r="C2925" s="2" t="s">
        <v>39</v>
      </c>
      <c r="D2925" s="2">
        <v>21</v>
      </c>
      <c r="E2925" s="2">
        <v>122.64</v>
      </c>
      <c r="F2925" s="2" t="s">
        <v>2029</v>
      </c>
      <c r="G2925" s="2">
        <v>0.04</v>
      </c>
      <c r="H2925" s="2" t="s">
        <v>31</v>
      </c>
      <c r="I2925" s="2">
        <v>3.04</v>
      </c>
      <c r="J2925" s="2" t="s">
        <v>1897</v>
      </c>
      <c r="K2925" s="2" t="s">
        <v>33</v>
      </c>
      <c r="L2925" s="2" t="s">
        <v>21</v>
      </c>
      <c r="M2925" s="2" t="str">
        <f>VLOOKUP(L2925,Users!$A$1:$B$6,2,0)</f>
        <v>Chris</v>
      </c>
      <c r="N2925" s="2" t="str">
        <f>VLOOKUP(L2925,Users!$A$2:$B$6,2,0)</f>
        <v>Chris</v>
      </c>
      <c r="O2925" s="2" t="s">
        <v>48</v>
      </c>
      <c r="P2925" s="2" t="s">
        <v>35</v>
      </c>
      <c r="Q2925" s="2" t="s">
        <v>63</v>
      </c>
      <c r="R2925" s="2" t="s">
        <v>1780</v>
      </c>
      <c r="S2925" s="2" t="s">
        <v>65</v>
      </c>
      <c r="T2925" s="13">
        <v>0.36</v>
      </c>
      <c r="U2925" s="6">
        <v>40345</v>
      </c>
    </row>
    <row r="2926" spans="1:21" ht="12.75" customHeight="1">
      <c r="A2926" s="2">
        <v>47750</v>
      </c>
      <c r="B2926" s="6">
        <v>40344</v>
      </c>
      <c r="C2926" s="2" t="s">
        <v>51</v>
      </c>
      <c r="D2926" s="2">
        <v>37</v>
      </c>
      <c r="E2926" s="2">
        <v>103.6</v>
      </c>
      <c r="F2926" s="2" t="s">
        <v>2029</v>
      </c>
      <c r="G2926" s="2">
        <v>0.08</v>
      </c>
      <c r="H2926" s="2" t="s">
        <v>40</v>
      </c>
      <c r="I2926" s="2">
        <v>0.5</v>
      </c>
      <c r="J2926" s="2" t="s">
        <v>931</v>
      </c>
      <c r="K2926" s="2" t="s">
        <v>54</v>
      </c>
      <c r="L2926" s="2" t="s">
        <v>2014</v>
      </c>
      <c r="M2926" s="2" t="str">
        <f>VLOOKUP(L2926,Users!$A$1:$B$6,2,0)</f>
        <v>Pat</v>
      </c>
      <c r="N2926" s="2" t="str">
        <f>VLOOKUP(L2926,Users!$A$2:$B$6,2,0)</f>
        <v>Pat</v>
      </c>
      <c r="O2926" s="2" t="s">
        <v>55</v>
      </c>
      <c r="P2926" s="2" t="s">
        <v>35</v>
      </c>
      <c r="Q2926" s="2" t="s">
        <v>165</v>
      </c>
      <c r="R2926" s="2" t="s">
        <v>1165</v>
      </c>
      <c r="S2926" s="2" t="s">
        <v>44</v>
      </c>
      <c r="T2926" s="13">
        <v>0.39</v>
      </c>
      <c r="U2926" s="6">
        <v>40349</v>
      </c>
    </row>
    <row r="2927" spans="1:21" ht="12.75" customHeight="1">
      <c r="A2927" s="2">
        <v>47750</v>
      </c>
      <c r="B2927" s="6">
        <v>40344</v>
      </c>
      <c r="C2927" s="2" t="s">
        <v>51</v>
      </c>
      <c r="D2927" s="2">
        <v>43</v>
      </c>
      <c r="E2927" s="2">
        <v>1089.1899999999998</v>
      </c>
      <c r="F2927" s="2" t="s">
        <v>2029</v>
      </c>
      <c r="G2927" s="2">
        <v>0.05</v>
      </c>
      <c r="H2927" s="2" t="s">
        <v>40</v>
      </c>
      <c r="I2927" s="2">
        <v>8.99</v>
      </c>
      <c r="J2927" s="2" t="s">
        <v>931</v>
      </c>
      <c r="K2927" s="2" t="s">
        <v>54</v>
      </c>
      <c r="L2927" s="2" t="s">
        <v>2014</v>
      </c>
      <c r="M2927" s="2" t="str">
        <f>VLOOKUP(L2927,Users!$A$1:$B$6,2,0)</f>
        <v>Pat</v>
      </c>
      <c r="N2927" s="2" t="str">
        <f>VLOOKUP(L2927,Users!$A$2:$B$6,2,0)</f>
        <v>Pat</v>
      </c>
      <c r="O2927" s="2" t="s">
        <v>55</v>
      </c>
      <c r="P2927" s="2" t="s">
        <v>56</v>
      </c>
      <c r="Q2927" s="2" t="s">
        <v>90</v>
      </c>
      <c r="R2927" s="2" t="s">
        <v>1163</v>
      </c>
      <c r="S2927" s="2" t="s">
        <v>105</v>
      </c>
      <c r="T2927" s="13">
        <v>0.5</v>
      </c>
      <c r="U2927" s="6">
        <v>40349</v>
      </c>
    </row>
    <row r="2928" spans="1:21" ht="12.75" customHeight="1">
      <c r="A2928" s="2">
        <v>23011</v>
      </c>
      <c r="B2928" s="6">
        <v>40344</v>
      </c>
      <c r="C2928" s="2" t="s">
        <v>51</v>
      </c>
      <c r="D2928" s="2">
        <v>1</v>
      </c>
      <c r="E2928" s="2">
        <v>10</v>
      </c>
      <c r="F2928" s="2" t="s">
        <v>2029</v>
      </c>
      <c r="G2928" s="2">
        <v>0.01</v>
      </c>
      <c r="H2928" s="2" t="s">
        <v>40</v>
      </c>
      <c r="I2928" s="2">
        <v>1.99</v>
      </c>
      <c r="J2928" s="2" t="s">
        <v>709</v>
      </c>
      <c r="K2928" s="2" t="s">
        <v>54</v>
      </c>
      <c r="L2928" s="2" t="s">
        <v>2014</v>
      </c>
      <c r="M2928" s="2" t="str">
        <f>VLOOKUP(L2928,Users!$A$1:$B$6,2,0)</f>
        <v>Pat</v>
      </c>
      <c r="N2928" s="2" t="str">
        <f>VLOOKUP(L2928,Users!$A$2:$B$6,2,0)</f>
        <v>Pat</v>
      </c>
      <c r="O2928" s="2" t="s">
        <v>55</v>
      </c>
      <c r="P2928" s="2" t="s">
        <v>69</v>
      </c>
      <c r="Q2928" s="2" t="s">
        <v>80</v>
      </c>
      <c r="R2928" s="2" t="s">
        <v>1247</v>
      </c>
      <c r="S2928" s="2" t="s">
        <v>105</v>
      </c>
      <c r="T2928" s="13">
        <v>0.41</v>
      </c>
      <c r="U2928" s="6">
        <v>40351</v>
      </c>
    </row>
    <row r="2929" spans="1:21" ht="12.75" customHeight="1">
      <c r="A2929" s="2">
        <v>59712</v>
      </c>
      <c r="B2929" s="6">
        <v>40344</v>
      </c>
      <c r="C2929" s="2" t="s">
        <v>45</v>
      </c>
      <c r="D2929" s="2">
        <v>25</v>
      </c>
      <c r="E2929" s="2">
        <v>63.250000000000007</v>
      </c>
      <c r="F2929" s="2" t="s">
        <v>2029</v>
      </c>
      <c r="G2929" s="2">
        <v>0.09</v>
      </c>
      <c r="H2929" s="2" t="s">
        <v>31</v>
      </c>
      <c r="I2929" s="2">
        <v>0.8</v>
      </c>
      <c r="J2929" s="2" t="s">
        <v>414</v>
      </c>
      <c r="K2929" s="2" t="s">
        <v>54</v>
      </c>
      <c r="L2929" s="2" t="s">
        <v>2014</v>
      </c>
      <c r="M2929" s="2" t="str">
        <f>VLOOKUP(L2929,Users!$A$1:$B$6,2,0)</f>
        <v>Pat</v>
      </c>
      <c r="N2929" s="2" t="str">
        <f>VLOOKUP(L2929,Users!$A$2:$B$6,2,0)</f>
        <v>Pat</v>
      </c>
      <c r="O2929" s="2" t="s">
        <v>42</v>
      </c>
      <c r="P2929" s="2" t="s">
        <v>35</v>
      </c>
      <c r="Q2929" s="2" t="s">
        <v>180</v>
      </c>
      <c r="R2929" s="2" t="s">
        <v>988</v>
      </c>
      <c r="S2929" s="2" t="s">
        <v>65</v>
      </c>
      <c r="T2929" s="13">
        <v>0.39</v>
      </c>
      <c r="U2929" s="6">
        <v>40346</v>
      </c>
    </row>
    <row r="2930" spans="1:21" ht="12.75" customHeight="1">
      <c r="A2930" s="2">
        <v>21671</v>
      </c>
      <c r="B2930" s="6">
        <v>40344</v>
      </c>
      <c r="C2930" s="2" t="s">
        <v>39</v>
      </c>
      <c r="D2930" s="2">
        <v>15</v>
      </c>
      <c r="E2930" s="2">
        <v>677.55</v>
      </c>
      <c r="F2930" s="2" t="s">
        <v>2029</v>
      </c>
      <c r="G2930" s="2">
        <v>0.02</v>
      </c>
      <c r="H2930" s="2" t="s">
        <v>40</v>
      </c>
      <c r="I2930" s="2">
        <v>1.99</v>
      </c>
      <c r="J2930" s="2" t="s">
        <v>631</v>
      </c>
      <c r="K2930" s="2" t="s">
        <v>54</v>
      </c>
      <c r="L2930" s="2" t="s">
        <v>2014</v>
      </c>
      <c r="M2930" s="2" t="str">
        <f>VLOOKUP(L2930,Users!$A$1:$B$6,2,0)</f>
        <v>Pat</v>
      </c>
      <c r="N2930" s="2" t="str">
        <f>VLOOKUP(L2930,Users!$A$2:$B$6,2,0)</f>
        <v>Pat</v>
      </c>
      <c r="O2930" s="2" t="s">
        <v>48</v>
      </c>
      <c r="P2930" s="2" t="s">
        <v>69</v>
      </c>
      <c r="Q2930" s="2" t="s">
        <v>80</v>
      </c>
      <c r="R2930" s="2" t="s">
        <v>401</v>
      </c>
      <c r="S2930" s="2" t="s">
        <v>105</v>
      </c>
      <c r="T2930" s="13">
        <v>0.55000000000000004</v>
      </c>
      <c r="U2930" s="6">
        <v>40347</v>
      </c>
    </row>
    <row r="2931" spans="1:21" ht="12.75" customHeight="1">
      <c r="A2931" s="2">
        <v>47750</v>
      </c>
      <c r="B2931" s="6">
        <v>40344</v>
      </c>
      <c r="C2931" s="2" t="s">
        <v>51</v>
      </c>
      <c r="D2931" s="2">
        <v>1</v>
      </c>
      <c r="E2931" s="2">
        <v>167.19</v>
      </c>
      <c r="F2931" s="2" t="s">
        <v>2029</v>
      </c>
      <c r="G2931" s="2">
        <v>0.08</v>
      </c>
      <c r="H2931" s="2" t="s">
        <v>40</v>
      </c>
      <c r="I2931" s="2">
        <v>35</v>
      </c>
      <c r="J2931" s="2" t="s">
        <v>931</v>
      </c>
      <c r="K2931" s="2" t="s">
        <v>47</v>
      </c>
      <c r="L2931" s="2" t="s">
        <v>23</v>
      </c>
      <c r="M2931" s="2" t="str">
        <f>VLOOKUP(L2931,Users!$A$1:$B$6,2,0)</f>
        <v>Erin</v>
      </c>
      <c r="N2931" s="2" t="str">
        <f>VLOOKUP(L2931,Users!$A$2:$B$6,2,0)</f>
        <v>Erin</v>
      </c>
      <c r="O2931" s="2" t="s">
        <v>55</v>
      </c>
      <c r="P2931" s="2" t="s">
        <v>35</v>
      </c>
      <c r="Q2931" s="2" t="s">
        <v>36</v>
      </c>
      <c r="R2931" s="2" t="s">
        <v>1562</v>
      </c>
      <c r="S2931" s="2" t="s">
        <v>38</v>
      </c>
      <c r="T2931" s="13">
        <v>0.85</v>
      </c>
      <c r="U2931" s="6">
        <v>40344</v>
      </c>
    </row>
    <row r="2932" spans="1:21" ht="12.75" customHeight="1">
      <c r="A2932" s="2">
        <v>22115</v>
      </c>
      <c r="B2932" s="6">
        <v>40344</v>
      </c>
      <c r="C2932" s="2" t="s">
        <v>51</v>
      </c>
      <c r="D2932" s="2">
        <v>5</v>
      </c>
      <c r="E2932" s="2">
        <v>727.14999999999986</v>
      </c>
      <c r="F2932" s="2" t="s">
        <v>2029</v>
      </c>
      <c r="G2932" s="2">
        <v>0.02</v>
      </c>
      <c r="H2932" s="2" t="s">
        <v>52</v>
      </c>
      <c r="I2932" s="2">
        <v>17.850000000000001</v>
      </c>
      <c r="J2932" s="2" t="s">
        <v>681</v>
      </c>
      <c r="K2932" s="2" t="s">
        <v>47</v>
      </c>
      <c r="L2932" s="2" t="s">
        <v>23</v>
      </c>
      <c r="M2932" s="2" t="str">
        <f>VLOOKUP(L2932,Users!$A$1:$B$6,2,0)</f>
        <v>Erin</v>
      </c>
      <c r="N2932" s="2" t="str">
        <f>VLOOKUP(L2932,Users!$A$2:$B$6,2,0)</f>
        <v>Erin</v>
      </c>
      <c r="O2932" s="2" t="s">
        <v>48</v>
      </c>
      <c r="P2932" s="2" t="s">
        <v>69</v>
      </c>
      <c r="Q2932" s="2" t="s">
        <v>82</v>
      </c>
      <c r="R2932" s="2" t="s">
        <v>112</v>
      </c>
      <c r="S2932" s="2" t="s">
        <v>59</v>
      </c>
      <c r="T2932" s="13">
        <v>0.56000000000000005</v>
      </c>
      <c r="U2932" s="6">
        <v>40344</v>
      </c>
    </row>
    <row r="2933" spans="1:21" ht="12.75" customHeight="1">
      <c r="A2933" s="2">
        <v>42658</v>
      </c>
      <c r="B2933" s="6">
        <v>40344</v>
      </c>
      <c r="C2933" s="2" t="s">
        <v>121</v>
      </c>
      <c r="D2933" s="2">
        <v>29</v>
      </c>
      <c r="E2933" s="2">
        <v>150.80000000000001</v>
      </c>
      <c r="F2933" s="2" t="s">
        <v>2029</v>
      </c>
      <c r="G2933" s="2">
        <v>0.08</v>
      </c>
      <c r="H2933" s="2" t="s">
        <v>40</v>
      </c>
      <c r="I2933" s="2">
        <v>2.99</v>
      </c>
      <c r="J2933" s="2" t="s">
        <v>1461</v>
      </c>
      <c r="K2933" s="2" t="s">
        <v>86</v>
      </c>
      <c r="L2933" s="2" t="s">
        <v>23</v>
      </c>
      <c r="M2933" s="2" t="str">
        <f>VLOOKUP(L2933,Users!$A$1:$B$6,2,0)</f>
        <v>Erin</v>
      </c>
      <c r="N2933" s="2" t="str">
        <f>VLOOKUP(L2933,Users!$A$2:$B$6,2,0)</f>
        <v>Erin</v>
      </c>
      <c r="O2933" s="2" t="s">
        <v>34</v>
      </c>
      <c r="P2933" s="2" t="s">
        <v>35</v>
      </c>
      <c r="Q2933" s="2" t="s">
        <v>49</v>
      </c>
      <c r="R2933" s="2" t="s">
        <v>1758</v>
      </c>
      <c r="S2933" s="2" t="s">
        <v>44</v>
      </c>
      <c r="T2933" s="13">
        <v>0.37</v>
      </c>
      <c r="U2933" s="6">
        <v>40344</v>
      </c>
    </row>
    <row r="2934" spans="1:21" ht="12.75" customHeight="1">
      <c r="A2934" s="2">
        <v>3648</v>
      </c>
      <c r="B2934" s="6">
        <v>40345</v>
      </c>
      <c r="C2934" s="2" t="s">
        <v>51</v>
      </c>
      <c r="D2934" s="2">
        <v>46</v>
      </c>
      <c r="E2934" s="2">
        <v>140.29999999999998</v>
      </c>
      <c r="F2934" s="2" t="s">
        <v>2029</v>
      </c>
      <c r="G2934" s="2">
        <v>0.1</v>
      </c>
      <c r="H2934" s="2" t="s">
        <v>40</v>
      </c>
      <c r="I2934" s="2">
        <v>0.49</v>
      </c>
      <c r="J2934" s="2" t="s">
        <v>763</v>
      </c>
      <c r="K2934" s="2" t="s">
        <v>2013</v>
      </c>
      <c r="L2934" s="2" t="s">
        <v>27</v>
      </c>
      <c r="M2934" s="2" t="str">
        <f>VLOOKUP(L2934,Users!$A$1:$B$6,2,0)</f>
        <v>William</v>
      </c>
      <c r="N2934" s="2" t="str">
        <f>VLOOKUP(L2934,Users!$A$2:$B$6,2,0)</f>
        <v>William</v>
      </c>
      <c r="O2934" s="2" t="s">
        <v>34</v>
      </c>
      <c r="P2934" s="2" t="s">
        <v>35</v>
      </c>
      <c r="Q2934" s="2" t="s">
        <v>165</v>
      </c>
      <c r="R2934" s="2" t="s">
        <v>1056</v>
      </c>
      <c r="S2934" s="2" t="s">
        <v>44</v>
      </c>
      <c r="T2934" s="13">
        <v>0.37</v>
      </c>
      <c r="U2934" s="6">
        <v>40347</v>
      </c>
    </row>
    <row r="2935" spans="1:21" ht="12.75" customHeight="1">
      <c r="A2935" s="2">
        <v>3648</v>
      </c>
      <c r="B2935" s="6">
        <v>40345</v>
      </c>
      <c r="C2935" s="2" t="s">
        <v>51</v>
      </c>
      <c r="D2935" s="2">
        <v>34</v>
      </c>
      <c r="E2935" s="2">
        <v>6661.96</v>
      </c>
      <c r="F2935" s="2" t="s">
        <v>2029</v>
      </c>
      <c r="G2935" s="2">
        <v>0.05</v>
      </c>
      <c r="H2935" s="2" t="s">
        <v>40</v>
      </c>
      <c r="I2935" s="2">
        <v>4.2</v>
      </c>
      <c r="J2935" s="2" t="s">
        <v>763</v>
      </c>
      <c r="K2935" s="2" t="s">
        <v>2013</v>
      </c>
      <c r="L2935" s="2" t="s">
        <v>27</v>
      </c>
      <c r="M2935" s="2" t="str">
        <f>VLOOKUP(L2935,Users!$A$1:$B$6,2,0)</f>
        <v>William</v>
      </c>
      <c r="N2935" s="2" t="str">
        <f>VLOOKUP(L2935,Users!$A$2:$B$6,2,0)</f>
        <v>William</v>
      </c>
      <c r="O2935" s="2" t="s">
        <v>34</v>
      </c>
      <c r="P2935" s="2" t="s">
        <v>69</v>
      </c>
      <c r="Q2935" s="2" t="s">
        <v>70</v>
      </c>
      <c r="R2935" s="2" t="s">
        <v>935</v>
      </c>
      <c r="S2935" s="2" t="s">
        <v>44</v>
      </c>
      <c r="T2935" s="13">
        <v>0.56999999999999995</v>
      </c>
      <c r="U2935" s="6">
        <v>40352</v>
      </c>
    </row>
    <row r="2936" spans="1:21" ht="12.75" customHeight="1">
      <c r="A2936" s="2">
        <v>43076</v>
      </c>
      <c r="B2936" s="6">
        <v>40345</v>
      </c>
      <c r="C2936" s="2" t="s">
        <v>30</v>
      </c>
      <c r="D2936" s="2">
        <v>33</v>
      </c>
      <c r="E2936" s="2">
        <v>3759.36</v>
      </c>
      <c r="F2936" s="2" t="s">
        <v>2029</v>
      </c>
      <c r="G2936" s="2">
        <v>0.06</v>
      </c>
      <c r="H2936" s="2" t="s">
        <v>52</v>
      </c>
      <c r="I2936" s="2">
        <v>30</v>
      </c>
      <c r="J2936" s="2" t="s">
        <v>1815</v>
      </c>
      <c r="K2936" s="2" t="s">
        <v>33</v>
      </c>
      <c r="L2936" s="2" t="s">
        <v>21</v>
      </c>
      <c r="M2936" s="2" t="str">
        <f>VLOOKUP(L2936,Users!$A$1:$B$6,2,0)</f>
        <v>Chris</v>
      </c>
      <c r="N2936" s="2" t="str">
        <f>VLOOKUP(L2936,Users!$A$2:$B$6,2,0)</f>
        <v>Chris</v>
      </c>
      <c r="O2936" s="2" t="s">
        <v>34</v>
      </c>
      <c r="P2936" s="2" t="s">
        <v>56</v>
      </c>
      <c r="Q2936" s="2" t="s">
        <v>57</v>
      </c>
      <c r="R2936" s="2" t="s">
        <v>615</v>
      </c>
      <c r="S2936" s="2" t="s">
        <v>59</v>
      </c>
      <c r="T2936" s="13">
        <v>0.69</v>
      </c>
      <c r="U2936" s="6">
        <v>40345</v>
      </c>
    </row>
    <row r="2937" spans="1:21" ht="12.75" customHeight="1">
      <c r="A2937" s="2">
        <v>29730</v>
      </c>
      <c r="B2937" s="6">
        <v>40345</v>
      </c>
      <c r="C2937" s="2" t="s">
        <v>45</v>
      </c>
      <c r="D2937" s="2">
        <v>21</v>
      </c>
      <c r="E2937" s="2">
        <v>3168.8999999999996</v>
      </c>
      <c r="F2937" s="2" t="s">
        <v>2029</v>
      </c>
      <c r="G2937" s="2">
        <v>0.08</v>
      </c>
      <c r="H2937" s="2" t="s">
        <v>52</v>
      </c>
      <c r="I2937" s="2">
        <v>39.25</v>
      </c>
      <c r="J2937" s="2" t="s">
        <v>358</v>
      </c>
      <c r="K2937" s="2" t="s">
        <v>2013</v>
      </c>
      <c r="L2937" s="2" t="s">
        <v>27</v>
      </c>
      <c r="M2937" s="2" t="str">
        <f>VLOOKUP(L2937,Users!$A$1:$B$6,2,0)</f>
        <v>William</v>
      </c>
      <c r="N2937" s="2" t="str">
        <f>VLOOKUP(L2937,Users!$A$2:$B$6,2,0)</f>
        <v>William</v>
      </c>
      <c r="O2937" s="2" t="s">
        <v>48</v>
      </c>
      <c r="P2937" s="2" t="s">
        <v>56</v>
      </c>
      <c r="Q2937" s="2" t="s">
        <v>75</v>
      </c>
      <c r="R2937" s="2" t="s">
        <v>117</v>
      </c>
      <c r="S2937" s="2" t="s">
        <v>77</v>
      </c>
      <c r="T2937" s="13">
        <v>0.75</v>
      </c>
      <c r="U2937" s="6">
        <v>40347</v>
      </c>
    </row>
    <row r="2938" spans="1:21" ht="12.75" customHeight="1">
      <c r="A2938" s="2">
        <v>54407</v>
      </c>
      <c r="B2938" s="6">
        <v>40345</v>
      </c>
      <c r="C2938" s="2" t="s">
        <v>121</v>
      </c>
      <c r="D2938" s="2">
        <v>24</v>
      </c>
      <c r="E2938" s="2">
        <v>10101.84</v>
      </c>
      <c r="F2938" s="2" t="s">
        <v>2029</v>
      </c>
      <c r="G2938" s="2">
        <v>7.0000000000000007E-2</v>
      </c>
      <c r="H2938" s="2" t="s">
        <v>40</v>
      </c>
      <c r="I2938" s="2">
        <v>19.989999999999998</v>
      </c>
      <c r="J2938" s="2" t="s">
        <v>1898</v>
      </c>
      <c r="K2938" s="2" t="s">
        <v>2013</v>
      </c>
      <c r="L2938" s="2" t="s">
        <v>27</v>
      </c>
      <c r="M2938" s="2" t="str">
        <f>VLOOKUP(L2938,Users!$A$1:$B$6,2,0)</f>
        <v>William</v>
      </c>
      <c r="N2938" s="2" t="str">
        <f>VLOOKUP(L2938,Users!$A$2:$B$6,2,0)</f>
        <v>William</v>
      </c>
      <c r="O2938" s="2" t="s">
        <v>55</v>
      </c>
      <c r="P2938" s="2" t="s">
        <v>35</v>
      </c>
      <c r="Q2938" s="2" t="s">
        <v>49</v>
      </c>
      <c r="R2938" s="2" t="s">
        <v>380</v>
      </c>
      <c r="S2938" s="2" t="s">
        <v>44</v>
      </c>
      <c r="T2938" s="13">
        <v>0.35</v>
      </c>
      <c r="U2938" s="6">
        <v>40346</v>
      </c>
    </row>
    <row r="2939" spans="1:21" ht="12.75" customHeight="1">
      <c r="A2939" s="2">
        <v>12039</v>
      </c>
      <c r="B2939" s="6">
        <v>40345</v>
      </c>
      <c r="C2939" s="2" t="s">
        <v>39</v>
      </c>
      <c r="D2939" s="2">
        <v>13</v>
      </c>
      <c r="E2939" s="2">
        <v>2676.57</v>
      </c>
      <c r="F2939" s="2" t="s">
        <v>2029</v>
      </c>
      <c r="G2939" s="2">
        <v>0.1</v>
      </c>
      <c r="H2939" s="2" t="s">
        <v>40</v>
      </c>
      <c r="I2939" s="2">
        <v>8.99</v>
      </c>
      <c r="J2939" s="2" t="s">
        <v>986</v>
      </c>
      <c r="K2939" s="2" t="s">
        <v>148</v>
      </c>
      <c r="L2939" s="2" t="s">
        <v>23</v>
      </c>
      <c r="M2939" s="2" t="str">
        <f>VLOOKUP(L2939,Users!$A$1:$B$6,2,0)</f>
        <v>Erin</v>
      </c>
      <c r="N2939" s="2" t="str">
        <f>VLOOKUP(L2939,Users!$A$2:$B$6,2,0)</f>
        <v>Erin</v>
      </c>
      <c r="O2939" s="2" t="s">
        <v>55</v>
      </c>
      <c r="P2939" s="2" t="s">
        <v>69</v>
      </c>
      <c r="Q2939" s="2" t="s">
        <v>70</v>
      </c>
      <c r="R2939" s="2" t="s">
        <v>474</v>
      </c>
      <c r="S2939" s="2" t="s">
        <v>44</v>
      </c>
      <c r="T2939" s="13">
        <v>0.56000000000000005</v>
      </c>
      <c r="U2939" s="6">
        <v>40347</v>
      </c>
    </row>
    <row r="2940" spans="1:21" ht="12.75" customHeight="1">
      <c r="A2940" s="2">
        <v>4007</v>
      </c>
      <c r="B2940" s="6">
        <v>40346</v>
      </c>
      <c r="C2940" s="2" t="s">
        <v>39</v>
      </c>
      <c r="D2940" s="2">
        <v>18</v>
      </c>
      <c r="E2940" s="2">
        <v>1025.1000000000001</v>
      </c>
      <c r="F2940" s="2" t="s">
        <v>2029</v>
      </c>
      <c r="G2940" s="2">
        <v>0.01</v>
      </c>
      <c r="H2940" s="2" t="s">
        <v>40</v>
      </c>
      <c r="I2940" s="2">
        <v>13.22</v>
      </c>
      <c r="J2940" s="2" t="s">
        <v>1670</v>
      </c>
      <c r="K2940" s="2" t="s">
        <v>291</v>
      </c>
      <c r="L2940" s="2" t="s">
        <v>21</v>
      </c>
      <c r="M2940" s="2" t="str">
        <f>VLOOKUP(L2940,Users!$A$1:$B$6,2,0)</f>
        <v>Chris</v>
      </c>
      <c r="N2940" s="2" t="str">
        <f>VLOOKUP(L2940,Users!$A$2:$B$6,2,0)</f>
        <v>Chris</v>
      </c>
      <c r="O2940" s="2" t="s">
        <v>55</v>
      </c>
      <c r="P2940" s="2" t="s">
        <v>35</v>
      </c>
      <c r="Q2940" s="2" t="s">
        <v>169</v>
      </c>
      <c r="R2940" s="2" t="s">
        <v>1715</v>
      </c>
      <c r="S2940" s="2" t="s">
        <v>44</v>
      </c>
      <c r="T2940" s="13">
        <v>0.56000000000000005</v>
      </c>
      <c r="U2940" s="6">
        <v>40347</v>
      </c>
    </row>
    <row r="2941" spans="1:21" ht="12.75" customHeight="1">
      <c r="A2941" s="2">
        <v>4007</v>
      </c>
      <c r="B2941" s="6">
        <v>40346</v>
      </c>
      <c r="C2941" s="2" t="s">
        <v>39</v>
      </c>
      <c r="D2941" s="2">
        <v>1</v>
      </c>
      <c r="E2941" s="2">
        <v>279.43</v>
      </c>
      <c r="F2941" s="2" t="s">
        <v>2029</v>
      </c>
      <c r="G2941" s="2">
        <v>0.05</v>
      </c>
      <c r="H2941" s="2" t="s">
        <v>40</v>
      </c>
      <c r="I2941" s="2">
        <v>35</v>
      </c>
      <c r="J2941" s="2" t="s">
        <v>1670</v>
      </c>
      <c r="K2941" s="2" t="s">
        <v>291</v>
      </c>
      <c r="L2941" s="2" t="s">
        <v>21</v>
      </c>
      <c r="M2941" s="2" t="str">
        <f>VLOOKUP(L2941,Users!$A$1:$B$6,2,0)</f>
        <v>Chris</v>
      </c>
      <c r="N2941" s="2" t="str">
        <f>VLOOKUP(L2941,Users!$A$2:$B$6,2,0)</f>
        <v>Chris</v>
      </c>
      <c r="O2941" s="2" t="s">
        <v>55</v>
      </c>
      <c r="P2941" s="2" t="s">
        <v>35</v>
      </c>
      <c r="Q2941" s="2" t="s">
        <v>36</v>
      </c>
      <c r="R2941" s="2" t="s">
        <v>1005</v>
      </c>
      <c r="S2941" s="2" t="s">
        <v>38</v>
      </c>
      <c r="T2941" s="13">
        <v>0.8</v>
      </c>
      <c r="U2941" s="6">
        <v>40347</v>
      </c>
    </row>
    <row r="2942" spans="1:21" ht="12.75" customHeight="1">
      <c r="A2942" s="2">
        <v>16806</v>
      </c>
      <c r="B2942" s="6">
        <v>40346</v>
      </c>
      <c r="C2942" s="2" t="s">
        <v>39</v>
      </c>
      <c r="D2942" s="2">
        <v>4</v>
      </c>
      <c r="E2942" s="2">
        <v>172.48</v>
      </c>
      <c r="F2942" s="2" t="s">
        <v>2029</v>
      </c>
      <c r="G2942" s="2">
        <v>0.1</v>
      </c>
      <c r="H2942" s="2" t="s">
        <v>40</v>
      </c>
      <c r="I2942" s="2">
        <v>4</v>
      </c>
      <c r="J2942" s="2" t="s">
        <v>492</v>
      </c>
      <c r="K2942" s="2" t="s">
        <v>54</v>
      </c>
      <c r="L2942" s="2" t="s">
        <v>2014</v>
      </c>
      <c r="M2942" s="2" t="str">
        <f>VLOOKUP(L2942,Users!$A$1:$B$6,2,0)</f>
        <v>Pat</v>
      </c>
      <c r="N2942" s="2" t="str">
        <f>VLOOKUP(L2942,Users!$A$2:$B$6,2,0)</f>
        <v>Pat</v>
      </c>
      <c r="O2942" s="2" t="s">
        <v>34</v>
      </c>
      <c r="P2942" s="2" t="s">
        <v>69</v>
      </c>
      <c r="Q2942" s="2" t="s">
        <v>80</v>
      </c>
      <c r="R2942" s="2" t="s">
        <v>81</v>
      </c>
      <c r="S2942" s="2" t="s">
        <v>44</v>
      </c>
      <c r="T2942" s="13">
        <v>0.64</v>
      </c>
      <c r="U2942" s="6">
        <v>40347</v>
      </c>
    </row>
    <row r="2943" spans="1:21" ht="12.75" customHeight="1">
      <c r="A2943" s="2">
        <v>16806</v>
      </c>
      <c r="B2943" s="6">
        <v>40346</v>
      </c>
      <c r="C2943" s="2" t="s">
        <v>39</v>
      </c>
      <c r="D2943" s="2">
        <v>18</v>
      </c>
      <c r="E2943" s="2">
        <v>1187.82</v>
      </c>
      <c r="F2943" s="2" t="s">
        <v>2029</v>
      </c>
      <c r="G2943" s="2">
        <v>0</v>
      </c>
      <c r="H2943" s="2" t="s">
        <v>40</v>
      </c>
      <c r="I2943" s="2">
        <v>19.989999999999998</v>
      </c>
      <c r="J2943" s="2" t="s">
        <v>492</v>
      </c>
      <c r="K2943" s="2" t="s">
        <v>54</v>
      </c>
      <c r="L2943" s="2" t="s">
        <v>2014</v>
      </c>
      <c r="M2943" s="2" t="str">
        <f>VLOOKUP(L2943,Users!$A$1:$B$6,2,0)</f>
        <v>Pat</v>
      </c>
      <c r="N2943" s="2" t="str">
        <f>VLOOKUP(L2943,Users!$A$2:$B$6,2,0)</f>
        <v>Pat</v>
      </c>
      <c r="O2943" s="2" t="s">
        <v>34</v>
      </c>
      <c r="P2943" s="2" t="s">
        <v>69</v>
      </c>
      <c r="Q2943" s="2" t="s">
        <v>70</v>
      </c>
      <c r="R2943" s="2" t="s">
        <v>1899</v>
      </c>
      <c r="S2943" s="2" t="s">
        <v>44</v>
      </c>
      <c r="T2943" s="13">
        <v>0.59</v>
      </c>
      <c r="U2943" s="6">
        <v>40348</v>
      </c>
    </row>
    <row r="2944" spans="1:21" ht="12.75" customHeight="1">
      <c r="A2944" s="2">
        <v>44864</v>
      </c>
      <c r="B2944" s="6">
        <v>40346</v>
      </c>
      <c r="C2944" s="2" t="s">
        <v>51</v>
      </c>
      <c r="D2944" s="2">
        <v>25</v>
      </c>
      <c r="E2944" s="2">
        <v>191.75</v>
      </c>
      <c r="F2944" s="2" t="s">
        <v>2029</v>
      </c>
      <c r="G2944" s="2">
        <v>0.1</v>
      </c>
      <c r="H2944" s="2" t="s">
        <v>40</v>
      </c>
      <c r="I2944" s="2">
        <v>9.23</v>
      </c>
      <c r="J2944" s="2" t="s">
        <v>495</v>
      </c>
      <c r="K2944" s="2" t="s">
        <v>2013</v>
      </c>
      <c r="L2944" s="2" t="s">
        <v>27</v>
      </c>
      <c r="M2944" s="2" t="str">
        <f>VLOOKUP(L2944,Users!$A$1:$B$6,2,0)</f>
        <v>William</v>
      </c>
      <c r="N2944" s="2" t="str">
        <f>VLOOKUP(L2944,Users!$A$2:$B$6,2,0)</f>
        <v>William</v>
      </c>
      <c r="O2944" s="2" t="s">
        <v>55</v>
      </c>
      <c r="P2944" s="2" t="s">
        <v>35</v>
      </c>
      <c r="Q2944" s="2" t="s">
        <v>169</v>
      </c>
      <c r="R2944" s="2" t="s">
        <v>235</v>
      </c>
      <c r="S2944" s="2" t="s">
        <v>44</v>
      </c>
      <c r="T2944" s="13">
        <v>0.57999999999999996</v>
      </c>
      <c r="U2944" s="6">
        <v>40353</v>
      </c>
    </row>
    <row r="2945" spans="1:21" ht="12.75" customHeight="1">
      <c r="A2945" s="2">
        <v>45184</v>
      </c>
      <c r="B2945" s="6">
        <v>40346</v>
      </c>
      <c r="C2945" s="2" t="s">
        <v>51</v>
      </c>
      <c r="D2945" s="2">
        <v>25</v>
      </c>
      <c r="E2945" s="2">
        <v>14997.999999999998</v>
      </c>
      <c r="F2945" s="2" t="s">
        <v>2029</v>
      </c>
      <c r="G2945" s="2">
        <v>7.0000000000000007E-2</v>
      </c>
      <c r="H2945" s="2" t="s">
        <v>40</v>
      </c>
      <c r="I2945" s="2">
        <v>24.49</v>
      </c>
      <c r="J2945" s="2" t="s">
        <v>697</v>
      </c>
      <c r="K2945" s="2" t="s">
        <v>2013</v>
      </c>
      <c r="L2945" s="2" t="s">
        <v>27</v>
      </c>
      <c r="M2945" s="2" t="str">
        <f>VLOOKUP(L2945,Users!$A$1:$B$6,2,0)</f>
        <v>William</v>
      </c>
      <c r="N2945" s="2" t="str">
        <f>VLOOKUP(L2945,Users!$A$2:$B$6,2,0)</f>
        <v>William</v>
      </c>
      <c r="O2945" s="2" t="s">
        <v>34</v>
      </c>
      <c r="P2945" s="2" t="s">
        <v>69</v>
      </c>
      <c r="Q2945" s="2" t="s">
        <v>158</v>
      </c>
      <c r="R2945" s="2" t="s">
        <v>1680</v>
      </c>
      <c r="S2945" s="2" t="s">
        <v>38</v>
      </c>
      <c r="T2945" s="13">
        <v>0.37</v>
      </c>
      <c r="U2945" s="6">
        <v>40355</v>
      </c>
    </row>
    <row r="2946" spans="1:21" ht="12.75" customHeight="1">
      <c r="A2946" s="2">
        <v>45184</v>
      </c>
      <c r="B2946" s="6">
        <v>40346</v>
      </c>
      <c r="C2946" s="2" t="s">
        <v>51</v>
      </c>
      <c r="D2946" s="2">
        <v>10</v>
      </c>
      <c r="E2946" s="2">
        <v>25.4</v>
      </c>
      <c r="F2946" s="2" t="s">
        <v>2029</v>
      </c>
      <c r="G2946" s="2">
        <v>0.08</v>
      </c>
      <c r="H2946" s="2" t="s">
        <v>40</v>
      </c>
      <c r="I2946" s="2">
        <v>0.8</v>
      </c>
      <c r="J2946" s="2" t="s">
        <v>697</v>
      </c>
      <c r="K2946" s="2" t="s">
        <v>2013</v>
      </c>
      <c r="L2946" s="2" t="s">
        <v>27</v>
      </c>
      <c r="M2946" s="2" t="str">
        <f>VLOOKUP(L2946,Users!$A$1:$B$6,2,0)</f>
        <v>William</v>
      </c>
      <c r="N2946" s="2" t="str">
        <f>VLOOKUP(L2946,Users!$A$2:$B$6,2,0)</f>
        <v>William</v>
      </c>
      <c r="O2946" s="2" t="s">
        <v>34</v>
      </c>
      <c r="P2946" s="2" t="s">
        <v>35</v>
      </c>
      <c r="Q2946" s="2" t="s">
        <v>180</v>
      </c>
      <c r="R2946" s="2" t="s">
        <v>988</v>
      </c>
      <c r="S2946" s="2" t="s">
        <v>65</v>
      </c>
      <c r="T2946" s="13">
        <v>0.39</v>
      </c>
      <c r="U2946" s="6">
        <v>40353</v>
      </c>
    </row>
    <row r="2947" spans="1:21" ht="12.75" customHeight="1">
      <c r="A2947" s="2">
        <v>57568</v>
      </c>
      <c r="B2947" s="6">
        <v>40346</v>
      </c>
      <c r="C2947" s="2" t="s">
        <v>30</v>
      </c>
      <c r="D2947" s="2">
        <v>38</v>
      </c>
      <c r="E2947" s="2">
        <v>592.79999999999995</v>
      </c>
      <c r="F2947" s="2" t="s">
        <v>2029</v>
      </c>
      <c r="G2947" s="2">
        <v>7.0000000000000007E-2</v>
      </c>
      <c r="H2947" s="2" t="s">
        <v>40</v>
      </c>
      <c r="I2947" s="2">
        <v>1.39</v>
      </c>
      <c r="J2947" s="2" t="s">
        <v>916</v>
      </c>
      <c r="K2947" s="2" t="s">
        <v>73</v>
      </c>
      <c r="L2947" s="2" t="s">
        <v>27</v>
      </c>
      <c r="M2947" s="2" t="str">
        <f>VLOOKUP(L2947,Users!$A$1:$B$6,2,0)</f>
        <v>William</v>
      </c>
      <c r="N2947" s="2" t="str">
        <f>VLOOKUP(L2947,Users!$A$2:$B$6,2,0)</f>
        <v>William</v>
      </c>
      <c r="O2947" s="2" t="s">
        <v>42</v>
      </c>
      <c r="P2947" s="2" t="s">
        <v>35</v>
      </c>
      <c r="Q2947" s="2" t="s">
        <v>192</v>
      </c>
      <c r="R2947" s="2" t="s">
        <v>978</v>
      </c>
      <c r="S2947" s="2" t="s">
        <v>44</v>
      </c>
      <c r="T2947" s="13">
        <v>0.38</v>
      </c>
      <c r="U2947" s="6">
        <v>40348</v>
      </c>
    </row>
    <row r="2948" spans="1:21" ht="12.75" customHeight="1">
      <c r="A2948" s="2">
        <v>23396</v>
      </c>
      <c r="B2948" s="6">
        <v>40347</v>
      </c>
      <c r="C2948" s="2" t="s">
        <v>51</v>
      </c>
      <c r="D2948" s="2">
        <v>30</v>
      </c>
      <c r="E2948" s="2">
        <v>11997.000000000002</v>
      </c>
      <c r="F2948" s="2" t="s">
        <v>2029</v>
      </c>
      <c r="G2948" s="2">
        <v>0.08</v>
      </c>
      <c r="H2948" s="2" t="s">
        <v>52</v>
      </c>
      <c r="I2948" s="2">
        <v>12.06</v>
      </c>
      <c r="J2948" s="2" t="s">
        <v>608</v>
      </c>
      <c r="K2948" s="2" t="s">
        <v>148</v>
      </c>
      <c r="L2948" s="2" t="s">
        <v>23</v>
      </c>
      <c r="M2948" s="2" t="str">
        <f>VLOOKUP(L2948,Users!$A$1:$B$6,2,0)</f>
        <v>Erin</v>
      </c>
      <c r="N2948" s="2" t="str">
        <f>VLOOKUP(L2948,Users!$A$2:$B$6,2,0)</f>
        <v>Erin</v>
      </c>
      <c r="O2948" s="2" t="s">
        <v>34</v>
      </c>
      <c r="P2948" s="2" t="s">
        <v>69</v>
      </c>
      <c r="Q2948" s="2" t="s">
        <v>82</v>
      </c>
      <c r="R2948" s="2" t="s">
        <v>215</v>
      </c>
      <c r="S2948" s="2" t="s">
        <v>77</v>
      </c>
      <c r="T2948" s="13">
        <v>0.56000000000000005</v>
      </c>
      <c r="U2948" s="6">
        <v>40349</v>
      </c>
    </row>
    <row r="2949" spans="1:21" ht="12.75" customHeight="1">
      <c r="A2949" s="2">
        <v>33122</v>
      </c>
      <c r="B2949" s="6">
        <v>40348</v>
      </c>
      <c r="C2949" s="2" t="s">
        <v>51</v>
      </c>
      <c r="D2949" s="2">
        <v>21</v>
      </c>
      <c r="E2949" s="2">
        <v>8420.3700000000008</v>
      </c>
      <c r="F2949" s="2" t="s">
        <v>2029</v>
      </c>
      <c r="G2949" s="2">
        <v>0</v>
      </c>
      <c r="H2949" s="2" t="s">
        <v>52</v>
      </c>
      <c r="I2949" s="2">
        <v>48.26</v>
      </c>
      <c r="J2949" s="2" t="s">
        <v>1471</v>
      </c>
      <c r="K2949" s="2" t="s">
        <v>54</v>
      </c>
      <c r="L2949" s="2" t="s">
        <v>2014</v>
      </c>
      <c r="M2949" s="2" t="str">
        <f>VLOOKUP(L2949,Users!$A$1:$B$6,2,0)</f>
        <v>Pat</v>
      </c>
      <c r="N2949" s="2" t="str">
        <f>VLOOKUP(L2949,Users!$A$2:$B$6,2,0)</f>
        <v>Pat</v>
      </c>
      <c r="O2949" s="2" t="s">
        <v>42</v>
      </c>
      <c r="P2949" s="2" t="s">
        <v>69</v>
      </c>
      <c r="Q2949" s="2" t="s">
        <v>82</v>
      </c>
      <c r="R2949" s="2" t="s">
        <v>629</v>
      </c>
      <c r="S2949" s="2" t="s">
        <v>77</v>
      </c>
      <c r="T2949" s="13">
        <v>0.36</v>
      </c>
      <c r="U2949" s="6">
        <v>40355</v>
      </c>
    </row>
    <row r="2950" spans="1:21" ht="12.75" customHeight="1">
      <c r="A2950" s="2">
        <v>43233</v>
      </c>
      <c r="B2950" s="6">
        <v>40348</v>
      </c>
      <c r="C2950" s="2" t="s">
        <v>45</v>
      </c>
      <c r="D2950" s="2">
        <v>30</v>
      </c>
      <c r="E2950" s="2">
        <v>193.20000000000002</v>
      </c>
      <c r="F2950" s="2" t="s">
        <v>2029</v>
      </c>
      <c r="G2950" s="2">
        <v>0.04</v>
      </c>
      <c r="H2950" s="2" t="s">
        <v>31</v>
      </c>
      <c r="I2950" s="2">
        <v>6.35</v>
      </c>
      <c r="J2950" s="2" t="s">
        <v>1092</v>
      </c>
      <c r="K2950" s="2" t="s">
        <v>33</v>
      </c>
      <c r="L2950" s="2" t="s">
        <v>21</v>
      </c>
      <c r="M2950" s="2" t="str">
        <f>VLOOKUP(L2950,Users!$A$1:$B$6,2,0)</f>
        <v>Chris</v>
      </c>
      <c r="N2950" s="2" t="str">
        <f>VLOOKUP(L2950,Users!$A$2:$B$6,2,0)</f>
        <v>Chris</v>
      </c>
      <c r="O2950" s="2" t="s">
        <v>34</v>
      </c>
      <c r="P2950" s="2" t="s">
        <v>35</v>
      </c>
      <c r="Q2950" s="2" t="s">
        <v>63</v>
      </c>
      <c r="R2950" s="2" t="s">
        <v>705</v>
      </c>
      <c r="S2950" s="2" t="s">
        <v>44</v>
      </c>
      <c r="T2950" s="13">
        <v>0.37</v>
      </c>
      <c r="U2950" s="6">
        <v>40350</v>
      </c>
    </row>
    <row r="2951" spans="1:21" ht="12.75" customHeight="1">
      <c r="A2951" s="2">
        <v>42439</v>
      </c>
      <c r="B2951" s="6">
        <v>40348</v>
      </c>
      <c r="C2951" s="2" t="s">
        <v>30</v>
      </c>
      <c r="D2951" s="2">
        <v>28</v>
      </c>
      <c r="E2951" s="2">
        <v>163.24</v>
      </c>
      <c r="F2951" s="2" t="s">
        <v>2029</v>
      </c>
      <c r="G2951" s="2">
        <v>0.01</v>
      </c>
      <c r="H2951" s="2" t="s">
        <v>40</v>
      </c>
      <c r="I2951" s="2">
        <v>1</v>
      </c>
      <c r="J2951" s="2" t="s">
        <v>714</v>
      </c>
      <c r="K2951" s="2" t="s">
        <v>33</v>
      </c>
      <c r="L2951" s="2" t="s">
        <v>21</v>
      </c>
      <c r="M2951" s="2" t="str">
        <f>VLOOKUP(L2951,Users!$A$1:$B$6,2,0)</f>
        <v>Chris</v>
      </c>
      <c r="N2951" s="2" t="str">
        <f>VLOOKUP(L2951,Users!$A$2:$B$6,2,0)</f>
        <v>Chris</v>
      </c>
      <c r="O2951" s="2" t="s">
        <v>48</v>
      </c>
      <c r="P2951" s="2" t="s">
        <v>35</v>
      </c>
      <c r="Q2951" s="2" t="s">
        <v>87</v>
      </c>
      <c r="R2951" s="2" t="s">
        <v>1678</v>
      </c>
      <c r="S2951" s="2" t="s">
        <v>65</v>
      </c>
      <c r="T2951" s="13">
        <v>0.38</v>
      </c>
      <c r="U2951" s="6">
        <v>40349</v>
      </c>
    </row>
    <row r="2952" spans="1:21" ht="12.75" customHeight="1">
      <c r="A2952" s="2">
        <v>870</v>
      </c>
      <c r="B2952" s="6">
        <v>40348</v>
      </c>
      <c r="C2952" s="2" t="s">
        <v>30</v>
      </c>
      <c r="D2952" s="2">
        <v>23</v>
      </c>
      <c r="E2952" s="2">
        <v>1631.3899999999999</v>
      </c>
      <c r="F2952" s="2" t="s">
        <v>2029</v>
      </c>
      <c r="G2952" s="2">
        <v>0.04</v>
      </c>
      <c r="H2952" s="2" t="s">
        <v>40</v>
      </c>
      <c r="I2952" s="2">
        <v>3.5</v>
      </c>
      <c r="J2952" s="2" t="s">
        <v>122</v>
      </c>
      <c r="K2952" s="2" t="s">
        <v>123</v>
      </c>
      <c r="L2952" s="2" t="s">
        <v>25</v>
      </c>
      <c r="M2952" s="2" t="str">
        <f>VLOOKUP(L2952,Users!$A$1:$B$6,2,0)</f>
        <v>Sam</v>
      </c>
      <c r="N2952" s="2" t="str">
        <f>VLOOKUP(L2952,Users!$A$2:$B$6,2,0)</f>
        <v>Sam</v>
      </c>
      <c r="O2952" s="2" t="s">
        <v>55</v>
      </c>
      <c r="P2952" s="2" t="s">
        <v>35</v>
      </c>
      <c r="Q2952" s="2" t="s">
        <v>169</v>
      </c>
      <c r="R2952" s="2" t="s">
        <v>869</v>
      </c>
      <c r="S2952" s="2" t="s">
        <v>44</v>
      </c>
      <c r="T2952" s="13">
        <v>0.59</v>
      </c>
      <c r="U2952" s="6">
        <v>40348</v>
      </c>
    </row>
    <row r="2953" spans="1:21" ht="12.75" customHeight="1">
      <c r="A2953" s="2">
        <v>50469</v>
      </c>
      <c r="B2953" s="6">
        <v>40348</v>
      </c>
      <c r="C2953" s="2" t="s">
        <v>30</v>
      </c>
      <c r="D2953" s="2">
        <v>44</v>
      </c>
      <c r="E2953" s="2">
        <v>791.12</v>
      </c>
      <c r="F2953" s="2" t="s">
        <v>2029</v>
      </c>
      <c r="G2953" s="2">
        <v>0</v>
      </c>
      <c r="H2953" s="2" t="s">
        <v>40</v>
      </c>
      <c r="I2953" s="2">
        <v>8.51</v>
      </c>
      <c r="J2953" s="2" t="s">
        <v>1900</v>
      </c>
      <c r="K2953" s="2" t="s">
        <v>123</v>
      </c>
      <c r="L2953" s="2" t="s">
        <v>25</v>
      </c>
      <c r="M2953" s="2" t="str">
        <f>VLOOKUP(L2953,Users!$A$1:$B$6,2,0)</f>
        <v>Sam</v>
      </c>
      <c r="N2953" s="2" t="str">
        <f>VLOOKUP(L2953,Users!$A$2:$B$6,2,0)</f>
        <v>Sam</v>
      </c>
      <c r="O2953" s="2" t="s">
        <v>48</v>
      </c>
      <c r="P2953" s="2" t="s">
        <v>69</v>
      </c>
      <c r="Q2953" s="2" t="s">
        <v>82</v>
      </c>
      <c r="R2953" s="2" t="s">
        <v>762</v>
      </c>
      <c r="S2953" s="2" t="s">
        <v>92</v>
      </c>
      <c r="T2953" s="13">
        <v>0.4</v>
      </c>
      <c r="U2953" s="6">
        <v>40349</v>
      </c>
    </row>
    <row r="2954" spans="1:21" ht="12.75" customHeight="1">
      <c r="A2954" s="2">
        <v>2503</v>
      </c>
      <c r="B2954" s="6">
        <v>40348</v>
      </c>
      <c r="C2954" s="2" t="s">
        <v>121</v>
      </c>
      <c r="D2954" s="2">
        <v>21</v>
      </c>
      <c r="E2954" s="2">
        <v>86.1</v>
      </c>
      <c r="F2954" s="2" t="str">
        <f>VLOOKUP(A2954,Returns!$A:$B,2,0)</f>
        <v>Returned</v>
      </c>
      <c r="G2954" s="2">
        <v>0.03</v>
      </c>
      <c r="H2954" s="2" t="s">
        <v>40</v>
      </c>
      <c r="I2954" s="2">
        <v>5.34</v>
      </c>
      <c r="J2954" s="2" t="s">
        <v>397</v>
      </c>
      <c r="K2954" s="2" t="s">
        <v>86</v>
      </c>
      <c r="L2954" s="2" t="s">
        <v>23</v>
      </c>
      <c r="M2954" s="2" t="str">
        <f>VLOOKUP(L2954,Users!$A$1:$B$6,2,0)</f>
        <v>Erin</v>
      </c>
      <c r="N2954" s="2" t="str">
        <f>VLOOKUP(L2954,Users!$A$2:$B$6,2,0)</f>
        <v>Erin</v>
      </c>
      <c r="O2954" s="2" t="s">
        <v>55</v>
      </c>
      <c r="P2954" s="2" t="s">
        <v>35</v>
      </c>
      <c r="Q2954" s="2" t="s">
        <v>49</v>
      </c>
      <c r="R2954" s="2" t="s">
        <v>1147</v>
      </c>
      <c r="S2954" s="2" t="s">
        <v>44</v>
      </c>
      <c r="T2954" s="13">
        <v>0.38</v>
      </c>
      <c r="U2954" s="6">
        <v>40349</v>
      </c>
    </row>
    <row r="2955" spans="1:21" ht="12.75" customHeight="1">
      <c r="A2955" s="2">
        <v>2503</v>
      </c>
      <c r="B2955" s="6">
        <v>40348</v>
      </c>
      <c r="C2955" s="2" t="s">
        <v>121</v>
      </c>
      <c r="D2955" s="2">
        <v>46</v>
      </c>
      <c r="E2955" s="2">
        <v>185.38000000000002</v>
      </c>
      <c r="F2955" s="2" t="str">
        <f>VLOOKUP(A2955,Returns!$A:$B,2,0)</f>
        <v>Returned</v>
      </c>
      <c r="G2955" s="2">
        <v>0.1</v>
      </c>
      <c r="H2955" s="2" t="s">
        <v>40</v>
      </c>
      <c r="I2955" s="2">
        <v>0.5</v>
      </c>
      <c r="J2955" s="2" t="s">
        <v>397</v>
      </c>
      <c r="K2955" s="2" t="s">
        <v>86</v>
      </c>
      <c r="L2955" s="2" t="s">
        <v>23</v>
      </c>
      <c r="M2955" s="2" t="str">
        <f>VLOOKUP(L2955,Users!$A$1:$B$6,2,0)</f>
        <v>Erin</v>
      </c>
      <c r="N2955" s="2" t="str">
        <f>VLOOKUP(L2955,Users!$A$2:$B$6,2,0)</f>
        <v>Erin</v>
      </c>
      <c r="O2955" s="2" t="s">
        <v>55</v>
      </c>
      <c r="P2955" s="2" t="s">
        <v>35</v>
      </c>
      <c r="Q2955" s="2" t="s">
        <v>165</v>
      </c>
      <c r="R2955" s="2" t="s">
        <v>1559</v>
      </c>
      <c r="S2955" s="2" t="s">
        <v>44</v>
      </c>
      <c r="T2955" s="13">
        <v>0.39</v>
      </c>
      <c r="U2955" s="6">
        <v>40349</v>
      </c>
    </row>
    <row r="2956" spans="1:21" ht="12.75" customHeight="1">
      <c r="A2956" s="2">
        <v>2503</v>
      </c>
      <c r="B2956" s="6">
        <v>40348</v>
      </c>
      <c r="C2956" s="2" t="s">
        <v>121</v>
      </c>
      <c r="D2956" s="2">
        <v>9</v>
      </c>
      <c r="E2956" s="2">
        <v>188.19</v>
      </c>
      <c r="F2956" s="2" t="str">
        <f>VLOOKUP(A2956,Returns!$A:$B,2,0)</f>
        <v>Returned</v>
      </c>
      <c r="G2956" s="2">
        <v>0.08</v>
      </c>
      <c r="H2956" s="2" t="s">
        <v>40</v>
      </c>
      <c r="I2956" s="2">
        <v>4.8099999999999996</v>
      </c>
      <c r="J2956" s="2" t="s">
        <v>397</v>
      </c>
      <c r="K2956" s="2" t="s">
        <v>86</v>
      </c>
      <c r="L2956" s="2" t="s">
        <v>23</v>
      </c>
      <c r="M2956" s="2" t="str">
        <f>VLOOKUP(L2956,Users!$A$1:$B$6,2,0)</f>
        <v>Erin</v>
      </c>
      <c r="N2956" s="2" t="str">
        <f>VLOOKUP(L2956,Users!$A$2:$B$6,2,0)</f>
        <v>Erin</v>
      </c>
      <c r="O2956" s="2" t="s">
        <v>55</v>
      </c>
      <c r="P2956" s="2" t="s">
        <v>69</v>
      </c>
      <c r="Q2956" s="2" t="s">
        <v>70</v>
      </c>
      <c r="R2956" s="2" t="s">
        <v>680</v>
      </c>
      <c r="S2956" s="2" t="s">
        <v>92</v>
      </c>
      <c r="T2956" s="13">
        <v>0.57999999999999996</v>
      </c>
      <c r="U2956" s="6">
        <v>40350</v>
      </c>
    </row>
    <row r="2957" spans="1:21" ht="12.75" customHeight="1">
      <c r="A2957" s="2">
        <v>58273</v>
      </c>
      <c r="B2957" s="6">
        <v>40349</v>
      </c>
      <c r="C2957" s="2" t="s">
        <v>39</v>
      </c>
      <c r="D2957" s="2">
        <v>31</v>
      </c>
      <c r="E2957" s="2">
        <v>259.78000000000003</v>
      </c>
      <c r="F2957" s="2" t="s">
        <v>2029</v>
      </c>
      <c r="G2957" s="2">
        <v>0.08</v>
      </c>
      <c r="H2957" s="2" t="s">
        <v>40</v>
      </c>
      <c r="I2957" s="2">
        <v>3.62</v>
      </c>
      <c r="J2957" s="2" t="s">
        <v>378</v>
      </c>
      <c r="K2957" s="2" t="s">
        <v>73</v>
      </c>
      <c r="L2957" s="2" t="s">
        <v>27</v>
      </c>
      <c r="M2957" s="2" t="str">
        <f>VLOOKUP(L2957,Users!$A$1:$B$6,2,0)</f>
        <v>William</v>
      </c>
      <c r="N2957" s="2" t="str">
        <f>VLOOKUP(L2957,Users!$A$2:$B$6,2,0)</f>
        <v>William</v>
      </c>
      <c r="O2957" s="2" t="s">
        <v>55</v>
      </c>
      <c r="P2957" s="2" t="s">
        <v>69</v>
      </c>
      <c r="Q2957" s="2" t="s">
        <v>80</v>
      </c>
      <c r="R2957" s="2" t="s">
        <v>1687</v>
      </c>
      <c r="S2957" s="2" t="s">
        <v>105</v>
      </c>
      <c r="T2957" s="13">
        <v>0.61</v>
      </c>
      <c r="U2957" s="6">
        <v>40349</v>
      </c>
    </row>
    <row r="2958" spans="1:21" ht="12.75" customHeight="1">
      <c r="A2958" s="2">
        <v>45728</v>
      </c>
      <c r="B2958" s="6">
        <v>40350</v>
      </c>
      <c r="C2958" s="2" t="s">
        <v>39</v>
      </c>
      <c r="D2958" s="2">
        <v>11</v>
      </c>
      <c r="E2958" s="2">
        <v>31.459999999999997</v>
      </c>
      <c r="F2958" s="2" t="s">
        <v>2029</v>
      </c>
      <c r="G2958" s="2">
        <v>0.02</v>
      </c>
      <c r="H2958" s="2" t="s">
        <v>40</v>
      </c>
      <c r="I2958" s="2">
        <v>5.33</v>
      </c>
      <c r="J2958" s="2" t="s">
        <v>1901</v>
      </c>
      <c r="K2958" s="2" t="s">
        <v>47</v>
      </c>
      <c r="L2958" s="2" t="s">
        <v>23</v>
      </c>
      <c r="M2958" s="2" t="str">
        <f>VLOOKUP(L2958,Users!$A$1:$B$6,2,0)</f>
        <v>Erin</v>
      </c>
      <c r="N2958" s="2" t="str">
        <f>VLOOKUP(L2958,Users!$A$2:$B$6,2,0)</f>
        <v>Erin</v>
      </c>
      <c r="O2958" s="2" t="s">
        <v>42</v>
      </c>
      <c r="P2958" s="2" t="s">
        <v>35</v>
      </c>
      <c r="Q2958" s="2" t="s">
        <v>165</v>
      </c>
      <c r="R2958" s="2" t="s">
        <v>1878</v>
      </c>
      <c r="S2958" s="2" t="s">
        <v>44</v>
      </c>
      <c r="T2958" s="13">
        <v>0.36</v>
      </c>
      <c r="U2958" s="6">
        <v>40351</v>
      </c>
    </row>
    <row r="2959" spans="1:21" ht="12.75" customHeight="1">
      <c r="A2959" s="2">
        <v>13762</v>
      </c>
      <c r="B2959" s="6">
        <v>40350</v>
      </c>
      <c r="C2959" s="2" t="s">
        <v>121</v>
      </c>
      <c r="D2959" s="2">
        <v>8</v>
      </c>
      <c r="E2959" s="2">
        <v>49.84</v>
      </c>
      <c r="F2959" s="2" t="s">
        <v>2029</v>
      </c>
      <c r="G2959" s="2">
        <v>0.05</v>
      </c>
      <c r="H2959" s="2" t="s">
        <v>40</v>
      </c>
      <c r="I2959" s="2">
        <v>5.36</v>
      </c>
      <c r="J2959" s="2" t="s">
        <v>1656</v>
      </c>
      <c r="K2959" s="2" t="s">
        <v>123</v>
      </c>
      <c r="L2959" s="2" t="s">
        <v>25</v>
      </c>
      <c r="M2959" s="2" t="str">
        <f>VLOOKUP(L2959,Users!$A$1:$B$6,2,0)</f>
        <v>Sam</v>
      </c>
      <c r="N2959" s="2" t="str">
        <f>VLOOKUP(L2959,Users!$A$2:$B$6,2,0)</f>
        <v>Sam</v>
      </c>
      <c r="O2959" s="2" t="s">
        <v>55</v>
      </c>
      <c r="P2959" s="2" t="s">
        <v>35</v>
      </c>
      <c r="Q2959" s="2" t="s">
        <v>49</v>
      </c>
      <c r="R2959" s="2" t="s">
        <v>1269</v>
      </c>
      <c r="S2959" s="2" t="s">
        <v>44</v>
      </c>
      <c r="T2959" s="13">
        <v>0.4</v>
      </c>
      <c r="U2959" s="6">
        <v>40353</v>
      </c>
    </row>
    <row r="2960" spans="1:21" ht="12.75" customHeight="1">
      <c r="A2960" s="2">
        <v>13762</v>
      </c>
      <c r="B2960" s="6">
        <v>40350</v>
      </c>
      <c r="C2960" s="2" t="s">
        <v>121</v>
      </c>
      <c r="D2960" s="2">
        <v>7</v>
      </c>
      <c r="E2960" s="2">
        <v>53.06</v>
      </c>
      <c r="F2960" s="2" t="s">
        <v>2029</v>
      </c>
      <c r="G2960" s="2">
        <v>0.06</v>
      </c>
      <c r="H2960" s="2" t="s">
        <v>40</v>
      </c>
      <c r="I2960" s="2">
        <v>1.39</v>
      </c>
      <c r="J2960" s="2" t="s">
        <v>1656</v>
      </c>
      <c r="K2960" s="2" t="s">
        <v>123</v>
      </c>
      <c r="L2960" s="2" t="s">
        <v>25</v>
      </c>
      <c r="M2960" s="2" t="str">
        <f>VLOOKUP(L2960,Users!$A$1:$B$6,2,0)</f>
        <v>Sam</v>
      </c>
      <c r="N2960" s="2" t="str">
        <f>VLOOKUP(L2960,Users!$A$2:$B$6,2,0)</f>
        <v>Sam</v>
      </c>
      <c r="O2960" s="2" t="s">
        <v>55</v>
      </c>
      <c r="P2960" s="2" t="s">
        <v>35</v>
      </c>
      <c r="Q2960" s="2" t="s">
        <v>192</v>
      </c>
      <c r="R2960" s="2" t="s">
        <v>288</v>
      </c>
      <c r="S2960" s="2" t="s">
        <v>44</v>
      </c>
      <c r="T2960" s="13">
        <v>0.36</v>
      </c>
      <c r="U2960" s="6">
        <v>40352</v>
      </c>
    </row>
    <row r="2961" spans="1:21" ht="12.75" customHeight="1">
      <c r="A2961" s="2">
        <v>13762</v>
      </c>
      <c r="B2961" s="6">
        <v>40350</v>
      </c>
      <c r="C2961" s="2" t="s">
        <v>121</v>
      </c>
      <c r="D2961" s="2">
        <v>37</v>
      </c>
      <c r="E2961" s="2">
        <v>113.58999999999999</v>
      </c>
      <c r="F2961" s="2" t="s">
        <v>2029</v>
      </c>
      <c r="G2961" s="2">
        <v>0.08</v>
      </c>
      <c r="H2961" s="2" t="s">
        <v>40</v>
      </c>
      <c r="I2961" s="2">
        <v>0.5</v>
      </c>
      <c r="J2961" s="2" t="s">
        <v>1656</v>
      </c>
      <c r="K2961" s="2" t="s">
        <v>123</v>
      </c>
      <c r="L2961" s="2" t="s">
        <v>25</v>
      </c>
      <c r="M2961" s="2" t="str">
        <f>VLOOKUP(L2961,Users!$A$1:$B$6,2,0)</f>
        <v>Sam</v>
      </c>
      <c r="N2961" s="2" t="str">
        <f>VLOOKUP(L2961,Users!$A$2:$B$6,2,0)</f>
        <v>Sam</v>
      </c>
      <c r="O2961" s="2" t="s">
        <v>55</v>
      </c>
      <c r="P2961" s="2" t="s">
        <v>35</v>
      </c>
      <c r="Q2961" s="2" t="s">
        <v>165</v>
      </c>
      <c r="R2961" s="2" t="s">
        <v>1229</v>
      </c>
      <c r="S2961" s="2" t="s">
        <v>44</v>
      </c>
      <c r="T2961" s="13">
        <v>0.37</v>
      </c>
      <c r="U2961" s="6">
        <v>40352</v>
      </c>
    </row>
    <row r="2962" spans="1:21" ht="12.75" customHeight="1">
      <c r="A2962" s="2">
        <v>7105</v>
      </c>
      <c r="B2962" s="6">
        <v>40350</v>
      </c>
      <c r="C2962" s="2" t="s">
        <v>51</v>
      </c>
      <c r="D2962" s="2">
        <v>17</v>
      </c>
      <c r="E2962" s="2">
        <v>68.509999999999991</v>
      </c>
      <c r="F2962" s="2" t="s">
        <v>2029</v>
      </c>
      <c r="G2962" s="2">
        <v>0.03</v>
      </c>
      <c r="H2962" s="2" t="s">
        <v>40</v>
      </c>
      <c r="I2962" s="2">
        <v>6.89</v>
      </c>
      <c r="J2962" s="2" t="s">
        <v>553</v>
      </c>
      <c r="K2962" s="2" t="s">
        <v>79</v>
      </c>
      <c r="L2962" s="2" t="s">
        <v>23</v>
      </c>
      <c r="M2962" s="2" t="str">
        <f>VLOOKUP(L2962,Users!$A$1:$B$6,2,0)</f>
        <v>Erin</v>
      </c>
      <c r="N2962" s="2" t="str">
        <f>VLOOKUP(L2962,Users!$A$2:$B$6,2,0)</f>
        <v>Erin</v>
      </c>
      <c r="O2962" s="2" t="s">
        <v>55</v>
      </c>
      <c r="P2962" s="2" t="s">
        <v>35</v>
      </c>
      <c r="Q2962" s="2" t="s">
        <v>169</v>
      </c>
      <c r="R2962" s="2" t="s">
        <v>535</v>
      </c>
      <c r="S2962" s="2" t="s">
        <v>44</v>
      </c>
      <c r="T2962" s="13">
        <v>0.6</v>
      </c>
      <c r="U2962" s="6">
        <v>40357</v>
      </c>
    </row>
    <row r="2963" spans="1:21" ht="12.75" customHeight="1">
      <c r="A2963" s="2">
        <v>30885</v>
      </c>
      <c r="B2963" s="6">
        <v>40350</v>
      </c>
      <c r="C2963" s="2" t="s">
        <v>39</v>
      </c>
      <c r="D2963" s="2">
        <v>24</v>
      </c>
      <c r="E2963" s="2">
        <v>230.88000000000002</v>
      </c>
      <c r="F2963" s="2" t="s">
        <v>2029</v>
      </c>
      <c r="G2963" s="2">
        <v>0.09</v>
      </c>
      <c r="H2963" s="2" t="s">
        <v>40</v>
      </c>
      <c r="I2963" s="2">
        <v>9.4499999999999993</v>
      </c>
      <c r="J2963" s="2" t="s">
        <v>584</v>
      </c>
      <c r="K2963" s="2" t="s">
        <v>148</v>
      </c>
      <c r="L2963" s="2" t="s">
        <v>23</v>
      </c>
      <c r="M2963" s="2" t="str">
        <f>VLOOKUP(L2963,Users!$A$1:$B$6,2,0)</f>
        <v>Erin</v>
      </c>
      <c r="N2963" s="2" t="str">
        <f>VLOOKUP(L2963,Users!$A$2:$B$6,2,0)</f>
        <v>Erin</v>
      </c>
      <c r="O2963" s="2" t="s">
        <v>55</v>
      </c>
      <c r="P2963" s="2" t="s">
        <v>35</v>
      </c>
      <c r="Q2963" s="2" t="s">
        <v>36</v>
      </c>
      <c r="R2963" s="2" t="s">
        <v>507</v>
      </c>
      <c r="S2963" s="2" t="s">
        <v>44</v>
      </c>
      <c r="T2963" s="13">
        <v>0.6</v>
      </c>
      <c r="U2963" s="6">
        <v>40351</v>
      </c>
    </row>
    <row r="2964" spans="1:21" ht="12.75" customHeight="1">
      <c r="A2964" s="2">
        <v>45728</v>
      </c>
      <c r="B2964" s="6">
        <v>40350</v>
      </c>
      <c r="C2964" s="2" t="s">
        <v>39</v>
      </c>
      <c r="D2964" s="2">
        <v>49</v>
      </c>
      <c r="E2964" s="2">
        <v>1630.72</v>
      </c>
      <c r="F2964" s="2" t="s">
        <v>2029</v>
      </c>
      <c r="G2964" s="2">
        <v>0.01</v>
      </c>
      <c r="H2964" s="2" t="s">
        <v>40</v>
      </c>
      <c r="I2964" s="2">
        <v>1.99</v>
      </c>
      <c r="J2964" s="2" t="s">
        <v>1901</v>
      </c>
      <c r="K2964" s="2" t="s">
        <v>54</v>
      </c>
      <c r="L2964" s="2" t="s">
        <v>2014</v>
      </c>
      <c r="M2964" s="2" t="str">
        <f>VLOOKUP(L2964,Users!$A$1:$B$6,2,0)</f>
        <v>Pat</v>
      </c>
      <c r="N2964" s="2" t="str">
        <f>VLOOKUP(L2964,Users!$A$2:$B$6,2,0)</f>
        <v>Pat</v>
      </c>
      <c r="O2964" s="2" t="s">
        <v>42</v>
      </c>
      <c r="P2964" s="2" t="s">
        <v>69</v>
      </c>
      <c r="Q2964" s="2" t="s">
        <v>80</v>
      </c>
      <c r="R2964" s="2" t="s">
        <v>1902</v>
      </c>
      <c r="S2964" s="2" t="s">
        <v>105</v>
      </c>
      <c r="T2964" s="13">
        <v>0.41</v>
      </c>
      <c r="U2964" s="6">
        <v>40351</v>
      </c>
    </row>
    <row r="2965" spans="1:21" ht="12.75" customHeight="1">
      <c r="A2965" s="2">
        <v>51171</v>
      </c>
      <c r="B2965" s="6">
        <v>40350</v>
      </c>
      <c r="C2965" s="2" t="s">
        <v>39</v>
      </c>
      <c r="D2965" s="2">
        <v>34</v>
      </c>
      <c r="E2965" s="2">
        <v>760.57999999999993</v>
      </c>
      <c r="F2965" s="2" t="s">
        <v>2029</v>
      </c>
      <c r="G2965" s="2">
        <v>0.01</v>
      </c>
      <c r="H2965" s="2" t="s">
        <v>40</v>
      </c>
      <c r="I2965" s="2">
        <v>15.1</v>
      </c>
      <c r="J2965" s="2" t="s">
        <v>1295</v>
      </c>
      <c r="K2965" s="2" t="s">
        <v>54</v>
      </c>
      <c r="L2965" s="2" t="s">
        <v>2014</v>
      </c>
      <c r="M2965" s="2" t="str">
        <f>VLOOKUP(L2965,Users!$A$1:$B$6,2,0)</f>
        <v>Pat</v>
      </c>
      <c r="N2965" s="2" t="str">
        <f>VLOOKUP(L2965,Users!$A$2:$B$6,2,0)</f>
        <v>Pat</v>
      </c>
      <c r="O2965" s="2" t="s">
        <v>42</v>
      </c>
      <c r="P2965" s="2" t="s">
        <v>35</v>
      </c>
      <c r="Q2965" s="2" t="s">
        <v>49</v>
      </c>
      <c r="R2965" s="2" t="s">
        <v>798</v>
      </c>
      <c r="S2965" s="2" t="s">
        <v>44</v>
      </c>
      <c r="T2965" s="13">
        <v>0.38</v>
      </c>
      <c r="U2965" s="6">
        <v>40352</v>
      </c>
    </row>
    <row r="2966" spans="1:21" ht="12.75" customHeight="1">
      <c r="A2966" s="2">
        <v>33862</v>
      </c>
      <c r="B2966" s="6">
        <v>40351</v>
      </c>
      <c r="C2966" s="2" t="s">
        <v>30</v>
      </c>
      <c r="D2966" s="2">
        <v>22</v>
      </c>
      <c r="E2966" s="2">
        <v>122.1</v>
      </c>
      <c r="F2966" s="2" t="s">
        <v>2029</v>
      </c>
      <c r="G2966" s="2">
        <v>0.03</v>
      </c>
      <c r="H2966" s="2" t="s">
        <v>40</v>
      </c>
      <c r="I2966" s="2">
        <v>5.3</v>
      </c>
      <c r="J2966" s="2" t="s">
        <v>1841</v>
      </c>
      <c r="K2966" s="2" t="s">
        <v>33</v>
      </c>
      <c r="L2966" s="2" t="s">
        <v>21</v>
      </c>
      <c r="M2966" s="2" t="str">
        <f>VLOOKUP(L2966,Users!$A$1:$B$6,2,0)</f>
        <v>Chris</v>
      </c>
      <c r="N2966" s="2" t="str">
        <f>VLOOKUP(L2966,Users!$A$2:$B$6,2,0)</f>
        <v>Chris</v>
      </c>
      <c r="O2966" s="2" t="s">
        <v>48</v>
      </c>
      <c r="P2966" s="2" t="s">
        <v>35</v>
      </c>
      <c r="Q2966" s="2" t="s">
        <v>192</v>
      </c>
      <c r="R2966" s="2" t="s">
        <v>822</v>
      </c>
      <c r="S2966" s="2" t="s">
        <v>44</v>
      </c>
      <c r="T2966" s="13">
        <v>0.35</v>
      </c>
      <c r="U2966" s="6">
        <v>40352</v>
      </c>
    </row>
    <row r="2967" spans="1:21" ht="12.75" customHeight="1">
      <c r="A2967" s="2">
        <v>28519</v>
      </c>
      <c r="B2967" s="6">
        <v>40351</v>
      </c>
      <c r="C2967" s="2" t="s">
        <v>39</v>
      </c>
      <c r="D2967" s="2">
        <v>4</v>
      </c>
      <c r="E2967" s="2">
        <v>343.59999999999997</v>
      </c>
      <c r="F2967" s="2" t="s">
        <v>2029</v>
      </c>
      <c r="G2967" s="2">
        <v>0.09</v>
      </c>
      <c r="H2967" s="2" t="s">
        <v>40</v>
      </c>
      <c r="I2967" s="2">
        <v>0.99</v>
      </c>
      <c r="J2967" s="2" t="s">
        <v>490</v>
      </c>
      <c r="K2967" s="2" t="s">
        <v>86</v>
      </c>
      <c r="L2967" s="2" t="s">
        <v>23</v>
      </c>
      <c r="M2967" s="2" t="str">
        <f>VLOOKUP(L2967,Users!$A$1:$B$6,2,0)</f>
        <v>Erin</v>
      </c>
      <c r="N2967" s="2" t="str">
        <f>VLOOKUP(L2967,Users!$A$2:$B$6,2,0)</f>
        <v>Erin</v>
      </c>
      <c r="O2967" s="2" t="s">
        <v>48</v>
      </c>
      <c r="P2967" s="2" t="s">
        <v>69</v>
      </c>
      <c r="Q2967" s="2" t="s">
        <v>70</v>
      </c>
      <c r="R2967" s="2" t="s">
        <v>803</v>
      </c>
      <c r="S2967" s="2" t="s">
        <v>65</v>
      </c>
      <c r="T2967" s="13">
        <v>0.55000000000000004</v>
      </c>
      <c r="U2967" s="6">
        <v>40353</v>
      </c>
    </row>
    <row r="2968" spans="1:21" ht="12.75" customHeight="1">
      <c r="A2968" s="2">
        <v>48484</v>
      </c>
      <c r="B2968" s="6">
        <v>40352</v>
      </c>
      <c r="C2968" s="2" t="s">
        <v>121</v>
      </c>
      <c r="D2968" s="2">
        <v>22</v>
      </c>
      <c r="E2968" s="2">
        <v>361.46</v>
      </c>
      <c r="F2968" s="2" t="s">
        <v>2029</v>
      </c>
      <c r="G2968" s="2">
        <v>0.05</v>
      </c>
      <c r="H2968" s="2" t="s">
        <v>40</v>
      </c>
      <c r="I2968" s="2">
        <v>1.99</v>
      </c>
      <c r="J2968" s="2" t="s">
        <v>1146</v>
      </c>
      <c r="K2968" s="2" t="s">
        <v>54</v>
      </c>
      <c r="L2968" s="2" t="s">
        <v>2014</v>
      </c>
      <c r="M2968" s="2" t="str">
        <f>VLOOKUP(L2968,Users!$A$1:$B$6,2,0)</f>
        <v>Pat</v>
      </c>
      <c r="N2968" s="2" t="str">
        <f>VLOOKUP(L2968,Users!$A$2:$B$6,2,0)</f>
        <v>Pat</v>
      </c>
      <c r="O2968" s="2" t="s">
        <v>42</v>
      </c>
      <c r="P2968" s="2" t="s">
        <v>69</v>
      </c>
      <c r="Q2968" s="2" t="s">
        <v>80</v>
      </c>
      <c r="R2968" s="2" t="s">
        <v>280</v>
      </c>
      <c r="S2968" s="2" t="s">
        <v>105</v>
      </c>
      <c r="T2968" s="13">
        <v>0.42</v>
      </c>
      <c r="U2968" s="6">
        <v>40353</v>
      </c>
    </row>
    <row r="2969" spans="1:21" ht="12.75" customHeight="1">
      <c r="A2969" s="2">
        <v>48484</v>
      </c>
      <c r="B2969" s="6">
        <v>40352</v>
      </c>
      <c r="C2969" s="2" t="s">
        <v>121</v>
      </c>
      <c r="D2969" s="2">
        <v>41</v>
      </c>
      <c r="E2969" s="2">
        <v>826.56000000000006</v>
      </c>
      <c r="F2969" s="2" t="s">
        <v>2029</v>
      </c>
      <c r="G2969" s="2">
        <v>0.08</v>
      </c>
      <c r="H2969" s="2" t="s">
        <v>31</v>
      </c>
      <c r="I2969" s="2">
        <v>6.67</v>
      </c>
      <c r="J2969" s="2" t="s">
        <v>1146</v>
      </c>
      <c r="K2969" s="2" t="s">
        <v>54</v>
      </c>
      <c r="L2969" s="2" t="s">
        <v>2014</v>
      </c>
      <c r="M2969" s="2" t="str">
        <f>VLOOKUP(L2969,Users!$A$1:$B$6,2,0)</f>
        <v>Pat</v>
      </c>
      <c r="N2969" s="2" t="str">
        <f>VLOOKUP(L2969,Users!$A$2:$B$6,2,0)</f>
        <v>Pat</v>
      </c>
      <c r="O2969" s="2" t="s">
        <v>42</v>
      </c>
      <c r="P2969" s="2" t="s">
        <v>56</v>
      </c>
      <c r="Q2969" s="2" t="s">
        <v>90</v>
      </c>
      <c r="R2969" s="2" t="s">
        <v>1821</v>
      </c>
      <c r="S2969" s="2" t="s">
        <v>105</v>
      </c>
      <c r="T2969" s="13">
        <v>0.49</v>
      </c>
      <c r="U2969" s="6">
        <v>40353</v>
      </c>
    </row>
    <row r="2970" spans="1:21" ht="12.75" customHeight="1">
      <c r="A2970" s="2">
        <v>48484</v>
      </c>
      <c r="B2970" s="6">
        <v>40352</v>
      </c>
      <c r="C2970" s="2" t="s">
        <v>121</v>
      </c>
      <c r="D2970" s="2">
        <v>43</v>
      </c>
      <c r="E2970" s="2">
        <v>815.70999999999992</v>
      </c>
      <c r="F2970" s="2" t="s">
        <v>2029</v>
      </c>
      <c r="G2970" s="2">
        <v>0</v>
      </c>
      <c r="H2970" s="2" t="s">
        <v>40</v>
      </c>
      <c r="I2970" s="2">
        <v>9.0299999999999994</v>
      </c>
      <c r="J2970" s="2" t="s">
        <v>1146</v>
      </c>
      <c r="K2970" s="2" t="s">
        <v>54</v>
      </c>
      <c r="L2970" s="2" t="s">
        <v>2014</v>
      </c>
      <c r="M2970" s="2" t="str">
        <f>VLOOKUP(L2970,Users!$A$1:$B$6,2,0)</f>
        <v>Pat</v>
      </c>
      <c r="N2970" s="2" t="str">
        <f>VLOOKUP(L2970,Users!$A$2:$B$6,2,0)</f>
        <v>Pat</v>
      </c>
      <c r="O2970" s="2" t="s">
        <v>42</v>
      </c>
      <c r="P2970" s="2" t="s">
        <v>35</v>
      </c>
      <c r="Q2970" s="2" t="s">
        <v>63</v>
      </c>
      <c r="R2970" s="2" t="s">
        <v>301</v>
      </c>
      <c r="S2970" s="2" t="s">
        <v>44</v>
      </c>
      <c r="T2970" s="13">
        <v>0.37</v>
      </c>
      <c r="U2970" s="6">
        <v>40354</v>
      </c>
    </row>
    <row r="2971" spans="1:21" ht="12.75" customHeight="1">
      <c r="A2971" s="2">
        <v>48484</v>
      </c>
      <c r="B2971" s="6">
        <v>40352</v>
      </c>
      <c r="C2971" s="2" t="s">
        <v>121</v>
      </c>
      <c r="D2971" s="2">
        <v>50</v>
      </c>
      <c r="E2971" s="2">
        <v>6295</v>
      </c>
      <c r="F2971" s="2" t="s">
        <v>2029</v>
      </c>
      <c r="G2971" s="2">
        <v>0.09</v>
      </c>
      <c r="H2971" s="2" t="s">
        <v>40</v>
      </c>
      <c r="I2971" s="2">
        <v>8.99</v>
      </c>
      <c r="J2971" s="2" t="s">
        <v>1146</v>
      </c>
      <c r="K2971" s="2" t="s">
        <v>54</v>
      </c>
      <c r="L2971" s="2" t="s">
        <v>2014</v>
      </c>
      <c r="M2971" s="2" t="str">
        <f>VLOOKUP(L2971,Users!$A$1:$B$6,2,0)</f>
        <v>Pat</v>
      </c>
      <c r="N2971" s="2" t="str">
        <f>VLOOKUP(L2971,Users!$A$2:$B$6,2,0)</f>
        <v>Pat</v>
      </c>
      <c r="O2971" s="2" t="s">
        <v>42</v>
      </c>
      <c r="P2971" s="2" t="s">
        <v>69</v>
      </c>
      <c r="Q2971" s="2" t="s">
        <v>70</v>
      </c>
      <c r="R2971" s="2" t="s">
        <v>1797</v>
      </c>
      <c r="S2971" s="2" t="s">
        <v>44</v>
      </c>
      <c r="T2971" s="13">
        <v>0.55000000000000004</v>
      </c>
      <c r="U2971" s="6">
        <v>40354</v>
      </c>
    </row>
    <row r="2972" spans="1:21" ht="12.75" customHeight="1">
      <c r="A2972" s="2">
        <v>12743</v>
      </c>
      <c r="B2972" s="6">
        <v>40352</v>
      </c>
      <c r="C2972" s="2" t="s">
        <v>39</v>
      </c>
      <c r="D2972" s="2">
        <v>39</v>
      </c>
      <c r="E2972" s="2">
        <v>815.09999999999991</v>
      </c>
      <c r="F2972" s="2" t="s">
        <v>2029</v>
      </c>
      <c r="G2972" s="2">
        <v>0.09</v>
      </c>
      <c r="H2972" s="2" t="s">
        <v>40</v>
      </c>
      <c r="I2972" s="2">
        <v>0.99</v>
      </c>
      <c r="J2972" s="2" t="s">
        <v>1443</v>
      </c>
      <c r="K2972" s="2" t="s">
        <v>54</v>
      </c>
      <c r="L2972" s="2" t="s">
        <v>2014</v>
      </c>
      <c r="M2972" s="2" t="str">
        <f>VLOOKUP(L2972,Users!$A$1:$B$6,2,0)</f>
        <v>Pat</v>
      </c>
      <c r="N2972" s="2" t="str">
        <f>VLOOKUP(L2972,Users!$A$2:$B$6,2,0)</f>
        <v>Pat</v>
      </c>
      <c r="O2972" s="2" t="s">
        <v>55</v>
      </c>
      <c r="P2972" s="2" t="s">
        <v>69</v>
      </c>
      <c r="Q2972" s="2" t="s">
        <v>70</v>
      </c>
      <c r="R2972" s="2" t="s">
        <v>1016</v>
      </c>
      <c r="S2972" s="2" t="s">
        <v>65</v>
      </c>
      <c r="T2972" s="13">
        <v>0.56999999999999995</v>
      </c>
      <c r="U2972" s="6">
        <v>40354</v>
      </c>
    </row>
    <row r="2973" spans="1:21" ht="12.75" customHeight="1">
      <c r="A2973" s="2">
        <v>40321</v>
      </c>
      <c r="B2973" s="6">
        <v>40352</v>
      </c>
      <c r="C2973" s="2" t="s">
        <v>39</v>
      </c>
      <c r="D2973" s="2">
        <v>23</v>
      </c>
      <c r="E2973" s="2">
        <v>1545.37</v>
      </c>
      <c r="F2973" s="2" t="s">
        <v>2029</v>
      </c>
      <c r="G2973" s="2">
        <v>0.09</v>
      </c>
      <c r="H2973" s="2" t="s">
        <v>40</v>
      </c>
      <c r="I2973" s="2">
        <v>19.989999999999998</v>
      </c>
      <c r="J2973" s="2" t="s">
        <v>214</v>
      </c>
      <c r="K2973" s="2" t="s">
        <v>79</v>
      </c>
      <c r="L2973" s="2" t="s">
        <v>23</v>
      </c>
      <c r="M2973" s="2" t="str">
        <f>VLOOKUP(L2973,Users!$A$1:$B$6,2,0)</f>
        <v>Erin</v>
      </c>
      <c r="N2973" s="2" t="str">
        <f>VLOOKUP(L2973,Users!$A$2:$B$6,2,0)</f>
        <v>Erin</v>
      </c>
      <c r="O2973" s="2" t="s">
        <v>48</v>
      </c>
      <c r="P2973" s="2" t="s">
        <v>35</v>
      </c>
      <c r="Q2973" s="2" t="s">
        <v>49</v>
      </c>
      <c r="R2973" s="2" t="s">
        <v>1492</v>
      </c>
      <c r="S2973" s="2" t="s">
        <v>44</v>
      </c>
      <c r="T2973" s="13">
        <v>0.4</v>
      </c>
      <c r="U2973" s="6">
        <v>40354</v>
      </c>
    </row>
    <row r="2974" spans="1:21" ht="12.75" customHeight="1">
      <c r="A2974" s="2">
        <v>40321</v>
      </c>
      <c r="B2974" s="6">
        <v>40352</v>
      </c>
      <c r="C2974" s="2" t="s">
        <v>39</v>
      </c>
      <c r="D2974" s="2">
        <v>18</v>
      </c>
      <c r="E2974" s="2">
        <v>767.87999999999988</v>
      </c>
      <c r="F2974" s="2" t="s">
        <v>2029</v>
      </c>
      <c r="G2974" s="2">
        <v>0.1</v>
      </c>
      <c r="H2974" s="2" t="s">
        <v>40</v>
      </c>
      <c r="I2974" s="2">
        <v>6.22</v>
      </c>
      <c r="J2974" s="2" t="s">
        <v>214</v>
      </c>
      <c r="K2974" s="2" t="s">
        <v>79</v>
      </c>
      <c r="L2974" s="2" t="s">
        <v>23</v>
      </c>
      <c r="M2974" s="2" t="str">
        <f>VLOOKUP(L2974,Users!$A$1:$B$6,2,0)</f>
        <v>Erin</v>
      </c>
      <c r="N2974" s="2" t="str">
        <f>VLOOKUP(L2974,Users!$A$2:$B$6,2,0)</f>
        <v>Erin</v>
      </c>
      <c r="O2974" s="2" t="s">
        <v>48</v>
      </c>
      <c r="P2974" s="2" t="s">
        <v>35</v>
      </c>
      <c r="Q2974" s="2" t="s">
        <v>36</v>
      </c>
      <c r="R2974" s="2" t="s">
        <v>1903</v>
      </c>
      <c r="S2974" s="2" t="s">
        <v>44</v>
      </c>
      <c r="T2974" s="13">
        <v>0</v>
      </c>
      <c r="U2974" s="6">
        <v>40353</v>
      </c>
    </row>
    <row r="2975" spans="1:21" ht="12.75" customHeight="1">
      <c r="A2975" s="2">
        <v>37440</v>
      </c>
      <c r="B2975" s="6">
        <v>40352</v>
      </c>
      <c r="C2975" s="2" t="s">
        <v>30</v>
      </c>
      <c r="D2975" s="2">
        <v>39</v>
      </c>
      <c r="E2975" s="2">
        <v>8116.68</v>
      </c>
      <c r="F2975" s="2" t="s">
        <v>2029</v>
      </c>
      <c r="G2975" s="2">
        <v>0.04</v>
      </c>
      <c r="H2975" s="2" t="s">
        <v>52</v>
      </c>
      <c r="I2975" s="2">
        <v>68.02</v>
      </c>
      <c r="J2975" s="2" t="s">
        <v>472</v>
      </c>
      <c r="K2975" s="2" t="s">
        <v>86</v>
      </c>
      <c r="L2975" s="2" t="s">
        <v>23</v>
      </c>
      <c r="M2975" s="2" t="str">
        <f>VLOOKUP(L2975,Users!$A$1:$B$6,2,0)</f>
        <v>Erin</v>
      </c>
      <c r="N2975" s="2" t="str">
        <f>VLOOKUP(L2975,Users!$A$2:$B$6,2,0)</f>
        <v>Erin</v>
      </c>
      <c r="O2975" s="2" t="s">
        <v>55</v>
      </c>
      <c r="P2975" s="2" t="s">
        <v>35</v>
      </c>
      <c r="Q2975" s="2" t="s">
        <v>169</v>
      </c>
      <c r="R2975" s="2" t="s">
        <v>239</v>
      </c>
      <c r="S2975" s="2" t="s">
        <v>59</v>
      </c>
      <c r="T2975" s="13">
        <v>0.57999999999999996</v>
      </c>
      <c r="U2975" s="6">
        <v>40353</v>
      </c>
    </row>
    <row r="2976" spans="1:21" ht="12.75" customHeight="1">
      <c r="A2976" s="2">
        <v>11941</v>
      </c>
      <c r="B2976" s="6">
        <v>40353</v>
      </c>
      <c r="C2976" s="2" t="s">
        <v>45</v>
      </c>
      <c r="D2976" s="2">
        <v>4</v>
      </c>
      <c r="E2976" s="2">
        <v>62.48</v>
      </c>
      <c r="F2976" s="2" t="s">
        <v>2029</v>
      </c>
      <c r="G2976" s="2">
        <v>0.08</v>
      </c>
      <c r="H2976" s="2" t="s">
        <v>40</v>
      </c>
      <c r="I2976" s="2">
        <v>11.25</v>
      </c>
      <c r="J2976" s="2" t="s">
        <v>1904</v>
      </c>
      <c r="K2976" s="2" t="s">
        <v>101</v>
      </c>
      <c r="L2976" s="2" t="s">
        <v>21</v>
      </c>
      <c r="M2976" s="2" t="str">
        <f>VLOOKUP(L2976,Users!$A$1:$B$6,2,0)</f>
        <v>Chris</v>
      </c>
      <c r="N2976" s="2" t="str">
        <f>VLOOKUP(L2976,Users!$A$2:$B$6,2,0)</f>
        <v>Chris</v>
      </c>
      <c r="O2976" s="2" t="s">
        <v>55</v>
      </c>
      <c r="P2976" s="2" t="s">
        <v>35</v>
      </c>
      <c r="Q2976" s="2" t="s">
        <v>36</v>
      </c>
      <c r="R2976" s="2" t="s">
        <v>1370</v>
      </c>
      <c r="S2976" s="2" t="s">
        <v>44</v>
      </c>
      <c r="T2976" s="13">
        <v>0.6</v>
      </c>
      <c r="U2976" s="6">
        <v>40354</v>
      </c>
    </row>
    <row r="2977" spans="1:21" ht="12.75" customHeight="1">
      <c r="A2977" s="2">
        <v>11941</v>
      </c>
      <c r="B2977" s="6">
        <v>40353</v>
      </c>
      <c r="C2977" s="2" t="s">
        <v>45</v>
      </c>
      <c r="D2977" s="2">
        <v>26</v>
      </c>
      <c r="E2977" s="2">
        <v>4660.24</v>
      </c>
      <c r="F2977" s="2" t="s">
        <v>2029</v>
      </c>
      <c r="G2977" s="2">
        <v>0.05</v>
      </c>
      <c r="H2977" s="2" t="s">
        <v>52</v>
      </c>
      <c r="I2977" s="2">
        <v>29.21</v>
      </c>
      <c r="J2977" s="2" t="s">
        <v>1904</v>
      </c>
      <c r="K2977" s="2" t="s">
        <v>101</v>
      </c>
      <c r="L2977" s="2" t="s">
        <v>21</v>
      </c>
      <c r="M2977" s="2" t="str">
        <f>VLOOKUP(L2977,Users!$A$1:$B$6,2,0)</f>
        <v>Chris</v>
      </c>
      <c r="N2977" s="2" t="str">
        <f>VLOOKUP(L2977,Users!$A$2:$B$6,2,0)</f>
        <v>Chris</v>
      </c>
      <c r="O2977" s="2" t="s">
        <v>55</v>
      </c>
      <c r="P2977" s="2" t="s">
        <v>56</v>
      </c>
      <c r="Q2977" s="2" t="s">
        <v>75</v>
      </c>
      <c r="R2977" s="2" t="s">
        <v>268</v>
      </c>
      <c r="S2977" s="2" t="s">
        <v>77</v>
      </c>
      <c r="T2977" s="13">
        <v>0.74</v>
      </c>
      <c r="U2977" s="6">
        <v>40354</v>
      </c>
    </row>
    <row r="2978" spans="1:21" ht="12.75" customHeight="1">
      <c r="A2978" s="2">
        <v>26978</v>
      </c>
      <c r="B2978" s="6">
        <v>40354</v>
      </c>
      <c r="C2978" s="2" t="s">
        <v>121</v>
      </c>
      <c r="D2978" s="2">
        <v>2</v>
      </c>
      <c r="E2978" s="2">
        <v>37.919999999999995</v>
      </c>
      <c r="F2978" s="2" t="s">
        <v>2029</v>
      </c>
      <c r="G2978" s="2">
        <v>0.01</v>
      </c>
      <c r="H2978" s="2" t="s">
        <v>40</v>
      </c>
      <c r="I2978" s="2">
        <v>9.0299999999999994</v>
      </c>
      <c r="J2978" s="2" t="s">
        <v>1188</v>
      </c>
      <c r="K2978" s="2" t="s">
        <v>54</v>
      </c>
      <c r="L2978" s="2" t="s">
        <v>2014</v>
      </c>
      <c r="M2978" s="2" t="str">
        <f>VLOOKUP(L2978,Users!$A$1:$B$6,2,0)</f>
        <v>Pat</v>
      </c>
      <c r="N2978" s="2" t="str">
        <f>VLOOKUP(L2978,Users!$A$2:$B$6,2,0)</f>
        <v>Pat</v>
      </c>
      <c r="O2978" s="2" t="s">
        <v>34</v>
      </c>
      <c r="P2978" s="2" t="s">
        <v>35</v>
      </c>
      <c r="Q2978" s="2" t="s">
        <v>63</v>
      </c>
      <c r="R2978" s="2" t="s">
        <v>301</v>
      </c>
      <c r="S2978" s="2" t="s">
        <v>44</v>
      </c>
      <c r="T2978" s="13">
        <v>0.37</v>
      </c>
      <c r="U2978" s="6">
        <v>40355</v>
      </c>
    </row>
    <row r="2979" spans="1:21" ht="12.75" customHeight="1">
      <c r="A2979" s="2">
        <v>26978</v>
      </c>
      <c r="B2979" s="6">
        <v>40354</v>
      </c>
      <c r="C2979" s="2" t="s">
        <v>121</v>
      </c>
      <c r="D2979" s="2">
        <v>46</v>
      </c>
      <c r="E2979" s="2">
        <v>27599.54</v>
      </c>
      <c r="F2979" s="2" t="s">
        <v>2029</v>
      </c>
      <c r="G2979" s="2">
        <v>0</v>
      </c>
      <c r="H2979" s="2" t="s">
        <v>40</v>
      </c>
      <c r="I2979" s="2">
        <v>24.49</v>
      </c>
      <c r="J2979" s="2" t="s">
        <v>1188</v>
      </c>
      <c r="K2979" s="2" t="s">
        <v>54</v>
      </c>
      <c r="L2979" s="2" t="s">
        <v>2014</v>
      </c>
      <c r="M2979" s="2" t="str">
        <f>VLOOKUP(L2979,Users!$A$1:$B$6,2,0)</f>
        <v>Pat</v>
      </c>
      <c r="N2979" s="2" t="str">
        <f>VLOOKUP(L2979,Users!$A$2:$B$6,2,0)</f>
        <v>Pat</v>
      </c>
      <c r="O2979" s="2" t="s">
        <v>34</v>
      </c>
      <c r="P2979" s="2" t="s">
        <v>69</v>
      </c>
      <c r="Q2979" s="2" t="s">
        <v>158</v>
      </c>
      <c r="R2979" s="2" t="s">
        <v>1671</v>
      </c>
      <c r="S2979" s="2" t="s">
        <v>38</v>
      </c>
      <c r="T2979" s="13">
        <v>0.44</v>
      </c>
      <c r="U2979" s="6">
        <v>40356</v>
      </c>
    </row>
    <row r="2980" spans="1:21" ht="12.75" customHeight="1">
      <c r="A2980" s="2">
        <v>26978</v>
      </c>
      <c r="B2980" s="6">
        <v>40354</v>
      </c>
      <c r="C2980" s="2" t="s">
        <v>121</v>
      </c>
      <c r="D2980" s="2">
        <v>49</v>
      </c>
      <c r="E2980" s="2">
        <v>2006.5500000000002</v>
      </c>
      <c r="F2980" s="2" t="s">
        <v>2029</v>
      </c>
      <c r="G2980" s="2">
        <v>0.04</v>
      </c>
      <c r="H2980" s="2" t="s">
        <v>40</v>
      </c>
      <c r="I2980" s="2">
        <v>5.86</v>
      </c>
      <c r="J2980" s="2" t="s">
        <v>1188</v>
      </c>
      <c r="K2980" s="2" t="s">
        <v>54</v>
      </c>
      <c r="L2980" s="2" t="s">
        <v>2014</v>
      </c>
      <c r="M2980" s="2" t="str">
        <f>VLOOKUP(L2980,Users!$A$1:$B$6,2,0)</f>
        <v>Pat</v>
      </c>
      <c r="N2980" s="2" t="str">
        <f>VLOOKUP(L2980,Users!$A$2:$B$6,2,0)</f>
        <v>Pat</v>
      </c>
      <c r="O2980" s="2" t="s">
        <v>34</v>
      </c>
      <c r="P2980" s="2" t="s">
        <v>35</v>
      </c>
      <c r="Q2980" s="2" t="s">
        <v>63</v>
      </c>
      <c r="R2980" s="2" t="s">
        <v>1905</v>
      </c>
      <c r="S2980" s="2" t="s">
        <v>44</v>
      </c>
      <c r="T2980" s="13">
        <v>0.36</v>
      </c>
      <c r="U2980" s="6">
        <v>40356</v>
      </c>
    </row>
    <row r="2981" spans="1:21" ht="12.75" customHeight="1">
      <c r="A2981" s="2">
        <v>26978</v>
      </c>
      <c r="B2981" s="6">
        <v>40354</v>
      </c>
      <c r="C2981" s="2" t="s">
        <v>121</v>
      </c>
      <c r="D2981" s="2">
        <v>47</v>
      </c>
      <c r="E2981" s="2">
        <v>715.34</v>
      </c>
      <c r="F2981" s="2" t="s">
        <v>2029</v>
      </c>
      <c r="G2981" s="2">
        <v>0.09</v>
      </c>
      <c r="H2981" s="2" t="s">
        <v>31</v>
      </c>
      <c r="I2981" s="2">
        <v>8.7799999999999994</v>
      </c>
      <c r="J2981" s="2" t="s">
        <v>1188</v>
      </c>
      <c r="K2981" s="2" t="s">
        <v>54</v>
      </c>
      <c r="L2981" s="2" t="s">
        <v>2014</v>
      </c>
      <c r="M2981" s="2" t="str">
        <f>VLOOKUP(L2981,Users!$A$1:$B$6,2,0)</f>
        <v>Pat</v>
      </c>
      <c r="N2981" s="2" t="str">
        <f>VLOOKUP(L2981,Users!$A$2:$B$6,2,0)</f>
        <v>Pat</v>
      </c>
      <c r="O2981" s="2" t="s">
        <v>34</v>
      </c>
      <c r="P2981" s="2" t="s">
        <v>35</v>
      </c>
      <c r="Q2981" s="2" t="s">
        <v>36</v>
      </c>
      <c r="R2981" s="2" t="s">
        <v>1085</v>
      </c>
      <c r="S2981" s="2" t="s">
        <v>44</v>
      </c>
      <c r="T2981" s="13">
        <v>0.56999999999999995</v>
      </c>
      <c r="U2981" s="6">
        <v>40356</v>
      </c>
    </row>
    <row r="2982" spans="1:21" ht="12.75" customHeight="1">
      <c r="A2982" s="2">
        <v>42823</v>
      </c>
      <c r="B2982" s="6">
        <v>40354</v>
      </c>
      <c r="C2982" s="2" t="s">
        <v>121</v>
      </c>
      <c r="D2982" s="2">
        <v>8</v>
      </c>
      <c r="E2982" s="2">
        <v>33.840000000000003</v>
      </c>
      <c r="F2982" s="2" t="str">
        <f>VLOOKUP(A2982,Returns!$A:$B,2,0)</f>
        <v>Returned</v>
      </c>
      <c r="G2982" s="2">
        <v>0.05</v>
      </c>
      <c r="H2982" s="2" t="s">
        <v>31</v>
      </c>
      <c r="I2982" s="2">
        <v>6.18</v>
      </c>
      <c r="J2982" s="2" t="s">
        <v>1398</v>
      </c>
      <c r="K2982" s="2" t="s">
        <v>123</v>
      </c>
      <c r="L2982" s="2" t="s">
        <v>25</v>
      </c>
      <c r="M2982" s="2" t="str">
        <f>VLOOKUP(L2982,Users!$A$1:$B$6,2,0)</f>
        <v>Sam</v>
      </c>
      <c r="N2982" s="2" t="str">
        <f>VLOOKUP(L2982,Users!$A$2:$B$6,2,0)</f>
        <v>Sam</v>
      </c>
      <c r="O2982" s="2" t="s">
        <v>55</v>
      </c>
      <c r="P2982" s="2" t="s">
        <v>35</v>
      </c>
      <c r="Q2982" s="2" t="s">
        <v>63</v>
      </c>
      <c r="R2982" s="2" t="s">
        <v>1907</v>
      </c>
      <c r="S2982" s="2" t="s">
        <v>44</v>
      </c>
      <c r="T2982" s="13">
        <v>0.4</v>
      </c>
      <c r="U2982" s="6">
        <v>40356</v>
      </c>
    </row>
    <row r="2983" spans="1:21" ht="12.75" customHeight="1">
      <c r="A2983" s="2">
        <v>12965</v>
      </c>
      <c r="B2983" s="6">
        <v>40354</v>
      </c>
      <c r="C2983" s="2" t="s">
        <v>121</v>
      </c>
      <c r="D2983" s="2">
        <v>7</v>
      </c>
      <c r="E2983" s="2">
        <v>39.9</v>
      </c>
      <c r="F2983" s="2" t="s">
        <v>2029</v>
      </c>
      <c r="G2983" s="2">
        <v>0.04</v>
      </c>
      <c r="H2983" s="2" t="s">
        <v>40</v>
      </c>
      <c r="I2983" s="2">
        <v>5.01</v>
      </c>
      <c r="J2983" s="2" t="s">
        <v>1181</v>
      </c>
      <c r="K2983" s="2" t="s">
        <v>148</v>
      </c>
      <c r="L2983" s="2" t="s">
        <v>23</v>
      </c>
      <c r="M2983" s="2" t="str">
        <f>VLOOKUP(L2983,Users!$A$1:$B$6,2,0)</f>
        <v>Erin</v>
      </c>
      <c r="N2983" s="2" t="str">
        <f>VLOOKUP(L2983,Users!$A$2:$B$6,2,0)</f>
        <v>Erin</v>
      </c>
      <c r="O2983" s="2" t="s">
        <v>55</v>
      </c>
      <c r="P2983" s="2" t="s">
        <v>35</v>
      </c>
      <c r="Q2983" s="2" t="s">
        <v>49</v>
      </c>
      <c r="R2983" s="2" t="s">
        <v>1205</v>
      </c>
      <c r="S2983" s="2" t="s">
        <v>44</v>
      </c>
      <c r="T2983" s="13">
        <v>0.39</v>
      </c>
      <c r="U2983" s="6">
        <v>40355</v>
      </c>
    </row>
    <row r="2984" spans="1:21" ht="12.75" customHeight="1">
      <c r="A2984" s="2">
        <v>12965</v>
      </c>
      <c r="B2984" s="6">
        <v>40354</v>
      </c>
      <c r="C2984" s="2" t="s">
        <v>121</v>
      </c>
      <c r="D2984" s="2">
        <v>21</v>
      </c>
      <c r="E2984" s="2">
        <v>87.780000000000015</v>
      </c>
      <c r="F2984" s="2" t="s">
        <v>2029</v>
      </c>
      <c r="G2984" s="2">
        <v>0.06</v>
      </c>
      <c r="H2984" s="2" t="s">
        <v>40</v>
      </c>
      <c r="I2984" s="2">
        <v>5.41</v>
      </c>
      <c r="J2984" s="2" t="s">
        <v>1181</v>
      </c>
      <c r="K2984" s="2" t="s">
        <v>148</v>
      </c>
      <c r="L2984" s="2" t="s">
        <v>23</v>
      </c>
      <c r="M2984" s="2" t="str">
        <f>VLOOKUP(L2984,Users!$A$1:$B$6,2,0)</f>
        <v>Erin</v>
      </c>
      <c r="N2984" s="2" t="str">
        <f>VLOOKUP(L2984,Users!$A$2:$B$6,2,0)</f>
        <v>Erin</v>
      </c>
      <c r="O2984" s="2" t="s">
        <v>55</v>
      </c>
      <c r="P2984" s="2" t="s">
        <v>35</v>
      </c>
      <c r="Q2984" s="2" t="s">
        <v>49</v>
      </c>
      <c r="R2984" s="2" t="s">
        <v>1144</v>
      </c>
      <c r="S2984" s="2" t="s">
        <v>44</v>
      </c>
      <c r="T2984" s="13">
        <v>0.35</v>
      </c>
      <c r="U2984" s="6">
        <v>40355</v>
      </c>
    </row>
    <row r="2985" spans="1:21" ht="12.75" customHeight="1">
      <c r="A2985" s="2">
        <v>22913</v>
      </c>
      <c r="B2985" s="6">
        <v>40354</v>
      </c>
      <c r="C2985" s="2" t="s">
        <v>45</v>
      </c>
      <c r="D2985" s="2">
        <v>32</v>
      </c>
      <c r="E2985" s="2">
        <v>157.44000000000003</v>
      </c>
      <c r="F2985" s="2" t="s">
        <v>2029</v>
      </c>
      <c r="G2985" s="2">
        <v>0.06</v>
      </c>
      <c r="H2985" s="2" t="s">
        <v>31</v>
      </c>
      <c r="I2985" s="2">
        <v>4.72</v>
      </c>
      <c r="J2985" s="2" t="s">
        <v>201</v>
      </c>
      <c r="K2985" s="2" t="s">
        <v>148</v>
      </c>
      <c r="L2985" s="2" t="s">
        <v>23</v>
      </c>
      <c r="M2985" s="2" t="str">
        <f>VLOOKUP(L2985,Users!$A$1:$B$6,2,0)</f>
        <v>Erin</v>
      </c>
      <c r="N2985" s="2" t="str">
        <f>VLOOKUP(L2985,Users!$A$2:$B$6,2,0)</f>
        <v>Erin</v>
      </c>
      <c r="O2985" s="2" t="s">
        <v>55</v>
      </c>
      <c r="P2985" s="2" t="s">
        <v>35</v>
      </c>
      <c r="Q2985" s="2" t="s">
        <v>63</v>
      </c>
      <c r="R2985" s="2" t="s">
        <v>993</v>
      </c>
      <c r="S2985" s="2" t="s">
        <v>44</v>
      </c>
      <c r="T2985" s="13">
        <v>0.36</v>
      </c>
      <c r="U2985" s="6">
        <v>40355</v>
      </c>
    </row>
    <row r="2986" spans="1:21" ht="12.75" customHeight="1">
      <c r="A2986" s="2">
        <v>22913</v>
      </c>
      <c r="B2986" s="6">
        <v>40354</v>
      </c>
      <c r="C2986" s="2" t="s">
        <v>45</v>
      </c>
      <c r="D2986" s="2">
        <v>24</v>
      </c>
      <c r="E2986" s="2">
        <v>8355.5999999999985</v>
      </c>
      <c r="F2986" s="2" t="s">
        <v>2029</v>
      </c>
      <c r="G2986" s="2">
        <v>0.06</v>
      </c>
      <c r="H2986" s="2" t="s">
        <v>52</v>
      </c>
      <c r="I2986" s="2">
        <v>40.19</v>
      </c>
      <c r="J2986" s="2" t="s">
        <v>201</v>
      </c>
      <c r="K2986" s="2" t="s">
        <v>148</v>
      </c>
      <c r="L2986" s="2" t="s">
        <v>23</v>
      </c>
      <c r="M2986" s="2" t="str">
        <f>VLOOKUP(L2986,Users!$A$1:$B$6,2,0)</f>
        <v>Erin</v>
      </c>
      <c r="N2986" s="2" t="str">
        <f>VLOOKUP(L2986,Users!$A$2:$B$6,2,0)</f>
        <v>Erin</v>
      </c>
      <c r="O2986" s="2" t="s">
        <v>55</v>
      </c>
      <c r="P2986" s="2" t="s">
        <v>56</v>
      </c>
      <c r="Q2986" s="2" t="s">
        <v>75</v>
      </c>
      <c r="R2986" s="2" t="s">
        <v>500</v>
      </c>
      <c r="S2986" s="2" t="s">
        <v>77</v>
      </c>
      <c r="T2986" s="13">
        <v>0.62</v>
      </c>
      <c r="U2986" s="6">
        <v>40357</v>
      </c>
    </row>
    <row r="2987" spans="1:21" ht="12.75" customHeight="1">
      <c r="A2987" s="2">
        <v>22913</v>
      </c>
      <c r="B2987" s="6">
        <v>40354</v>
      </c>
      <c r="C2987" s="2" t="s">
        <v>45</v>
      </c>
      <c r="D2987" s="2">
        <v>50</v>
      </c>
      <c r="E2987" s="2">
        <v>1798.5</v>
      </c>
      <c r="F2987" s="2" t="s">
        <v>2029</v>
      </c>
      <c r="G2987" s="2">
        <v>0.02</v>
      </c>
      <c r="H2987" s="2" t="s">
        <v>40</v>
      </c>
      <c r="I2987" s="2">
        <v>5.99</v>
      </c>
      <c r="J2987" s="2" t="s">
        <v>201</v>
      </c>
      <c r="K2987" s="2" t="s">
        <v>148</v>
      </c>
      <c r="L2987" s="2" t="s">
        <v>23</v>
      </c>
      <c r="M2987" s="2" t="str">
        <f>VLOOKUP(L2987,Users!$A$1:$B$6,2,0)</f>
        <v>Erin</v>
      </c>
      <c r="N2987" s="2" t="str">
        <f>VLOOKUP(L2987,Users!$A$2:$B$6,2,0)</f>
        <v>Erin</v>
      </c>
      <c r="O2987" s="2" t="s">
        <v>55</v>
      </c>
      <c r="P2987" s="2" t="s">
        <v>69</v>
      </c>
      <c r="Q2987" s="2" t="s">
        <v>70</v>
      </c>
      <c r="R2987" s="2" t="s">
        <v>571</v>
      </c>
      <c r="S2987" s="2" t="s">
        <v>65</v>
      </c>
      <c r="T2987" s="13">
        <v>0.38</v>
      </c>
      <c r="U2987" s="6">
        <v>40355</v>
      </c>
    </row>
    <row r="2988" spans="1:21" ht="12.75" customHeight="1">
      <c r="A2988" s="2">
        <v>9123</v>
      </c>
      <c r="B2988" s="6">
        <v>40355</v>
      </c>
      <c r="C2988" s="2" t="s">
        <v>45</v>
      </c>
      <c r="D2988" s="2">
        <v>27</v>
      </c>
      <c r="E2988" s="2">
        <v>376.91999999999996</v>
      </c>
      <c r="F2988" s="2" t="s">
        <v>2029</v>
      </c>
      <c r="G2988" s="2">
        <v>7.0000000000000007E-2</v>
      </c>
      <c r="H2988" s="2" t="s">
        <v>31</v>
      </c>
      <c r="I2988" s="2">
        <v>9.3699999999999992</v>
      </c>
      <c r="J2988" s="2" t="s">
        <v>103</v>
      </c>
      <c r="K2988" s="2" t="s">
        <v>54</v>
      </c>
      <c r="L2988" s="2" t="s">
        <v>2014</v>
      </c>
      <c r="M2988" s="2" t="str">
        <f>VLOOKUP(L2988,Users!$A$1:$B$6,2,0)</f>
        <v>Pat</v>
      </c>
      <c r="N2988" s="2" t="str">
        <f>VLOOKUP(L2988,Users!$A$2:$B$6,2,0)</f>
        <v>Pat</v>
      </c>
      <c r="O2988" s="2" t="s">
        <v>48</v>
      </c>
      <c r="P2988" s="2" t="s">
        <v>35</v>
      </c>
      <c r="Q2988" s="2" t="s">
        <v>36</v>
      </c>
      <c r="R2988" s="2" t="s">
        <v>1827</v>
      </c>
      <c r="S2988" s="2" t="s">
        <v>44</v>
      </c>
      <c r="T2988" s="13">
        <v>0.56000000000000005</v>
      </c>
      <c r="U2988" s="6">
        <v>40356</v>
      </c>
    </row>
    <row r="2989" spans="1:21" ht="12.75" customHeight="1">
      <c r="A2989" s="2">
        <v>29797</v>
      </c>
      <c r="B2989" s="6">
        <v>40355</v>
      </c>
      <c r="C2989" s="2" t="s">
        <v>39</v>
      </c>
      <c r="D2989" s="2">
        <v>50</v>
      </c>
      <c r="E2989" s="2">
        <v>742</v>
      </c>
      <c r="F2989" s="2" t="s">
        <v>2029</v>
      </c>
      <c r="G2989" s="2">
        <v>0.05</v>
      </c>
      <c r="H2989" s="2" t="s">
        <v>40</v>
      </c>
      <c r="I2989" s="2">
        <v>13.56</v>
      </c>
      <c r="J2989" s="2" t="s">
        <v>1295</v>
      </c>
      <c r="K2989" s="2" t="s">
        <v>47</v>
      </c>
      <c r="L2989" s="2" t="s">
        <v>23</v>
      </c>
      <c r="M2989" s="2" t="str">
        <f>VLOOKUP(L2989,Users!$A$1:$B$6,2,0)</f>
        <v>Erin</v>
      </c>
      <c r="N2989" s="2" t="str">
        <f>VLOOKUP(L2989,Users!$A$2:$B$6,2,0)</f>
        <v>Erin</v>
      </c>
      <c r="O2989" s="2" t="s">
        <v>42</v>
      </c>
      <c r="P2989" s="2" t="s">
        <v>56</v>
      </c>
      <c r="Q2989" s="2" t="s">
        <v>90</v>
      </c>
      <c r="R2989" s="2" t="s">
        <v>1470</v>
      </c>
      <c r="S2989" s="2" t="s">
        <v>38</v>
      </c>
      <c r="T2989" s="13">
        <v>0.57999999999999996</v>
      </c>
      <c r="U2989" s="6">
        <v>40357</v>
      </c>
    </row>
    <row r="2990" spans="1:21" ht="12.75" customHeight="1">
      <c r="A2990" s="2">
        <v>26051</v>
      </c>
      <c r="B2990" s="6">
        <v>40356</v>
      </c>
      <c r="C2990" s="2" t="s">
        <v>30</v>
      </c>
      <c r="D2990" s="2">
        <v>22</v>
      </c>
      <c r="E2990" s="2">
        <v>746.68</v>
      </c>
      <c r="F2990" s="2" t="s">
        <v>2029</v>
      </c>
      <c r="G2990" s="2">
        <v>0</v>
      </c>
      <c r="H2990" s="2" t="s">
        <v>52</v>
      </c>
      <c r="I2990" s="2">
        <v>19.190000000000001</v>
      </c>
      <c r="J2990" s="2" t="s">
        <v>1908</v>
      </c>
      <c r="K2990" s="2" t="s">
        <v>101</v>
      </c>
      <c r="L2990" s="2" t="s">
        <v>21</v>
      </c>
      <c r="M2990" s="2" t="str">
        <f>VLOOKUP(L2990,Users!$A$1:$B$6,2,0)</f>
        <v>Chris</v>
      </c>
      <c r="N2990" s="2" t="str">
        <f>VLOOKUP(L2990,Users!$A$2:$B$6,2,0)</f>
        <v>Chris</v>
      </c>
      <c r="O2990" s="2" t="s">
        <v>34</v>
      </c>
      <c r="P2990" s="2" t="s">
        <v>56</v>
      </c>
      <c r="Q2990" s="2" t="s">
        <v>57</v>
      </c>
      <c r="R2990" s="2" t="s">
        <v>114</v>
      </c>
      <c r="S2990" s="2" t="s">
        <v>59</v>
      </c>
      <c r="T2990" s="13">
        <v>0.57999999999999996</v>
      </c>
      <c r="U2990" s="6">
        <v>40358</v>
      </c>
    </row>
    <row r="2991" spans="1:21" ht="12.75" customHeight="1">
      <c r="A2991" s="2">
        <v>26051</v>
      </c>
      <c r="B2991" s="6">
        <v>40356</v>
      </c>
      <c r="C2991" s="2" t="s">
        <v>30</v>
      </c>
      <c r="D2991" s="2">
        <v>31</v>
      </c>
      <c r="E2991" s="2">
        <v>256.06</v>
      </c>
      <c r="F2991" s="2" t="s">
        <v>2029</v>
      </c>
      <c r="G2991" s="2">
        <v>7.0000000000000007E-2</v>
      </c>
      <c r="H2991" s="2" t="s">
        <v>40</v>
      </c>
      <c r="I2991" s="2">
        <v>1.99</v>
      </c>
      <c r="J2991" s="2" t="s">
        <v>1908</v>
      </c>
      <c r="K2991" s="2" t="s">
        <v>101</v>
      </c>
      <c r="L2991" s="2" t="s">
        <v>21</v>
      </c>
      <c r="M2991" s="2" t="str">
        <f>VLOOKUP(L2991,Users!$A$1:$B$6,2,0)</f>
        <v>Chris</v>
      </c>
      <c r="N2991" s="2" t="str">
        <f>VLOOKUP(L2991,Users!$A$2:$B$6,2,0)</f>
        <v>Chris</v>
      </c>
      <c r="O2991" s="2" t="s">
        <v>34</v>
      </c>
      <c r="P2991" s="2" t="s">
        <v>69</v>
      </c>
      <c r="Q2991" s="2" t="s">
        <v>80</v>
      </c>
      <c r="R2991" s="2" t="s">
        <v>563</v>
      </c>
      <c r="S2991" s="2" t="s">
        <v>105</v>
      </c>
      <c r="T2991" s="13">
        <v>0.52</v>
      </c>
      <c r="U2991" s="6">
        <v>40357</v>
      </c>
    </row>
    <row r="2992" spans="1:21" ht="12.75" customHeight="1">
      <c r="A2992" s="2">
        <v>3942</v>
      </c>
      <c r="B2992" s="6">
        <v>40356</v>
      </c>
      <c r="C2992" s="2" t="s">
        <v>30</v>
      </c>
      <c r="D2992" s="2">
        <v>22</v>
      </c>
      <c r="E2992" s="2">
        <v>1891.12</v>
      </c>
      <c r="F2992" s="2" t="s">
        <v>2029</v>
      </c>
      <c r="G2992" s="2">
        <v>0.03</v>
      </c>
      <c r="H2992" s="2" t="s">
        <v>40</v>
      </c>
      <c r="I2992" s="2">
        <v>0.99</v>
      </c>
      <c r="J2992" s="2" t="s">
        <v>1901</v>
      </c>
      <c r="K2992" s="2" t="s">
        <v>130</v>
      </c>
      <c r="L2992" s="2" t="s">
        <v>2014</v>
      </c>
      <c r="M2992" s="2" t="str">
        <f>VLOOKUP(L2992,Users!$A$1:$B$6,2,0)</f>
        <v>Pat</v>
      </c>
      <c r="N2992" s="2" t="str">
        <f>VLOOKUP(L2992,Users!$A$2:$B$6,2,0)</f>
        <v>Pat</v>
      </c>
      <c r="O2992" s="2" t="s">
        <v>42</v>
      </c>
      <c r="P2992" s="2" t="s">
        <v>69</v>
      </c>
      <c r="Q2992" s="2" t="s">
        <v>70</v>
      </c>
      <c r="R2992" s="2" t="s">
        <v>658</v>
      </c>
      <c r="S2992" s="2" t="s">
        <v>65</v>
      </c>
      <c r="T2992" s="13">
        <v>0.85</v>
      </c>
      <c r="U2992" s="6">
        <v>40357</v>
      </c>
    </row>
    <row r="2993" spans="1:21" ht="12.75" customHeight="1">
      <c r="A2993" s="2">
        <v>3942</v>
      </c>
      <c r="B2993" s="6">
        <v>40356</v>
      </c>
      <c r="C2993" s="2" t="s">
        <v>30</v>
      </c>
      <c r="D2993" s="2">
        <v>11</v>
      </c>
      <c r="E2993" s="2">
        <v>220.77</v>
      </c>
      <c r="F2993" s="2" t="s">
        <v>2029</v>
      </c>
      <c r="G2993" s="2">
        <v>0.08</v>
      </c>
      <c r="H2993" s="2" t="s">
        <v>40</v>
      </c>
      <c r="I2993" s="2">
        <v>8.99</v>
      </c>
      <c r="J2993" s="2" t="s">
        <v>1901</v>
      </c>
      <c r="K2993" s="2" t="s">
        <v>47</v>
      </c>
      <c r="L2993" s="2" t="s">
        <v>23</v>
      </c>
      <c r="M2993" s="2" t="str">
        <f>VLOOKUP(L2993,Users!$A$1:$B$6,2,0)</f>
        <v>Erin</v>
      </c>
      <c r="N2993" s="2" t="str">
        <f>VLOOKUP(L2993,Users!$A$2:$B$6,2,0)</f>
        <v>Erin</v>
      </c>
      <c r="O2993" s="2" t="s">
        <v>42</v>
      </c>
      <c r="P2993" s="2" t="s">
        <v>35</v>
      </c>
      <c r="Q2993" s="2" t="s">
        <v>87</v>
      </c>
      <c r="R2993" s="2" t="s">
        <v>1909</v>
      </c>
      <c r="S2993" s="2" t="s">
        <v>105</v>
      </c>
      <c r="T2993" s="13">
        <v>0.57999999999999996</v>
      </c>
      <c r="U2993" s="6">
        <v>40357</v>
      </c>
    </row>
    <row r="2994" spans="1:21" ht="12.75" customHeight="1">
      <c r="A2994" s="2">
        <v>261</v>
      </c>
      <c r="B2994" s="6">
        <v>40357</v>
      </c>
      <c r="C2994" s="2" t="s">
        <v>121</v>
      </c>
      <c r="D2994" s="2">
        <v>47</v>
      </c>
      <c r="E2994" s="2">
        <v>6624.6500000000005</v>
      </c>
      <c r="F2994" s="2" t="s">
        <v>2029</v>
      </c>
      <c r="G2994" s="2">
        <v>0.04</v>
      </c>
      <c r="H2994" s="2" t="s">
        <v>40</v>
      </c>
      <c r="I2994" s="2">
        <v>4.2</v>
      </c>
      <c r="J2994" s="2" t="s">
        <v>414</v>
      </c>
      <c r="K2994" s="2" t="s">
        <v>54</v>
      </c>
      <c r="L2994" s="2" t="s">
        <v>2014</v>
      </c>
      <c r="M2994" s="2" t="str">
        <f>VLOOKUP(L2994,Users!$A$1:$B$6,2,0)</f>
        <v>Pat</v>
      </c>
      <c r="N2994" s="2" t="str">
        <f>VLOOKUP(L2994,Users!$A$2:$B$6,2,0)</f>
        <v>Pat</v>
      </c>
      <c r="O2994" s="2" t="s">
        <v>42</v>
      </c>
      <c r="P2994" s="2" t="s">
        <v>69</v>
      </c>
      <c r="Q2994" s="2" t="s">
        <v>70</v>
      </c>
      <c r="R2994" s="2" t="s">
        <v>1484</v>
      </c>
      <c r="S2994" s="2" t="s">
        <v>44</v>
      </c>
      <c r="T2994" s="13">
        <v>0.59</v>
      </c>
      <c r="U2994" s="6">
        <v>40358</v>
      </c>
    </row>
    <row r="2995" spans="1:21" ht="12.75" customHeight="1">
      <c r="A2995" s="2">
        <v>20455</v>
      </c>
      <c r="B2995" s="6">
        <v>40357</v>
      </c>
      <c r="C2995" s="2" t="s">
        <v>45</v>
      </c>
      <c r="D2995" s="2">
        <v>7</v>
      </c>
      <c r="E2995" s="2">
        <v>461.37</v>
      </c>
      <c r="F2995" s="2" t="s">
        <v>2029</v>
      </c>
      <c r="G2995" s="2">
        <v>0.08</v>
      </c>
      <c r="H2995" s="2" t="s">
        <v>31</v>
      </c>
      <c r="I2995" s="2">
        <v>8.99</v>
      </c>
      <c r="J2995" s="2" t="s">
        <v>561</v>
      </c>
      <c r="K2995" s="2" t="s">
        <v>47</v>
      </c>
      <c r="L2995" s="2" t="s">
        <v>23</v>
      </c>
      <c r="M2995" s="2" t="str">
        <f>VLOOKUP(L2995,Users!$A$1:$B$6,2,0)</f>
        <v>Erin</v>
      </c>
      <c r="N2995" s="2" t="str">
        <f>VLOOKUP(L2995,Users!$A$2:$B$6,2,0)</f>
        <v>Erin</v>
      </c>
      <c r="O2995" s="2" t="s">
        <v>55</v>
      </c>
      <c r="P2995" s="2" t="s">
        <v>69</v>
      </c>
      <c r="Q2995" s="2" t="s">
        <v>70</v>
      </c>
      <c r="R2995" s="2" t="s">
        <v>1169</v>
      </c>
      <c r="S2995" s="2" t="s">
        <v>44</v>
      </c>
      <c r="T2995" s="13">
        <v>0.57999999999999996</v>
      </c>
      <c r="U2995" s="6">
        <v>40358</v>
      </c>
    </row>
    <row r="2996" spans="1:21" ht="12.75" customHeight="1">
      <c r="A2996" s="2">
        <v>2307</v>
      </c>
      <c r="B2996" s="6">
        <v>40357</v>
      </c>
      <c r="C2996" s="2" t="s">
        <v>51</v>
      </c>
      <c r="D2996" s="2">
        <v>32</v>
      </c>
      <c r="E2996" s="2">
        <v>188.16000000000003</v>
      </c>
      <c r="F2996" s="2" t="s">
        <v>2029</v>
      </c>
      <c r="G2996" s="2">
        <v>0.1</v>
      </c>
      <c r="H2996" s="2" t="s">
        <v>40</v>
      </c>
      <c r="I2996" s="2">
        <v>1.49</v>
      </c>
      <c r="J2996" s="2" t="s">
        <v>650</v>
      </c>
      <c r="K2996" s="2" t="s">
        <v>33</v>
      </c>
      <c r="L2996" s="2" t="s">
        <v>21</v>
      </c>
      <c r="M2996" s="2" t="str">
        <f>VLOOKUP(L2996,Users!$A$1:$B$6,2,0)</f>
        <v>Chris</v>
      </c>
      <c r="N2996" s="2" t="str">
        <f>VLOOKUP(L2996,Users!$A$2:$B$6,2,0)</f>
        <v>Chris</v>
      </c>
      <c r="O2996" s="2" t="s">
        <v>55</v>
      </c>
      <c r="P2996" s="2" t="s">
        <v>35</v>
      </c>
      <c r="Q2996" s="2" t="s">
        <v>49</v>
      </c>
      <c r="R2996" s="2" t="s">
        <v>1142</v>
      </c>
      <c r="S2996" s="2" t="s">
        <v>44</v>
      </c>
      <c r="T2996" s="13">
        <v>0.39</v>
      </c>
      <c r="U2996" s="6">
        <v>40357</v>
      </c>
    </row>
    <row r="2997" spans="1:21" ht="12.75" customHeight="1">
      <c r="A2997" s="2">
        <v>53568</v>
      </c>
      <c r="B2997" s="6">
        <v>40357</v>
      </c>
      <c r="C2997" s="2" t="s">
        <v>121</v>
      </c>
      <c r="D2997" s="2">
        <v>34</v>
      </c>
      <c r="E2997" s="2">
        <v>4179.96</v>
      </c>
      <c r="F2997" s="2" t="s">
        <v>2029</v>
      </c>
      <c r="G2997" s="2">
        <v>0.05</v>
      </c>
      <c r="H2997" s="2" t="s">
        <v>52</v>
      </c>
      <c r="I2997" s="2">
        <v>70.2</v>
      </c>
      <c r="J2997" s="2" t="s">
        <v>1554</v>
      </c>
      <c r="K2997" s="2" t="s">
        <v>123</v>
      </c>
      <c r="L2997" s="2" t="s">
        <v>25</v>
      </c>
      <c r="M2997" s="2" t="str">
        <f>VLOOKUP(L2997,Users!$A$1:$B$6,2,0)</f>
        <v>Sam</v>
      </c>
      <c r="N2997" s="2" t="str">
        <f>VLOOKUP(L2997,Users!$A$2:$B$6,2,0)</f>
        <v>Sam</v>
      </c>
      <c r="O2997" s="2" t="s">
        <v>34</v>
      </c>
      <c r="P2997" s="2" t="s">
        <v>56</v>
      </c>
      <c r="Q2997" s="2" t="s">
        <v>57</v>
      </c>
      <c r="R2997" s="2" t="s">
        <v>408</v>
      </c>
      <c r="S2997" s="2" t="s">
        <v>59</v>
      </c>
      <c r="T2997" s="13">
        <v>0.74</v>
      </c>
      <c r="U2997" s="6">
        <v>40358</v>
      </c>
    </row>
    <row r="2998" spans="1:21" ht="12.75" customHeight="1">
      <c r="A2998" s="2">
        <v>11779</v>
      </c>
      <c r="B2998" s="6">
        <v>40358</v>
      </c>
      <c r="C2998" s="2" t="s">
        <v>30</v>
      </c>
      <c r="D2998" s="2">
        <v>45</v>
      </c>
      <c r="E2998" s="2">
        <v>307.8</v>
      </c>
      <c r="F2998" s="2" t="s">
        <v>2029</v>
      </c>
      <c r="G2998" s="2">
        <v>0.04</v>
      </c>
      <c r="H2998" s="2" t="s">
        <v>40</v>
      </c>
      <c r="I2998" s="2">
        <v>2</v>
      </c>
      <c r="J2998" s="2" t="s">
        <v>809</v>
      </c>
      <c r="K2998" s="2" t="s">
        <v>33</v>
      </c>
      <c r="L2998" s="2" t="s">
        <v>21</v>
      </c>
      <c r="M2998" s="2" t="str">
        <f>VLOOKUP(L2998,Users!$A$1:$B$6,2,0)</f>
        <v>Chris</v>
      </c>
      <c r="N2998" s="2" t="str">
        <f>VLOOKUP(L2998,Users!$A$2:$B$6,2,0)</f>
        <v>Chris</v>
      </c>
      <c r="O2998" s="2" t="s">
        <v>48</v>
      </c>
      <c r="P2998" s="2" t="s">
        <v>35</v>
      </c>
      <c r="Q2998" s="2" t="s">
        <v>63</v>
      </c>
      <c r="R2998" s="2" t="s">
        <v>377</v>
      </c>
      <c r="S2998" s="2" t="s">
        <v>65</v>
      </c>
      <c r="T2998" s="13">
        <v>0.39</v>
      </c>
      <c r="U2998" s="6">
        <v>40360</v>
      </c>
    </row>
    <row r="2999" spans="1:21" ht="12.75" customHeight="1">
      <c r="A2999" s="2">
        <v>11779</v>
      </c>
      <c r="B2999" s="6">
        <v>40358</v>
      </c>
      <c r="C2999" s="2" t="s">
        <v>30</v>
      </c>
      <c r="D2999" s="2">
        <v>43</v>
      </c>
      <c r="E2999" s="2">
        <v>467.84000000000003</v>
      </c>
      <c r="F2999" s="2" t="s">
        <v>2029</v>
      </c>
      <c r="G2999" s="2">
        <v>0.09</v>
      </c>
      <c r="H2999" s="2" t="s">
        <v>40</v>
      </c>
      <c r="I2999" s="2">
        <v>6.5</v>
      </c>
      <c r="J2999" s="2" t="s">
        <v>809</v>
      </c>
      <c r="K2999" s="2" t="s">
        <v>33</v>
      </c>
      <c r="L2999" s="2" t="s">
        <v>21</v>
      </c>
      <c r="M2999" s="2" t="str">
        <f>VLOOKUP(L2999,Users!$A$1:$B$6,2,0)</f>
        <v>Chris</v>
      </c>
      <c r="N2999" s="2" t="str">
        <f>VLOOKUP(L2999,Users!$A$2:$B$6,2,0)</f>
        <v>Chris</v>
      </c>
      <c r="O2999" s="2" t="s">
        <v>48</v>
      </c>
      <c r="P2999" s="2" t="s">
        <v>69</v>
      </c>
      <c r="Q2999" s="2" t="s">
        <v>80</v>
      </c>
      <c r="R2999" s="2" t="s">
        <v>1568</v>
      </c>
      <c r="S2999" s="2" t="s">
        <v>44</v>
      </c>
      <c r="T2999" s="13">
        <v>0.64</v>
      </c>
      <c r="U2999" s="6">
        <v>40359</v>
      </c>
    </row>
    <row r="3000" spans="1:21" ht="12.75" customHeight="1">
      <c r="A3000" s="2">
        <v>28515</v>
      </c>
      <c r="B3000" s="6">
        <v>40359</v>
      </c>
      <c r="C3000" s="2" t="s">
        <v>39</v>
      </c>
      <c r="D3000" s="2">
        <v>33</v>
      </c>
      <c r="E3000" s="2">
        <v>705.54</v>
      </c>
      <c r="F3000" s="2" t="s">
        <v>2029</v>
      </c>
      <c r="G3000" s="2">
        <v>0</v>
      </c>
      <c r="H3000" s="2" t="s">
        <v>40</v>
      </c>
      <c r="I3000" s="2">
        <v>2.99</v>
      </c>
      <c r="J3000" s="2" t="s">
        <v>1910</v>
      </c>
      <c r="K3000" s="2" t="s">
        <v>130</v>
      </c>
      <c r="L3000" s="2" t="s">
        <v>2014</v>
      </c>
      <c r="M3000" s="2" t="str">
        <f>VLOOKUP(L3000,Users!$A$1:$B$6,2,0)</f>
        <v>Pat</v>
      </c>
      <c r="N3000" s="2" t="str">
        <f>VLOOKUP(L3000,Users!$A$2:$B$6,2,0)</f>
        <v>Pat</v>
      </c>
      <c r="O3000" s="2" t="s">
        <v>55</v>
      </c>
      <c r="P3000" s="2" t="s">
        <v>35</v>
      </c>
      <c r="Q3000" s="2" t="s">
        <v>49</v>
      </c>
      <c r="R3000" s="2" t="s">
        <v>1760</v>
      </c>
      <c r="S3000" s="2" t="s">
        <v>44</v>
      </c>
      <c r="T3000" s="13">
        <v>0.36</v>
      </c>
      <c r="U3000" s="6">
        <v>40360</v>
      </c>
    </row>
    <row r="3001" spans="1:21" ht="12.75" customHeight="1">
      <c r="A3001" s="2">
        <v>28515</v>
      </c>
      <c r="B3001" s="6">
        <v>40359</v>
      </c>
      <c r="C3001" s="2" t="s">
        <v>39</v>
      </c>
      <c r="D3001" s="2">
        <v>48</v>
      </c>
      <c r="E3001" s="2">
        <v>394.56000000000006</v>
      </c>
      <c r="F3001" s="2" t="s">
        <v>2029</v>
      </c>
      <c r="G3001" s="2">
        <v>0.1</v>
      </c>
      <c r="H3001" s="2" t="s">
        <v>40</v>
      </c>
      <c r="I3001" s="2">
        <v>2.38</v>
      </c>
      <c r="J3001" s="2" t="s">
        <v>1910</v>
      </c>
      <c r="K3001" s="2" t="s">
        <v>47</v>
      </c>
      <c r="L3001" s="2" t="s">
        <v>23</v>
      </c>
      <c r="M3001" s="2" t="str">
        <f>VLOOKUP(L3001,Users!$A$1:$B$6,2,0)</f>
        <v>Erin</v>
      </c>
      <c r="N3001" s="2" t="str">
        <f>VLOOKUP(L3001,Users!$A$2:$B$6,2,0)</f>
        <v>Erin</v>
      </c>
      <c r="O3001" s="2" t="s">
        <v>55</v>
      </c>
      <c r="P3001" s="2" t="s">
        <v>69</v>
      </c>
      <c r="Q3001" s="2" t="s">
        <v>80</v>
      </c>
      <c r="R3001" s="2" t="s">
        <v>586</v>
      </c>
      <c r="S3001" s="2" t="s">
        <v>105</v>
      </c>
      <c r="T3001" s="13">
        <v>0.74</v>
      </c>
      <c r="U3001" s="6">
        <v>40361</v>
      </c>
    </row>
    <row r="3002" spans="1:21" ht="12.75" customHeight="1">
      <c r="A3002" s="2">
        <v>56288</v>
      </c>
      <c r="B3002" s="6">
        <v>40359</v>
      </c>
      <c r="C3002" s="2" t="s">
        <v>30</v>
      </c>
      <c r="D3002" s="2">
        <v>37</v>
      </c>
      <c r="E3002" s="2">
        <v>1325.71</v>
      </c>
      <c r="F3002" s="2" t="s">
        <v>2029</v>
      </c>
      <c r="G3002" s="2">
        <v>0.06</v>
      </c>
      <c r="H3002" s="2" t="s">
        <v>40</v>
      </c>
      <c r="I3002" s="2">
        <v>14.72</v>
      </c>
      <c r="J3002" s="2" t="s">
        <v>1040</v>
      </c>
      <c r="K3002" s="2" t="s">
        <v>33</v>
      </c>
      <c r="L3002" s="2" t="s">
        <v>21</v>
      </c>
      <c r="M3002" s="2" t="str">
        <f>VLOOKUP(L3002,Users!$A$1:$B$6,2,0)</f>
        <v>Chris</v>
      </c>
      <c r="N3002" s="2" t="str">
        <f>VLOOKUP(L3002,Users!$A$2:$B$6,2,0)</f>
        <v>Chris</v>
      </c>
      <c r="O3002" s="2" t="s">
        <v>42</v>
      </c>
      <c r="P3002" s="2" t="s">
        <v>35</v>
      </c>
      <c r="Q3002" s="2" t="s">
        <v>192</v>
      </c>
      <c r="R3002" s="2" t="s">
        <v>1511</v>
      </c>
      <c r="S3002" s="2" t="s">
        <v>44</v>
      </c>
      <c r="T3002" s="13">
        <v>0.4</v>
      </c>
      <c r="U3002" s="6">
        <v>40359</v>
      </c>
    </row>
    <row r="3003" spans="1:21" ht="12.75" customHeight="1">
      <c r="A3003" s="2">
        <v>56288</v>
      </c>
      <c r="B3003" s="6">
        <v>40359</v>
      </c>
      <c r="C3003" s="2" t="s">
        <v>30</v>
      </c>
      <c r="D3003" s="2">
        <v>39</v>
      </c>
      <c r="E3003" s="2">
        <v>604.5</v>
      </c>
      <c r="F3003" s="2" t="s">
        <v>2029</v>
      </c>
      <c r="G3003" s="2">
        <v>7.0000000000000007E-2</v>
      </c>
      <c r="H3003" s="2" t="s">
        <v>31</v>
      </c>
      <c r="I3003" s="2">
        <v>1.39</v>
      </c>
      <c r="J3003" s="2" t="s">
        <v>1040</v>
      </c>
      <c r="K3003" s="2" t="s">
        <v>33</v>
      </c>
      <c r="L3003" s="2" t="s">
        <v>21</v>
      </c>
      <c r="M3003" s="2" t="str">
        <f>VLOOKUP(L3003,Users!$A$1:$B$6,2,0)</f>
        <v>Chris</v>
      </c>
      <c r="N3003" s="2" t="str">
        <f>VLOOKUP(L3003,Users!$A$2:$B$6,2,0)</f>
        <v>Chris</v>
      </c>
      <c r="O3003" s="2" t="s">
        <v>42</v>
      </c>
      <c r="P3003" s="2" t="s">
        <v>35</v>
      </c>
      <c r="Q3003" s="2" t="s">
        <v>192</v>
      </c>
      <c r="R3003" s="2" t="s">
        <v>667</v>
      </c>
      <c r="S3003" s="2" t="s">
        <v>44</v>
      </c>
      <c r="T3003" s="13">
        <v>0.38</v>
      </c>
      <c r="U3003" s="6">
        <v>40361</v>
      </c>
    </row>
    <row r="3004" spans="1:21" ht="12.75" customHeight="1">
      <c r="A3004" s="2">
        <v>34338</v>
      </c>
      <c r="B3004" s="6">
        <v>40359</v>
      </c>
      <c r="C3004" s="2" t="s">
        <v>51</v>
      </c>
      <c r="D3004" s="2">
        <v>26</v>
      </c>
      <c r="E3004" s="2">
        <v>1006.72</v>
      </c>
      <c r="F3004" s="2" t="str">
        <f>VLOOKUP(A3004,Returns!$A:$B,2,0)</f>
        <v>Returned</v>
      </c>
      <c r="G3004" s="2">
        <v>0.04</v>
      </c>
      <c r="H3004" s="2" t="s">
        <v>31</v>
      </c>
      <c r="I3004" s="2">
        <v>13.26</v>
      </c>
      <c r="J3004" s="2" t="s">
        <v>1911</v>
      </c>
      <c r="K3004" s="2" t="s">
        <v>86</v>
      </c>
      <c r="L3004" s="2" t="s">
        <v>23</v>
      </c>
      <c r="M3004" s="2" t="str">
        <f>VLOOKUP(L3004,Users!$A$1:$B$6,2,0)</f>
        <v>Erin</v>
      </c>
      <c r="N3004" s="2" t="str">
        <f>VLOOKUP(L3004,Users!$A$2:$B$6,2,0)</f>
        <v>Erin</v>
      </c>
      <c r="O3004" s="2" t="s">
        <v>55</v>
      </c>
      <c r="P3004" s="2" t="s">
        <v>35</v>
      </c>
      <c r="Q3004" s="2" t="s">
        <v>63</v>
      </c>
      <c r="R3004" s="2" t="s">
        <v>1640</v>
      </c>
      <c r="S3004" s="2" t="s">
        <v>44</v>
      </c>
      <c r="T3004" s="13">
        <v>0.36</v>
      </c>
      <c r="U3004" s="6">
        <v>40364</v>
      </c>
    </row>
    <row r="3005" spans="1:21" ht="12.75" customHeight="1">
      <c r="A3005" s="2">
        <v>21285</v>
      </c>
      <c r="B3005" s="6">
        <v>40362</v>
      </c>
      <c r="C3005" s="2" t="s">
        <v>121</v>
      </c>
      <c r="D3005" s="2">
        <v>32</v>
      </c>
      <c r="E3005" s="2">
        <v>53.12</v>
      </c>
      <c r="F3005" s="2" t="s">
        <v>2029</v>
      </c>
      <c r="G3005" s="2">
        <v>0.02</v>
      </c>
      <c r="H3005" s="2" t="s">
        <v>40</v>
      </c>
      <c r="I3005" s="2">
        <v>1.57</v>
      </c>
      <c r="J3005" s="2" t="s">
        <v>1912</v>
      </c>
      <c r="K3005" s="2" t="s">
        <v>101</v>
      </c>
      <c r="L3005" s="2" t="s">
        <v>21</v>
      </c>
      <c r="M3005" s="2" t="str">
        <f>VLOOKUP(L3005,Users!$A$1:$B$6,2,0)</f>
        <v>Chris</v>
      </c>
      <c r="N3005" s="2" t="str">
        <f>VLOOKUP(L3005,Users!$A$2:$B$6,2,0)</f>
        <v>Chris</v>
      </c>
      <c r="O3005" s="2" t="s">
        <v>55</v>
      </c>
      <c r="P3005" s="2" t="s">
        <v>35</v>
      </c>
      <c r="Q3005" s="2" t="s">
        <v>87</v>
      </c>
      <c r="R3005" s="2" t="s">
        <v>276</v>
      </c>
      <c r="S3005" s="2" t="s">
        <v>65</v>
      </c>
      <c r="T3005" s="13">
        <v>0.59</v>
      </c>
      <c r="U3005" s="6">
        <v>40363</v>
      </c>
    </row>
    <row r="3006" spans="1:21" ht="12.75" customHeight="1">
      <c r="A3006" s="2">
        <v>21285</v>
      </c>
      <c r="B3006" s="6">
        <v>40362</v>
      </c>
      <c r="C3006" s="2" t="s">
        <v>121</v>
      </c>
      <c r="D3006" s="2">
        <v>47</v>
      </c>
      <c r="E3006" s="2">
        <v>328.06</v>
      </c>
      <c r="F3006" s="2" t="s">
        <v>2029</v>
      </c>
      <c r="G3006" s="2">
        <v>0.1</v>
      </c>
      <c r="H3006" s="2" t="s">
        <v>40</v>
      </c>
      <c r="I3006" s="2">
        <v>2.35</v>
      </c>
      <c r="J3006" s="2" t="s">
        <v>1912</v>
      </c>
      <c r="K3006" s="2" t="s">
        <v>101</v>
      </c>
      <c r="L3006" s="2" t="s">
        <v>21</v>
      </c>
      <c r="M3006" s="2" t="str">
        <f>VLOOKUP(L3006,Users!$A$1:$B$6,2,0)</f>
        <v>Chris</v>
      </c>
      <c r="N3006" s="2" t="str">
        <f>VLOOKUP(L3006,Users!$A$2:$B$6,2,0)</f>
        <v>Chris</v>
      </c>
      <c r="O3006" s="2" t="s">
        <v>55</v>
      </c>
      <c r="P3006" s="2" t="s">
        <v>35</v>
      </c>
      <c r="Q3006" s="2" t="s">
        <v>87</v>
      </c>
      <c r="R3006" s="2" t="s">
        <v>849</v>
      </c>
      <c r="S3006" s="2" t="s">
        <v>65</v>
      </c>
      <c r="T3006" s="13">
        <v>0.47</v>
      </c>
      <c r="U3006" s="6">
        <v>40364</v>
      </c>
    </row>
    <row r="3007" spans="1:21" ht="12.75" customHeight="1">
      <c r="A3007" s="2">
        <v>43236</v>
      </c>
      <c r="B3007" s="6">
        <v>40362</v>
      </c>
      <c r="C3007" s="2" t="s">
        <v>30</v>
      </c>
      <c r="D3007" s="2">
        <v>20</v>
      </c>
      <c r="E3007" s="2">
        <v>195.39999999999998</v>
      </c>
      <c r="F3007" s="2" t="s">
        <v>2029</v>
      </c>
      <c r="G3007" s="2">
        <v>0</v>
      </c>
      <c r="H3007" s="2" t="s">
        <v>40</v>
      </c>
      <c r="I3007" s="2">
        <v>6.02</v>
      </c>
      <c r="J3007" s="2" t="s">
        <v>1904</v>
      </c>
      <c r="K3007" s="2" t="s">
        <v>101</v>
      </c>
      <c r="L3007" s="2" t="s">
        <v>21</v>
      </c>
      <c r="M3007" s="2" t="str">
        <f>VLOOKUP(L3007,Users!$A$1:$B$6,2,0)</f>
        <v>Chris</v>
      </c>
      <c r="N3007" s="2" t="str">
        <f>VLOOKUP(L3007,Users!$A$2:$B$6,2,0)</f>
        <v>Chris</v>
      </c>
      <c r="O3007" s="2" t="s">
        <v>55</v>
      </c>
      <c r="P3007" s="2" t="s">
        <v>56</v>
      </c>
      <c r="Q3007" s="2" t="s">
        <v>90</v>
      </c>
      <c r="R3007" s="2" t="s">
        <v>841</v>
      </c>
      <c r="S3007" s="2" t="s">
        <v>92</v>
      </c>
      <c r="T3007" s="13">
        <v>0.48</v>
      </c>
      <c r="U3007" s="6">
        <v>40364</v>
      </c>
    </row>
    <row r="3008" spans="1:21" ht="12.75" customHeight="1">
      <c r="A3008" s="2">
        <v>44065</v>
      </c>
      <c r="B3008" s="6">
        <v>40362</v>
      </c>
      <c r="C3008" s="2" t="s">
        <v>51</v>
      </c>
      <c r="D3008" s="2">
        <v>23</v>
      </c>
      <c r="E3008" s="2">
        <v>1862.08</v>
      </c>
      <c r="F3008" s="2" t="s">
        <v>2029</v>
      </c>
      <c r="G3008" s="2">
        <v>0.01</v>
      </c>
      <c r="H3008" s="2" t="s">
        <v>52</v>
      </c>
      <c r="I3008" s="2">
        <v>33.6</v>
      </c>
      <c r="J3008" s="2" t="s">
        <v>1901</v>
      </c>
      <c r="K3008" s="2" t="s">
        <v>33</v>
      </c>
      <c r="L3008" s="2" t="s">
        <v>21</v>
      </c>
      <c r="M3008" s="2" t="str">
        <f>VLOOKUP(L3008,Users!$A$1:$B$6,2,0)</f>
        <v>Chris</v>
      </c>
      <c r="N3008" s="2" t="str">
        <f>VLOOKUP(L3008,Users!$A$2:$B$6,2,0)</f>
        <v>Chris</v>
      </c>
      <c r="O3008" s="2" t="s">
        <v>42</v>
      </c>
      <c r="P3008" s="2" t="s">
        <v>69</v>
      </c>
      <c r="Q3008" s="2" t="s">
        <v>82</v>
      </c>
      <c r="R3008" s="2" t="s">
        <v>403</v>
      </c>
      <c r="S3008" s="2" t="s">
        <v>59</v>
      </c>
      <c r="T3008" s="13">
        <v>0.37</v>
      </c>
      <c r="U3008" s="6">
        <v>40369</v>
      </c>
    </row>
    <row r="3009" spans="1:21" ht="12.75" customHeight="1">
      <c r="A3009" s="2">
        <v>23361</v>
      </c>
      <c r="B3009" s="6">
        <v>40362</v>
      </c>
      <c r="C3009" s="2" t="s">
        <v>45</v>
      </c>
      <c r="D3009" s="2">
        <v>2</v>
      </c>
      <c r="E3009" s="2">
        <v>2.4</v>
      </c>
      <c r="F3009" s="2" t="s">
        <v>2029</v>
      </c>
      <c r="G3009" s="2">
        <v>0.06</v>
      </c>
      <c r="H3009" s="2" t="s">
        <v>40</v>
      </c>
      <c r="I3009" s="2">
        <v>0.7</v>
      </c>
      <c r="J3009" s="2" t="s">
        <v>182</v>
      </c>
      <c r="K3009" s="2" t="s">
        <v>148</v>
      </c>
      <c r="L3009" s="2" t="s">
        <v>23</v>
      </c>
      <c r="M3009" s="2" t="str">
        <f>VLOOKUP(L3009,Users!$A$1:$B$6,2,0)</f>
        <v>Erin</v>
      </c>
      <c r="N3009" s="2" t="str">
        <f>VLOOKUP(L3009,Users!$A$2:$B$6,2,0)</f>
        <v>Erin</v>
      </c>
      <c r="O3009" s="2" t="s">
        <v>55</v>
      </c>
      <c r="P3009" s="2" t="s">
        <v>35</v>
      </c>
      <c r="Q3009" s="2" t="s">
        <v>180</v>
      </c>
      <c r="R3009" s="2" t="s">
        <v>1114</v>
      </c>
      <c r="S3009" s="2" t="s">
        <v>65</v>
      </c>
      <c r="T3009" s="13">
        <v>0.81</v>
      </c>
      <c r="U3009" s="6">
        <v>40363</v>
      </c>
    </row>
    <row r="3010" spans="1:21" ht="12.75" customHeight="1">
      <c r="A3010" s="2">
        <v>23361</v>
      </c>
      <c r="B3010" s="6">
        <v>40362</v>
      </c>
      <c r="C3010" s="2" t="s">
        <v>45</v>
      </c>
      <c r="D3010" s="2">
        <v>36</v>
      </c>
      <c r="E3010" s="2">
        <v>2913.84</v>
      </c>
      <c r="F3010" s="2" t="s">
        <v>2029</v>
      </c>
      <c r="G3010" s="2">
        <v>0.04</v>
      </c>
      <c r="H3010" s="2" t="s">
        <v>40</v>
      </c>
      <c r="I3010" s="2">
        <v>35</v>
      </c>
      <c r="J3010" s="2" t="s">
        <v>182</v>
      </c>
      <c r="K3010" s="2" t="s">
        <v>148</v>
      </c>
      <c r="L3010" s="2" t="s">
        <v>23</v>
      </c>
      <c r="M3010" s="2" t="str">
        <f>VLOOKUP(L3010,Users!$A$1:$B$6,2,0)</f>
        <v>Erin</v>
      </c>
      <c r="N3010" s="2" t="str">
        <f>VLOOKUP(L3010,Users!$A$2:$B$6,2,0)</f>
        <v>Erin</v>
      </c>
      <c r="O3010" s="2" t="s">
        <v>55</v>
      </c>
      <c r="P3010" s="2" t="s">
        <v>35</v>
      </c>
      <c r="Q3010" s="2" t="s">
        <v>36</v>
      </c>
      <c r="R3010" s="2" t="s">
        <v>1224</v>
      </c>
      <c r="S3010" s="2" t="s">
        <v>38</v>
      </c>
      <c r="T3010" s="13">
        <v>0.81</v>
      </c>
      <c r="U3010" s="6">
        <v>40363</v>
      </c>
    </row>
    <row r="3011" spans="1:21" ht="12.75" customHeight="1">
      <c r="A3011" s="2">
        <v>23361</v>
      </c>
      <c r="B3011" s="6">
        <v>40362</v>
      </c>
      <c r="C3011" s="2" t="s">
        <v>45</v>
      </c>
      <c r="D3011" s="2">
        <v>7</v>
      </c>
      <c r="E3011" s="2">
        <v>461.44</v>
      </c>
      <c r="F3011" s="2" t="s">
        <v>2029</v>
      </c>
      <c r="G3011" s="2">
        <v>7.0000000000000007E-2</v>
      </c>
      <c r="H3011" s="2" t="s">
        <v>40</v>
      </c>
      <c r="I3011" s="2">
        <v>5.26</v>
      </c>
      <c r="J3011" s="2" t="s">
        <v>182</v>
      </c>
      <c r="K3011" s="2" t="s">
        <v>148</v>
      </c>
      <c r="L3011" s="2" t="s">
        <v>23</v>
      </c>
      <c r="M3011" s="2" t="str">
        <f>VLOOKUP(L3011,Users!$A$1:$B$6,2,0)</f>
        <v>Erin</v>
      </c>
      <c r="N3011" s="2" t="str">
        <f>VLOOKUP(L3011,Users!$A$2:$B$6,2,0)</f>
        <v>Erin</v>
      </c>
      <c r="O3011" s="2" t="s">
        <v>55</v>
      </c>
      <c r="P3011" s="2" t="s">
        <v>69</v>
      </c>
      <c r="Q3011" s="2" t="s">
        <v>70</v>
      </c>
      <c r="R3011" s="2" t="s">
        <v>693</v>
      </c>
      <c r="S3011" s="2" t="s">
        <v>44</v>
      </c>
      <c r="T3011" s="13">
        <v>0.56000000000000005</v>
      </c>
      <c r="U3011" s="6">
        <v>40362</v>
      </c>
    </row>
    <row r="3012" spans="1:21" ht="12.75" customHeight="1">
      <c r="A3012" s="2">
        <v>20325</v>
      </c>
      <c r="B3012" s="6">
        <v>40362</v>
      </c>
      <c r="C3012" s="2" t="s">
        <v>45</v>
      </c>
      <c r="D3012" s="2">
        <v>35</v>
      </c>
      <c r="E3012" s="2">
        <v>4197.55</v>
      </c>
      <c r="F3012" s="2" t="s">
        <v>2029</v>
      </c>
      <c r="G3012" s="2">
        <v>0.06</v>
      </c>
      <c r="H3012" s="2" t="s">
        <v>52</v>
      </c>
      <c r="I3012" s="2">
        <v>56.14</v>
      </c>
      <c r="J3012" s="2" t="s">
        <v>975</v>
      </c>
      <c r="K3012" s="2" t="s">
        <v>148</v>
      </c>
      <c r="L3012" s="2" t="s">
        <v>23</v>
      </c>
      <c r="M3012" s="2" t="str">
        <f>VLOOKUP(L3012,Users!$A$1:$B$6,2,0)</f>
        <v>Erin</v>
      </c>
      <c r="N3012" s="2" t="str">
        <f>VLOOKUP(L3012,Users!$A$2:$B$6,2,0)</f>
        <v>Erin</v>
      </c>
      <c r="O3012" s="2" t="s">
        <v>42</v>
      </c>
      <c r="P3012" s="2" t="s">
        <v>69</v>
      </c>
      <c r="Q3012" s="2" t="s">
        <v>82</v>
      </c>
      <c r="R3012" s="2" t="s">
        <v>304</v>
      </c>
      <c r="S3012" s="2" t="s">
        <v>77</v>
      </c>
      <c r="T3012" s="13">
        <v>0.39</v>
      </c>
      <c r="U3012" s="6">
        <v>40364</v>
      </c>
    </row>
    <row r="3013" spans="1:21" ht="12.75" customHeight="1">
      <c r="A3013" s="2">
        <v>20325</v>
      </c>
      <c r="B3013" s="6">
        <v>40362</v>
      </c>
      <c r="C3013" s="2" t="s">
        <v>45</v>
      </c>
      <c r="D3013" s="2">
        <v>24</v>
      </c>
      <c r="E3013" s="2">
        <v>875.52</v>
      </c>
      <c r="F3013" s="2" t="s">
        <v>2029</v>
      </c>
      <c r="G3013" s="2">
        <v>7.0000000000000007E-2</v>
      </c>
      <c r="H3013" s="2" t="s">
        <v>40</v>
      </c>
      <c r="I3013" s="2">
        <v>13.89</v>
      </c>
      <c r="J3013" s="2" t="s">
        <v>975</v>
      </c>
      <c r="K3013" s="2" t="s">
        <v>148</v>
      </c>
      <c r="L3013" s="2" t="s">
        <v>23</v>
      </c>
      <c r="M3013" s="2" t="str">
        <f>VLOOKUP(L3013,Users!$A$1:$B$6,2,0)</f>
        <v>Erin</v>
      </c>
      <c r="N3013" s="2" t="str">
        <f>VLOOKUP(L3013,Users!$A$2:$B$6,2,0)</f>
        <v>Erin</v>
      </c>
      <c r="O3013" s="2" t="s">
        <v>42</v>
      </c>
      <c r="P3013" s="2" t="s">
        <v>35</v>
      </c>
      <c r="Q3013" s="2" t="s">
        <v>87</v>
      </c>
      <c r="R3013" s="2" t="s">
        <v>801</v>
      </c>
      <c r="S3013" s="2" t="s">
        <v>65</v>
      </c>
      <c r="T3013" s="13">
        <v>0.41</v>
      </c>
      <c r="U3013" s="6">
        <v>40365</v>
      </c>
    </row>
    <row r="3014" spans="1:21" ht="12.75" customHeight="1">
      <c r="A3014" s="2">
        <v>46880</v>
      </c>
      <c r="B3014" s="6">
        <v>40362</v>
      </c>
      <c r="C3014" s="2" t="s">
        <v>45</v>
      </c>
      <c r="D3014" s="2">
        <v>1</v>
      </c>
      <c r="E3014" s="2">
        <v>21.91</v>
      </c>
      <c r="F3014" s="2" t="s">
        <v>2029</v>
      </c>
      <c r="G3014" s="2">
        <v>7.0000000000000007E-2</v>
      </c>
      <c r="H3014" s="2" t="s">
        <v>40</v>
      </c>
      <c r="I3014" s="2">
        <v>8.32</v>
      </c>
      <c r="J3014" s="2" t="s">
        <v>1486</v>
      </c>
      <c r="K3014" s="2" t="s">
        <v>54</v>
      </c>
      <c r="L3014" s="2" t="s">
        <v>2014</v>
      </c>
      <c r="M3014" s="2" t="str">
        <f>VLOOKUP(L3014,Users!$A$1:$B$6,2,0)</f>
        <v>Pat</v>
      </c>
      <c r="N3014" s="2" t="str">
        <f>VLOOKUP(L3014,Users!$A$2:$B$6,2,0)</f>
        <v>Pat</v>
      </c>
      <c r="O3014" s="2" t="s">
        <v>55</v>
      </c>
      <c r="P3014" s="2" t="s">
        <v>35</v>
      </c>
      <c r="Q3014" s="2" t="s">
        <v>63</v>
      </c>
      <c r="R3014" s="2" t="s">
        <v>1913</v>
      </c>
      <c r="S3014" s="2" t="s">
        <v>65</v>
      </c>
      <c r="T3014" s="13">
        <v>0.39</v>
      </c>
      <c r="U3014" s="6">
        <v>40364</v>
      </c>
    </row>
    <row r="3015" spans="1:21" ht="12.75" customHeight="1">
      <c r="A3015" s="2">
        <v>54913</v>
      </c>
      <c r="B3015" s="6">
        <v>40362</v>
      </c>
      <c r="C3015" s="2" t="s">
        <v>39</v>
      </c>
      <c r="D3015" s="2">
        <v>11</v>
      </c>
      <c r="E3015" s="2">
        <v>51.48</v>
      </c>
      <c r="F3015" s="2" t="s">
        <v>2029</v>
      </c>
      <c r="G3015" s="2">
        <v>0.08</v>
      </c>
      <c r="H3015" s="2" t="s">
        <v>31</v>
      </c>
      <c r="I3015" s="2">
        <v>0.88</v>
      </c>
      <c r="J3015" s="2" t="s">
        <v>706</v>
      </c>
      <c r="K3015" s="2" t="s">
        <v>86</v>
      </c>
      <c r="L3015" s="2" t="s">
        <v>23</v>
      </c>
      <c r="M3015" s="2" t="str">
        <f>VLOOKUP(L3015,Users!$A$1:$B$6,2,0)</f>
        <v>Erin</v>
      </c>
      <c r="N3015" s="2" t="str">
        <f>VLOOKUP(L3015,Users!$A$2:$B$6,2,0)</f>
        <v>Erin</v>
      </c>
      <c r="O3015" s="2" t="s">
        <v>48</v>
      </c>
      <c r="P3015" s="2" t="s">
        <v>35</v>
      </c>
      <c r="Q3015" s="2" t="s">
        <v>63</v>
      </c>
      <c r="R3015" s="2" t="s">
        <v>968</v>
      </c>
      <c r="S3015" s="2" t="s">
        <v>65</v>
      </c>
      <c r="T3015" s="13">
        <v>0.39</v>
      </c>
      <c r="U3015" s="6">
        <v>40364</v>
      </c>
    </row>
    <row r="3016" spans="1:21" ht="12.75" customHeight="1">
      <c r="A3016" s="2">
        <v>21892</v>
      </c>
      <c r="B3016" s="6">
        <v>40363</v>
      </c>
      <c r="C3016" s="2" t="s">
        <v>39</v>
      </c>
      <c r="D3016" s="2">
        <v>6</v>
      </c>
      <c r="E3016" s="2">
        <v>29.1</v>
      </c>
      <c r="F3016" s="2" t="s">
        <v>2029</v>
      </c>
      <c r="G3016" s="2">
        <v>0.06</v>
      </c>
      <c r="H3016" s="2" t="s">
        <v>40</v>
      </c>
      <c r="I3016" s="2">
        <v>4.97</v>
      </c>
      <c r="J3016" s="2" t="s">
        <v>525</v>
      </c>
      <c r="K3016" s="2" t="s">
        <v>54</v>
      </c>
      <c r="L3016" s="2" t="s">
        <v>2014</v>
      </c>
      <c r="M3016" s="2" t="str">
        <f>VLOOKUP(L3016,Users!$A$1:$B$6,2,0)</f>
        <v>Pat</v>
      </c>
      <c r="N3016" s="2" t="str">
        <f>VLOOKUP(L3016,Users!$A$2:$B$6,2,0)</f>
        <v>Pat</v>
      </c>
      <c r="O3016" s="2" t="s">
        <v>55</v>
      </c>
      <c r="P3016" s="2" t="s">
        <v>35</v>
      </c>
      <c r="Q3016" s="2" t="s">
        <v>49</v>
      </c>
      <c r="R3016" s="2" t="s">
        <v>1254</v>
      </c>
      <c r="S3016" s="2" t="s">
        <v>44</v>
      </c>
      <c r="T3016" s="13">
        <v>0.38</v>
      </c>
      <c r="U3016" s="6">
        <v>40365</v>
      </c>
    </row>
    <row r="3017" spans="1:21" ht="12.75" customHeight="1">
      <c r="A3017" s="2">
        <v>52743</v>
      </c>
      <c r="B3017" s="6">
        <v>40363</v>
      </c>
      <c r="C3017" s="2" t="s">
        <v>39</v>
      </c>
      <c r="D3017" s="2">
        <v>46</v>
      </c>
      <c r="E3017" s="2">
        <v>6940.94</v>
      </c>
      <c r="F3017" s="2" t="s">
        <v>2029</v>
      </c>
      <c r="G3017" s="2">
        <v>0.09</v>
      </c>
      <c r="H3017" s="2" t="s">
        <v>40</v>
      </c>
      <c r="I3017" s="2">
        <v>13.99</v>
      </c>
      <c r="J3017" s="2" t="s">
        <v>773</v>
      </c>
      <c r="K3017" s="2" t="s">
        <v>148</v>
      </c>
      <c r="L3017" s="2" t="s">
        <v>23</v>
      </c>
      <c r="M3017" s="2" t="str">
        <f>VLOOKUP(L3017,Users!$A$1:$B$6,2,0)</f>
        <v>Erin</v>
      </c>
      <c r="N3017" s="2" t="str">
        <f>VLOOKUP(L3017,Users!$A$2:$B$6,2,0)</f>
        <v>Erin</v>
      </c>
      <c r="O3017" s="2" t="s">
        <v>42</v>
      </c>
      <c r="P3017" s="2" t="s">
        <v>69</v>
      </c>
      <c r="Q3017" s="2" t="s">
        <v>82</v>
      </c>
      <c r="R3017" s="2" t="s">
        <v>364</v>
      </c>
      <c r="S3017" s="2" t="s">
        <v>92</v>
      </c>
      <c r="T3017" s="13">
        <v>0.38</v>
      </c>
      <c r="U3017" s="6">
        <v>40363</v>
      </c>
    </row>
    <row r="3018" spans="1:21" ht="12.75" customHeight="1">
      <c r="A3018" s="2">
        <v>11682</v>
      </c>
      <c r="B3018" s="6">
        <v>40363</v>
      </c>
      <c r="C3018" s="2" t="s">
        <v>51</v>
      </c>
      <c r="D3018" s="2">
        <v>5</v>
      </c>
      <c r="E3018" s="2">
        <v>99.45</v>
      </c>
      <c r="F3018" s="2" t="str">
        <f>VLOOKUP(A3018,Returns!$A:$B,2,0)</f>
        <v>Returned</v>
      </c>
      <c r="G3018" s="2">
        <v>0.09</v>
      </c>
      <c r="H3018" s="2" t="s">
        <v>40</v>
      </c>
      <c r="I3018" s="2">
        <v>4</v>
      </c>
      <c r="J3018" s="2" t="s">
        <v>853</v>
      </c>
      <c r="K3018" s="2" t="s">
        <v>148</v>
      </c>
      <c r="L3018" s="2" t="s">
        <v>23</v>
      </c>
      <c r="M3018" s="2" t="str">
        <f>VLOOKUP(L3018,Users!$A$1:$B$6,2,0)</f>
        <v>Erin</v>
      </c>
      <c r="N3018" s="2" t="str">
        <f>VLOOKUP(L3018,Users!$A$2:$B$6,2,0)</f>
        <v>Erin</v>
      </c>
      <c r="O3018" s="2" t="s">
        <v>34</v>
      </c>
      <c r="P3018" s="2" t="s">
        <v>69</v>
      </c>
      <c r="Q3018" s="2" t="s">
        <v>80</v>
      </c>
      <c r="R3018" s="2" t="s">
        <v>699</v>
      </c>
      <c r="S3018" s="2" t="s">
        <v>44</v>
      </c>
      <c r="T3018" s="13">
        <v>0.68</v>
      </c>
      <c r="U3018" s="6">
        <v>40370</v>
      </c>
    </row>
    <row r="3019" spans="1:21" ht="12.75" customHeight="1">
      <c r="A3019" s="2">
        <v>41824</v>
      </c>
      <c r="B3019" s="6">
        <v>40363</v>
      </c>
      <c r="C3019" s="2" t="s">
        <v>30</v>
      </c>
      <c r="D3019" s="2">
        <v>8</v>
      </c>
      <c r="E3019" s="2">
        <v>151.44</v>
      </c>
      <c r="F3019" s="2" t="s">
        <v>2029</v>
      </c>
      <c r="G3019" s="2">
        <v>0.01</v>
      </c>
      <c r="H3019" s="2" t="s">
        <v>40</v>
      </c>
      <c r="I3019" s="2">
        <v>1.49</v>
      </c>
      <c r="J3019" s="2" t="s">
        <v>1571</v>
      </c>
      <c r="K3019" s="2" t="s">
        <v>54</v>
      </c>
      <c r="L3019" s="2" t="s">
        <v>2014</v>
      </c>
      <c r="M3019" s="2" t="str">
        <f>VLOOKUP(L3019,Users!$A$1:$B$6,2,0)</f>
        <v>Pat</v>
      </c>
      <c r="N3019" s="2" t="str">
        <f>VLOOKUP(L3019,Users!$A$2:$B$6,2,0)</f>
        <v>Pat</v>
      </c>
      <c r="O3019" s="2" t="s">
        <v>55</v>
      </c>
      <c r="P3019" s="2" t="s">
        <v>35</v>
      </c>
      <c r="Q3019" s="2" t="s">
        <v>49</v>
      </c>
      <c r="R3019" s="2" t="s">
        <v>1914</v>
      </c>
      <c r="S3019" s="2" t="s">
        <v>44</v>
      </c>
      <c r="T3019" s="13">
        <v>0.35</v>
      </c>
      <c r="U3019" s="6">
        <v>40364</v>
      </c>
    </row>
    <row r="3020" spans="1:21" ht="12.75" customHeight="1">
      <c r="A3020" s="2">
        <v>41824</v>
      </c>
      <c r="B3020" s="6">
        <v>40363</v>
      </c>
      <c r="C3020" s="2" t="s">
        <v>30</v>
      </c>
      <c r="D3020" s="2">
        <v>33</v>
      </c>
      <c r="E3020" s="2">
        <v>95.37</v>
      </c>
      <c r="F3020" s="2" t="s">
        <v>2029</v>
      </c>
      <c r="G3020" s="2">
        <v>0.09</v>
      </c>
      <c r="H3020" s="2" t="s">
        <v>40</v>
      </c>
      <c r="I3020" s="2">
        <v>2.0299999999999998</v>
      </c>
      <c r="J3020" s="2" t="s">
        <v>1571</v>
      </c>
      <c r="K3020" s="2" t="s">
        <v>54</v>
      </c>
      <c r="L3020" s="2" t="s">
        <v>2014</v>
      </c>
      <c r="M3020" s="2" t="str">
        <f>VLOOKUP(L3020,Users!$A$1:$B$6,2,0)</f>
        <v>Pat</v>
      </c>
      <c r="N3020" s="2" t="str">
        <f>VLOOKUP(L3020,Users!$A$2:$B$6,2,0)</f>
        <v>Pat</v>
      </c>
      <c r="O3020" s="2" t="s">
        <v>55</v>
      </c>
      <c r="P3020" s="2" t="s">
        <v>35</v>
      </c>
      <c r="Q3020" s="2" t="s">
        <v>87</v>
      </c>
      <c r="R3020" s="2" t="s">
        <v>270</v>
      </c>
      <c r="S3020" s="2" t="s">
        <v>65</v>
      </c>
      <c r="T3020" s="13">
        <v>0.56999999999999995</v>
      </c>
      <c r="U3020" s="6">
        <v>40365</v>
      </c>
    </row>
    <row r="3021" spans="1:21" ht="12.75" customHeight="1">
      <c r="A3021" s="2">
        <v>21318</v>
      </c>
      <c r="B3021" s="6">
        <v>40363</v>
      </c>
      <c r="C3021" s="2" t="s">
        <v>39</v>
      </c>
      <c r="D3021" s="2">
        <v>40</v>
      </c>
      <c r="E3021" s="2">
        <v>1504</v>
      </c>
      <c r="F3021" s="2" t="s">
        <v>2029</v>
      </c>
      <c r="G3021" s="2">
        <v>0.1</v>
      </c>
      <c r="H3021" s="2" t="s">
        <v>40</v>
      </c>
      <c r="I3021" s="2">
        <v>2.99</v>
      </c>
      <c r="J3021" s="2" t="s">
        <v>1368</v>
      </c>
      <c r="K3021" s="2" t="s">
        <v>86</v>
      </c>
      <c r="L3021" s="2" t="s">
        <v>23</v>
      </c>
      <c r="M3021" s="2" t="str">
        <f>VLOOKUP(L3021,Users!$A$1:$B$6,2,0)</f>
        <v>Erin</v>
      </c>
      <c r="N3021" s="2" t="str">
        <f>VLOOKUP(L3021,Users!$A$2:$B$6,2,0)</f>
        <v>Erin</v>
      </c>
      <c r="O3021" s="2" t="s">
        <v>34</v>
      </c>
      <c r="P3021" s="2" t="s">
        <v>35</v>
      </c>
      <c r="Q3021" s="2" t="s">
        <v>49</v>
      </c>
      <c r="R3021" s="2" t="s">
        <v>999</v>
      </c>
      <c r="S3021" s="2" t="s">
        <v>44</v>
      </c>
      <c r="T3021" s="13">
        <v>0.35</v>
      </c>
      <c r="U3021" s="6">
        <v>40365</v>
      </c>
    </row>
    <row r="3022" spans="1:21" ht="12.75" customHeight="1">
      <c r="A3022" s="2">
        <v>10784</v>
      </c>
      <c r="B3022" s="6">
        <v>40364</v>
      </c>
      <c r="C3022" s="2" t="s">
        <v>30</v>
      </c>
      <c r="D3022" s="2">
        <v>2</v>
      </c>
      <c r="E3022" s="2">
        <v>13.360000000000001</v>
      </c>
      <c r="F3022" s="2" t="s">
        <v>2029</v>
      </c>
      <c r="G3022" s="2">
        <v>0.1</v>
      </c>
      <c r="H3022" s="2" t="s">
        <v>40</v>
      </c>
      <c r="I3022" s="2">
        <v>6.18</v>
      </c>
      <c r="J3022" s="2" t="s">
        <v>1092</v>
      </c>
      <c r="K3022" s="2" t="s">
        <v>33</v>
      </c>
      <c r="L3022" s="2" t="s">
        <v>21</v>
      </c>
      <c r="M3022" s="2" t="str">
        <f>VLOOKUP(L3022,Users!$A$1:$B$6,2,0)</f>
        <v>Chris</v>
      </c>
      <c r="N3022" s="2" t="str">
        <f>VLOOKUP(L3022,Users!$A$2:$B$6,2,0)</f>
        <v>Chris</v>
      </c>
      <c r="O3022" s="2" t="s">
        <v>34</v>
      </c>
      <c r="P3022" s="2" t="s">
        <v>35</v>
      </c>
      <c r="Q3022" s="2" t="s">
        <v>63</v>
      </c>
      <c r="R3022" s="2" t="s">
        <v>1915</v>
      </c>
      <c r="S3022" s="2" t="s">
        <v>44</v>
      </c>
      <c r="T3022" s="13">
        <v>0.39</v>
      </c>
      <c r="U3022" s="6">
        <v>40365</v>
      </c>
    </row>
    <row r="3023" spans="1:21" ht="12.75" customHeight="1">
      <c r="A3023" s="2">
        <v>10784</v>
      </c>
      <c r="B3023" s="6">
        <v>40364</v>
      </c>
      <c r="C3023" s="2" t="s">
        <v>30</v>
      </c>
      <c r="D3023" s="2">
        <v>30</v>
      </c>
      <c r="E3023" s="2">
        <v>201.6</v>
      </c>
      <c r="F3023" s="2" t="s">
        <v>2029</v>
      </c>
      <c r="G3023" s="2">
        <v>0.09</v>
      </c>
      <c r="H3023" s="2" t="s">
        <v>40</v>
      </c>
      <c r="I3023" s="2">
        <v>5.48</v>
      </c>
      <c r="J3023" s="2" t="s">
        <v>1092</v>
      </c>
      <c r="K3023" s="2" t="s">
        <v>33</v>
      </c>
      <c r="L3023" s="2" t="s">
        <v>21</v>
      </c>
      <c r="M3023" s="2" t="str">
        <f>VLOOKUP(L3023,Users!$A$1:$B$6,2,0)</f>
        <v>Chris</v>
      </c>
      <c r="N3023" s="2" t="str">
        <f>VLOOKUP(L3023,Users!$A$2:$B$6,2,0)</f>
        <v>Chris</v>
      </c>
      <c r="O3023" s="2" t="s">
        <v>34</v>
      </c>
      <c r="P3023" s="2" t="s">
        <v>35</v>
      </c>
      <c r="Q3023" s="2" t="s">
        <v>49</v>
      </c>
      <c r="R3023" s="2" t="s">
        <v>1916</v>
      </c>
      <c r="S3023" s="2" t="s">
        <v>44</v>
      </c>
      <c r="T3023" s="13">
        <v>0.37</v>
      </c>
      <c r="U3023" s="6">
        <v>40366</v>
      </c>
    </row>
    <row r="3024" spans="1:21" ht="12.75" customHeight="1">
      <c r="A3024" s="2">
        <v>45763</v>
      </c>
      <c r="B3024" s="6">
        <v>40366</v>
      </c>
      <c r="C3024" s="2" t="s">
        <v>39</v>
      </c>
      <c r="D3024" s="2">
        <v>25</v>
      </c>
      <c r="E3024" s="2">
        <v>64</v>
      </c>
      <c r="F3024" s="2" t="s">
        <v>2029</v>
      </c>
      <c r="G3024" s="2">
        <v>0.05</v>
      </c>
      <c r="H3024" s="2" t="s">
        <v>40</v>
      </c>
      <c r="I3024" s="2">
        <v>0.5</v>
      </c>
      <c r="J3024" s="2" t="s">
        <v>1643</v>
      </c>
      <c r="K3024" s="2" t="s">
        <v>54</v>
      </c>
      <c r="L3024" s="2" t="s">
        <v>2014</v>
      </c>
      <c r="M3024" s="2" t="str">
        <f>VLOOKUP(L3024,Users!$A$1:$B$6,2,0)</f>
        <v>Pat</v>
      </c>
      <c r="N3024" s="2" t="str">
        <f>VLOOKUP(L3024,Users!$A$2:$B$6,2,0)</f>
        <v>Pat</v>
      </c>
      <c r="O3024" s="2" t="s">
        <v>55</v>
      </c>
      <c r="P3024" s="2" t="s">
        <v>35</v>
      </c>
      <c r="Q3024" s="2" t="s">
        <v>165</v>
      </c>
      <c r="R3024" s="2" t="s">
        <v>1050</v>
      </c>
      <c r="S3024" s="2" t="s">
        <v>44</v>
      </c>
      <c r="T3024" s="13">
        <v>0.39</v>
      </c>
      <c r="U3024" s="6">
        <v>40367</v>
      </c>
    </row>
    <row r="3025" spans="1:21" ht="12.75" customHeight="1">
      <c r="A3025" s="2">
        <v>30887</v>
      </c>
      <c r="B3025" s="6">
        <v>40366</v>
      </c>
      <c r="C3025" s="2" t="s">
        <v>45</v>
      </c>
      <c r="D3025" s="2">
        <v>44</v>
      </c>
      <c r="E3025" s="2">
        <v>5100.4800000000005</v>
      </c>
      <c r="F3025" s="2" t="s">
        <v>2029</v>
      </c>
      <c r="G3025" s="2">
        <v>7.0000000000000007E-2</v>
      </c>
      <c r="H3025" s="2" t="s">
        <v>40</v>
      </c>
      <c r="I3025" s="2">
        <v>5.92</v>
      </c>
      <c r="J3025" s="2" t="s">
        <v>853</v>
      </c>
      <c r="K3025" s="2" t="s">
        <v>148</v>
      </c>
      <c r="L3025" s="2" t="s">
        <v>23</v>
      </c>
      <c r="M3025" s="2" t="str">
        <f>VLOOKUP(L3025,Users!$A$1:$B$6,2,0)</f>
        <v>Erin</v>
      </c>
      <c r="N3025" s="2" t="str">
        <f>VLOOKUP(L3025,Users!$A$2:$B$6,2,0)</f>
        <v>Erin</v>
      </c>
      <c r="O3025" s="2" t="s">
        <v>34</v>
      </c>
      <c r="P3025" s="2" t="s">
        <v>69</v>
      </c>
      <c r="Q3025" s="2" t="s">
        <v>70</v>
      </c>
      <c r="R3025" s="2" t="s">
        <v>335</v>
      </c>
      <c r="S3025" s="2" t="s">
        <v>44</v>
      </c>
      <c r="T3025" s="13">
        <v>0.57999999999999996</v>
      </c>
      <c r="U3025" s="6">
        <v>40366</v>
      </c>
    </row>
    <row r="3026" spans="1:21" ht="12.75" customHeight="1">
      <c r="A3026" s="2">
        <v>59750</v>
      </c>
      <c r="B3026" s="6">
        <v>40368</v>
      </c>
      <c r="C3026" s="2" t="s">
        <v>51</v>
      </c>
      <c r="D3026" s="2">
        <v>34</v>
      </c>
      <c r="E3026" s="2">
        <v>218.96</v>
      </c>
      <c r="F3026" s="2" t="s">
        <v>2029</v>
      </c>
      <c r="G3026" s="2">
        <v>0.04</v>
      </c>
      <c r="H3026" s="2" t="s">
        <v>40</v>
      </c>
      <c r="I3026" s="2">
        <v>5.74</v>
      </c>
      <c r="J3026" s="2" t="s">
        <v>1285</v>
      </c>
      <c r="K3026" s="2" t="s">
        <v>54</v>
      </c>
      <c r="L3026" s="2" t="s">
        <v>2014</v>
      </c>
      <c r="M3026" s="2" t="str">
        <f>VLOOKUP(L3026,Users!$A$1:$B$6,2,0)</f>
        <v>Pat</v>
      </c>
      <c r="N3026" s="2" t="str">
        <f>VLOOKUP(L3026,Users!$A$2:$B$6,2,0)</f>
        <v>Pat</v>
      </c>
      <c r="O3026" s="2" t="s">
        <v>55</v>
      </c>
      <c r="P3026" s="2" t="s">
        <v>35</v>
      </c>
      <c r="Q3026" s="2" t="s">
        <v>63</v>
      </c>
      <c r="R3026" s="2" t="s">
        <v>1629</v>
      </c>
      <c r="S3026" s="2" t="s">
        <v>44</v>
      </c>
      <c r="T3026" s="13">
        <v>0.37</v>
      </c>
      <c r="U3026" s="6">
        <v>40372</v>
      </c>
    </row>
    <row r="3027" spans="1:21" ht="12.75" customHeight="1">
      <c r="A3027" s="2">
        <v>15202</v>
      </c>
      <c r="B3027" s="6">
        <v>40368</v>
      </c>
      <c r="C3027" s="2" t="s">
        <v>39</v>
      </c>
      <c r="D3027" s="2">
        <v>36</v>
      </c>
      <c r="E3027" s="2">
        <v>1436.0399999999997</v>
      </c>
      <c r="F3027" s="2" t="str">
        <f>VLOOKUP(A3027,Returns!$A:$B,2,0)</f>
        <v>Returned</v>
      </c>
      <c r="G3027" s="2">
        <v>0.09</v>
      </c>
      <c r="H3027" s="2" t="s">
        <v>31</v>
      </c>
      <c r="I3027" s="2">
        <v>9.1999999999999993</v>
      </c>
      <c r="J3027" s="2" t="s">
        <v>1433</v>
      </c>
      <c r="K3027" s="2" t="s">
        <v>148</v>
      </c>
      <c r="L3027" s="2" t="s">
        <v>23</v>
      </c>
      <c r="M3027" s="2" t="str">
        <f>VLOOKUP(L3027,Users!$A$1:$B$6,2,0)</f>
        <v>Erin</v>
      </c>
      <c r="N3027" s="2" t="str">
        <f>VLOOKUP(L3027,Users!$A$2:$B$6,2,0)</f>
        <v>Erin</v>
      </c>
      <c r="O3027" s="2" t="s">
        <v>48</v>
      </c>
      <c r="P3027" s="2" t="s">
        <v>56</v>
      </c>
      <c r="Q3027" s="2" t="s">
        <v>90</v>
      </c>
      <c r="R3027" s="2" t="s">
        <v>1451</v>
      </c>
      <c r="S3027" s="2" t="s">
        <v>65</v>
      </c>
      <c r="T3027" s="13">
        <v>0.65</v>
      </c>
      <c r="U3027" s="6">
        <v>40370</v>
      </c>
    </row>
    <row r="3028" spans="1:21" ht="12.75" customHeight="1">
      <c r="A3028" s="2">
        <v>21539</v>
      </c>
      <c r="B3028" s="6">
        <v>40368</v>
      </c>
      <c r="C3028" s="2" t="s">
        <v>121</v>
      </c>
      <c r="D3028" s="2">
        <v>18</v>
      </c>
      <c r="E3028" s="2">
        <v>394.92</v>
      </c>
      <c r="F3028" s="2" t="s">
        <v>2029</v>
      </c>
      <c r="G3028" s="2">
        <v>0.04</v>
      </c>
      <c r="H3028" s="2" t="s">
        <v>40</v>
      </c>
      <c r="I3028" s="2">
        <v>8.32</v>
      </c>
      <c r="J3028" s="2" t="s">
        <v>912</v>
      </c>
      <c r="K3028" s="2" t="s">
        <v>148</v>
      </c>
      <c r="L3028" s="2" t="s">
        <v>23</v>
      </c>
      <c r="M3028" s="2" t="str">
        <f>VLOOKUP(L3028,Users!$A$1:$B$6,2,0)</f>
        <v>Erin</v>
      </c>
      <c r="N3028" s="2" t="str">
        <f>VLOOKUP(L3028,Users!$A$2:$B$6,2,0)</f>
        <v>Erin</v>
      </c>
      <c r="O3028" s="2" t="s">
        <v>48</v>
      </c>
      <c r="P3028" s="2" t="s">
        <v>35</v>
      </c>
      <c r="Q3028" s="2" t="s">
        <v>63</v>
      </c>
      <c r="R3028" s="2" t="s">
        <v>1913</v>
      </c>
      <c r="S3028" s="2" t="s">
        <v>65</v>
      </c>
      <c r="T3028" s="13">
        <v>0.39</v>
      </c>
      <c r="U3028" s="6">
        <v>40369</v>
      </c>
    </row>
    <row r="3029" spans="1:21" ht="12.75" customHeight="1">
      <c r="A3029" s="2">
        <v>21539</v>
      </c>
      <c r="B3029" s="6">
        <v>40368</v>
      </c>
      <c r="C3029" s="2" t="s">
        <v>121</v>
      </c>
      <c r="D3029" s="2">
        <v>39</v>
      </c>
      <c r="E3029" s="2">
        <v>2781.4800000000005</v>
      </c>
      <c r="F3029" s="2" t="s">
        <v>2029</v>
      </c>
      <c r="G3029" s="2">
        <v>0.05</v>
      </c>
      <c r="H3029" s="2" t="s">
        <v>40</v>
      </c>
      <c r="I3029" s="2">
        <v>69</v>
      </c>
      <c r="J3029" s="2" t="s">
        <v>912</v>
      </c>
      <c r="K3029" s="2" t="s">
        <v>148</v>
      </c>
      <c r="L3029" s="2" t="s">
        <v>23</v>
      </c>
      <c r="M3029" s="2" t="str">
        <f>VLOOKUP(L3029,Users!$A$1:$B$6,2,0)</f>
        <v>Erin</v>
      </c>
      <c r="N3029" s="2" t="str">
        <f>VLOOKUP(L3029,Users!$A$2:$B$6,2,0)</f>
        <v>Erin</v>
      </c>
      <c r="O3029" s="2" t="s">
        <v>48</v>
      </c>
      <c r="P3029" s="2" t="s">
        <v>56</v>
      </c>
      <c r="Q3029" s="2" t="s">
        <v>75</v>
      </c>
      <c r="R3029" s="2" t="s">
        <v>445</v>
      </c>
      <c r="S3029" s="2" t="s">
        <v>38</v>
      </c>
      <c r="T3029" s="13">
        <v>0.68</v>
      </c>
      <c r="U3029" s="6">
        <v>40368</v>
      </c>
    </row>
    <row r="3030" spans="1:21" ht="12.75" customHeight="1">
      <c r="A3030" s="2">
        <v>48839</v>
      </c>
      <c r="B3030" s="6">
        <v>40369</v>
      </c>
      <c r="C3030" s="2" t="s">
        <v>45</v>
      </c>
      <c r="D3030" s="2">
        <v>1</v>
      </c>
      <c r="E3030" s="2">
        <v>98.26</v>
      </c>
      <c r="F3030" s="2" t="s">
        <v>2029</v>
      </c>
      <c r="G3030" s="2">
        <v>0.05</v>
      </c>
      <c r="H3030" s="2" t="s">
        <v>40</v>
      </c>
      <c r="I3030" s="2">
        <v>0.49</v>
      </c>
      <c r="J3030" s="2" t="s">
        <v>648</v>
      </c>
      <c r="K3030" s="2" t="s">
        <v>101</v>
      </c>
      <c r="L3030" s="2" t="s">
        <v>21</v>
      </c>
      <c r="M3030" s="2" t="str">
        <f>VLOOKUP(L3030,Users!$A$1:$B$6,2,0)</f>
        <v>Chris</v>
      </c>
      <c r="N3030" s="2" t="str">
        <f>VLOOKUP(L3030,Users!$A$2:$B$6,2,0)</f>
        <v>Chris</v>
      </c>
      <c r="O3030" s="2" t="s">
        <v>55</v>
      </c>
      <c r="P3030" s="2" t="s">
        <v>35</v>
      </c>
      <c r="Q3030" s="2" t="s">
        <v>165</v>
      </c>
      <c r="R3030" s="2" t="s">
        <v>1917</v>
      </c>
      <c r="S3030" s="2" t="s">
        <v>44</v>
      </c>
      <c r="T3030" s="13">
        <v>0.36</v>
      </c>
      <c r="U3030" s="6">
        <v>40371</v>
      </c>
    </row>
    <row r="3031" spans="1:21" ht="12.75" customHeight="1">
      <c r="A3031" s="2">
        <v>47712</v>
      </c>
      <c r="B3031" s="6">
        <v>40372</v>
      </c>
      <c r="C3031" s="2" t="s">
        <v>51</v>
      </c>
      <c r="D3031" s="2">
        <v>50</v>
      </c>
      <c r="E3031" s="2">
        <v>264</v>
      </c>
      <c r="F3031" s="2" t="s">
        <v>2029</v>
      </c>
      <c r="G3031" s="2">
        <v>0.1</v>
      </c>
      <c r="H3031" s="2" t="s">
        <v>31</v>
      </c>
      <c r="I3031" s="2">
        <v>7.57</v>
      </c>
      <c r="J3031" s="2" t="s">
        <v>1296</v>
      </c>
      <c r="K3031" s="2" t="s">
        <v>33</v>
      </c>
      <c r="L3031" s="2" t="s">
        <v>21</v>
      </c>
      <c r="M3031" s="2" t="str">
        <f>VLOOKUP(L3031,Users!$A$1:$B$6,2,0)</f>
        <v>Chris</v>
      </c>
      <c r="N3031" s="2" t="str">
        <f>VLOOKUP(L3031,Users!$A$2:$B$6,2,0)</f>
        <v>Chris</v>
      </c>
      <c r="O3031" s="2" t="s">
        <v>34</v>
      </c>
      <c r="P3031" s="2" t="s">
        <v>35</v>
      </c>
      <c r="Q3031" s="2" t="s">
        <v>49</v>
      </c>
      <c r="R3031" s="2" t="s">
        <v>186</v>
      </c>
      <c r="S3031" s="2" t="s">
        <v>44</v>
      </c>
      <c r="T3031" s="13">
        <v>0.36</v>
      </c>
      <c r="U3031" s="6">
        <v>40377</v>
      </c>
    </row>
    <row r="3032" spans="1:21" ht="12.75" customHeight="1">
      <c r="A3032" s="2">
        <v>30947</v>
      </c>
      <c r="B3032" s="6">
        <v>40373</v>
      </c>
      <c r="C3032" s="2" t="s">
        <v>51</v>
      </c>
      <c r="D3032" s="2">
        <v>17</v>
      </c>
      <c r="E3032" s="2">
        <v>712.46999999999991</v>
      </c>
      <c r="F3032" s="2" t="s">
        <v>2029</v>
      </c>
      <c r="G3032" s="2">
        <v>0.03</v>
      </c>
      <c r="H3032" s="2" t="s">
        <v>40</v>
      </c>
      <c r="I3032" s="2">
        <v>2.99</v>
      </c>
      <c r="J3032" s="2" t="s">
        <v>1918</v>
      </c>
      <c r="K3032" s="2" t="s">
        <v>101</v>
      </c>
      <c r="L3032" s="2" t="s">
        <v>21</v>
      </c>
      <c r="M3032" s="2" t="str">
        <f>VLOOKUP(L3032,Users!$A$1:$B$6,2,0)</f>
        <v>Chris</v>
      </c>
      <c r="N3032" s="2" t="str">
        <f>VLOOKUP(L3032,Users!$A$2:$B$6,2,0)</f>
        <v>Chris</v>
      </c>
      <c r="O3032" s="2" t="s">
        <v>55</v>
      </c>
      <c r="P3032" s="2" t="s">
        <v>35</v>
      </c>
      <c r="Q3032" s="2" t="s">
        <v>49</v>
      </c>
      <c r="R3032" s="2" t="s">
        <v>1330</v>
      </c>
      <c r="S3032" s="2" t="s">
        <v>44</v>
      </c>
      <c r="T3032" s="13">
        <v>0.35</v>
      </c>
      <c r="U3032" s="6">
        <v>40377</v>
      </c>
    </row>
    <row r="3033" spans="1:21" ht="12.75" customHeight="1">
      <c r="A3033" s="2">
        <v>30947</v>
      </c>
      <c r="B3033" s="6">
        <v>40373</v>
      </c>
      <c r="C3033" s="2" t="s">
        <v>51</v>
      </c>
      <c r="D3033" s="2">
        <v>45</v>
      </c>
      <c r="E3033" s="2">
        <v>328.5</v>
      </c>
      <c r="F3033" s="2" t="s">
        <v>2029</v>
      </c>
      <c r="G3033" s="2">
        <v>0.01</v>
      </c>
      <c r="H3033" s="2" t="s">
        <v>40</v>
      </c>
      <c r="I3033" s="2">
        <v>0.49</v>
      </c>
      <c r="J3033" s="2" t="s">
        <v>1918</v>
      </c>
      <c r="K3033" s="2" t="s">
        <v>101</v>
      </c>
      <c r="L3033" s="2" t="s">
        <v>21</v>
      </c>
      <c r="M3033" s="2" t="str">
        <f>VLOOKUP(L3033,Users!$A$1:$B$6,2,0)</f>
        <v>Chris</v>
      </c>
      <c r="N3033" s="2" t="str">
        <f>VLOOKUP(L3033,Users!$A$2:$B$6,2,0)</f>
        <v>Chris</v>
      </c>
      <c r="O3033" s="2" t="s">
        <v>55</v>
      </c>
      <c r="P3033" s="2" t="s">
        <v>35</v>
      </c>
      <c r="Q3033" s="2" t="s">
        <v>165</v>
      </c>
      <c r="R3033" s="2" t="s">
        <v>482</v>
      </c>
      <c r="S3033" s="2" t="s">
        <v>44</v>
      </c>
      <c r="T3033" s="13">
        <v>0.38</v>
      </c>
      <c r="U3033" s="6">
        <v>40377</v>
      </c>
    </row>
    <row r="3034" spans="1:21" ht="12.75" customHeight="1">
      <c r="A3034" s="2">
        <v>17255</v>
      </c>
      <c r="B3034" s="6">
        <v>40373</v>
      </c>
      <c r="C3034" s="2" t="s">
        <v>30</v>
      </c>
      <c r="D3034" s="2">
        <v>17</v>
      </c>
      <c r="E3034" s="2">
        <v>157.93</v>
      </c>
      <c r="F3034" s="2" t="str">
        <f>VLOOKUP(A3034,Returns!$A:$B,2,0)</f>
        <v>Returned</v>
      </c>
      <c r="G3034" s="2">
        <v>0.09</v>
      </c>
      <c r="H3034" s="2" t="s">
        <v>40</v>
      </c>
      <c r="I3034" s="2">
        <v>7.28</v>
      </c>
      <c r="J3034" s="2" t="s">
        <v>119</v>
      </c>
      <c r="K3034" s="2" t="s">
        <v>33</v>
      </c>
      <c r="L3034" s="2" t="s">
        <v>21</v>
      </c>
      <c r="M3034" s="2" t="str">
        <f>VLOOKUP(L3034,Users!$A$1:$B$6,2,0)</f>
        <v>Chris</v>
      </c>
      <c r="N3034" s="2" t="str">
        <f>VLOOKUP(L3034,Users!$A$2:$B$6,2,0)</f>
        <v>Chris</v>
      </c>
      <c r="O3034" s="2" t="s">
        <v>34</v>
      </c>
      <c r="P3034" s="2" t="s">
        <v>35</v>
      </c>
      <c r="Q3034" s="2" t="s">
        <v>36</v>
      </c>
      <c r="R3034" s="2" t="s">
        <v>1919</v>
      </c>
      <c r="S3034" s="2" t="s">
        <v>44</v>
      </c>
      <c r="T3034" s="13">
        <v>0.56999999999999995</v>
      </c>
      <c r="U3034" s="6">
        <v>40374</v>
      </c>
    </row>
    <row r="3035" spans="1:21" ht="12.75" customHeight="1">
      <c r="A3035" s="2">
        <v>2438</v>
      </c>
      <c r="B3035" s="6">
        <v>40373</v>
      </c>
      <c r="C3035" s="2" t="s">
        <v>39</v>
      </c>
      <c r="D3035" s="2">
        <v>20</v>
      </c>
      <c r="E3035" s="2">
        <v>288.39999999999998</v>
      </c>
      <c r="F3035" s="2" t="s">
        <v>2029</v>
      </c>
      <c r="G3035" s="2">
        <v>0.06</v>
      </c>
      <c r="H3035" s="2" t="s">
        <v>40</v>
      </c>
      <c r="I3035" s="2">
        <v>6.46</v>
      </c>
      <c r="J3035" s="2" t="s">
        <v>322</v>
      </c>
      <c r="K3035" s="2" t="s">
        <v>54</v>
      </c>
      <c r="L3035" s="2" t="s">
        <v>2014</v>
      </c>
      <c r="M3035" s="2" t="str">
        <f>VLOOKUP(L3035,Users!$A$1:$B$6,2,0)</f>
        <v>Pat</v>
      </c>
      <c r="N3035" s="2" t="str">
        <f>VLOOKUP(L3035,Users!$A$2:$B$6,2,0)</f>
        <v>Pat</v>
      </c>
      <c r="O3035" s="2" t="s">
        <v>55</v>
      </c>
      <c r="P3035" s="2" t="s">
        <v>35</v>
      </c>
      <c r="Q3035" s="2" t="s">
        <v>49</v>
      </c>
      <c r="R3035" s="2" t="s">
        <v>415</v>
      </c>
      <c r="S3035" s="2" t="s">
        <v>44</v>
      </c>
      <c r="T3035" s="13">
        <v>0.38</v>
      </c>
      <c r="U3035" s="6">
        <v>40376</v>
      </c>
    </row>
    <row r="3036" spans="1:21" ht="12.75" customHeight="1">
      <c r="A3036" s="2">
        <v>2438</v>
      </c>
      <c r="B3036" s="6">
        <v>40373</v>
      </c>
      <c r="C3036" s="2" t="s">
        <v>39</v>
      </c>
      <c r="D3036" s="2">
        <v>23</v>
      </c>
      <c r="E3036" s="2">
        <v>827.54000000000008</v>
      </c>
      <c r="F3036" s="2" t="s">
        <v>2029</v>
      </c>
      <c r="G3036" s="2">
        <v>0.01</v>
      </c>
      <c r="H3036" s="2" t="s">
        <v>40</v>
      </c>
      <c r="I3036" s="2">
        <v>0.99</v>
      </c>
      <c r="J3036" s="2" t="s">
        <v>322</v>
      </c>
      <c r="K3036" s="2" t="s">
        <v>54</v>
      </c>
      <c r="L3036" s="2" t="s">
        <v>2014</v>
      </c>
      <c r="M3036" s="2" t="str">
        <f>VLOOKUP(L3036,Users!$A$1:$B$6,2,0)</f>
        <v>Pat</v>
      </c>
      <c r="N3036" s="2" t="str">
        <f>VLOOKUP(L3036,Users!$A$2:$B$6,2,0)</f>
        <v>Pat</v>
      </c>
      <c r="O3036" s="2" t="s">
        <v>55</v>
      </c>
      <c r="P3036" s="2" t="s">
        <v>69</v>
      </c>
      <c r="Q3036" s="2" t="s">
        <v>70</v>
      </c>
      <c r="R3036" s="2" t="s">
        <v>795</v>
      </c>
      <c r="S3036" s="2" t="s">
        <v>105</v>
      </c>
      <c r="T3036" s="13">
        <v>0.35</v>
      </c>
      <c r="U3036" s="6">
        <v>40375</v>
      </c>
    </row>
    <row r="3037" spans="1:21" ht="12.75" customHeight="1">
      <c r="A3037" s="2">
        <v>39235</v>
      </c>
      <c r="B3037" s="6">
        <v>40373</v>
      </c>
      <c r="C3037" s="2" t="s">
        <v>121</v>
      </c>
      <c r="D3037" s="2">
        <v>34</v>
      </c>
      <c r="E3037" s="2">
        <v>736.44</v>
      </c>
      <c r="F3037" s="2" t="s">
        <v>2029</v>
      </c>
      <c r="G3037" s="2">
        <v>0</v>
      </c>
      <c r="H3037" s="2" t="s">
        <v>40</v>
      </c>
      <c r="I3037" s="2">
        <v>13.99</v>
      </c>
      <c r="J3037" s="2" t="s">
        <v>1417</v>
      </c>
      <c r="K3037" s="2" t="s">
        <v>54</v>
      </c>
      <c r="L3037" s="2" t="s">
        <v>2014</v>
      </c>
      <c r="M3037" s="2" t="str">
        <f>VLOOKUP(L3037,Users!$A$1:$B$6,2,0)</f>
        <v>Pat</v>
      </c>
      <c r="N3037" s="2" t="str">
        <f>VLOOKUP(L3037,Users!$A$2:$B$6,2,0)</f>
        <v>Pat</v>
      </c>
      <c r="O3037" s="2" t="s">
        <v>55</v>
      </c>
      <c r="P3037" s="2" t="s">
        <v>35</v>
      </c>
      <c r="Q3037" s="2" t="s">
        <v>169</v>
      </c>
      <c r="R3037" s="2" t="s">
        <v>1259</v>
      </c>
      <c r="S3037" s="2" t="s">
        <v>92</v>
      </c>
      <c r="T3037" s="13">
        <v>0.52</v>
      </c>
      <c r="U3037" s="6">
        <v>40375</v>
      </c>
    </row>
    <row r="3038" spans="1:21" ht="12.75" customHeight="1">
      <c r="A3038" s="2">
        <v>294</v>
      </c>
      <c r="B3038" s="6">
        <v>40374</v>
      </c>
      <c r="C3038" s="2" t="s">
        <v>121</v>
      </c>
      <c r="D3038" s="2">
        <v>35</v>
      </c>
      <c r="E3038" s="2">
        <v>6758.8499999999995</v>
      </c>
      <c r="F3038" s="2" t="s">
        <v>2029</v>
      </c>
      <c r="G3038" s="2">
        <v>0.06</v>
      </c>
      <c r="H3038" s="2" t="s">
        <v>40</v>
      </c>
      <c r="I3038" s="2">
        <v>19.989999999999998</v>
      </c>
      <c r="J3038" s="2" t="s">
        <v>1920</v>
      </c>
      <c r="K3038" s="2" t="s">
        <v>54</v>
      </c>
      <c r="L3038" s="2" t="s">
        <v>2014</v>
      </c>
      <c r="M3038" s="2" t="str">
        <f>VLOOKUP(L3038,Users!$A$1:$B$6,2,0)</f>
        <v>Pat</v>
      </c>
      <c r="N3038" s="2" t="str">
        <f>VLOOKUP(L3038,Users!$A$2:$B$6,2,0)</f>
        <v>Pat</v>
      </c>
      <c r="O3038" s="2" t="s">
        <v>34</v>
      </c>
      <c r="P3038" s="2" t="s">
        <v>35</v>
      </c>
      <c r="Q3038" s="2" t="s">
        <v>36</v>
      </c>
      <c r="R3038" s="2" t="s">
        <v>637</v>
      </c>
      <c r="S3038" s="2" t="s">
        <v>44</v>
      </c>
      <c r="T3038" s="13">
        <v>0.71</v>
      </c>
      <c r="U3038" s="6">
        <v>40375</v>
      </c>
    </row>
    <row r="3039" spans="1:21" ht="12.75" customHeight="1">
      <c r="A3039" s="2">
        <v>26368</v>
      </c>
      <c r="B3039" s="6">
        <v>40374</v>
      </c>
      <c r="C3039" s="2" t="s">
        <v>121</v>
      </c>
      <c r="D3039" s="2">
        <v>25</v>
      </c>
      <c r="E3039" s="2">
        <v>2149.4999999999995</v>
      </c>
      <c r="F3039" s="2" t="s">
        <v>2029</v>
      </c>
      <c r="G3039" s="2">
        <v>0.01</v>
      </c>
      <c r="H3039" s="2" t="s">
        <v>40</v>
      </c>
      <c r="I3039" s="2">
        <v>2.5</v>
      </c>
      <c r="J3039" s="2" t="s">
        <v>846</v>
      </c>
      <c r="K3039" s="2" t="s">
        <v>54</v>
      </c>
      <c r="L3039" s="2" t="s">
        <v>2014</v>
      </c>
      <c r="M3039" s="2" t="str">
        <f>VLOOKUP(L3039,Users!$A$1:$B$6,2,0)</f>
        <v>Pat</v>
      </c>
      <c r="N3039" s="2" t="str">
        <f>VLOOKUP(L3039,Users!$A$2:$B$6,2,0)</f>
        <v>Pat</v>
      </c>
      <c r="O3039" s="2" t="s">
        <v>55</v>
      </c>
      <c r="P3039" s="2" t="s">
        <v>69</v>
      </c>
      <c r="Q3039" s="2" t="s">
        <v>70</v>
      </c>
      <c r="R3039" s="2" t="s">
        <v>1742</v>
      </c>
      <c r="S3039" s="2" t="s">
        <v>44</v>
      </c>
      <c r="T3039" s="13">
        <v>0.35</v>
      </c>
      <c r="U3039" s="6">
        <v>40376</v>
      </c>
    </row>
    <row r="3040" spans="1:21" ht="12.75" customHeight="1">
      <c r="A3040" s="2">
        <v>40833</v>
      </c>
      <c r="B3040" s="6">
        <v>40374</v>
      </c>
      <c r="C3040" s="2" t="s">
        <v>51</v>
      </c>
      <c r="D3040" s="2">
        <v>48</v>
      </c>
      <c r="E3040" s="2">
        <v>3165.5999999999995</v>
      </c>
      <c r="F3040" s="2" t="s">
        <v>2029</v>
      </c>
      <c r="G3040" s="2">
        <v>0.04</v>
      </c>
      <c r="H3040" s="2" t="s">
        <v>40</v>
      </c>
      <c r="I3040" s="2">
        <v>2.5</v>
      </c>
      <c r="J3040" s="2" t="s">
        <v>228</v>
      </c>
      <c r="K3040" s="2" t="s">
        <v>33</v>
      </c>
      <c r="L3040" s="2" t="s">
        <v>21</v>
      </c>
      <c r="M3040" s="2" t="str">
        <f>VLOOKUP(L3040,Users!$A$1:$B$6,2,0)</f>
        <v>Chris</v>
      </c>
      <c r="N3040" s="2" t="str">
        <f>VLOOKUP(L3040,Users!$A$2:$B$6,2,0)</f>
        <v>Chris</v>
      </c>
      <c r="O3040" s="2" t="s">
        <v>34</v>
      </c>
      <c r="P3040" s="2" t="s">
        <v>69</v>
      </c>
      <c r="Q3040" s="2" t="s">
        <v>70</v>
      </c>
      <c r="R3040" s="2" t="s">
        <v>1921</v>
      </c>
      <c r="S3040" s="2" t="s">
        <v>44</v>
      </c>
      <c r="T3040" s="13">
        <v>0.56000000000000005</v>
      </c>
      <c r="U3040" s="6">
        <v>40383</v>
      </c>
    </row>
    <row r="3041" spans="1:21" ht="12.75" customHeight="1">
      <c r="A3041" s="2">
        <v>24833</v>
      </c>
      <c r="B3041" s="6">
        <v>40375</v>
      </c>
      <c r="C3041" s="2" t="s">
        <v>30</v>
      </c>
      <c r="D3041" s="2">
        <v>45</v>
      </c>
      <c r="E3041" s="2">
        <v>5598.45</v>
      </c>
      <c r="F3041" s="2" t="s">
        <v>2029</v>
      </c>
      <c r="G3041" s="2">
        <v>0.08</v>
      </c>
      <c r="H3041" s="2" t="s">
        <v>52</v>
      </c>
      <c r="I3041" s="2">
        <v>51.94</v>
      </c>
      <c r="J3041" s="2" t="s">
        <v>931</v>
      </c>
      <c r="K3041" s="2" t="s">
        <v>54</v>
      </c>
      <c r="L3041" s="2" t="s">
        <v>2014</v>
      </c>
      <c r="M3041" s="2" t="str">
        <f>VLOOKUP(L3041,Users!$A$1:$B$6,2,0)</f>
        <v>Pat</v>
      </c>
      <c r="N3041" s="2" t="str">
        <f>VLOOKUP(L3041,Users!$A$2:$B$6,2,0)</f>
        <v>Pat</v>
      </c>
      <c r="O3041" s="2" t="s">
        <v>42</v>
      </c>
      <c r="P3041" s="2" t="s">
        <v>56</v>
      </c>
      <c r="Q3041" s="2" t="s">
        <v>75</v>
      </c>
      <c r="R3041" s="2" t="s">
        <v>1343</v>
      </c>
      <c r="S3041" s="2" t="s">
        <v>77</v>
      </c>
      <c r="T3041" s="13">
        <v>0.63</v>
      </c>
      <c r="U3041" s="6">
        <v>40377</v>
      </c>
    </row>
    <row r="3042" spans="1:21" ht="12.75" customHeight="1">
      <c r="A3042" s="2">
        <v>19174</v>
      </c>
      <c r="B3042" s="6">
        <v>40375</v>
      </c>
      <c r="C3042" s="2" t="s">
        <v>121</v>
      </c>
      <c r="D3042" s="2">
        <v>35</v>
      </c>
      <c r="E3042" s="2">
        <v>6298.95</v>
      </c>
      <c r="F3042" s="2" t="s">
        <v>2029</v>
      </c>
      <c r="G3042" s="2">
        <v>0.02</v>
      </c>
      <c r="H3042" s="2" t="s">
        <v>40</v>
      </c>
      <c r="I3042" s="2">
        <v>13.99</v>
      </c>
      <c r="J3042" s="2" t="s">
        <v>1859</v>
      </c>
      <c r="K3042" s="2" t="s">
        <v>47</v>
      </c>
      <c r="L3042" s="2" t="s">
        <v>23</v>
      </c>
      <c r="M3042" s="2" t="str">
        <f>VLOOKUP(L3042,Users!$A$1:$B$6,2,0)</f>
        <v>Erin</v>
      </c>
      <c r="N3042" s="2" t="str">
        <f>VLOOKUP(L3042,Users!$A$2:$B$6,2,0)</f>
        <v>Erin</v>
      </c>
      <c r="O3042" s="2" t="s">
        <v>42</v>
      </c>
      <c r="P3042" s="2" t="s">
        <v>69</v>
      </c>
      <c r="Q3042" s="2" t="s">
        <v>70</v>
      </c>
      <c r="R3042" s="2" t="s">
        <v>1241</v>
      </c>
      <c r="S3042" s="2" t="s">
        <v>92</v>
      </c>
      <c r="T3042" s="13">
        <v>0.56999999999999995</v>
      </c>
      <c r="U3042" s="6">
        <v>40377</v>
      </c>
    </row>
    <row r="3043" spans="1:21" ht="12.75" customHeight="1">
      <c r="A3043" s="2">
        <v>19174</v>
      </c>
      <c r="B3043" s="6">
        <v>40375</v>
      </c>
      <c r="C3043" s="2" t="s">
        <v>121</v>
      </c>
      <c r="D3043" s="2">
        <v>19</v>
      </c>
      <c r="E3043" s="2">
        <v>1252.6699999999998</v>
      </c>
      <c r="F3043" s="2" t="s">
        <v>2029</v>
      </c>
      <c r="G3043" s="2">
        <v>0.06</v>
      </c>
      <c r="H3043" s="2" t="s">
        <v>40</v>
      </c>
      <c r="I3043" s="2">
        <v>2.5</v>
      </c>
      <c r="J3043" s="2" t="s">
        <v>1859</v>
      </c>
      <c r="K3043" s="2" t="s">
        <v>47</v>
      </c>
      <c r="L3043" s="2" t="s">
        <v>23</v>
      </c>
      <c r="M3043" s="2" t="str">
        <f>VLOOKUP(L3043,Users!$A$1:$B$6,2,0)</f>
        <v>Erin</v>
      </c>
      <c r="N3043" s="2" t="str">
        <f>VLOOKUP(L3043,Users!$A$2:$B$6,2,0)</f>
        <v>Erin</v>
      </c>
      <c r="O3043" s="2" t="s">
        <v>42</v>
      </c>
      <c r="P3043" s="2" t="s">
        <v>69</v>
      </c>
      <c r="Q3043" s="2" t="s">
        <v>70</v>
      </c>
      <c r="R3043" s="2" t="s">
        <v>1921</v>
      </c>
      <c r="S3043" s="2" t="s">
        <v>44</v>
      </c>
      <c r="T3043" s="13">
        <v>0.56000000000000005</v>
      </c>
      <c r="U3043" s="6">
        <v>40376</v>
      </c>
    </row>
    <row r="3044" spans="1:21" ht="12.75" customHeight="1">
      <c r="A3044" s="2">
        <v>19174</v>
      </c>
      <c r="B3044" s="6">
        <v>40375</v>
      </c>
      <c r="C3044" s="2" t="s">
        <v>121</v>
      </c>
      <c r="D3044" s="2">
        <v>48</v>
      </c>
      <c r="E3044" s="2">
        <v>1631.04</v>
      </c>
      <c r="F3044" s="2" t="s">
        <v>2029</v>
      </c>
      <c r="G3044" s="2">
        <v>0</v>
      </c>
      <c r="H3044" s="2" t="s">
        <v>40</v>
      </c>
      <c r="I3044" s="2">
        <v>1.99</v>
      </c>
      <c r="J3044" s="2" t="s">
        <v>1859</v>
      </c>
      <c r="K3044" s="2" t="s">
        <v>47</v>
      </c>
      <c r="L3044" s="2" t="s">
        <v>23</v>
      </c>
      <c r="M3044" s="2" t="str">
        <f>VLOOKUP(L3044,Users!$A$1:$B$6,2,0)</f>
        <v>Erin</v>
      </c>
      <c r="N3044" s="2" t="str">
        <f>VLOOKUP(L3044,Users!$A$2:$B$6,2,0)</f>
        <v>Erin</v>
      </c>
      <c r="O3044" s="2" t="s">
        <v>42</v>
      </c>
      <c r="P3044" s="2" t="s">
        <v>69</v>
      </c>
      <c r="Q3044" s="2" t="s">
        <v>80</v>
      </c>
      <c r="R3044" s="2" t="s">
        <v>202</v>
      </c>
      <c r="S3044" s="2" t="s">
        <v>105</v>
      </c>
      <c r="T3044" s="13">
        <v>0.45</v>
      </c>
      <c r="U3044" s="6">
        <v>40377</v>
      </c>
    </row>
    <row r="3045" spans="1:21" ht="12.75" customHeight="1">
      <c r="A3045" s="2">
        <v>49472</v>
      </c>
      <c r="B3045" s="6">
        <v>40375</v>
      </c>
      <c r="C3045" s="2" t="s">
        <v>51</v>
      </c>
      <c r="D3045" s="2">
        <v>15</v>
      </c>
      <c r="E3045" s="2">
        <v>145.94999999999999</v>
      </c>
      <c r="F3045" s="2" t="s">
        <v>2029</v>
      </c>
      <c r="G3045" s="2">
        <v>0.05</v>
      </c>
      <c r="H3045" s="2" t="s">
        <v>40</v>
      </c>
      <c r="I3045" s="2">
        <v>1.99</v>
      </c>
      <c r="J3045" s="2" t="s">
        <v>438</v>
      </c>
      <c r="K3045" s="2" t="s">
        <v>47</v>
      </c>
      <c r="L3045" s="2" t="s">
        <v>23</v>
      </c>
      <c r="M3045" s="2" t="str">
        <f>VLOOKUP(L3045,Users!$A$1:$B$6,2,0)</f>
        <v>Erin</v>
      </c>
      <c r="N3045" s="2" t="str">
        <f>VLOOKUP(L3045,Users!$A$2:$B$6,2,0)</f>
        <v>Erin</v>
      </c>
      <c r="O3045" s="2" t="s">
        <v>42</v>
      </c>
      <c r="P3045" s="2" t="s">
        <v>69</v>
      </c>
      <c r="Q3045" s="2" t="s">
        <v>80</v>
      </c>
      <c r="R3045" s="2" t="s">
        <v>317</v>
      </c>
      <c r="S3045" s="2" t="s">
        <v>105</v>
      </c>
      <c r="T3045" s="13">
        <v>0.43</v>
      </c>
      <c r="U3045" s="6">
        <v>40380</v>
      </c>
    </row>
    <row r="3046" spans="1:21" ht="12.75" customHeight="1">
      <c r="A3046" s="2">
        <v>49472</v>
      </c>
      <c r="B3046" s="6">
        <v>40375</v>
      </c>
      <c r="C3046" s="2" t="s">
        <v>51</v>
      </c>
      <c r="D3046" s="2">
        <v>9</v>
      </c>
      <c r="E3046" s="2">
        <v>29.340000000000003</v>
      </c>
      <c r="F3046" s="2" t="s">
        <v>2029</v>
      </c>
      <c r="G3046" s="2">
        <v>0.03</v>
      </c>
      <c r="H3046" s="2" t="s">
        <v>40</v>
      </c>
      <c r="I3046" s="2">
        <v>1.35</v>
      </c>
      <c r="J3046" s="2" t="s">
        <v>438</v>
      </c>
      <c r="K3046" s="2" t="s">
        <v>47</v>
      </c>
      <c r="L3046" s="2" t="s">
        <v>23</v>
      </c>
      <c r="M3046" s="2" t="str">
        <f>VLOOKUP(L3046,Users!$A$1:$B$6,2,0)</f>
        <v>Erin</v>
      </c>
      <c r="N3046" s="2" t="str">
        <f>VLOOKUP(L3046,Users!$A$2:$B$6,2,0)</f>
        <v>Erin</v>
      </c>
      <c r="O3046" s="2" t="s">
        <v>42</v>
      </c>
      <c r="P3046" s="2" t="s">
        <v>35</v>
      </c>
      <c r="Q3046" s="2" t="s">
        <v>180</v>
      </c>
      <c r="R3046" s="2" t="s">
        <v>181</v>
      </c>
      <c r="S3046" s="2" t="s">
        <v>65</v>
      </c>
      <c r="T3046" s="13">
        <v>0.4</v>
      </c>
      <c r="U3046" s="6">
        <v>40379</v>
      </c>
    </row>
    <row r="3047" spans="1:21" ht="12.75" customHeight="1">
      <c r="A3047" s="2">
        <v>19174</v>
      </c>
      <c r="B3047" s="6">
        <v>40375</v>
      </c>
      <c r="C3047" s="2" t="s">
        <v>121</v>
      </c>
      <c r="D3047" s="2">
        <v>49</v>
      </c>
      <c r="E3047" s="2">
        <v>205.31000000000003</v>
      </c>
      <c r="F3047" s="2" t="s">
        <v>2029</v>
      </c>
      <c r="G3047" s="2">
        <v>0.05</v>
      </c>
      <c r="H3047" s="2" t="s">
        <v>40</v>
      </c>
      <c r="I3047" s="2">
        <v>5.41</v>
      </c>
      <c r="J3047" s="2" t="s">
        <v>1859</v>
      </c>
      <c r="K3047" s="2" t="s">
        <v>47</v>
      </c>
      <c r="L3047" s="2" t="s">
        <v>23</v>
      </c>
      <c r="M3047" s="2" t="str">
        <f>VLOOKUP(L3047,Users!$A$1:$B$6,2,0)</f>
        <v>Erin</v>
      </c>
      <c r="N3047" s="2" t="str">
        <f>VLOOKUP(L3047,Users!$A$2:$B$6,2,0)</f>
        <v>Erin</v>
      </c>
      <c r="O3047" s="2" t="s">
        <v>42</v>
      </c>
      <c r="P3047" s="2" t="s">
        <v>35</v>
      </c>
      <c r="Q3047" s="2" t="s">
        <v>49</v>
      </c>
      <c r="R3047" s="2" t="s">
        <v>1144</v>
      </c>
      <c r="S3047" s="2" t="s">
        <v>44</v>
      </c>
      <c r="T3047" s="13">
        <v>0.35</v>
      </c>
      <c r="U3047" s="6">
        <v>40377</v>
      </c>
    </row>
    <row r="3048" spans="1:21" ht="12.75" customHeight="1">
      <c r="A3048" s="2">
        <v>49472</v>
      </c>
      <c r="B3048" s="6">
        <v>40375</v>
      </c>
      <c r="C3048" s="2" t="s">
        <v>51</v>
      </c>
      <c r="D3048" s="2">
        <v>23</v>
      </c>
      <c r="E3048" s="2">
        <v>97.980000000000018</v>
      </c>
      <c r="F3048" s="2" t="s">
        <v>2029</v>
      </c>
      <c r="G3048" s="2">
        <v>0.02</v>
      </c>
      <c r="H3048" s="2" t="s">
        <v>40</v>
      </c>
      <c r="I3048" s="2">
        <v>0.94</v>
      </c>
      <c r="J3048" s="2" t="s">
        <v>438</v>
      </c>
      <c r="K3048" s="2" t="s">
        <v>47</v>
      </c>
      <c r="L3048" s="2" t="s">
        <v>23</v>
      </c>
      <c r="M3048" s="2" t="str">
        <f>VLOOKUP(L3048,Users!$A$1:$B$6,2,0)</f>
        <v>Erin</v>
      </c>
      <c r="N3048" s="2" t="str">
        <f>VLOOKUP(L3048,Users!$A$2:$B$6,2,0)</f>
        <v>Erin</v>
      </c>
      <c r="O3048" s="2" t="s">
        <v>42</v>
      </c>
      <c r="P3048" s="2" t="s">
        <v>35</v>
      </c>
      <c r="Q3048" s="2" t="s">
        <v>87</v>
      </c>
      <c r="R3048" s="2" t="s">
        <v>242</v>
      </c>
      <c r="S3048" s="2" t="s">
        <v>65</v>
      </c>
      <c r="T3048" s="13">
        <v>0.56000000000000005</v>
      </c>
      <c r="U3048" s="6">
        <v>40380</v>
      </c>
    </row>
    <row r="3049" spans="1:21" ht="12.75" customHeight="1">
      <c r="A3049" s="2">
        <v>24069</v>
      </c>
      <c r="B3049" s="6">
        <v>40375</v>
      </c>
      <c r="C3049" s="2" t="s">
        <v>51</v>
      </c>
      <c r="D3049" s="2">
        <v>21</v>
      </c>
      <c r="E3049" s="2">
        <v>7898.31</v>
      </c>
      <c r="F3049" s="2" t="s">
        <v>2029</v>
      </c>
      <c r="G3049" s="2">
        <v>0.02</v>
      </c>
      <c r="H3049" s="2" t="s">
        <v>52</v>
      </c>
      <c r="I3049" s="2">
        <v>85.63</v>
      </c>
      <c r="J3049" s="2" t="s">
        <v>1230</v>
      </c>
      <c r="K3049" s="2" t="s">
        <v>33</v>
      </c>
      <c r="L3049" s="2" t="s">
        <v>21</v>
      </c>
      <c r="M3049" s="2" t="str">
        <f>VLOOKUP(L3049,Users!$A$1:$B$6,2,0)</f>
        <v>Chris</v>
      </c>
      <c r="N3049" s="2" t="str">
        <f>VLOOKUP(L3049,Users!$A$2:$B$6,2,0)</f>
        <v>Chris</v>
      </c>
      <c r="O3049" s="2" t="s">
        <v>34</v>
      </c>
      <c r="P3049" s="2" t="s">
        <v>56</v>
      </c>
      <c r="Q3049" s="2" t="s">
        <v>75</v>
      </c>
      <c r="R3049" s="2" t="s">
        <v>363</v>
      </c>
      <c r="S3049" s="2" t="s">
        <v>77</v>
      </c>
      <c r="T3049" s="13">
        <v>0.74</v>
      </c>
      <c r="U3049" s="6">
        <v>40382</v>
      </c>
    </row>
    <row r="3050" spans="1:21" ht="12.75" customHeight="1">
      <c r="A3050" s="2">
        <v>31842</v>
      </c>
      <c r="B3050" s="6">
        <v>40375</v>
      </c>
      <c r="C3050" s="2" t="s">
        <v>121</v>
      </c>
      <c r="D3050" s="2">
        <v>9</v>
      </c>
      <c r="E3050" s="2">
        <v>156.78000000000003</v>
      </c>
      <c r="F3050" s="2" t="s">
        <v>2029</v>
      </c>
      <c r="G3050" s="2">
        <v>0.06</v>
      </c>
      <c r="H3050" s="2" t="s">
        <v>40</v>
      </c>
      <c r="I3050" s="2">
        <v>1.99</v>
      </c>
      <c r="J3050" s="2" t="s">
        <v>1922</v>
      </c>
      <c r="K3050" s="2" t="s">
        <v>123</v>
      </c>
      <c r="L3050" s="2" t="s">
        <v>25</v>
      </c>
      <c r="M3050" s="2" t="str">
        <f>VLOOKUP(L3050,Users!$A$1:$B$6,2,0)</f>
        <v>Sam</v>
      </c>
      <c r="N3050" s="2" t="str">
        <f>VLOOKUP(L3050,Users!$A$2:$B$6,2,0)</f>
        <v>Sam</v>
      </c>
      <c r="O3050" s="2" t="s">
        <v>55</v>
      </c>
      <c r="P3050" s="2" t="s">
        <v>69</v>
      </c>
      <c r="Q3050" s="2" t="s">
        <v>80</v>
      </c>
      <c r="R3050" s="2" t="s">
        <v>1207</v>
      </c>
      <c r="S3050" s="2" t="s">
        <v>105</v>
      </c>
      <c r="T3050" s="13">
        <v>0.45</v>
      </c>
      <c r="U3050" s="6">
        <v>40376</v>
      </c>
    </row>
    <row r="3051" spans="1:21" ht="12.75" customHeight="1">
      <c r="A3051" s="2">
        <v>1604</v>
      </c>
      <c r="B3051" s="6">
        <v>40375</v>
      </c>
      <c r="C3051" s="2" t="s">
        <v>51</v>
      </c>
      <c r="D3051" s="2">
        <v>47</v>
      </c>
      <c r="E3051" s="2">
        <v>594.08000000000004</v>
      </c>
      <c r="F3051" s="2" t="s">
        <v>2029</v>
      </c>
      <c r="G3051" s="2">
        <v>0</v>
      </c>
      <c r="H3051" s="2" t="s">
        <v>40</v>
      </c>
      <c r="I3051" s="2">
        <v>4.9800000000000004</v>
      </c>
      <c r="J3051" s="2" t="s">
        <v>472</v>
      </c>
      <c r="K3051" s="2" t="s">
        <v>79</v>
      </c>
      <c r="L3051" s="2" t="s">
        <v>23</v>
      </c>
      <c r="M3051" s="2" t="str">
        <f>VLOOKUP(L3051,Users!$A$1:$B$6,2,0)</f>
        <v>Erin</v>
      </c>
      <c r="N3051" s="2" t="str">
        <f>VLOOKUP(L3051,Users!$A$2:$B$6,2,0)</f>
        <v>Erin</v>
      </c>
      <c r="O3051" s="2" t="s">
        <v>48</v>
      </c>
      <c r="P3051" s="2" t="s">
        <v>56</v>
      </c>
      <c r="Q3051" s="2" t="s">
        <v>90</v>
      </c>
      <c r="R3051" s="2" t="s">
        <v>698</v>
      </c>
      <c r="S3051" s="2" t="s">
        <v>105</v>
      </c>
      <c r="T3051" s="13">
        <v>0.48</v>
      </c>
      <c r="U3051" s="6">
        <v>40375</v>
      </c>
    </row>
    <row r="3052" spans="1:21" ht="12.75" customHeight="1">
      <c r="A3052" s="2">
        <v>16289</v>
      </c>
      <c r="B3052" s="6">
        <v>40376</v>
      </c>
      <c r="C3052" s="2" t="s">
        <v>39</v>
      </c>
      <c r="D3052" s="2">
        <v>37</v>
      </c>
      <c r="E3052" s="2">
        <v>448.81</v>
      </c>
      <c r="F3052" s="2" t="s">
        <v>2029</v>
      </c>
      <c r="G3052" s="2">
        <v>0.09</v>
      </c>
      <c r="H3052" s="2" t="s">
        <v>40</v>
      </c>
      <c r="I3052" s="2">
        <v>2.85</v>
      </c>
      <c r="J3052" s="2" t="s">
        <v>279</v>
      </c>
      <c r="K3052" s="2" t="s">
        <v>73</v>
      </c>
      <c r="L3052" s="2" t="s">
        <v>27</v>
      </c>
      <c r="M3052" s="2" t="str">
        <f>VLOOKUP(L3052,Users!$A$1:$B$6,2,0)</f>
        <v>William</v>
      </c>
      <c r="N3052" s="2" t="str">
        <f>VLOOKUP(L3052,Users!$A$2:$B$6,2,0)</f>
        <v>William</v>
      </c>
      <c r="O3052" s="2" t="s">
        <v>55</v>
      </c>
      <c r="P3052" s="2" t="s">
        <v>56</v>
      </c>
      <c r="Q3052" s="2" t="s">
        <v>90</v>
      </c>
      <c r="R3052" s="2" t="s">
        <v>468</v>
      </c>
      <c r="S3052" s="2" t="s">
        <v>105</v>
      </c>
      <c r="T3052" s="13">
        <v>0.55000000000000004</v>
      </c>
      <c r="U3052" s="6">
        <v>40378</v>
      </c>
    </row>
    <row r="3053" spans="1:21" ht="12.75" customHeight="1">
      <c r="A3053" s="2">
        <v>16289</v>
      </c>
      <c r="B3053" s="6">
        <v>40376</v>
      </c>
      <c r="C3053" s="2" t="s">
        <v>39</v>
      </c>
      <c r="D3053" s="2">
        <v>49</v>
      </c>
      <c r="E3053" s="2">
        <v>6173.0199999999995</v>
      </c>
      <c r="F3053" s="2" t="s">
        <v>2029</v>
      </c>
      <c r="G3053" s="2">
        <v>0.01</v>
      </c>
      <c r="H3053" s="2" t="s">
        <v>40</v>
      </c>
      <c r="I3053" s="2">
        <v>2.5</v>
      </c>
      <c r="J3053" s="2" t="s">
        <v>279</v>
      </c>
      <c r="K3053" s="2" t="s">
        <v>123</v>
      </c>
      <c r="L3053" s="2" t="s">
        <v>25</v>
      </c>
      <c r="M3053" s="2" t="str">
        <f>VLOOKUP(L3053,Users!$A$1:$B$6,2,0)</f>
        <v>Sam</v>
      </c>
      <c r="N3053" s="2" t="str">
        <f>VLOOKUP(L3053,Users!$A$2:$B$6,2,0)</f>
        <v>Sam</v>
      </c>
      <c r="O3053" s="2" t="s">
        <v>55</v>
      </c>
      <c r="P3053" s="2" t="s">
        <v>69</v>
      </c>
      <c r="Q3053" s="2" t="s">
        <v>70</v>
      </c>
      <c r="R3053" s="2" t="s">
        <v>1064</v>
      </c>
      <c r="S3053" s="2" t="s">
        <v>44</v>
      </c>
      <c r="T3053" s="13">
        <v>0.57999999999999996</v>
      </c>
      <c r="U3053" s="6">
        <v>40378</v>
      </c>
    </row>
    <row r="3054" spans="1:21" ht="12.75" customHeight="1">
      <c r="A3054" s="2">
        <v>35137</v>
      </c>
      <c r="B3054" s="6">
        <v>40376</v>
      </c>
      <c r="C3054" s="2" t="s">
        <v>39</v>
      </c>
      <c r="D3054" s="2">
        <v>41</v>
      </c>
      <c r="E3054" s="2">
        <v>216.89000000000001</v>
      </c>
      <c r="F3054" s="2" t="str">
        <f>VLOOKUP(A3054,Returns!$A:$B,2,0)</f>
        <v>Returned</v>
      </c>
      <c r="G3054" s="2">
        <v>0.05</v>
      </c>
      <c r="H3054" s="2" t="s">
        <v>31</v>
      </c>
      <c r="I3054" s="2">
        <v>2.99</v>
      </c>
      <c r="J3054" s="2" t="s">
        <v>271</v>
      </c>
      <c r="K3054" s="2" t="s">
        <v>123</v>
      </c>
      <c r="L3054" s="2" t="s">
        <v>25</v>
      </c>
      <c r="M3054" s="2" t="str">
        <f>VLOOKUP(L3054,Users!$A$1:$B$6,2,0)</f>
        <v>Sam</v>
      </c>
      <c r="N3054" s="2" t="str">
        <f>VLOOKUP(L3054,Users!$A$2:$B$6,2,0)</f>
        <v>Sam</v>
      </c>
      <c r="O3054" s="2" t="s">
        <v>34</v>
      </c>
      <c r="P3054" s="2" t="s">
        <v>35</v>
      </c>
      <c r="Q3054" s="2" t="s">
        <v>49</v>
      </c>
      <c r="R3054" s="2" t="s">
        <v>520</v>
      </c>
      <c r="S3054" s="2" t="s">
        <v>44</v>
      </c>
      <c r="T3054" s="13">
        <v>0.38</v>
      </c>
      <c r="U3054" s="6">
        <v>40378</v>
      </c>
    </row>
    <row r="3055" spans="1:21" ht="12.75" customHeight="1">
      <c r="A3055" s="2">
        <v>35137</v>
      </c>
      <c r="B3055" s="6">
        <v>40376</v>
      </c>
      <c r="C3055" s="2" t="s">
        <v>39</v>
      </c>
      <c r="D3055" s="2">
        <v>47</v>
      </c>
      <c r="E3055" s="2">
        <v>1122.83</v>
      </c>
      <c r="F3055" s="2" t="str">
        <f>VLOOKUP(A3055,Returns!$A:$B,2,0)</f>
        <v>Returned</v>
      </c>
      <c r="G3055" s="2">
        <v>0.1</v>
      </c>
      <c r="H3055" s="2" t="s">
        <v>40</v>
      </c>
      <c r="I3055" s="2">
        <v>6.71</v>
      </c>
      <c r="J3055" s="2" t="s">
        <v>271</v>
      </c>
      <c r="K3055" s="2" t="s">
        <v>123</v>
      </c>
      <c r="L3055" s="2" t="s">
        <v>25</v>
      </c>
      <c r="M3055" s="2" t="str">
        <f>VLOOKUP(L3055,Users!$A$1:$B$6,2,0)</f>
        <v>Sam</v>
      </c>
      <c r="N3055" s="2" t="str">
        <f>VLOOKUP(L3055,Users!$A$2:$B$6,2,0)</f>
        <v>Sam</v>
      </c>
      <c r="O3055" s="2" t="s">
        <v>34</v>
      </c>
      <c r="P3055" s="2" t="s">
        <v>35</v>
      </c>
      <c r="Q3055" s="2" t="s">
        <v>192</v>
      </c>
      <c r="R3055" s="2" t="s">
        <v>1218</v>
      </c>
      <c r="S3055" s="2" t="s">
        <v>44</v>
      </c>
      <c r="T3055" s="13">
        <v>0.35</v>
      </c>
      <c r="U3055" s="6">
        <v>40379</v>
      </c>
    </row>
    <row r="3056" spans="1:21" ht="12.75" customHeight="1">
      <c r="A3056" s="2">
        <v>6531</v>
      </c>
      <c r="B3056" s="6">
        <v>40376</v>
      </c>
      <c r="C3056" s="2" t="s">
        <v>39</v>
      </c>
      <c r="D3056" s="2">
        <v>42</v>
      </c>
      <c r="E3056" s="2">
        <v>181.44</v>
      </c>
      <c r="F3056" s="2" t="s">
        <v>2029</v>
      </c>
      <c r="G3056" s="2">
        <v>0.05</v>
      </c>
      <c r="H3056" s="2" t="s">
        <v>40</v>
      </c>
      <c r="I3056" s="2">
        <v>5.15</v>
      </c>
      <c r="J3056" s="2" t="s">
        <v>1923</v>
      </c>
      <c r="K3056" s="2" t="s">
        <v>148</v>
      </c>
      <c r="L3056" s="2" t="s">
        <v>23</v>
      </c>
      <c r="M3056" s="2" t="str">
        <f>VLOOKUP(L3056,Users!$A$1:$B$6,2,0)</f>
        <v>Erin</v>
      </c>
      <c r="N3056" s="2" t="str">
        <f>VLOOKUP(L3056,Users!$A$2:$B$6,2,0)</f>
        <v>Erin</v>
      </c>
      <c r="O3056" s="2" t="s">
        <v>34</v>
      </c>
      <c r="P3056" s="2" t="s">
        <v>35</v>
      </c>
      <c r="Q3056" s="2" t="s">
        <v>169</v>
      </c>
      <c r="R3056" s="2" t="s">
        <v>1376</v>
      </c>
      <c r="S3056" s="2" t="s">
        <v>44</v>
      </c>
      <c r="T3056" s="13">
        <v>0.59</v>
      </c>
      <c r="U3056" s="6">
        <v>40378</v>
      </c>
    </row>
    <row r="3057" spans="1:21" ht="12.75" customHeight="1">
      <c r="A3057" s="2">
        <v>6531</v>
      </c>
      <c r="B3057" s="6">
        <v>40376</v>
      </c>
      <c r="C3057" s="2" t="s">
        <v>39</v>
      </c>
      <c r="D3057" s="2">
        <v>28</v>
      </c>
      <c r="E3057" s="2">
        <v>553.84</v>
      </c>
      <c r="F3057" s="2" t="s">
        <v>2029</v>
      </c>
      <c r="G3057" s="2">
        <v>0.06</v>
      </c>
      <c r="H3057" s="2" t="s">
        <v>40</v>
      </c>
      <c r="I3057" s="2">
        <v>4.0999999999999996</v>
      </c>
      <c r="J3057" s="2" t="s">
        <v>1923</v>
      </c>
      <c r="K3057" s="2" t="s">
        <v>148</v>
      </c>
      <c r="L3057" s="2" t="s">
        <v>23</v>
      </c>
      <c r="M3057" s="2" t="str">
        <f>VLOOKUP(L3057,Users!$A$1:$B$6,2,0)</f>
        <v>Erin</v>
      </c>
      <c r="N3057" s="2" t="str">
        <f>VLOOKUP(L3057,Users!$A$2:$B$6,2,0)</f>
        <v>Erin</v>
      </c>
      <c r="O3057" s="2" t="s">
        <v>34</v>
      </c>
      <c r="P3057" s="2" t="s">
        <v>35</v>
      </c>
      <c r="Q3057" s="2" t="s">
        <v>87</v>
      </c>
      <c r="R3057" s="2" t="s">
        <v>1013</v>
      </c>
      <c r="S3057" s="2" t="s">
        <v>65</v>
      </c>
      <c r="T3057" s="13">
        <v>0.44</v>
      </c>
      <c r="U3057" s="6">
        <v>40378</v>
      </c>
    </row>
    <row r="3058" spans="1:21" ht="12.75" customHeight="1">
      <c r="A3058" s="2">
        <v>18341</v>
      </c>
      <c r="B3058" s="6">
        <v>40377</v>
      </c>
      <c r="C3058" s="2" t="s">
        <v>45</v>
      </c>
      <c r="D3058" s="2">
        <v>39</v>
      </c>
      <c r="E3058" s="2">
        <v>225.42000000000002</v>
      </c>
      <c r="F3058" s="2" t="s">
        <v>2029</v>
      </c>
      <c r="G3058" s="2">
        <v>0</v>
      </c>
      <c r="H3058" s="2" t="s">
        <v>40</v>
      </c>
      <c r="I3058" s="2">
        <v>7.96</v>
      </c>
      <c r="J3058" s="2" t="s">
        <v>455</v>
      </c>
      <c r="K3058" s="2" t="s">
        <v>33</v>
      </c>
      <c r="L3058" s="2" t="s">
        <v>21</v>
      </c>
      <c r="M3058" s="2" t="str">
        <f>VLOOKUP(L3058,Users!$A$1:$B$6,2,0)</f>
        <v>Chris</v>
      </c>
      <c r="N3058" s="2" t="str">
        <f>VLOOKUP(L3058,Users!$A$2:$B$6,2,0)</f>
        <v>Chris</v>
      </c>
      <c r="O3058" s="2" t="s">
        <v>48</v>
      </c>
      <c r="P3058" s="2" t="s">
        <v>35</v>
      </c>
      <c r="Q3058" s="2" t="s">
        <v>63</v>
      </c>
      <c r="R3058" s="2" t="s">
        <v>1190</v>
      </c>
      <c r="S3058" s="2" t="s">
        <v>44</v>
      </c>
      <c r="T3058" s="13">
        <v>0.36</v>
      </c>
      <c r="U3058" s="6">
        <v>40377</v>
      </c>
    </row>
    <row r="3059" spans="1:21" ht="12.75" customHeight="1">
      <c r="A3059" s="2">
        <v>14534</v>
      </c>
      <c r="B3059" s="6">
        <v>40377</v>
      </c>
      <c r="C3059" s="2" t="s">
        <v>121</v>
      </c>
      <c r="D3059" s="2">
        <v>46</v>
      </c>
      <c r="E3059" s="2">
        <v>734.16000000000008</v>
      </c>
      <c r="F3059" s="2" t="str">
        <f>VLOOKUP(A3059,Returns!$A:$B,2,0)</f>
        <v>Returned</v>
      </c>
      <c r="G3059" s="2">
        <v>0.02</v>
      </c>
      <c r="H3059" s="2" t="s">
        <v>40</v>
      </c>
      <c r="I3059" s="2">
        <v>4</v>
      </c>
      <c r="J3059" s="2" t="s">
        <v>122</v>
      </c>
      <c r="K3059" s="2" t="s">
        <v>123</v>
      </c>
      <c r="L3059" s="2" t="s">
        <v>25</v>
      </c>
      <c r="M3059" s="2" t="str">
        <f>VLOOKUP(L3059,Users!$A$1:$B$6,2,0)</f>
        <v>Sam</v>
      </c>
      <c r="N3059" s="2" t="str">
        <f>VLOOKUP(L3059,Users!$A$2:$B$6,2,0)</f>
        <v>Sam</v>
      </c>
      <c r="O3059" s="2" t="s">
        <v>55</v>
      </c>
      <c r="P3059" s="2" t="s">
        <v>69</v>
      </c>
      <c r="Q3059" s="2" t="s">
        <v>80</v>
      </c>
      <c r="R3059" s="2" t="s">
        <v>715</v>
      </c>
      <c r="S3059" s="2" t="s">
        <v>44</v>
      </c>
      <c r="T3059" s="13">
        <v>0.37</v>
      </c>
      <c r="U3059" s="6">
        <v>40377</v>
      </c>
    </row>
    <row r="3060" spans="1:21" ht="12.75" customHeight="1">
      <c r="A3060" s="2">
        <v>34499</v>
      </c>
      <c r="B3060" s="6">
        <v>40377</v>
      </c>
      <c r="C3060" s="2" t="s">
        <v>121</v>
      </c>
      <c r="D3060" s="2">
        <v>2</v>
      </c>
      <c r="E3060" s="2">
        <v>487.94</v>
      </c>
      <c r="F3060" s="2" t="s">
        <v>2029</v>
      </c>
      <c r="G3060" s="2">
        <v>0.01</v>
      </c>
      <c r="H3060" s="2" t="s">
        <v>52</v>
      </c>
      <c r="I3060" s="2">
        <v>62.94</v>
      </c>
      <c r="J3060" s="2" t="s">
        <v>283</v>
      </c>
      <c r="K3060" s="2" t="s">
        <v>79</v>
      </c>
      <c r="L3060" s="2" t="s">
        <v>23</v>
      </c>
      <c r="M3060" s="2" t="str">
        <f>VLOOKUP(L3060,Users!$A$1:$B$6,2,0)</f>
        <v>Erin</v>
      </c>
      <c r="N3060" s="2" t="str">
        <f>VLOOKUP(L3060,Users!$A$2:$B$6,2,0)</f>
        <v>Erin</v>
      </c>
      <c r="O3060" s="2" t="s">
        <v>34</v>
      </c>
      <c r="P3060" s="2" t="s">
        <v>56</v>
      </c>
      <c r="Q3060" s="2" t="s">
        <v>57</v>
      </c>
      <c r="R3060" s="2" t="s">
        <v>1488</v>
      </c>
      <c r="S3060" s="2" t="s">
        <v>59</v>
      </c>
      <c r="T3060" s="13">
        <v>0.56999999999999995</v>
      </c>
      <c r="U3060" s="6">
        <v>40378</v>
      </c>
    </row>
    <row r="3061" spans="1:21" ht="12.75" customHeight="1">
      <c r="A3061" s="2">
        <v>23559</v>
      </c>
      <c r="B3061" s="6">
        <v>40377</v>
      </c>
      <c r="C3061" s="2" t="s">
        <v>51</v>
      </c>
      <c r="D3061" s="2">
        <v>14</v>
      </c>
      <c r="E3061" s="2">
        <v>399</v>
      </c>
      <c r="F3061" s="2" t="str">
        <f>VLOOKUP(A3061,Returns!$A:$B,2,0)</f>
        <v>Returned</v>
      </c>
      <c r="G3061" s="2">
        <v>0.03</v>
      </c>
      <c r="H3061" s="2" t="s">
        <v>31</v>
      </c>
      <c r="I3061" s="2">
        <v>1.49</v>
      </c>
      <c r="J3061" s="2" t="s">
        <v>307</v>
      </c>
      <c r="K3061" s="2" t="s">
        <v>79</v>
      </c>
      <c r="L3061" s="2" t="s">
        <v>23</v>
      </c>
      <c r="M3061" s="2" t="str">
        <f>VLOOKUP(L3061,Users!$A$1:$B$6,2,0)</f>
        <v>Erin</v>
      </c>
      <c r="N3061" s="2" t="str">
        <f>VLOOKUP(L3061,Users!$A$2:$B$6,2,0)</f>
        <v>Erin</v>
      </c>
      <c r="O3061" s="2" t="s">
        <v>34</v>
      </c>
      <c r="P3061" s="2" t="s">
        <v>35</v>
      </c>
      <c r="Q3061" s="2" t="s">
        <v>49</v>
      </c>
      <c r="R3061" s="2" t="s">
        <v>751</v>
      </c>
      <c r="S3061" s="2" t="s">
        <v>44</v>
      </c>
      <c r="T3061" s="13">
        <v>0.38</v>
      </c>
      <c r="U3061" s="6">
        <v>40384</v>
      </c>
    </row>
    <row r="3062" spans="1:21" ht="12.75" customHeight="1">
      <c r="A3062" s="2">
        <v>23559</v>
      </c>
      <c r="B3062" s="6">
        <v>40377</v>
      </c>
      <c r="C3062" s="2" t="s">
        <v>51</v>
      </c>
      <c r="D3062" s="2">
        <v>9</v>
      </c>
      <c r="E3062" s="2">
        <v>161.64000000000001</v>
      </c>
      <c r="F3062" s="2" t="str">
        <f>VLOOKUP(A3062,Returns!$A:$B,2,0)</f>
        <v>Returned</v>
      </c>
      <c r="G3062" s="2">
        <v>0.02</v>
      </c>
      <c r="H3062" s="2" t="s">
        <v>40</v>
      </c>
      <c r="I3062" s="2">
        <v>8.51</v>
      </c>
      <c r="J3062" s="2" t="s">
        <v>307</v>
      </c>
      <c r="K3062" s="2" t="s">
        <v>79</v>
      </c>
      <c r="L3062" s="2" t="s">
        <v>23</v>
      </c>
      <c r="M3062" s="2" t="str">
        <f>VLOOKUP(L3062,Users!$A$1:$B$6,2,0)</f>
        <v>Erin</v>
      </c>
      <c r="N3062" s="2" t="str">
        <f>VLOOKUP(L3062,Users!$A$2:$B$6,2,0)</f>
        <v>Erin</v>
      </c>
      <c r="O3062" s="2" t="s">
        <v>34</v>
      </c>
      <c r="P3062" s="2" t="s">
        <v>69</v>
      </c>
      <c r="Q3062" s="2" t="s">
        <v>82</v>
      </c>
      <c r="R3062" s="2" t="s">
        <v>762</v>
      </c>
      <c r="S3062" s="2" t="s">
        <v>92</v>
      </c>
      <c r="T3062" s="13">
        <v>0.4</v>
      </c>
      <c r="U3062" s="6">
        <v>40382</v>
      </c>
    </row>
    <row r="3063" spans="1:21" ht="12.75" customHeight="1">
      <c r="A3063" s="2">
        <v>50210</v>
      </c>
      <c r="B3063" s="6">
        <v>40378</v>
      </c>
      <c r="C3063" s="2" t="s">
        <v>51</v>
      </c>
      <c r="D3063" s="2">
        <v>47</v>
      </c>
      <c r="E3063" s="2">
        <v>176.25</v>
      </c>
      <c r="F3063" s="2" t="s">
        <v>2029</v>
      </c>
      <c r="G3063" s="2">
        <v>0</v>
      </c>
      <c r="H3063" s="2" t="s">
        <v>40</v>
      </c>
      <c r="I3063" s="2">
        <v>0.5</v>
      </c>
      <c r="J3063" s="2" t="s">
        <v>1467</v>
      </c>
      <c r="K3063" s="2" t="s">
        <v>54</v>
      </c>
      <c r="L3063" s="2" t="s">
        <v>2014</v>
      </c>
      <c r="M3063" s="2" t="str">
        <f>VLOOKUP(L3063,Users!$A$1:$B$6,2,0)</f>
        <v>Pat</v>
      </c>
      <c r="N3063" s="2" t="str">
        <f>VLOOKUP(L3063,Users!$A$2:$B$6,2,0)</f>
        <v>Pat</v>
      </c>
      <c r="O3063" s="2" t="s">
        <v>34</v>
      </c>
      <c r="P3063" s="2" t="s">
        <v>35</v>
      </c>
      <c r="Q3063" s="2" t="s">
        <v>165</v>
      </c>
      <c r="R3063" s="2" t="s">
        <v>536</v>
      </c>
      <c r="S3063" s="2" t="s">
        <v>44</v>
      </c>
      <c r="T3063" s="13">
        <v>0.37</v>
      </c>
      <c r="U3063" s="6">
        <v>40383</v>
      </c>
    </row>
    <row r="3064" spans="1:21" ht="12.75" customHeight="1">
      <c r="A3064" s="2">
        <v>50210</v>
      </c>
      <c r="B3064" s="6">
        <v>40378</v>
      </c>
      <c r="C3064" s="2" t="s">
        <v>51</v>
      </c>
      <c r="D3064" s="2">
        <v>15</v>
      </c>
      <c r="E3064" s="2">
        <v>27.900000000000002</v>
      </c>
      <c r="F3064" s="2" t="s">
        <v>2029</v>
      </c>
      <c r="G3064" s="2">
        <v>0</v>
      </c>
      <c r="H3064" s="2" t="s">
        <v>40</v>
      </c>
      <c r="I3064" s="2">
        <v>2.58</v>
      </c>
      <c r="J3064" s="2" t="s">
        <v>1467</v>
      </c>
      <c r="K3064" s="2" t="s">
        <v>54</v>
      </c>
      <c r="L3064" s="2" t="s">
        <v>2014</v>
      </c>
      <c r="M3064" s="2" t="str">
        <f>VLOOKUP(L3064,Users!$A$1:$B$6,2,0)</f>
        <v>Pat</v>
      </c>
      <c r="N3064" s="2" t="str">
        <f>VLOOKUP(L3064,Users!$A$2:$B$6,2,0)</f>
        <v>Pat</v>
      </c>
      <c r="O3064" s="2" t="s">
        <v>34</v>
      </c>
      <c r="P3064" s="2" t="s">
        <v>35</v>
      </c>
      <c r="Q3064" s="2" t="s">
        <v>180</v>
      </c>
      <c r="R3064" s="2" t="s">
        <v>1263</v>
      </c>
      <c r="S3064" s="2" t="s">
        <v>65</v>
      </c>
      <c r="T3064" s="13">
        <v>0.82</v>
      </c>
      <c r="U3064" s="6">
        <v>40387</v>
      </c>
    </row>
    <row r="3065" spans="1:21" ht="12.75" customHeight="1">
      <c r="A3065" s="2">
        <v>17344</v>
      </c>
      <c r="B3065" s="6">
        <v>40378</v>
      </c>
      <c r="C3065" s="2" t="s">
        <v>45</v>
      </c>
      <c r="D3065" s="2">
        <v>40</v>
      </c>
      <c r="E3065" s="2">
        <v>2639.2</v>
      </c>
      <c r="F3065" s="2" t="s">
        <v>2029</v>
      </c>
      <c r="G3065" s="2">
        <v>0.01</v>
      </c>
      <c r="H3065" s="2" t="s">
        <v>40</v>
      </c>
      <c r="I3065" s="2">
        <v>7.69</v>
      </c>
      <c r="J3065" s="2" t="s">
        <v>1255</v>
      </c>
      <c r="K3065" s="2" t="s">
        <v>54</v>
      </c>
      <c r="L3065" s="2" t="s">
        <v>2014</v>
      </c>
      <c r="M3065" s="2" t="str">
        <f>VLOOKUP(L3065,Users!$A$1:$B$6,2,0)</f>
        <v>Pat</v>
      </c>
      <c r="N3065" s="2" t="str">
        <f>VLOOKUP(L3065,Users!$A$2:$B$6,2,0)</f>
        <v>Pat</v>
      </c>
      <c r="O3065" s="2" t="s">
        <v>55</v>
      </c>
      <c r="P3065" s="2" t="s">
        <v>69</v>
      </c>
      <c r="Q3065" s="2" t="s">
        <v>70</v>
      </c>
      <c r="R3065" s="2" t="s">
        <v>1834</v>
      </c>
      <c r="S3065" s="2" t="s">
        <v>44</v>
      </c>
      <c r="T3065" s="13">
        <v>0.59</v>
      </c>
      <c r="U3065" s="6">
        <v>40380</v>
      </c>
    </row>
    <row r="3066" spans="1:21" ht="12.75" customHeight="1">
      <c r="A3066" s="2">
        <v>50242</v>
      </c>
      <c r="B3066" s="6">
        <v>40378</v>
      </c>
      <c r="C3066" s="2" t="s">
        <v>30</v>
      </c>
      <c r="D3066" s="2">
        <v>8</v>
      </c>
      <c r="E3066" s="2">
        <v>1647.28</v>
      </c>
      <c r="F3066" s="2" t="s">
        <v>2029</v>
      </c>
      <c r="G3066" s="2">
        <v>0.08</v>
      </c>
      <c r="H3066" s="2" t="s">
        <v>40</v>
      </c>
      <c r="I3066" s="2">
        <v>8.99</v>
      </c>
      <c r="J3066" s="2" t="s">
        <v>1456</v>
      </c>
      <c r="K3066" s="2" t="s">
        <v>123</v>
      </c>
      <c r="L3066" s="2" t="s">
        <v>25</v>
      </c>
      <c r="M3066" s="2" t="str">
        <f>VLOOKUP(L3066,Users!$A$1:$B$6,2,0)</f>
        <v>Sam</v>
      </c>
      <c r="N3066" s="2" t="str">
        <f>VLOOKUP(L3066,Users!$A$2:$B$6,2,0)</f>
        <v>Sam</v>
      </c>
      <c r="O3066" s="2" t="s">
        <v>55</v>
      </c>
      <c r="P3066" s="2" t="s">
        <v>69</v>
      </c>
      <c r="Q3066" s="2" t="s">
        <v>70</v>
      </c>
      <c r="R3066" s="2" t="s">
        <v>474</v>
      </c>
      <c r="S3066" s="2" t="s">
        <v>44</v>
      </c>
      <c r="T3066" s="13">
        <v>0.56000000000000005</v>
      </c>
      <c r="U3066" s="6">
        <v>40380</v>
      </c>
    </row>
    <row r="3067" spans="1:21" ht="12.75" customHeight="1">
      <c r="A3067" s="2">
        <v>35043</v>
      </c>
      <c r="B3067" s="6">
        <v>40378</v>
      </c>
      <c r="C3067" s="2" t="s">
        <v>30</v>
      </c>
      <c r="D3067" s="2">
        <v>45</v>
      </c>
      <c r="E3067" s="2">
        <v>117.45000000000002</v>
      </c>
      <c r="F3067" s="2" t="s">
        <v>2029</v>
      </c>
      <c r="G3067" s="2">
        <v>0.01</v>
      </c>
      <c r="H3067" s="2" t="s">
        <v>31</v>
      </c>
      <c r="I3067" s="2">
        <v>0.8</v>
      </c>
      <c r="J3067" s="2" t="s">
        <v>1840</v>
      </c>
      <c r="K3067" s="2" t="s">
        <v>79</v>
      </c>
      <c r="L3067" s="2" t="s">
        <v>23</v>
      </c>
      <c r="M3067" s="2" t="str">
        <f>VLOOKUP(L3067,Users!$A$1:$B$6,2,0)</f>
        <v>Erin</v>
      </c>
      <c r="N3067" s="2" t="str">
        <f>VLOOKUP(L3067,Users!$A$2:$B$6,2,0)</f>
        <v>Erin</v>
      </c>
      <c r="O3067" s="2" t="s">
        <v>34</v>
      </c>
      <c r="P3067" s="2" t="s">
        <v>35</v>
      </c>
      <c r="Q3067" s="2" t="s">
        <v>180</v>
      </c>
      <c r="R3067" s="2" t="s">
        <v>988</v>
      </c>
      <c r="S3067" s="2" t="s">
        <v>65</v>
      </c>
      <c r="T3067" s="13">
        <v>0.39</v>
      </c>
      <c r="U3067" s="6">
        <v>40379</v>
      </c>
    </row>
    <row r="3068" spans="1:21" ht="12.75" customHeight="1">
      <c r="A3068" s="2">
        <v>35043</v>
      </c>
      <c r="B3068" s="6">
        <v>40378</v>
      </c>
      <c r="C3068" s="2" t="s">
        <v>30</v>
      </c>
      <c r="D3068" s="2">
        <v>9</v>
      </c>
      <c r="E3068" s="2">
        <v>1133.3699999999999</v>
      </c>
      <c r="F3068" s="2" t="s">
        <v>2029</v>
      </c>
      <c r="G3068" s="2">
        <v>0.06</v>
      </c>
      <c r="H3068" s="2" t="s">
        <v>40</v>
      </c>
      <c r="I3068" s="2">
        <v>8.08</v>
      </c>
      <c r="J3068" s="2" t="s">
        <v>1840</v>
      </c>
      <c r="K3068" s="2" t="s">
        <v>79</v>
      </c>
      <c r="L3068" s="2" t="s">
        <v>23</v>
      </c>
      <c r="M3068" s="2" t="str">
        <f>VLOOKUP(L3068,Users!$A$1:$B$6,2,0)</f>
        <v>Erin</v>
      </c>
      <c r="N3068" s="2" t="str">
        <f>VLOOKUP(L3068,Users!$A$2:$B$6,2,0)</f>
        <v>Erin</v>
      </c>
      <c r="O3068" s="2" t="s">
        <v>34</v>
      </c>
      <c r="P3068" s="2" t="s">
        <v>69</v>
      </c>
      <c r="Q3068" s="2" t="s">
        <v>70</v>
      </c>
      <c r="R3068" s="2" t="s">
        <v>1798</v>
      </c>
      <c r="S3068" s="2" t="s">
        <v>44</v>
      </c>
      <c r="T3068" s="13">
        <v>0.56999999999999995</v>
      </c>
      <c r="U3068" s="6">
        <v>40379</v>
      </c>
    </row>
    <row r="3069" spans="1:21" ht="12.75" customHeight="1">
      <c r="A3069" s="2">
        <v>38017</v>
      </c>
      <c r="B3069" s="6">
        <v>40379</v>
      </c>
      <c r="C3069" s="2" t="s">
        <v>51</v>
      </c>
      <c r="D3069" s="2">
        <v>26</v>
      </c>
      <c r="E3069" s="2">
        <v>127.92000000000002</v>
      </c>
      <c r="F3069" s="2" t="s">
        <v>2029</v>
      </c>
      <c r="G3069" s="2">
        <v>0.06</v>
      </c>
      <c r="H3069" s="2" t="s">
        <v>40</v>
      </c>
      <c r="I3069" s="2">
        <v>0.8</v>
      </c>
      <c r="J3069" s="2" t="s">
        <v>1188</v>
      </c>
      <c r="K3069" s="2" t="s">
        <v>54</v>
      </c>
      <c r="L3069" s="2" t="s">
        <v>2014</v>
      </c>
      <c r="M3069" s="2" t="str">
        <f>VLOOKUP(L3069,Users!$A$1:$B$6,2,0)</f>
        <v>Pat</v>
      </c>
      <c r="N3069" s="2" t="str">
        <f>VLOOKUP(L3069,Users!$A$2:$B$6,2,0)</f>
        <v>Pat</v>
      </c>
      <c r="O3069" s="2" t="s">
        <v>34</v>
      </c>
      <c r="P3069" s="2" t="s">
        <v>35</v>
      </c>
      <c r="Q3069" s="2" t="s">
        <v>63</v>
      </c>
      <c r="R3069" s="2" t="s">
        <v>390</v>
      </c>
      <c r="S3069" s="2" t="s">
        <v>65</v>
      </c>
      <c r="T3069" s="13">
        <v>0.36</v>
      </c>
      <c r="U3069" s="6">
        <v>40383</v>
      </c>
    </row>
    <row r="3070" spans="1:21" ht="12.75" customHeight="1">
      <c r="A3070" s="2">
        <v>38017</v>
      </c>
      <c r="B3070" s="6">
        <v>40379</v>
      </c>
      <c r="C3070" s="2" t="s">
        <v>51</v>
      </c>
      <c r="D3070" s="2">
        <v>27</v>
      </c>
      <c r="E3070" s="2">
        <v>3399.5699999999997</v>
      </c>
      <c r="F3070" s="2" t="s">
        <v>2029</v>
      </c>
      <c r="G3070" s="2">
        <v>0.08</v>
      </c>
      <c r="H3070" s="2" t="s">
        <v>40</v>
      </c>
      <c r="I3070" s="2">
        <v>7.69</v>
      </c>
      <c r="J3070" s="2" t="s">
        <v>1188</v>
      </c>
      <c r="K3070" s="2" t="s">
        <v>54</v>
      </c>
      <c r="L3070" s="2" t="s">
        <v>2014</v>
      </c>
      <c r="M3070" s="2" t="str">
        <f>VLOOKUP(L3070,Users!$A$1:$B$6,2,0)</f>
        <v>Pat</v>
      </c>
      <c r="N3070" s="2" t="str">
        <f>VLOOKUP(L3070,Users!$A$2:$B$6,2,0)</f>
        <v>Pat</v>
      </c>
      <c r="O3070" s="2" t="s">
        <v>34</v>
      </c>
      <c r="P3070" s="2" t="s">
        <v>69</v>
      </c>
      <c r="Q3070" s="2" t="s">
        <v>70</v>
      </c>
      <c r="R3070" s="2" t="s">
        <v>843</v>
      </c>
      <c r="S3070" s="2" t="s">
        <v>44</v>
      </c>
      <c r="T3070" s="13">
        <v>0.59</v>
      </c>
      <c r="U3070" s="6">
        <v>40386</v>
      </c>
    </row>
    <row r="3071" spans="1:21" ht="12.75" customHeight="1">
      <c r="A3071" s="2">
        <v>23041</v>
      </c>
      <c r="B3071" s="6">
        <v>40379</v>
      </c>
      <c r="C3071" s="2" t="s">
        <v>51</v>
      </c>
      <c r="D3071" s="2">
        <v>21</v>
      </c>
      <c r="E3071" s="2">
        <v>160.86000000000001</v>
      </c>
      <c r="F3071" s="2" t="s">
        <v>2029</v>
      </c>
      <c r="G3071" s="2">
        <v>0.02</v>
      </c>
      <c r="H3071" s="2" t="s">
        <v>40</v>
      </c>
      <c r="I3071" s="2">
        <v>6.16</v>
      </c>
      <c r="J3071" s="2" t="s">
        <v>1833</v>
      </c>
      <c r="K3071" s="2" t="s">
        <v>123</v>
      </c>
      <c r="L3071" s="2" t="s">
        <v>25</v>
      </c>
      <c r="M3071" s="2" t="str">
        <f>VLOOKUP(L3071,Users!$A$1:$B$6,2,0)</f>
        <v>Sam</v>
      </c>
      <c r="N3071" s="2" t="str">
        <f>VLOOKUP(L3071,Users!$A$2:$B$6,2,0)</f>
        <v>Sam</v>
      </c>
      <c r="O3071" s="2" t="s">
        <v>48</v>
      </c>
      <c r="P3071" s="2" t="s">
        <v>35</v>
      </c>
      <c r="Q3071" s="2" t="s">
        <v>49</v>
      </c>
      <c r="R3071" s="2" t="s">
        <v>133</v>
      </c>
      <c r="S3071" s="2" t="s">
        <v>44</v>
      </c>
      <c r="T3071" s="13">
        <v>0.35</v>
      </c>
      <c r="U3071" s="6">
        <v>40386</v>
      </c>
    </row>
    <row r="3072" spans="1:21" ht="12.75" customHeight="1">
      <c r="A3072" s="2">
        <v>23041</v>
      </c>
      <c r="B3072" s="6">
        <v>40379</v>
      </c>
      <c r="C3072" s="2" t="s">
        <v>51</v>
      </c>
      <c r="D3072" s="2">
        <v>5</v>
      </c>
      <c r="E3072" s="2">
        <v>1839.5500000000002</v>
      </c>
      <c r="F3072" s="2" t="s">
        <v>2029</v>
      </c>
      <c r="G3072" s="2">
        <v>0.08</v>
      </c>
      <c r="H3072" s="2" t="s">
        <v>40</v>
      </c>
      <c r="I3072" s="2">
        <v>19.989999999999998</v>
      </c>
      <c r="J3072" s="2" t="s">
        <v>1833</v>
      </c>
      <c r="K3072" s="2" t="s">
        <v>123</v>
      </c>
      <c r="L3072" s="2" t="s">
        <v>25</v>
      </c>
      <c r="M3072" s="2" t="str">
        <f>VLOOKUP(L3072,Users!$A$1:$B$6,2,0)</f>
        <v>Sam</v>
      </c>
      <c r="N3072" s="2" t="str">
        <f>VLOOKUP(L3072,Users!$A$2:$B$6,2,0)</f>
        <v>Sam</v>
      </c>
      <c r="O3072" s="2" t="s">
        <v>48</v>
      </c>
      <c r="P3072" s="2" t="s">
        <v>35</v>
      </c>
      <c r="Q3072" s="2" t="s">
        <v>49</v>
      </c>
      <c r="R3072" s="2" t="s">
        <v>1414</v>
      </c>
      <c r="S3072" s="2" t="s">
        <v>44</v>
      </c>
      <c r="T3072" s="13">
        <v>0.4</v>
      </c>
      <c r="U3072" s="6">
        <v>40381</v>
      </c>
    </row>
    <row r="3073" spans="1:21" ht="12.75" customHeight="1">
      <c r="A3073" s="2">
        <v>23041</v>
      </c>
      <c r="B3073" s="6">
        <v>40379</v>
      </c>
      <c r="C3073" s="2" t="s">
        <v>51</v>
      </c>
      <c r="D3073" s="2">
        <v>10</v>
      </c>
      <c r="E3073" s="2">
        <v>2620.3000000000002</v>
      </c>
      <c r="F3073" s="2" t="s">
        <v>2029</v>
      </c>
      <c r="G3073" s="2">
        <v>0.08</v>
      </c>
      <c r="H3073" s="2" t="s">
        <v>52</v>
      </c>
      <c r="I3073" s="2">
        <v>62.74</v>
      </c>
      <c r="J3073" s="2" t="s">
        <v>1833</v>
      </c>
      <c r="K3073" s="2" t="s">
        <v>123</v>
      </c>
      <c r="L3073" s="2" t="s">
        <v>25</v>
      </c>
      <c r="M3073" s="2" t="str">
        <f>VLOOKUP(L3073,Users!$A$1:$B$6,2,0)</f>
        <v>Sam</v>
      </c>
      <c r="N3073" s="2" t="str">
        <f>VLOOKUP(L3073,Users!$A$2:$B$6,2,0)</f>
        <v>Sam</v>
      </c>
      <c r="O3073" s="2" t="s">
        <v>48</v>
      </c>
      <c r="P3073" s="2" t="s">
        <v>56</v>
      </c>
      <c r="Q3073" s="2" t="s">
        <v>75</v>
      </c>
      <c r="R3073" s="2" t="s">
        <v>1054</v>
      </c>
      <c r="S3073" s="2" t="s">
        <v>77</v>
      </c>
      <c r="T3073" s="13">
        <v>0.75</v>
      </c>
      <c r="U3073" s="6">
        <v>40386</v>
      </c>
    </row>
    <row r="3074" spans="1:21" ht="12.75" customHeight="1">
      <c r="A3074" s="2">
        <v>10306</v>
      </c>
      <c r="B3074" s="6">
        <v>40380</v>
      </c>
      <c r="C3074" s="2" t="s">
        <v>51</v>
      </c>
      <c r="D3074" s="2">
        <v>20</v>
      </c>
      <c r="E3074" s="2">
        <v>291.2</v>
      </c>
      <c r="F3074" s="2" t="s">
        <v>2029</v>
      </c>
      <c r="G3074" s="2">
        <v>0.02</v>
      </c>
      <c r="H3074" s="2" t="s">
        <v>40</v>
      </c>
      <c r="I3074" s="2">
        <v>7.4</v>
      </c>
      <c r="J3074" s="2" t="s">
        <v>1156</v>
      </c>
      <c r="K3074" s="2" t="s">
        <v>54</v>
      </c>
      <c r="L3074" s="2" t="s">
        <v>2014</v>
      </c>
      <c r="M3074" s="2" t="str">
        <f>VLOOKUP(L3074,Users!$A$1:$B$6,2,0)</f>
        <v>Pat</v>
      </c>
      <c r="N3074" s="2" t="str">
        <f>VLOOKUP(L3074,Users!$A$2:$B$6,2,0)</f>
        <v>Pat</v>
      </c>
      <c r="O3074" s="2" t="s">
        <v>55</v>
      </c>
      <c r="P3074" s="2" t="s">
        <v>56</v>
      </c>
      <c r="Q3074" s="2" t="s">
        <v>90</v>
      </c>
      <c r="R3074" s="2" t="s">
        <v>1614</v>
      </c>
      <c r="S3074" s="2" t="s">
        <v>44</v>
      </c>
      <c r="T3074" s="13">
        <v>0.48</v>
      </c>
      <c r="U3074" s="6">
        <v>40380</v>
      </c>
    </row>
    <row r="3075" spans="1:21" ht="12.75" customHeight="1">
      <c r="A3075" s="2">
        <v>41569</v>
      </c>
      <c r="B3075" s="6">
        <v>40380</v>
      </c>
      <c r="C3075" s="2" t="s">
        <v>45</v>
      </c>
      <c r="D3075" s="2">
        <v>16</v>
      </c>
      <c r="E3075" s="2">
        <v>58.720000000000006</v>
      </c>
      <c r="F3075" s="2" t="s">
        <v>2029</v>
      </c>
      <c r="G3075" s="2">
        <v>0.03</v>
      </c>
      <c r="H3075" s="2" t="s">
        <v>40</v>
      </c>
      <c r="I3075" s="2">
        <v>1.61</v>
      </c>
      <c r="J3075" s="2" t="s">
        <v>326</v>
      </c>
      <c r="K3075" s="2" t="s">
        <v>54</v>
      </c>
      <c r="L3075" s="2" t="s">
        <v>2014</v>
      </c>
      <c r="M3075" s="2" t="str">
        <f>VLOOKUP(L3075,Users!$A$1:$B$6,2,0)</f>
        <v>Pat</v>
      </c>
      <c r="N3075" s="2" t="str">
        <f>VLOOKUP(L3075,Users!$A$2:$B$6,2,0)</f>
        <v>Pat</v>
      </c>
      <c r="O3075" s="2" t="s">
        <v>55</v>
      </c>
      <c r="P3075" s="2" t="s">
        <v>56</v>
      </c>
      <c r="Q3075" s="2" t="s">
        <v>90</v>
      </c>
      <c r="R3075" s="2" t="s">
        <v>1662</v>
      </c>
      <c r="S3075" s="2" t="s">
        <v>65</v>
      </c>
      <c r="T3075" s="13">
        <v>0.44</v>
      </c>
      <c r="U3075" s="6">
        <v>40382</v>
      </c>
    </row>
    <row r="3076" spans="1:21" ht="12.75" customHeight="1">
      <c r="A3076" s="2">
        <v>45762</v>
      </c>
      <c r="B3076" s="6">
        <v>40380</v>
      </c>
      <c r="C3076" s="2" t="s">
        <v>51</v>
      </c>
      <c r="D3076" s="2">
        <v>21</v>
      </c>
      <c r="E3076" s="2">
        <v>796.53</v>
      </c>
      <c r="F3076" s="2" t="s">
        <v>2029</v>
      </c>
      <c r="G3076" s="2">
        <v>0.01</v>
      </c>
      <c r="H3076" s="2" t="s">
        <v>40</v>
      </c>
      <c r="I3076" s="2">
        <v>5.08</v>
      </c>
      <c r="J3076" s="2" t="s">
        <v>694</v>
      </c>
      <c r="K3076" s="2" t="s">
        <v>54</v>
      </c>
      <c r="L3076" s="2" t="s">
        <v>2014</v>
      </c>
      <c r="M3076" s="2" t="str">
        <f>VLOOKUP(L3076,Users!$A$1:$B$6,2,0)</f>
        <v>Pat</v>
      </c>
      <c r="N3076" s="2" t="str">
        <f>VLOOKUP(L3076,Users!$A$2:$B$6,2,0)</f>
        <v>Pat</v>
      </c>
      <c r="O3076" s="2" t="s">
        <v>55</v>
      </c>
      <c r="P3076" s="2" t="s">
        <v>35</v>
      </c>
      <c r="Q3076" s="2" t="s">
        <v>63</v>
      </c>
      <c r="R3076" s="2" t="s">
        <v>787</v>
      </c>
      <c r="S3076" s="2" t="s">
        <v>65</v>
      </c>
      <c r="T3076" s="13">
        <v>0.38</v>
      </c>
      <c r="U3076" s="6">
        <v>40385</v>
      </c>
    </row>
    <row r="3077" spans="1:21" ht="12.75" customHeight="1">
      <c r="A3077" s="2">
        <v>26373</v>
      </c>
      <c r="B3077" s="6">
        <v>40381</v>
      </c>
      <c r="C3077" s="2" t="s">
        <v>121</v>
      </c>
      <c r="D3077" s="2">
        <v>7</v>
      </c>
      <c r="E3077" s="2">
        <v>286.3</v>
      </c>
      <c r="F3077" s="2" t="s">
        <v>2029</v>
      </c>
      <c r="G3077" s="2">
        <v>0.08</v>
      </c>
      <c r="H3077" s="2" t="s">
        <v>40</v>
      </c>
      <c r="I3077" s="2">
        <v>5.33</v>
      </c>
      <c r="J3077" s="2" t="s">
        <v>1494</v>
      </c>
      <c r="K3077" s="2" t="s">
        <v>54</v>
      </c>
      <c r="L3077" s="2" t="s">
        <v>2014</v>
      </c>
      <c r="M3077" s="2" t="str">
        <f>VLOOKUP(L3077,Users!$A$1:$B$6,2,0)</f>
        <v>Pat</v>
      </c>
      <c r="N3077" s="2" t="str">
        <f>VLOOKUP(L3077,Users!$A$2:$B$6,2,0)</f>
        <v>Pat</v>
      </c>
      <c r="O3077" s="2" t="s">
        <v>42</v>
      </c>
      <c r="P3077" s="2" t="s">
        <v>35</v>
      </c>
      <c r="Q3077" s="2" t="s">
        <v>169</v>
      </c>
      <c r="R3077" s="2" t="s">
        <v>1924</v>
      </c>
      <c r="S3077" s="2" t="s">
        <v>44</v>
      </c>
      <c r="T3077" s="13">
        <v>0.56999999999999995</v>
      </c>
      <c r="U3077" s="6">
        <v>40384</v>
      </c>
    </row>
    <row r="3078" spans="1:21" ht="12.75" customHeight="1">
      <c r="A3078" s="2">
        <v>16165</v>
      </c>
      <c r="B3078" s="6">
        <v>40381</v>
      </c>
      <c r="C3078" s="2" t="s">
        <v>30</v>
      </c>
      <c r="D3078" s="2">
        <v>4</v>
      </c>
      <c r="E3078" s="2">
        <v>122.88</v>
      </c>
      <c r="F3078" s="2" t="s">
        <v>2029</v>
      </c>
      <c r="G3078" s="2">
        <v>0.01</v>
      </c>
      <c r="H3078" s="2" t="s">
        <v>31</v>
      </c>
      <c r="I3078" s="2">
        <v>4</v>
      </c>
      <c r="J3078" s="2" t="s">
        <v>1825</v>
      </c>
      <c r="K3078" s="2" t="s">
        <v>123</v>
      </c>
      <c r="L3078" s="2" t="s">
        <v>25</v>
      </c>
      <c r="M3078" s="2" t="str">
        <f>VLOOKUP(L3078,Users!$A$1:$B$6,2,0)</f>
        <v>Sam</v>
      </c>
      <c r="N3078" s="2" t="str">
        <f>VLOOKUP(L3078,Users!$A$2:$B$6,2,0)</f>
        <v>Sam</v>
      </c>
      <c r="O3078" s="2" t="s">
        <v>42</v>
      </c>
      <c r="P3078" s="2" t="s">
        <v>69</v>
      </c>
      <c r="Q3078" s="2" t="s">
        <v>80</v>
      </c>
      <c r="R3078" s="2" t="s">
        <v>594</v>
      </c>
      <c r="S3078" s="2" t="s">
        <v>44</v>
      </c>
      <c r="T3078" s="13">
        <v>0.75</v>
      </c>
      <c r="U3078" s="6">
        <v>40383</v>
      </c>
    </row>
    <row r="3079" spans="1:21" ht="12.75" customHeight="1">
      <c r="A3079" s="2">
        <v>16165</v>
      </c>
      <c r="B3079" s="6">
        <v>40381</v>
      </c>
      <c r="C3079" s="2" t="s">
        <v>30</v>
      </c>
      <c r="D3079" s="2">
        <v>24</v>
      </c>
      <c r="E3079" s="2">
        <v>1490.6399999999999</v>
      </c>
      <c r="F3079" s="2" t="s">
        <v>2029</v>
      </c>
      <c r="G3079" s="2">
        <v>7.0000000000000007E-2</v>
      </c>
      <c r="H3079" s="2" t="s">
        <v>31</v>
      </c>
      <c r="I3079" s="2">
        <v>10.84</v>
      </c>
      <c r="J3079" s="2" t="s">
        <v>1825</v>
      </c>
      <c r="K3079" s="2" t="s">
        <v>123</v>
      </c>
      <c r="L3079" s="2" t="s">
        <v>25</v>
      </c>
      <c r="M3079" s="2" t="str">
        <f>VLOOKUP(L3079,Users!$A$1:$B$6,2,0)</f>
        <v>Sam</v>
      </c>
      <c r="N3079" s="2" t="str">
        <f>VLOOKUP(L3079,Users!$A$2:$B$6,2,0)</f>
        <v>Sam</v>
      </c>
      <c r="O3079" s="2" t="s">
        <v>42</v>
      </c>
      <c r="P3079" s="2" t="s">
        <v>56</v>
      </c>
      <c r="Q3079" s="2" t="s">
        <v>90</v>
      </c>
      <c r="R3079" s="2" t="s">
        <v>521</v>
      </c>
      <c r="S3079" s="2" t="s">
        <v>92</v>
      </c>
      <c r="T3079" s="13">
        <v>0.63</v>
      </c>
      <c r="U3079" s="6">
        <v>40382</v>
      </c>
    </row>
    <row r="3080" spans="1:21" ht="12.75" customHeight="1">
      <c r="A3080" s="2">
        <v>16165</v>
      </c>
      <c r="B3080" s="6">
        <v>40381</v>
      </c>
      <c r="C3080" s="2" t="s">
        <v>30</v>
      </c>
      <c r="D3080" s="2">
        <v>19</v>
      </c>
      <c r="E3080" s="2">
        <v>3668.5199999999995</v>
      </c>
      <c r="F3080" s="2" t="s">
        <v>2029</v>
      </c>
      <c r="G3080" s="2">
        <v>0.09</v>
      </c>
      <c r="H3080" s="2" t="s">
        <v>31</v>
      </c>
      <c r="I3080" s="2">
        <v>19.989999999999998</v>
      </c>
      <c r="J3080" s="2" t="s">
        <v>1825</v>
      </c>
      <c r="K3080" s="2" t="s">
        <v>123</v>
      </c>
      <c r="L3080" s="2" t="s">
        <v>25</v>
      </c>
      <c r="M3080" s="2" t="str">
        <f>VLOOKUP(L3080,Users!$A$1:$B$6,2,0)</f>
        <v>Sam</v>
      </c>
      <c r="N3080" s="2" t="str">
        <f>VLOOKUP(L3080,Users!$A$2:$B$6,2,0)</f>
        <v>Sam</v>
      </c>
      <c r="O3080" s="2" t="s">
        <v>42</v>
      </c>
      <c r="P3080" s="2" t="s">
        <v>35</v>
      </c>
      <c r="Q3080" s="2" t="s">
        <v>36</v>
      </c>
      <c r="R3080" s="2" t="s">
        <v>637</v>
      </c>
      <c r="S3080" s="2" t="s">
        <v>44</v>
      </c>
      <c r="T3080" s="13">
        <v>0.71</v>
      </c>
      <c r="U3080" s="6">
        <v>40381</v>
      </c>
    </row>
    <row r="3081" spans="1:21" ht="12.75" customHeight="1">
      <c r="A3081" s="2">
        <v>26784</v>
      </c>
      <c r="B3081" s="6">
        <v>40382</v>
      </c>
      <c r="C3081" s="2" t="s">
        <v>45</v>
      </c>
      <c r="D3081" s="2">
        <v>12</v>
      </c>
      <c r="E3081" s="2">
        <v>1451.52</v>
      </c>
      <c r="F3081" s="2" t="str">
        <f>VLOOKUP(A3081,Returns!$A:$B,2,0)</f>
        <v>Returned</v>
      </c>
      <c r="G3081" s="2">
        <v>0.02</v>
      </c>
      <c r="H3081" s="2" t="s">
        <v>52</v>
      </c>
      <c r="I3081" s="2">
        <v>30</v>
      </c>
      <c r="J3081" s="2" t="s">
        <v>912</v>
      </c>
      <c r="K3081" s="2" t="s">
        <v>33</v>
      </c>
      <c r="L3081" s="2" t="s">
        <v>21</v>
      </c>
      <c r="M3081" s="2" t="str">
        <f>VLOOKUP(L3081,Users!$A$1:$B$6,2,0)</f>
        <v>Chris</v>
      </c>
      <c r="N3081" s="2" t="str">
        <f>VLOOKUP(L3081,Users!$A$2:$B$6,2,0)</f>
        <v>Chris</v>
      </c>
      <c r="O3081" s="2" t="s">
        <v>48</v>
      </c>
      <c r="P3081" s="2" t="s">
        <v>56</v>
      </c>
      <c r="Q3081" s="2" t="s">
        <v>57</v>
      </c>
      <c r="R3081" s="2" t="s">
        <v>1079</v>
      </c>
      <c r="S3081" s="2" t="s">
        <v>59</v>
      </c>
      <c r="T3081" s="13">
        <v>0.64</v>
      </c>
      <c r="U3081" s="6">
        <v>40383</v>
      </c>
    </row>
    <row r="3082" spans="1:21" ht="12.75" customHeight="1">
      <c r="A3082" s="2">
        <v>26784</v>
      </c>
      <c r="B3082" s="6">
        <v>40382</v>
      </c>
      <c r="C3082" s="2" t="s">
        <v>45</v>
      </c>
      <c r="D3082" s="2">
        <v>33</v>
      </c>
      <c r="E3082" s="2">
        <v>458.7</v>
      </c>
      <c r="F3082" s="2" t="str">
        <f>VLOOKUP(A3082,Returns!$A:$B,2,0)</f>
        <v>Returned</v>
      </c>
      <c r="G3082" s="2">
        <v>0.09</v>
      </c>
      <c r="H3082" s="2" t="s">
        <v>40</v>
      </c>
      <c r="I3082" s="2">
        <v>7.51</v>
      </c>
      <c r="J3082" s="2" t="s">
        <v>912</v>
      </c>
      <c r="K3082" s="2" t="s">
        <v>33</v>
      </c>
      <c r="L3082" s="2" t="s">
        <v>21</v>
      </c>
      <c r="M3082" s="2" t="str">
        <f>VLOOKUP(L3082,Users!$A$1:$B$6,2,0)</f>
        <v>Chris</v>
      </c>
      <c r="N3082" s="2" t="str">
        <f>VLOOKUP(L3082,Users!$A$2:$B$6,2,0)</f>
        <v>Chris</v>
      </c>
      <c r="O3082" s="2" t="s">
        <v>48</v>
      </c>
      <c r="P3082" s="2" t="s">
        <v>69</v>
      </c>
      <c r="Q3082" s="2" t="s">
        <v>82</v>
      </c>
      <c r="R3082" s="2" t="s">
        <v>466</v>
      </c>
      <c r="S3082" s="2" t="s">
        <v>92</v>
      </c>
      <c r="T3082" s="13">
        <v>0.39</v>
      </c>
      <c r="U3082" s="6">
        <v>40383</v>
      </c>
    </row>
    <row r="3083" spans="1:21" ht="12.75" customHeight="1">
      <c r="A3083" s="2">
        <v>32323</v>
      </c>
      <c r="B3083" s="6">
        <v>40382</v>
      </c>
      <c r="C3083" s="2" t="s">
        <v>39</v>
      </c>
      <c r="D3083" s="2">
        <v>3</v>
      </c>
      <c r="E3083" s="2">
        <v>25.35</v>
      </c>
      <c r="F3083" s="2" t="s">
        <v>2029</v>
      </c>
      <c r="G3083" s="2">
        <v>0.01</v>
      </c>
      <c r="H3083" s="2" t="s">
        <v>40</v>
      </c>
      <c r="I3083" s="2">
        <v>3.62</v>
      </c>
      <c r="J3083" s="2" t="s">
        <v>1667</v>
      </c>
      <c r="K3083" s="2" t="s">
        <v>2013</v>
      </c>
      <c r="L3083" s="2" t="s">
        <v>27</v>
      </c>
      <c r="M3083" s="2" t="str">
        <f>VLOOKUP(L3083,Users!$A$1:$B$6,2,0)</f>
        <v>William</v>
      </c>
      <c r="N3083" s="2" t="str">
        <f>VLOOKUP(L3083,Users!$A$2:$B$6,2,0)</f>
        <v>William</v>
      </c>
      <c r="O3083" s="2" t="s">
        <v>42</v>
      </c>
      <c r="P3083" s="2" t="s">
        <v>69</v>
      </c>
      <c r="Q3083" s="2" t="s">
        <v>80</v>
      </c>
      <c r="R3083" s="2" t="s">
        <v>1687</v>
      </c>
      <c r="S3083" s="2" t="s">
        <v>105</v>
      </c>
      <c r="T3083" s="13">
        <v>0.61</v>
      </c>
      <c r="U3083" s="6">
        <v>40383</v>
      </c>
    </row>
    <row r="3084" spans="1:21" ht="12.75" customHeight="1">
      <c r="A3084" s="2">
        <v>32323</v>
      </c>
      <c r="B3084" s="6">
        <v>40382</v>
      </c>
      <c r="C3084" s="2" t="s">
        <v>39</v>
      </c>
      <c r="D3084" s="2">
        <v>3</v>
      </c>
      <c r="E3084" s="2">
        <v>68.34</v>
      </c>
      <c r="F3084" s="2" t="s">
        <v>2029</v>
      </c>
      <c r="G3084" s="2">
        <v>0.06</v>
      </c>
      <c r="H3084" s="2" t="s">
        <v>40</v>
      </c>
      <c r="I3084" s="2">
        <v>8.18</v>
      </c>
      <c r="J3084" s="2" t="s">
        <v>1667</v>
      </c>
      <c r="K3084" s="2" t="s">
        <v>2013</v>
      </c>
      <c r="L3084" s="2" t="s">
        <v>27</v>
      </c>
      <c r="M3084" s="2" t="str">
        <f>VLOOKUP(L3084,Users!$A$1:$B$6,2,0)</f>
        <v>William</v>
      </c>
      <c r="N3084" s="2" t="str">
        <f>VLOOKUP(L3084,Users!$A$2:$B$6,2,0)</f>
        <v>William</v>
      </c>
      <c r="O3084" s="2" t="s">
        <v>42</v>
      </c>
      <c r="P3084" s="2" t="s">
        <v>35</v>
      </c>
      <c r="Q3084" s="2" t="s">
        <v>63</v>
      </c>
      <c r="R3084" s="2" t="s">
        <v>282</v>
      </c>
      <c r="S3084" s="2" t="s">
        <v>44</v>
      </c>
      <c r="T3084" s="13">
        <v>0.39</v>
      </c>
      <c r="U3084" s="6">
        <v>40382</v>
      </c>
    </row>
    <row r="3085" spans="1:21" ht="12.75" customHeight="1">
      <c r="A3085" s="2">
        <v>32323</v>
      </c>
      <c r="B3085" s="6">
        <v>40382</v>
      </c>
      <c r="C3085" s="2" t="s">
        <v>39</v>
      </c>
      <c r="D3085" s="2">
        <v>38</v>
      </c>
      <c r="E3085" s="2">
        <v>302.86</v>
      </c>
      <c r="F3085" s="2" t="s">
        <v>2029</v>
      </c>
      <c r="G3085" s="2">
        <v>0.02</v>
      </c>
      <c r="H3085" s="2" t="s">
        <v>40</v>
      </c>
      <c r="I3085" s="2">
        <v>5.03</v>
      </c>
      <c r="J3085" s="2" t="s">
        <v>1667</v>
      </c>
      <c r="K3085" s="2" t="s">
        <v>2013</v>
      </c>
      <c r="L3085" s="2" t="s">
        <v>27</v>
      </c>
      <c r="M3085" s="2" t="str">
        <f>VLOOKUP(L3085,Users!$A$1:$B$6,2,0)</f>
        <v>William</v>
      </c>
      <c r="N3085" s="2" t="str">
        <f>VLOOKUP(L3085,Users!$A$2:$B$6,2,0)</f>
        <v>William</v>
      </c>
      <c r="O3085" s="2" t="s">
        <v>42</v>
      </c>
      <c r="P3085" s="2" t="s">
        <v>69</v>
      </c>
      <c r="Q3085" s="2" t="s">
        <v>70</v>
      </c>
      <c r="R3085" s="2" t="s">
        <v>1251</v>
      </c>
      <c r="S3085" s="2" t="s">
        <v>92</v>
      </c>
      <c r="T3085" s="13">
        <v>0.6</v>
      </c>
      <c r="U3085" s="6">
        <v>40384</v>
      </c>
    </row>
    <row r="3086" spans="1:21" ht="12.75" customHeight="1">
      <c r="A3086" s="2">
        <v>57440</v>
      </c>
      <c r="B3086" s="6">
        <v>40382</v>
      </c>
      <c r="C3086" s="2" t="s">
        <v>51</v>
      </c>
      <c r="D3086" s="2">
        <v>12</v>
      </c>
      <c r="E3086" s="2">
        <v>1391.3999999999999</v>
      </c>
      <c r="F3086" s="2" t="str">
        <f>VLOOKUP(A3086,Returns!$A:$B,2,0)</f>
        <v>Returned</v>
      </c>
      <c r="G3086" s="2">
        <v>0.04</v>
      </c>
      <c r="H3086" s="2" t="s">
        <v>31</v>
      </c>
      <c r="I3086" s="2">
        <v>2.5</v>
      </c>
      <c r="J3086" s="2" t="s">
        <v>1191</v>
      </c>
      <c r="K3086" s="2" t="s">
        <v>148</v>
      </c>
      <c r="L3086" s="2" t="s">
        <v>23</v>
      </c>
      <c r="M3086" s="2" t="str">
        <f>VLOOKUP(L3086,Users!$A$1:$B$6,2,0)</f>
        <v>Erin</v>
      </c>
      <c r="N3086" s="2" t="str">
        <f>VLOOKUP(L3086,Users!$A$2:$B$6,2,0)</f>
        <v>Erin</v>
      </c>
      <c r="O3086" s="2" t="s">
        <v>34</v>
      </c>
      <c r="P3086" s="2" t="s">
        <v>69</v>
      </c>
      <c r="Q3086" s="2" t="s">
        <v>70</v>
      </c>
      <c r="R3086" s="2" t="s">
        <v>1660</v>
      </c>
      <c r="S3086" s="2" t="s">
        <v>44</v>
      </c>
      <c r="T3086" s="13">
        <v>0.57999999999999996</v>
      </c>
      <c r="U3086" s="6">
        <v>40389</v>
      </c>
    </row>
    <row r="3087" spans="1:21" ht="12.75" customHeight="1">
      <c r="A3087" s="2">
        <v>56869</v>
      </c>
      <c r="B3087" s="6">
        <v>40382</v>
      </c>
      <c r="C3087" s="2" t="s">
        <v>51</v>
      </c>
      <c r="D3087" s="2">
        <v>10</v>
      </c>
      <c r="E3087" s="2">
        <v>809.80000000000007</v>
      </c>
      <c r="F3087" s="2" t="s">
        <v>2029</v>
      </c>
      <c r="G3087" s="2">
        <v>0</v>
      </c>
      <c r="H3087" s="2" t="s">
        <v>40</v>
      </c>
      <c r="I3087" s="2">
        <v>4.5</v>
      </c>
      <c r="J3087" s="2" t="s">
        <v>295</v>
      </c>
      <c r="K3087" s="2" t="s">
        <v>54</v>
      </c>
      <c r="L3087" s="2" t="s">
        <v>2014</v>
      </c>
      <c r="M3087" s="2" t="str">
        <f>VLOOKUP(L3087,Users!$A$1:$B$6,2,0)</f>
        <v>Pat</v>
      </c>
      <c r="N3087" s="2" t="str">
        <f>VLOOKUP(L3087,Users!$A$2:$B$6,2,0)</f>
        <v>Pat</v>
      </c>
      <c r="O3087" s="2" t="s">
        <v>48</v>
      </c>
      <c r="P3087" s="2" t="s">
        <v>35</v>
      </c>
      <c r="Q3087" s="2" t="s">
        <v>169</v>
      </c>
      <c r="R3087" s="2" t="s">
        <v>1781</v>
      </c>
      <c r="S3087" s="2" t="s">
        <v>44</v>
      </c>
      <c r="T3087" s="13">
        <v>0.59</v>
      </c>
      <c r="U3087" s="6">
        <v>40384</v>
      </c>
    </row>
    <row r="3088" spans="1:21" ht="12.75" customHeight="1">
      <c r="A3088" s="2">
        <v>15463</v>
      </c>
      <c r="B3088" s="6">
        <v>40383</v>
      </c>
      <c r="C3088" s="2" t="s">
        <v>51</v>
      </c>
      <c r="D3088" s="2">
        <v>48</v>
      </c>
      <c r="E3088" s="2">
        <v>285.12</v>
      </c>
      <c r="F3088" s="2" t="s">
        <v>2029</v>
      </c>
      <c r="G3088" s="2">
        <v>0.04</v>
      </c>
      <c r="H3088" s="2" t="s">
        <v>31</v>
      </c>
      <c r="I3088" s="2">
        <v>7.5</v>
      </c>
      <c r="J3088" s="2" t="s">
        <v>588</v>
      </c>
      <c r="K3088" s="2" t="s">
        <v>291</v>
      </c>
      <c r="L3088" s="2" t="s">
        <v>21</v>
      </c>
      <c r="M3088" s="2" t="str">
        <f>VLOOKUP(L3088,Users!$A$1:$B$6,2,0)</f>
        <v>Chris</v>
      </c>
      <c r="N3088" s="2" t="str">
        <f>VLOOKUP(L3088,Users!$A$2:$B$6,2,0)</f>
        <v>Chris</v>
      </c>
      <c r="O3088" s="2" t="s">
        <v>55</v>
      </c>
      <c r="P3088" s="2" t="s">
        <v>35</v>
      </c>
      <c r="Q3088" s="2" t="s">
        <v>63</v>
      </c>
      <c r="R3088" s="2" t="s">
        <v>1336</v>
      </c>
      <c r="S3088" s="2" t="s">
        <v>44</v>
      </c>
      <c r="T3088" s="13">
        <v>0.4</v>
      </c>
      <c r="U3088" s="6">
        <v>40385</v>
      </c>
    </row>
    <row r="3089" spans="1:21" ht="12.75" customHeight="1">
      <c r="A3089" s="2">
        <v>51780</v>
      </c>
      <c r="B3089" s="6">
        <v>40383</v>
      </c>
      <c r="C3089" s="2" t="s">
        <v>51</v>
      </c>
      <c r="D3089" s="2">
        <v>42</v>
      </c>
      <c r="E3089" s="2">
        <v>337.26</v>
      </c>
      <c r="F3089" s="2" t="s">
        <v>2029</v>
      </c>
      <c r="G3089" s="2">
        <v>0.01</v>
      </c>
      <c r="H3089" s="2" t="s">
        <v>31</v>
      </c>
      <c r="I3089" s="2">
        <v>8.94</v>
      </c>
      <c r="J3089" s="2" t="s">
        <v>643</v>
      </c>
      <c r="K3089" s="2" t="s">
        <v>2013</v>
      </c>
      <c r="L3089" s="2" t="s">
        <v>27</v>
      </c>
      <c r="M3089" s="2" t="str">
        <f>VLOOKUP(L3089,Users!$A$1:$B$6,2,0)</f>
        <v>William</v>
      </c>
      <c r="N3089" s="2" t="str">
        <f>VLOOKUP(L3089,Users!$A$2:$B$6,2,0)</f>
        <v>William</v>
      </c>
      <c r="O3089" s="2" t="s">
        <v>48</v>
      </c>
      <c r="P3089" s="2" t="s">
        <v>35</v>
      </c>
      <c r="Q3089" s="2" t="s">
        <v>49</v>
      </c>
      <c r="R3089" s="2" t="s">
        <v>862</v>
      </c>
      <c r="S3089" s="2" t="s">
        <v>44</v>
      </c>
      <c r="T3089" s="13">
        <v>0.4</v>
      </c>
      <c r="U3089" s="6">
        <v>40390</v>
      </c>
    </row>
    <row r="3090" spans="1:21" ht="12.75" customHeight="1">
      <c r="A3090" s="2">
        <v>45030</v>
      </c>
      <c r="B3090" s="6">
        <v>40383</v>
      </c>
      <c r="C3090" s="2" t="s">
        <v>39</v>
      </c>
      <c r="D3090" s="2">
        <v>1</v>
      </c>
      <c r="E3090" s="2">
        <v>12.25</v>
      </c>
      <c r="F3090" s="2" t="s">
        <v>2029</v>
      </c>
      <c r="G3090" s="2">
        <v>0.03</v>
      </c>
      <c r="H3090" s="2" t="s">
        <v>40</v>
      </c>
      <c r="I3090" s="2">
        <v>6.13</v>
      </c>
      <c r="J3090" s="2" t="s">
        <v>201</v>
      </c>
      <c r="K3090" s="2" t="s">
        <v>33</v>
      </c>
      <c r="L3090" s="2" t="s">
        <v>21</v>
      </c>
      <c r="M3090" s="2" t="str">
        <f>VLOOKUP(L3090,Users!$A$1:$B$6,2,0)</f>
        <v>Chris</v>
      </c>
      <c r="N3090" s="2" t="str">
        <f>VLOOKUP(L3090,Users!$A$2:$B$6,2,0)</f>
        <v>Chris</v>
      </c>
      <c r="O3090" s="2" t="s">
        <v>48</v>
      </c>
      <c r="P3090" s="2" t="s">
        <v>35</v>
      </c>
      <c r="Q3090" s="2" t="s">
        <v>36</v>
      </c>
      <c r="R3090" s="2" t="s">
        <v>1563</v>
      </c>
      <c r="S3090" s="2" t="s">
        <v>44</v>
      </c>
      <c r="T3090" s="13">
        <v>0.56999999999999995</v>
      </c>
      <c r="U3090" s="6">
        <v>40385</v>
      </c>
    </row>
    <row r="3091" spans="1:21" ht="12.75" customHeight="1">
      <c r="A3091" s="2">
        <v>51780</v>
      </c>
      <c r="B3091" s="6">
        <v>40383</v>
      </c>
      <c r="C3091" s="2" t="s">
        <v>51</v>
      </c>
      <c r="D3091" s="2">
        <v>26</v>
      </c>
      <c r="E3091" s="2">
        <v>1788.02</v>
      </c>
      <c r="F3091" s="2" t="s">
        <v>2029</v>
      </c>
      <c r="G3091" s="2">
        <v>0.04</v>
      </c>
      <c r="H3091" s="2" t="s">
        <v>52</v>
      </c>
      <c r="I3091" s="2">
        <v>60</v>
      </c>
      <c r="J3091" s="2" t="s">
        <v>643</v>
      </c>
      <c r="K3091" s="2" t="s">
        <v>79</v>
      </c>
      <c r="L3091" s="2" t="s">
        <v>23</v>
      </c>
      <c r="M3091" s="2" t="str">
        <f>VLOOKUP(L3091,Users!$A$1:$B$6,2,0)</f>
        <v>Erin</v>
      </c>
      <c r="N3091" s="2" t="str">
        <f>VLOOKUP(L3091,Users!$A$2:$B$6,2,0)</f>
        <v>Erin</v>
      </c>
      <c r="O3091" s="2" t="s">
        <v>48</v>
      </c>
      <c r="P3091" s="2" t="s">
        <v>35</v>
      </c>
      <c r="Q3091" s="2" t="s">
        <v>169</v>
      </c>
      <c r="R3091" s="2" t="s">
        <v>671</v>
      </c>
      <c r="S3091" s="2" t="s">
        <v>59</v>
      </c>
      <c r="T3091" s="13">
        <v>0.41</v>
      </c>
      <c r="U3091" s="6">
        <v>40385</v>
      </c>
    </row>
    <row r="3092" spans="1:21" ht="12.75" customHeight="1">
      <c r="A3092" s="2">
        <v>51780</v>
      </c>
      <c r="B3092" s="6">
        <v>40383</v>
      </c>
      <c r="C3092" s="2" t="s">
        <v>51</v>
      </c>
      <c r="D3092" s="2">
        <v>11</v>
      </c>
      <c r="E3092" s="2">
        <v>33.660000000000004</v>
      </c>
      <c r="F3092" s="2" t="s">
        <v>2029</v>
      </c>
      <c r="G3092" s="2">
        <v>0.09</v>
      </c>
      <c r="H3092" s="2" t="s">
        <v>40</v>
      </c>
      <c r="I3092" s="2">
        <v>0.5</v>
      </c>
      <c r="J3092" s="2" t="s">
        <v>643</v>
      </c>
      <c r="K3092" s="2" t="s">
        <v>79</v>
      </c>
      <c r="L3092" s="2" t="s">
        <v>23</v>
      </c>
      <c r="M3092" s="2" t="str">
        <f>VLOOKUP(L3092,Users!$A$1:$B$6,2,0)</f>
        <v>Erin</v>
      </c>
      <c r="N3092" s="2" t="str">
        <f>VLOOKUP(L3092,Users!$A$2:$B$6,2,0)</f>
        <v>Erin</v>
      </c>
      <c r="O3092" s="2" t="s">
        <v>48</v>
      </c>
      <c r="P3092" s="2" t="s">
        <v>35</v>
      </c>
      <c r="Q3092" s="2" t="s">
        <v>165</v>
      </c>
      <c r="R3092" s="2" t="s">
        <v>1229</v>
      </c>
      <c r="S3092" s="2" t="s">
        <v>44</v>
      </c>
      <c r="T3092" s="13">
        <v>0.37</v>
      </c>
      <c r="U3092" s="6">
        <v>40390</v>
      </c>
    </row>
    <row r="3093" spans="1:21" ht="12.75" customHeight="1">
      <c r="A3093" s="2">
        <v>51780</v>
      </c>
      <c r="B3093" s="6">
        <v>40383</v>
      </c>
      <c r="C3093" s="2" t="s">
        <v>51</v>
      </c>
      <c r="D3093" s="2">
        <v>44</v>
      </c>
      <c r="E3093" s="2">
        <v>182.60000000000002</v>
      </c>
      <c r="F3093" s="2" t="s">
        <v>2029</v>
      </c>
      <c r="G3093" s="2">
        <v>0.05</v>
      </c>
      <c r="H3093" s="2" t="s">
        <v>31</v>
      </c>
      <c r="I3093" s="2">
        <v>2.2599999999999998</v>
      </c>
      <c r="J3093" s="2" t="s">
        <v>643</v>
      </c>
      <c r="K3093" s="2" t="s">
        <v>79</v>
      </c>
      <c r="L3093" s="2" t="s">
        <v>23</v>
      </c>
      <c r="M3093" s="2" t="str">
        <f>VLOOKUP(L3093,Users!$A$1:$B$6,2,0)</f>
        <v>Erin</v>
      </c>
      <c r="N3093" s="2" t="str">
        <f>VLOOKUP(L3093,Users!$A$2:$B$6,2,0)</f>
        <v>Erin</v>
      </c>
      <c r="O3093" s="2" t="s">
        <v>48</v>
      </c>
      <c r="P3093" s="2" t="s">
        <v>35</v>
      </c>
      <c r="Q3093" s="2" t="s">
        <v>63</v>
      </c>
      <c r="R3093" s="2" t="s">
        <v>285</v>
      </c>
      <c r="S3093" s="2" t="s">
        <v>65</v>
      </c>
      <c r="T3093" s="13">
        <v>0.36</v>
      </c>
      <c r="U3093" s="6">
        <v>40383</v>
      </c>
    </row>
    <row r="3094" spans="1:21" ht="12.75" customHeight="1">
      <c r="A3094" s="2">
        <v>35046</v>
      </c>
      <c r="B3094" s="6">
        <v>40383</v>
      </c>
      <c r="C3094" s="2" t="s">
        <v>121</v>
      </c>
      <c r="D3094" s="2">
        <v>21</v>
      </c>
      <c r="E3094" s="2">
        <v>147</v>
      </c>
      <c r="F3094" s="2" t="s">
        <v>2029</v>
      </c>
      <c r="G3094" s="2">
        <v>0.1</v>
      </c>
      <c r="H3094" s="2" t="s">
        <v>31</v>
      </c>
      <c r="I3094" s="2">
        <v>6.05</v>
      </c>
      <c r="J3094" s="2" t="s">
        <v>376</v>
      </c>
      <c r="K3094" s="2" t="s">
        <v>86</v>
      </c>
      <c r="L3094" s="2" t="s">
        <v>23</v>
      </c>
      <c r="M3094" s="2" t="str">
        <f>VLOOKUP(L3094,Users!$A$1:$B$6,2,0)</f>
        <v>Erin</v>
      </c>
      <c r="N3094" s="2" t="str">
        <f>VLOOKUP(L3094,Users!$A$2:$B$6,2,0)</f>
        <v>Erin</v>
      </c>
      <c r="O3094" s="2" t="s">
        <v>55</v>
      </c>
      <c r="P3094" s="2" t="s">
        <v>35</v>
      </c>
      <c r="Q3094" s="2" t="s">
        <v>49</v>
      </c>
      <c r="R3094" s="2" t="s">
        <v>489</v>
      </c>
      <c r="S3094" s="2" t="s">
        <v>44</v>
      </c>
      <c r="T3094" s="13">
        <v>0.39</v>
      </c>
      <c r="U3094" s="6">
        <v>40383</v>
      </c>
    </row>
    <row r="3095" spans="1:21" ht="12.75" customHeight="1">
      <c r="A3095" s="2">
        <v>35046</v>
      </c>
      <c r="B3095" s="6">
        <v>40383</v>
      </c>
      <c r="C3095" s="2" t="s">
        <v>121</v>
      </c>
      <c r="D3095" s="2">
        <v>13</v>
      </c>
      <c r="E3095" s="2">
        <v>3703.8300000000004</v>
      </c>
      <c r="F3095" s="2" t="s">
        <v>2029</v>
      </c>
      <c r="G3095" s="2">
        <v>7.0000000000000007E-2</v>
      </c>
      <c r="H3095" s="2" t="s">
        <v>52</v>
      </c>
      <c r="I3095" s="2">
        <v>69.55</v>
      </c>
      <c r="J3095" s="2" t="s">
        <v>376</v>
      </c>
      <c r="K3095" s="2" t="s">
        <v>86</v>
      </c>
      <c r="L3095" s="2" t="s">
        <v>23</v>
      </c>
      <c r="M3095" s="2" t="str">
        <f>VLOOKUP(L3095,Users!$A$1:$B$6,2,0)</f>
        <v>Erin</v>
      </c>
      <c r="N3095" s="2" t="str">
        <f>VLOOKUP(L3095,Users!$A$2:$B$6,2,0)</f>
        <v>Erin</v>
      </c>
      <c r="O3095" s="2" t="s">
        <v>55</v>
      </c>
      <c r="P3095" s="2" t="s">
        <v>56</v>
      </c>
      <c r="Q3095" s="2" t="s">
        <v>57</v>
      </c>
      <c r="R3095" s="2" t="s">
        <v>1111</v>
      </c>
      <c r="S3095" s="2" t="s">
        <v>59</v>
      </c>
      <c r="T3095" s="13">
        <v>0.6</v>
      </c>
      <c r="U3095" s="6">
        <v>40384</v>
      </c>
    </row>
    <row r="3096" spans="1:21" ht="12.75" customHeight="1">
      <c r="A3096" s="2">
        <v>35046</v>
      </c>
      <c r="B3096" s="6">
        <v>40383</v>
      </c>
      <c r="C3096" s="2" t="s">
        <v>121</v>
      </c>
      <c r="D3096" s="2">
        <v>45</v>
      </c>
      <c r="E3096" s="2">
        <v>4837.5</v>
      </c>
      <c r="F3096" s="2" t="s">
        <v>2029</v>
      </c>
      <c r="G3096" s="2">
        <v>0.03</v>
      </c>
      <c r="H3096" s="2" t="s">
        <v>31</v>
      </c>
      <c r="I3096" s="2">
        <v>5.81</v>
      </c>
      <c r="J3096" s="2" t="s">
        <v>376</v>
      </c>
      <c r="K3096" s="2" t="s">
        <v>86</v>
      </c>
      <c r="L3096" s="2" t="s">
        <v>23</v>
      </c>
      <c r="M3096" s="2" t="str">
        <f>VLOOKUP(L3096,Users!$A$1:$B$6,2,0)</f>
        <v>Erin</v>
      </c>
      <c r="N3096" s="2" t="str">
        <f>VLOOKUP(L3096,Users!$A$2:$B$6,2,0)</f>
        <v>Erin</v>
      </c>
      <c r="O3096" s="2" t="s">
        <v>55</v>
      </c>
      <c r="P3096" s="2" t="s">
        <v>56</v>
      </c>
      <c r="Q3096" s="2" t="s">
        <v>90</v>
      </c>
      <c r="R3096" s="2" t="s">
        <v>609</v>
      </c>
      <c r="S3096" s="2" t="s">
        <v>92</v>
      </c>
      <c r="T3096" s="13">
        <v>0.65</v>
      </c>
      <c r="U3096" s="6">
        <v>40384</v>
      </c>
    </row>
    <row r="3097" spans="1:21" ht="12.75" customHeight="1">
      <c r="A3097" s="2">
        <v>24064</v>
      </c>
      <c r="B3097" s="6">
        <v>40384</v>
      </c>
      <c r="C3097" s="2" t="s">
        <v>121</v>
      </c>
      <c r="D3097" s="2">
        <v>23</v>
      </c>
      <c r="E3097" s="2">
        <v>6844.11</v>
      </c>
      <c r="F3097" s="2" t="s">
        <v>2029</v>
      </c>
      <c r="G3097" s="2">
        <v>7.0000000000000007E-2</v>
      </c>
      <c r="H3097" s="2" t="s">
        <v>52</v>
      </c>
      <c r="I3097" s="2">
        <v>14.7</v>
      </c>
      <c r="J3097" s="2" t="s">
        <v>1920</v>
      </c>
      <c r="K3097" s="2" t="s">
        <v>54</v>
      </c>
      <c r="L3097" s="2" t="s">
        <v>2014</v>
      </c>
      <c r="M3097" s="2" t="str">
        <f>VLOOKUP(L3097,Users!$A$1:$B$6,2,0)</f>
        <v>Pat</v>
      </c>
      <c r="N3097" s="2" t="str">
        <f>VLOOKUP(L3097,Users!$A$2:$B$6,2,0)</f>
        <v>Pat</v>
      </c>
      <c r="O3097" s="2" t="s">
        <v>34</v>
      </c>
      <c r="P3097" s="2" t="s">
        <v>69</v>
      </c>
      <c r="Q3097" s="2" t="s">
        <v>82</v>
      </c>
      <c r="R3097" s="2" t="s">
        <v>205</v>
      </c>
      <c r="S3097" s="2" t="s">
        <v>59</v>
      </c>
      <c r="T3097" s="13">
        <v>0.56999999999999995</v>
      </c>
      <c r="U3097" s="6">
        <v>40387</v>
      </c>
    </row>
    <row r="3098" spans="1:21" ht="12.75" customHeight="1">
      <c r="A3098" s="2">
        <v>5445</v>
      </c>
      <c r="B3098" s="6">
        <v>40384</v>
      </c>
      <c r="C3098" s="2" t="s">
        <v>51</v>
      </c>
      <c r="D3098" s="2">
        <v>4</v>
      </c>
      <c r="E3098" s="2">
        <v>14.52</v>
      </c>
      <c r="F3098" s="2" t="s">
        <v>2029</v>
      </c>
      <c r="G3098" s="2">
        <v>0.06</v>
      </c>
      <c r="H3098" s="2" t="s">
        <v>31</v>
      </c>
      <c r="I3098" s="2">
        <v>0.5</v>
      </c>
      <c r="J3098" s="2" t="s">
        <v>348</v>
      </c>
      <c r="K3098" s="2" t="s">
        <v>2013</v>
      </c>
      <c r="L3098" s="2" t="s">
        <v>27</v>
      </c>
      <c r="M3098" s="2" t="str">
        <f>VLOOKUP(L3098,Users!$A$1:$B$6,2,0)</f>
        <v>William</v>
      </c>
      <c r="N3098" s="2" t="str">
        <f>VLOOKUP(L3098,Users!$A$2:$B$6,2,0)</f>
        <v>William</v>
      </c>
      <c r="O3098" s="2" t="s">
        <v>34</v>
      </c>
      <c r="P3098" s="2" t="s">
        <v>35</v>
      </c>
      <c r="Q3098" s="2" t="s">
        <v>165</v>
      </c>
      <c r="R3098" s="2" t="s">
        <v>1794</v>
      </c>
      <c r="S3098" s="2" t="s">
        <v>44</v>
      </c>
      <c r="T3098" s="13">
        <v>0.38</v>
      </c>
      <c r="U3098" s="6">
        <v>40389</v>
      </c>
    </row>
    <row r="3099" spans="1:21" ht="12.75" customHeight="1">
      <c r="A3099" s="2">
        <v>5445</v>
      </c>
      <c r="B3099" s="6">
        <v>40384</v>
      </c>
      <c r="C3099" s="2" t="s">
        <v>51</v>
      </c>
      <c r="D3099" s="2">
        <v>9</v>
      </c>
      <c r="E3099" s="2">
        <v>41.58</v>
      </c>
      <c r="F3099" s="2" t="s">
        <v>2029</v>
      </c>
      <c r="G3099" s="2">
        <v>0.01</v>
      </c>
      <c r="H3099" s="2" t="s">
        <v>40</v>
      </c>
      <c r="I3099" s="2">
        <v>1.93</v>
      </c>
      <c r="J3099" s="2" t="s">
        <v>348</v>
      </c>
      <c r="K3099" s="2" t="s">
        <v>2013</v>
      </c>
      <c r="L3099" s="2" t="s">
        <v>27</v>
      </c>
      <c r="M3099" s="2" t="str">
        <f>VLOOKUP(L3099,Users!$A$1:$B$6,2,0)</f>
        <v>William</v>
      </c>
      <c r="N3099" s="2" t="str">
        <f>VLOOKUP(L3099,Users!$A$2:$B$6,2,0)</f>
        <v>William</v>
      </c>
      <c r="O3099" s="2" t="s">
        <v>34</v>
      </c>
      <c r="P3099" s="2" t="s">
        <v>35</v>
      </c>
      <c r="Q3099" s="2" t="s">
        <v>87</v>
      </c>
      <c r="R3099" s="2" t="s">
        <v>1868</v>
      </c>
      <c r="S3099" s="2" t="s">
        <v>65</v>
      </c>
      <c r="T3099" s="13">
        <v>0.52</v>
      </c>
      <c r="U3099" s="6">
        <v>40391</v>
      </c>
    </row>
    <row r="3100" spans="1:21" ht="12.75" customHeight="1">
      <c r="A3100" s="2">
        <v>15271</v>
      </c>
      <c r="B3100" s="6">
        <v>40384</v>
      </c>
      <c r="C3100" s="2" t="s">
        <v>45</v>
      </c>
      <c r="D3100" s="2">
        <v>18</v>
      </c>
      <c r="E3100" s="2">
        <v>2308.1400000000003</v>
      </c>
      <c r="F3100" s="2" t="s">
        <v>2029</v>
      </c>
      <c r="G3100" s="2">
        <v>0.01</v>
      </c>
      <c r="H3100" s="2" t="s">
        <v>40</v>
      </c>
      <c r="I3100" s="2">
        <v>12.65</v>
      </c>
      <c r="J3100" s="2" t="s">
        <v>1090</v>
      </c>
      <c r="K3100" s="2" t="s">
        <v>47</v>
      </c>
      <c r="L3100" s="2" t="s">
        <v>23</v>
      </c>
      <c r="M3100" s="2" t="str">
        <f>VLOOKUP(L3100,Users!$A$1:$B$6,2,0)</f>
        <v>Erin</v>
      </c>
      <c r="N3100" s="2" t="str">
        <f>VLOOKUP(L3100,Users!$A$2:$B$6,2,0)</f>
        <v>Erin</v>
      </c>
      <c r="O3100" s="2" t="s">
        <v>48</v>
      </c>
      <c r="P3100" s="2" t="s">
        <v>56</v>
      </c>
      <c r="Q3100" s="2" t="s">
        <v>57</v>
      </c>
      <c r="R3100" s="2" t="s">
        <v>984</v>
      </c>
      <c r="S3100" s="2" t="s">
        <v>92</v>
      </c>
      <c r="T3100" s="13">
        <v>0</v>
      </c>
      <c r="U3100" s="6">
        <v>40384</v>
      </c>
    </row>
    <row r="3101" spans="1:21" ht="12.75" customHeight="1">
      <c r="A3101" s="2">
        <v>15271</v>
      </c>
      <c r="B3101" s="6">
        <v>40384</v>
      </c>
      <c r="C3101" s="2" t="s">
        <v>45</v>
      </c>
      <c r="D3101" s="2">
        <v>7</v>
      </c>
      <c r="E3101" s="2">
        <v>251.72</v>
      </c>
      <c r="F3101" s="2" t="s">
        <v>2029</v>
      </c>
      <c r="G3101" s="2">
        <v>0.03</v>
      </c>
      <c r="H3101" s="2" t="s">
        <v>40</v>
      </c>
      <c r="I3101" s="2">
        <v>1.25</v>
      </c>
      <c r="J3101" s="2" t="s">
        <v>1090</v>
      </c>
      <c r="K3101" s="2" t="s">
        <v>47</v>
      </c>
      <c r="L3101" s="2" t="s">
        <v>23</v>
      </c>
      <c r="M3101" s="2" t="str">
        <f>VLOOKUP(L3101,Users!$A$1:$B$6,2,0)</f>
        <v>Erin</v>
      </c>
      <c r="N3101" s="2" t="str">
        <f>VLOOKUP(L3101,Users!$A$2:$B$6,2,0)</f>
        <v>Erin</v>
      </c>
      <c r="O3101" s="2" t="s">
        <v>48</v>
      </c>
      <c r="P3101" s="2" t="s">
        <v>69</v>
      </c>
      <c r="Q3101" s="2" t="s">
        <v>70</v>
      </c>
      <c r="R3101" s="2" t="s">
        <v>1847</v>
      </c>
      <c r="S3101" s="2" t="s">
        <v>105</v>
      </c>
      <c r="T3101" s="13">
        <v>0.56999999999999995</v>
      </c>
      <c r="U3101" s="6">
        <v>40384</v>
      </c>
    </row>
    <row r="3102" spans="1:21" ht="12.75" customHeight="1">
      <c r="A3102" s="2">
        <v>40005</v>
      </c>
      <c r="B3102" s="6">
        <v>40384</v>
      </c>
      <c r="C3102" s="2" t="s">
        <v>39</v>
      </c>
      <c r="D3102" s="2">
        <v>20</v>
      </c>
      <c r="E3102" s="2">
        <v>917.59999999999991</v>
      </c>
      <c r="F3102" s="2" t="s">
        <v>2029</v>
      </c>
      <c r="G3102" s="2">
        <v>0.1</v>
      </c>
      <c r="H3102" s="2" t="s">
        <v>40</v>
      </c>
      <c r="I3102" s="2">
        <v>4.8</v>
      </c>
      <c r="J3102" s="2" t="s">
        <v>1295</v>
      </c>
      <c r="K3102" s="2" t="s">
        <v>47</v>
      </c>
      <c r="L3102" s="2" t="s">
        <v>23</v>
      </c>
      <c r="M3102" s="2" t="str">
        <f>VLOOKUP(L3102,Users!$A$1:$B$6,2,0)</f>
        <v>Erin</v>
      </c>
      <c r="N3102" s="2" t="str">
        <f>VLOOKUP(L3102,Users!$A$2:$B$6,2,0)</f>
        <v>Erin</v>
      </c>
      <c r="O3102" s="2" t="s">
        <v>42</v>
      </c>
      <c r="P3102" s="2" t="s">
        <v>56</v>
      </c>
      <c r="Q3102" s="2" t="s">
        <v>90</v>
      </c>
      <c r="R3102" s="2" t="s">
        <v>1109</v>
      </c>
      <c r="S3102" s="2" t="s">
        <v>65</v>
      </c>
      <c r="T3102" s="13">
        <v>0.68</v>
      </c>
      <c r="U3102" s="6">
        <v>40387</v>
      </c>
    </row>
    <row r="3103" spans="1:21" ht="12.75" customHeight="1">
      <c r="A3103" s="2">
        <v>47556</v>
      </c>
      <c r="B3103" s="6">
        <v>40384</v>
      </c>
      <c r="C3103" s="2" t="s">
        <v>51</v>
      </c>
      <c r="D3103" s="2">
        <v>29</v>
      </c>
      <c r="E3103" s="2">
        <v>462.26000000000005</v>
      </c>
      <c r="F3103" s="2" t="s">
        <v>2029</v>
      </c>
      <c r="G3103" s="2">
        <v>0.04</v>
      </c>
      <c r="H3103" s="2" t="s">
        <v>40</v>
      </c>
      <c r="I3103" s="2">
        <v>4</v>
      </c>
      <c r="J3103" s="2" t="s">
        <v>1815</v>
      </c>
      <c r="K3103" s="2" t="s">
        <v>33</v>
      </c>
      <c r="L3103" s="2" t="s">
        <v>21</v>
      </c>
      <c r="M3103" s="2" t="str">
        <f>VLOOKUP(L3103,Users!$A$1:$B$6,2,0)</f>
        <v>Chris</v>
      </c>
      <c r="N3103" s="2" t="str">
        <f>VLOOKUP(L3103,Users!$A$2:$B$6,2,0)</f>
        <v>Chris</v>
      </c>
      <c r="O3103" s="2" t="s">
        <v>34</v>
      </c>
      <c r="P3103" s="2" t="s">
        <v>69</v>
      </c>
      <c r="Q3103" s="2" t="s">
        <v>80</v>
      </c>
      <c r="R3103" s="2" t="s">
        <v>715</v>
      </c>
      <c r="S3103" s="2" t="s">
        <v>44</v>
      </c>
      <c r="T3103" s="13">
        <v>0.37</v>
      </c>
      <c r="U3103" s="6">
        <v>40386</v>
      </c>
    </row>
    <row r="3104" spans="1:21" ht="12.75" customHeight="1">
      <c r="A3104" s="2">
        <v>40005</v>
      </c>
      <c r="B3104" s="6">
        <v>40384</v>
      </c>
      <c r="C3104" s="2" t="s">
        <v>39</v>
      </c>
      <c r="D3104" s="2">
        <v>9</v>
      </c>
      <c r="E3104" s="2">
        <v>121.05000000000001</v>
      </c>
      <c r="F3104" s="2" t="s">
        <v>2029</v>
      </c>
      <c r="G3104" s="2">
        <v>0.03</v>
      </c>
      <c r="H3104" s="2" t="s">
        <v>40</v>
      </c>
      <c r="I3104" s="2">
        <v>4.51</v>
      </c>
      <c r="J3104" s="2" t="s">
        <v>1295</v>
      </c>
      <c r="K3104" s="2" t="s">
        <v>33</v>
      </c>
      <c r="L3104" s="2" t="s">
        <v>21</v>
      </c>
      <c r="M3104" s="2" t="str">
        <f>VLOOKUP(L3104,Users!$A$1:$B$6,2,0)</f>
        <v>Chris</v>
      </c>
      <c r="N3104" s="2" t="str">
        <f>VLOOKUP(L3104,Users!$A$2:$B$6,2,0)</f>
        <v>Chris</v>
      </c>
      <c r="O3104" s="2" t="s">
        <v>42</v>
      </c>
      <c r="P3104" s="2" t="s">
        <v>35</v>
      </c>
      <c r="Q3104" s="2" t="s">
        <v>36</v>
      </c>
      <c r="R3104" s="2" t="s">
        <v>703</v>
      </c>
      <c r="S3104" s="2" t="s">
        <v>44</v>
      </c>
      <c r="T3104" s="13">
        <v>0.59</v>
      </c>
      <c r="U3104" s="6">
        <v>40384</v>
      </c>
    </row>
    <row r="3105" spans="1:21" ht="12.75" customHeight="1">
      <c r="A3105" s="2">
        <v>31073</v>
      </c>
      <c r="B3105" s="6">
        <v>40384</v>
      </c>
      <c r="C3105" s="2" t="s">
        <v>121</v>
      </c>
      <c r="D3105" s="2">
        <v>39</v>
      </c>
      <c r="E3105" s="2">
        <v>1829.8799999999999</v>
      </c>
      <c r="F3105" s="2" t="str">
        <f>VLOOKUP(A3105,Returns!$A:$B,2,0)</f>
        <v>Returned</v>
      </c>
      <c r="G3105" s="2">
        <v>0.02</v>
      </c>
      <c r="H3105" s="2" t="s">
        <v>40</v>
      </c>
      <c r="I3105" s="2">
        <v>6.77</v>
      </c>
      <c r="J3105" s="2" t="s">
        <v>313</v>
      </c>
      <c r="K3105" s="2" t="s">
        <v>2013</v>
      </c>
      <c r="L3105" s="2" t="s">
        <v>27</v>
      </c>
      <c r="M3105" s="2" t="str">
        <f>VLOOKUP(L3105,Users!$A$1:$B$6,2,0)</f>
        <v>William</v>
      </c>
      <c r="N3105" s="2" t="str">
        <f>VLOOKUP(L3105,Users!$A$2:$B$6,2,0)</f>
        <v>William</v>
      </c>
      <c r="O3105" s="2" t="s">
        <v>34</v>
      </c>
      <c r="P3105" s="2" t="s">
        <v>56</v>
      </c>
      <c r="Q3105" s="2" t="s">
        <v>90</v>
      </c>
      <c r="R3105" s="2" t="s">
        <v>1302</v>
      </c>
      <c r="S3105" s="2" t="s">
        <v>44</v>
      </c>
      <c r="T3105" s="13">
        <v>0.44</v>
      </c>
      <c r="U3105" s="6">
        <v>40387</v>
      </c>
    </row>
    <row r="3106" spans="1:21" ht="12.75" customHeight="1">
      <c r="A3106" s="2">
        <v>31073</v>
      </c>
      <c r="B3106" s="6">
        <v>40384</v>
      </c>
      <c r="C3106" s="2" t="s">
        <v>121</v>
      </c>
      <c r="D3106" s="2">
        <v>26</v>
      </c>
      <c r="E3106" s="2">
        <v>4347.2000000000007</v>
      </c>
      <c r="F3106" s="2" t="str">
        <f>VLOOKUP(A3106,Returns!$A:$B,2,0)</f>
        <v>Returned</v>
      </c>
      <c r="G3106" s="2">
        <v>7.0000000000000007E-2</v>
      </c>
      <c r="H3106" s="2" t="s">
        <v>40</v>
      </c>
      <c r="I3106" s="2">
        <v>35</v>
      </c>
      <c r="J3106" s="2" t="s">
        <v>313</v>
      </c>
      <c r="K3106" s="2" t="s">
        <v>2013</v>
      </c>
      <c r="L3106" s="2" t="s">
        <v>27</v>
      </c>
      <c r="M3106" s="2" t="str">
        <f>VLOOKUP(L3106,Users!$A$1:$B$6,2,0)</f>
        <v>William</v>
      </c>
      <c r="N3106" s="2" t="str">
        <f>VLOOKUP(L3106,Users!$A$2:$B$6,2,0)</f>
        <v>William</v>
      </c>
      <c r="O3106" s="2" t="s">
        <v>34</v>
      </c>
      <c r="P3106" s="2" t="s">
        <v>35</v>
      </c>
      <c r="Q3106" s="2" t="s">
        <v>36</v>
      </c>
      <c r="R3106" s="2" t="s">
        <v>1562</v>
      </c>
      <c r="S3106" s="2" t="s">
        <v>38</v>
      </c>
      <c r="T3106" s="13">
        <v>0.85</v>
      </c>
      <c r="U3106" s="6">
        <v>40384</v>
      </c>
    </row>
    <row r="3107" spans="1:21" ht="12.75" customHeight="1">
      <c r="A3107" s="2">
        <v>23719</v>
      </c>
      <c r="B3107" s="6">
        <v>40384</v>
      </c>
      <c r="C3107" s="2" t="s">
        <v>45</v>
      </c>
      <c r="D3107" s="2">
        <v>17</v>
      </c>
      <c r="E3107" s="2">
        <v>122.4</v>
      </c>
      <c r="F3107" s="2" t="s">
        <v>2029</v>
      </c>
      <c r="G3107" s="2">
        <v>0.08</v>
      </c>
      <c r="H3107" s="2" t="s">
        <v>40</v>
      </c>
      <c r="I3107" s="2">
        <v>5.47</v>
      </c>
      <c r="J3107" s="2" t="s">
        <v>232</v>
      </c>
      <c r="K3107" s="2" t="s">
        <v>148</v>
      </c>
      <c r="L3107" s="2" t="s">
        <v>23</v>
      </c>
      <c r="M3107" s="2" t="str">
        <f>VLOOKUP(L3107,Users!$A$1:$B$6,2,0)</f>
        <v>Erin</v>
      </c>
      <c r="N3107" s="2" t="str">
        <f>VLOOKUP(L3107,Users!$A$2:$B$6,2,0)</f>
        <v>Erin</v>
      </c>
      <c r="O3107" s="2" t="s">
        <v>48</v>
      </c>
      <c r="P3107" s="2" t="s">
        <v>35</v>
      </c>
      <c r="Q3107" s="2" t="s">
        <v>63</v>
      </c>
      <c r="R3107" s="2" t="s">
        <v>497</v>
      </c>
      <c r="S3107" s="2" t="s">
        <v>44</v>
      </c>
      <c r="T3107" s="13">
        <v>0.35</v>
      </c>
      <c r="U3107" s="6">
        <v>40386</v>
      </c>
    </row>
    <row r="3108" spans="1:21" ht="12.75" customHeight="1">
      <c r="A3108" s="2">
        <v>35271</v>
      </c>
      <c r="B3108" s="6">
        <v>40385</v>
      </c>
      <c r="C3108" s="2" t="s">
        <v>39</v>
      </c>
      <c r="D3108" s="2">
        <v>19</v>
      </c>
      <c r="E3108" s="2">
        <v>1253.43</v>
      </c>
      <c r="F3108" s="2" t="s">
        <v>2029</v>
      </c>
      <c r="G3108" s="2">
        <v>0.02</v>
      </c>
      <c r="H3108" s="2" t="s">
        <v>40</v>
      </c>
      <c r="I3108" s="2">
        <v>8.99</v>
      </c>
      <c r="J3108" s="2" t="s">
        <v>1534</v>
      </c>
      <c r="K3108" s="2" t="s">
        <v>47</v>
      </c>
      <c r="L3108" s="2" t="s">
        <v>23</v>
      </c>
      <c r="M3108" s="2" t="str">
        <f>VLOOKUP(L3108,Users!$A$1:$B$6,2,0)</f>
        <v>Erin</v>
      </c>
      <c r="N3108" s="2" t="str">
        <f>VLOOKUP(L3108,Users!$A$2:$B$6,2,0)</f>
        <v>Erin</v>
      </c>
      <c r="O3108" s="2" t="s">
        <v>34</v>
      </c>
      <c r="P3108" s="2" t="s">
        <v>69</v>
      </c>
      <c r="Q3108" s="2" t="s">
        <v>70</v>
      </c>
      <c r="R3108" s="2" t="s">
        <v>1025</v>
      </c>
      <c r="S3108" s="2" t="s">
        <v>44</v>
      </c>
      <c r="T3108" s="13">
        <v>0.56000000000000005</v>
      </c>
      <c r="U3108" s="6">
        <v>40386</v>
      </c>
    </row>
    <row r="3109" spans="1:21" ht="12.75" customHeight="1">
      <c r="A3109" s="2">
        <v>19205</v>
      </c>
      <c r="B3109" s="6">
        <v>40385</v>
      </c>
      <c r="C3109" s="2" t="s">
        <v>121</v>
      </c>
      <c r="D3109" s="2">
        <v>47</v>
      </c>
      <c r="E3109" s="2">
        <v>1237.98</v>
      </c>
      <c r="F3109" s="2" t="s">
        <v>2029</v>
      </c>
      <c r="G3109" s="2">
        <v>0.04</v>
      </c>
      <c r="H3109" s="2" t="s">
        <v>40</v>
      </c>
      <c r="I3109" s="2">
        <v>5.86</v>
      </c>
      <c r="J3109" s="2" t="s">
        <v>794</v>
      </c>
      <c r="K3109" s="2" t="s">
        <v>2013</v>
      </c>
      <c r="L3109" s="2" t="s">
        <v>27</v>
      </c>
      <c r="M3109" s="2" t="str">
        <f>VLOOKUP(L3109,Users!$A$1:$B$6,2,0)</f>
        <v>William</v>
      </c>
      <c r="N3109" s="2" t="str">
        <f>VLOOKUP(L3109,Users!$A$2:$B$6,2,0)</f>
        <v>William</v>
      </c>
      <c r="O3109" s="2" t="s">
        <v>42</v>
      </c>
      <c r="P3109" s="2" t="s">
        <v>35</v>
      </c>
      <c r="Q3109" s="2" t="s">
        <v>63</v>
      </c>
      <c r="R3109" s="2" t="s">
        <v>1654</v>
      </c>
      <c r="S3109" s="2" t="s">
        <v>44</v>
      </c>
      <c r="T3109" s="13">
        <v>0.39</v>
      </c>
      <c r="U3109" s="6">
        <v>40386</v>
      </c>
    </row>
    <row r="3110" spans="1:21" ht="12.75" customHeight="1">
      <c r="A3110" s="2">
        <v>19205</v>
      </c>
      <c r="B3110" s="6">
        <v>40385</v>
      </c>
      <c r="C3110" s="2" t="s">
        <v>121</v>
      </c>
      <c r="D3110" s="2">
        <v>31</v>
      </c>
      <c r="E3110" s="2">
        <v>101.05999999999999</v>
      </c>
      <c r="F3110" s="2" t="s">
        <v>2029</v>
      </c>
      <c r="G3110" s="2">
        <v>0</v>
      </c>
      <c r="H3110" s="2" t="s">
        <v>40</v>
      </c>
      <c r="I3110" s="2">
        <v>1.86</v>
      </c>
      <c r="J3110" s="2" t="s">
        <v>794</v>
      </c>
      <c r="K3110" s="2" t="s">
        <v>2013</v>
      </c>
      <c r="L3110" s="2" t="s">
        <v>27</v>
      </c>
      <c r="M3110" s="2" t="str">
        <f>VLOOKUP(L3110,Users!$A$1:$B$6,2,0)</f>
        <v>William</v>
      </c>
      <c r="N3110" s="2" t="str">
        <f>VLOOKUP(L3110,Users!$A$2:$B$6,2,0)</f>
        <v>William</v>
      </c>
      <c r="O3110" s="2" t="s">
        <v>42</v>
      </c>
      <c r="P3110" s="2" t="s">
        <v>35</v>
      </c>
      <c r="Q3110" s="2" t="s">
        <v>87</v>
      </c>
      <c r="R3110" s="2" t="s">
        <v>1565</v>
      </c>
      <c r="S3110" s="2" t="s">
        <v>65</v>
      </c>
      <c r="T3110" s="13">
        <v>0.41</v>
      </c>
      <c r="U3110" s="6">
        <v>40387</v>
      </c>
    </row>
    <row r="3111" spans="1:21" ht="12.75" customHeight="1">
      <c r="A3111" s="2">
        <v>13090</v>
      </c>
      <c r="B3111" s="6">
        <v>40385</v>
      </c>
      <c r="C3111" s="2" t="s">
        <v>30</v>
      </c>
      <c r="D3111" s="2">
        <v>15</v>
      </c>
      <c r="E3111" s="2">
        <v>138.75</v>
      </c>
      <c r="F3111" s="2" t="s">
        <v>2029</v>
      </c>
      <c r="G3111" s="2">
        <v>0.02</v>
      </c>
      <c r="H3111" s="2" t="s">
        <v>40</v>
      </c>
      <c r="I3111" s="2">
        <v>4.3899999999999997</v>
      </c>
      <c r="J3111" s="2" t="s">
        <v>517</v>
      </c>
      <c r="K3111" s="2" t="s">
        <v>148</v>
      </c>
      <c r="L3111" s="2" t="s">
        <v>23</v>
      </c>
      <c r="M3111" s="2" t="str">
        <f>VLOOKUP(L3111,Users!$A$1:$B$6,2,0)</f>
        <v>Erin</v>
      </c>
      <c r="N3111" s="2" t="str">
        <f>VLOOKUP(L3111,Users!$A$2:$B$6,2,0)</f>
        <v>Erin</v>
      </c>
      <c r="O3111" s="2" t="s">
        <v>55</v>
      </c>
      <c r="P3111" s="2" t="s">
        <v>35</v>
      </c>
      <c r="Q3111" s="2" t="s">
        <v>63</v>
      </c>
      <c r="R3111" s="2" t="s">
        <v>980</v>
      </c>
      <c r="S3111" s="2" t="s">
        <v>65</v>
      </c>
      <c r="T3111" s="13">
        <v>0.38</v>
      </c>
      <c r="U3111" s="6">
        <v>40386</v>
      </c>
    </row>
    <row r="3112" spans="1:21" ht="12.75" customHeight="1">
      <c r="A3112" s="2">
        <v>20225</v>
      </c>
      <c r="B3112" s="6">
        <v>40385</v>
      </c>
      <c r="C3112" s="2" t="s">
        <v>51</v>
      </c>
      <c r="D3112" s="2">
        <v>33</v>
      </c>
      <c r="E3112" s="2">
        <v>128.37</v>
      </c>
      <c r="F3112" s="2" t="s">
        <v>2029</v>
      </c>
      <c r="G3112" s="2">
        <v>0.09</v>
      </c>
      <c r="H3112" s="2" t="s">
        <v>40</v>
      </c>
      <c r="I3112" s="2">
        <v>5.26</v>
      </c>
      <c r="J3112" s="2" t="s">
        <v>1925</v>
      </c>
      <c r="K3112" s="2" t="s">
        <v>148</v>
      </c>
      <c r="L3112" s="2" t="s">
        <v>23</v>
      </c>
      <c r="M3112" s="2" t="str">
        <f>VLOOKUP(L3112,Users!$A$1:$B$6,2,0)</f>
        <v>Erin</v>
      </c>
      <c r="N3112" s="2" t="str">
        <f>VLOOKUP(L3112,Users!$A$2:$B$6,2,0)</f>
        <v>Erin</v>
      </c>
      <c r="O3112" s="2" t="s">
        <v>55</v>
      </c>
      <c r="P3112" s="2" t="s">
        <v>35</v>
      </c>
      <c r="Q3112" s="2" t="s">
        <v>49</v>
      </c>
      <c r="R3112" s="2" t="s">
        <v>734</v>
      </c>
      <c r="S3112" s="2" t="s">
        <v>44</v>
      </c>
      <c r="T3112" s="13">
        <v>0.38</v>
      </c>
      <c r="U3112" s="6">
        <v>40392</v>
      </c>
    </row>
    <row r="3113" spans="1:21" ht="12.75" customHeight="1">
      <c r="A3113" s="2">
        <v>20225</v>
      </c>
      <c r="B3113" s="6">
        <v>40385</v>
      </c>
      <c r="C3113" s="2" t="s">
        <v>51</v>
      </c>
      <c r="D3113" s="2">
        <v>22</v>
      </c>
      <c r="E3113" s="2">
        <v>126.28</v>
      </c>
      <c r="F3113" s="2" t="s">
        <v>2029</v>
      </c>
      <c r="G3113" s="2">
        <v>0.1</v>
      </c>
      <c r="H3113" s="2" t="s">
        <v>40</v>
      </c>
      <c r="I3113" s="2">
        <v>0.83</v>
      </c>
      <c r="J3113" s="2" t="s">
        <v>1925</v>
      </c>
      <c r="K3113" s="2" t="s">
        <v>148</v>
      </c>
      <c r="L3113" s="2" t="s">
        <v>23</v>
      </c>
      <c r="M3113" s="2" t="str">
        <f>VLOOKUP(L3113,Users!$A$1:$B$6,2,0)</f>
        <v>Erin</v>
      </c>
      <c r="N3113" s="2" t="str">
        <f>VLOOKUP(L3113,Users!$A$2:$B$6,2,0)</f>
        <v>Erin</v>
      </c>
      <c r="O3113" s="2" t="s">
        <v>55</v>
      </c>
      <c r="P3113" s="2" t="s">
        <v>35</v>
      </c>
      <c r="Q3113" s="2" t="s">
        <v>87</v>
      </c>
      <c r="R3113" s="2" t="s">
        <v>1038</v>
      </c>
      <c r="S3113" s="2" t="s">
        <v>65</v>
      </c>
      <c r="T3113" s="13">
        <v>0.49</v>
      </c>
      <c r="U3113" s="6">
        <v>40392</v>
      </c>
    </row>
    <row r="3114" spans="1:21" ht="12.75" customHeight="1">
      <c r="A3114" s="2">
        <v>45254</v>
      </c>
      <c r="B3114" s="6">
        <v>40385</v>
      </c>
      <c r="C3114" s="2" t="s">
        <v>39</v>
      </c>
      <c r="D3114" s="2">
        <v>45</v>
      </c>
      <c r="E3114" s="2">
        <v>3187.35</v>
      </c>
      <c r="F3114" s="2" t="s">
        <v>2029</v>
      </c>
      <c r="G3114" s="2">
        <v>0.06</v>
      </c>
      <c r="H3114" s="2" t="s">
        <v>52</v>
      </c>
      <c r="I3114" s="2">
        <v>89.3</v>
      </c>
      <c r="J3114" s="2" t="s">
        <v>816</v>
      </c>
      <c r="K3114" s="2" t="s">
        <v>54</v>
      </c>
      <c r="L3114" s="2" t="s">
        <v>2014</v>
      </c>
      <c r="M3114" s="2" t="str">
        <f>VLOOKUP(L3114,Users!$A$1:$B$6,2,0)</f>
        <v>Pat</v>
      </c>
      <c r="N3114" s="2" t="str">
        <f>VLOOKUP(L3114,Users!$A$2:$B$6,2,0)</f>
        <v>Pat</v>
      </c>
      <c r="O3114" s="2" t="s">
        <v>34</v>
      </c>
      <c r="P3114" s="2" t="s">
        <v>56</v>
      </c>
      <c r="Q3114" s="2" t="s">
        <v>75</v>
      </c>
      <c r="R3114" s="2" t="s">
        <v>1185</v>
      </c>
      <c r="S3114" s="2" t="s">
        <v>77</v>
      </c>
      <c r="T3114" s="13">
        <v>0.69</v>
      </c>
      <c r="U3114" s="6">
        <v>40386</v>
      </c>
    </row>
    <row r="3115" spans="1:21" ht="12.75" customHeight="1">
      <c r="A3115" s="2">
        <v>16640</v>
      </c>
      <c r="B3115" s="6">
        <v>40386</v>
      </c>
      <c r="C3115" s="2" t="s">
        <v>51</v>
      </c>
      <c r="D3115" s="2">
        <v>6</v>
      </c>
      <c r="E3115" s="2">
        <v>683.34</v>
      </c>
      <c r="F3115" s="2" t="s">
        <v>2029</v>
      </c>
      <c r="G3115" s="2">
        <v>0.09</v>
      </c>
      <c r="H3115" s="2" t="s">
        <v>52</v>
      </c>
      <c r="I3115" s="2">
        <v>30</v>
      </c>
      <c r="J3115" s="2" t="s">
        <v>1926</v>
      </c>
      <c r="K3115" s="2" t="s">
        <v>33</v>
      </c>
      <c r="L3115" s="2" t="s">
        <v>21</v>
      </c>
      <c r="M3115" s="2" t="str">
        <f>VLOOKUP(L3115,Users!$A$1:$B$6,2,0)</f>
        <v>Chris</v>
      </c>
      <c r="N3115" s="2" t="str">
        <f>VLOOKUP(L3115,Users!$A$2:$B$6,2,0)</f>
        <v>Chris</v>
      </c>
      <c r="O3115" s="2" t="s">
        <v>55</v>
      </c>
      <c r="P3115" s="2" t="s">
        <v>56</v>
      </c>
      <c r="Q3115" s="2" t="s">
        <v>57</v>
      </c>
      <c r="R3115" s="2" t="s">
        <v>615</v>
      </c>
      <c r="S3115" s="2" t="s">
        <v>59</v>
      </c>
      <c r="T3115" s="13">
        <v>0.69</v>
      </c>
      <c r="U3115" s="6">
        <v>40388</v>
      </c>
    </row>
    <row r="3116" spans="1:21" ht="12.75" customHeight="1">
      <c r="A3116" s="2">
        <v>52480</v>
      </c>
      <c r="B3116" s="6">
        <v>40386</v>
      </c>
      <c r="C3116" s="2" t="s">
        <v>30</v>
      </c>
      <c r="D3116" s="2">
        <v>47</v>
      </c>
      <c r="E3116" s="2">
        <v>1064.08</v>
      </c>
      <c r="F3116" s="2" t="s">
        <v>2029</v>
      </c>
      <c r="G3116" s="2">
        <v>0.08</v>
      </c>
      <c r="H3116" s="2" t="s">
        <v>40</v>
      </c>
      <c r="I3116" s="2">
        <v>8.99</v>
      </c>
      <c r="J3116" s="2" t="s">
        <v>1230</v>
      </c>
      <c r="K3116" s="2" t="s">
        <v>33</v>
      </c>
      <c r="L3116" s="2" t="s">
        <v>21</v>
      </c>
      <c r="M3116" s="2" t="str">
        <f>VLOOKUP(L3116,Users!$A$1:$B$6,2,0)</f>
        <v>Chris</v>
      </c>
      <c r="N3116" s="2" t="str">
        <f>VLOOKUP(L3116,Users!$A$2:$B$6,2,0)</f>
        <v>Chris</v>
      </c>
      <c r="O3116" s="2" t="s">
        <v>34</v>
      </c>
      <c r="P3116" s="2" t="s">
        <v>56</v>
      </c>
      <c r="Q3116" s="2" t="s">
        <v>90</v>
      </c>
      <c r="R3116" s="2" t="s">
        <v>167</v>
      </c>
      <c r="S3116" s="2" t="s">
        <v>105</v>
      </c>
      <c r="T3116" s="13">
        <v>0.44</v>
      </c>
      <c r="U3116" s="6">
        <v>40388</v>
      </c>
    </row>
    <row r="3117" spans="1:21" ht="12.75" customHeight="1">
      <c r="A3117" s="2">
        <v>18241</v>
      </c>
      <c r="B3117" s="6">
        <v>40386</v>
      </c>
      <c r="C3117" s="2" t="s">
        <v>51</v>
      </c>
      <c r="D3117" s="2">
        <v>3</v>
      </c>
      <c r="E3117" s="2">
        <v>62.519999999999996</v>
      </c>
      <c r="F3117" s="2" t="s">
        <v>2029</v>
      </c>
      <c r="G3117" s="2">
        <v>0.05</v>
      </c>
      <c r="H3117" s="2" t="s">
        <v>40</v>
      </c>
      <c r="I3117" s="2">
        <v>1.99</v>
      </c>
      <c r="J3117" s="2" t="s">
        <v>652</v>
      </c>
      <c r="K3117" s="2" t="s">
        <v>2013</v>
      </c>
      <c r="L3117" s="2" t="s">
        <v>27</v>
      </c>
      <c r="M3117" s="2" t="str">
        <f>VLOOKUP(L3117,Users!$A$1:$B$6,2,0)</f>
        <v>William</v>
      </c>
      <c r="N3117" s="2" t="str">
        <f>VLOOKUP(L3117,Users!$A$2:$B$6,2,0)</f>
        <v>William</v>
      </c>
      <c r="O3117" s="2" t="s">
        <v>34</v>
      </c>
      <c r="P3117" s="2" t="s">
        <v>69</v>
      </c>
      <c r="Q3117" s="2" t="s">
        <v>80</v>
      </c>
      <c r="R3117" s="2" t="s">
        <v>1632</v>
      </c>
      <c r="S3117" s="2" t="s">
        <v>105</v>
      </c>
      <c r="T3117" s="13">
        <v>0.48</v>
      </c>
      <c r="U3117" s="6">
        <v>40388</v>
      </c>
    </row>
    <row r="3118" spans="1:21" ht="12.75" customHeight="1">
      <c r="A3118" s="2">
        <v>18241</v>
      </c>
      <c r="B3118" s="6">
        <v>40386</v>
      </c>
      <c r="C3118" s="2" t="s">
        <v>51</v>
      </c>
      <c r="D3118" s="2">
        <v>25</v>
      </c>
      <c r="E3118" s="2">
        <v>10022.5</v>
      </c>
      <c r="F3118" s="2" t="s">
        <v>2029</v>
      </c>
      <c r="G3118" s="2">
        <v>0.08</v>
      </c>
      <c r="H3118" s="2" t="s">
        <v>52</v>
      </c>
      <c r="I3118" s="2">
        <v>76.37</v>
      </c>
      <c r="J3118" s="2" t="s">
        <v>652</v>
      </c>
      <c r="K3118" s="2" t="s">
        <v>2013</v>
      </c>
      <c r="L3118" s="2" t="s">
        <v>27</v>
      </c>
      <c r="M3118" s="2" t="str">
        <f>VLOOKUP(L3118,Users!$A$1:$B$6,2,0)</f>
        <v>William</v>
      </c>
      <c r="N3118" s="2" t="str">
        <f>VLOOKUP(L3118,Users!$A$2:$B$6,2,0)</f>
        <v>William</v>
      </c>
      <c r="O3118" s="2" t="s">
        <v>34</v>
      </c>
      <c r="P3118" s="2" t="s">
        <v>56</v>
      </c>
      <c r="Q3118" s="2" t="s">
        <v>75</v>
      </c>
      <c r="R3118" s="2" t="s">
        <v>856</v>
      </c>
      <c r="S3118" s="2" t="s">
        <v>77</v>
      </c>
      <c r="T3118" s="13">
        <v>0.6</v>
      </c>
      <c r="U3118" s="6">
        <v>40388</v>
      </c>
    </row>
    <row r="3119" spans="1:21" ht="12.75" customHeight="1">
      <c r="A3119" s="2">
        <v>47584</v>
      </c>
      <c r="B3119" s="6">
        <v>40386</v>
      </c>
      <c r="C3119" s="2" t="s">
        <v>45</v>
      </c>
      <c r="D3119" s="2">
        <v>4</v>
      </c>
      <c r="E3119" s="2">
        <v>19.52</v>
      </c>
      <c r="F3119" s="2" t="s">
        <v>2029</v>
      </c>
      <c r="G3119" s="2">
        <v>0.03</v>
      </c>
      <c r="H3119" s="2" t="s">
        <v>40</v>
      </c>
      <c r="I3119" s="2">
        <v>0.5</v>
      </c>
      <c r="J3119" s="2" t="s">
        <v>1856</v>
      </c>
      <c r="K3119" s="2" t="s">
        <v>54</v>
      </c>
      <c r="L3119" s="2" t="s">
        <v>2014</v>
      </c>
      <c r="M3119" s="2" t="str">
        <f>VLOOKUP(L3119,Users!$A$1:$B$6,2,0)</f>
        <v>Pat</v>
      </c>
      <c r="N3119" s="2" t="str">
        <f>VLOOKUP(L3119,Users!$A$2:$B$6,2,0)</f>
        <v>Pat</v>
      </c>
      <c r="O3119" s="2" t="s">
        <v>34</v>
      </c>
      <c r="P3119" s="2" t="s">
        <v>35</v>
      </c>
      <c r="Q3119" s="2" t="s">
        <v>165</v>
      </c>
      <c r="R3119" s="2" t="s">
        <v>319</v>
      </c>
      <c r="S3119" s="2" t="s">
        <v>44</v>
      </c>
      <c r="T3119" s="13">
        <v>0.36</v>
      </c>
      <c r="U3119" s="6">
        <v>40388</v>
      </c>
    </row>
    <row r="3120" spans="1:21" ht="12.75" customHeight="1">
      <c r="A3120" s="2">
        <v>47584</v>
      </c>
      <c r="B3120" s="6">
        <v>40386</v>
      </c>
      <c r="C3120" s="2" t="s">
        <v>45</v>
      </c>
      <c r="D3120" s="2">
        <v>43</v>
      </c>
      <c r="E3120" s="2">
        <v>74.819999999999993</v>
      </c>
      <c r="F3120" s="2" t="s">
        <v>2029</v>
      </c>
      <c r="G3120" s="2">
        <v>0.08</v>
      </c>
      <c r="H3120" s="2" t="s">
        <v>40</v>
      </c>
      <c r="I3120" s="2">
        <v>0.83</v>
      </c>
      <c r="J3120" s="2" t="s">
        <v>1856</v>
      </c>
      <c r="K3120" s="2" t="s">
        <v>54</v>
      </c>
      <c r="L3120" s="2" t="s">
        <v>2014</v>
      </c>
      <c r="M3120" s="2" t="str">
        <f>VLOOKUP(L3120,Users!$A$1:$B$6,2,0)</f>
        <v>Pat</v>
      </c>
      <c r="N3120" s="2" t="str">
        <f>VLOOKUP(L3120,Users!$A$2:$B$6,2,0)</f>
        <v>Pat</v>
      </c>
      <c r="O3120" s="2" t="s">
        <v>34</v>
      </c>
      <c r="P3120" s="2" t="s">
        <v>35</v>
      </c>
      <c r="Q3120" s="2" t="s">
        <v>87</v>
      </c>
      <c r="R3120" s="2" t="s">
        <v>1344</v>
      </c>
      <c r="S3120" s="2" t="s">
        <v>65</v>
      </c>
      <c r="T3120" s="13">
        <v>0.56999999999999995</v>
      </c>
      <c r="U3120" s="6">
        <v>40387</v>
      </c>
    </row>
    <row r="3121" spans="1:21" ht="12.75" customHeight="1">
      <c r="A3121" s="2">
        <v>36262</v>
      </c>
      <c r="B3121" s="6">
        <v>40386</v>
      </c>
      <c r="C3121" s="2" t="s">
        <v>30</v>
      </c>
      <c r="D3121" s="2">
        <v>23</v>
      </c>
      <c r="E3121" s="2">
        <v>152.94999999999999</v>
      </c>
      <c r="F3121" s="2" t="str">
        <f>VLOOKUP(A3121,Returns!$A:$B,2,0)</f>
        <v>Returned</v>
      </c>
      <c r="G3121" s="2">
        <v>0.03</v>
      </c>
      <c r="H3121" s="2" t="s">
        <v>31</v>
      </c>
      <c r="I3121" s="2">
        <v>6.15</v>
      </c>
      <c r="J3121" s="2" t="s">
        <v>1203</v>
      </c>
      <c r="K3121" s="2" t="s">
        <v>86</v>
      </c>
      <c r="L3121" s="2" t="s">
        <v>23</v>
      </c>
      <c r="M3121" s="2" t="str">
        <f>VLOOKUP(L3121,Users!$A$1:$B$6,2,0)</f>
        <v>Erin</v>
      </c>
      <c r="N3121" s="2" t="str">
        <f>VLOOKUP(L3121,Users!$A$2:$B$6,2,0)</f>
        <v>Erin</v>
      </c>
      <c r="O3121" s="2" t="s">
        <v>55</v>
      </c>
      <c r="P3121" s="2" t="s">
        <v>35</v>
      </c>
      <c r="Q3121" s="2" t="s">
        <v>63</v>
      </c>
      <c r="R3121" s="2" t="s">
        <v>1927</v>
      </c>
      <c r="S3121" s="2" t="s">
        <v>44</v>
      </c>
      <c r="T3121" s="13">
        <v>0.37</v>
      </c>
      <c r="U3121" s="6">
        <v>40387</v>
      </c>
    </row>
    <row r="3122" spans="1:21" ht="12.75" customHeight="1">
      <c r="A3122" s="2">
        <v>36262</v>
      </c>
      <c r="B3122" s="6">
        <v>40386</v>
      </c>
      <c r="C3122" s="2" t="s">
        <v>30</v>
      </c>
      <c r="D3122" s="2">
        <v>23</v>
      </c>
      <c r="E3122" s="2">
        <v>130.41</v>
      </c>
      <c r="F3122" s="2" t="str">
        <f>VLOOKUP(A3122,Returns!$A:$B,2,0)</f>
        <v>Returned</v>
      </c>
      <c r="G3122" s="2">
        <v>0.01</v>
      </c>
      <c r="H3122" s="2" t="s">
        <v>40</v>
      </c>
      <c r="I3122" s="2">
        <v>3.6</v>
      </c>
      <c r="J3122" s="2" t="s">
        <v>1203</v>
      </c>
      <c r="K3122" s="2" t="s">
        <v>86</v>
      </c>
      <c r="L3122" s="2" t="s">
        <v>23</v>
      </c>
      <c r="M3122" s="2" t="str">
        <f>VLOOKUP(L3122,Users!$A$1:$B$6,2,0)</f>
        <v>Erin</v>
      </c>
      <c r="N3122" s="2" t="str">
        <f>VLOOKUP(L3122,Users!$A$2:$B$6,2,0)</f>
        <v>Erin</v>
      </c>
      <c r="O3122" s="2" t="s">
        <v>55</v>
      </c>
      <c r="P3122" s="2" t="s">
        <v>35</v>
      </c>
      <c r="Q3122" s="2" t="s">
        <v>341</v>
      </c>
      <c r="R3122" s="2" t="s">
        <v>1325</v>
      </c>
      <c r="S3122" s="2" t="s">
        <v>105</v>
      </c>
      <c r="T3122" s="13">
        <v>0.56000000000000005</v>
      </c>
      <c r="U3122" s="6">
        <v>40387</v>
      </c>
    </row>
    <row r="3123" spans="1:21" ht="12.75" customHeight="1">
      <c r="A3123" s="2">
        <v>36262</v>
      </c>
      <c r="B3123" s="6">
        <v>40386</v>
      </c>
      <c r="C3123" s="2" t="s">
        <v>30</v>
      </c>
      <c r="D3123" s="2">
        <v>26</v>
      </c>
      <c r="E3123" s="2">
        <v>5355.74</v>
      </c>
      <c r="F3123" s="2" t="str">
        <f>VLOOKUP(A3123,Returns!$A:$B,2,0)</f>
        <v>Returned</v>
      </c>
      <c r="G3123" s="2">
        <v>0</v>
      </c>
      <c r="H3123" s="2" t="s">
        <v>31</v>
      </c>
      <c r="I3123" s="2">
        <v>2.5</v>
      </c>
      <c r="J3123" s="2" t="s">
        <v>1203</v>
      </c>
      <c r="K3123" s="2" t="s">
        <v>86</v>
      </c>
      <c r="L3123" s="2" t="s">
        <v>23</v>
      </c>
      <c r="M3123" s="2" t="str">
        <f>VLOOKUP(L3123,Users!$A$1:$B$6,2,0)</f>
        <v>Erin</v>
      </c>
      <c r="N3123" s="2" t="str">
        <f>VLOOKUP(L3123,Users!$A$2:$B$6,2,0)</f>
        <v>Erin</v>
      </c>
      <c r="O3123" s="2" t="s">
        <v>55</v>
      </c>
      <c r="P3123" s="2" t="s">
        <v>69</v>
      </c>
      <c r="Q3123" s="2" t="s">
        <v>70</v>
      </c>
      <c r="R3123" s="2" t="s">
        <v>369</v>
      </c>
      <c r="S3123" s="2" t="s">
        <v>44</v>
      </c>
      <c r="T3123" s="13">
        <v>0.59</v>
      </c>
      <c r="U3123" s="6">
        <v>40386</v>
      </c>
    </row>
    <row r="3124" spans="1:21" ht="12.75" customHeight="1">
      <c r="A3124" s="2">
        <v>26341</v>
      </c>
      <c r="B3124" s="6">
        <v>40387</v>
      </c>
      <c r="C3124" s="2" t="s">
        <v>45</v>
      </c>
      <c r="D3124" s="2">
        <v>8</v>
      </c>
      <c r="E3124" s="2">
        <v>995.68</v>
      </c>
      <c r="F3124" s="2" t="s">
        <v>2029</v>
      </c>
      <c r="G3124" s="2">
        <v>0.03</v>
      </c>
      <c r="H3124" s="2" t="s">
        <v>52</v>
      </c>
      <c r="I3124" s="2">
        <v>51.94</v>
      </c>
      <c r="J3124" s="2" t="s">
        <v>1018</v>
      </c>
      <c r="K3124" s="2" t="s">
        <v>33</v>
      </c>
      <c r="L3124" s="2" t="s">
        <v>21</v>
      </c>
      <c r="M3124" s="2" t="str">
        <f>VLOOKUP(L3124,Users!$A$1:$B$6,2,0)</f>
        <v>Chris</v>
      </c>
      <c r="N3124" s="2" t="str">
        <f>VLOOKUP(L3124,Users!$A$2:$B$6,2,0)</f>
        <v>Chris</v>
      </c>
      <c r="O3124" s="2" t="s">
        <v>55</v>
      </c>
      <c r="P3124" s="2" t="s">
        <v>56</v>
      </c>
      <c r="Q3124" s="2" t="s">
        <v>75</v>
      </c>
      <c r="R3124" s="2" t="s">
        <v>1343</v>
      </c>
      <c r="S3124" s="2" t="s">
        <v>77</v>
      </c>
      <c r="T3124" s="13">
        <v>0.63</v>
      </c>
      <c r="U3124" s="6">
        <v>40389</v>
      </c>
    </row>
    <row r="3125" spans="1:21" ht="12.75" customHeight="1">
      <c r="A3125" s="2">
        <v>55234</v>
      </c>
      <c r="B3125" s="6">
        <v>40387</v>
      </c>
      <c r="C3125" s="2" t="s">
        <v>51</v>
      </c>
      <c r="D3125" s="2">
        <v>12</v>
      </c>
      <c r="E3125" s="2">
        <v>646.67999999999995</v>
      </c>
      <c r="F3125" s="2" t="s">
        <v>2029</v>
      </c>
      <c r="G3125" s="2">
        <v>0.09</v>
      </c>
      <c r="H3125" s="2" t="s">
        <v>40</v>
      </c>
      <c r="I3125" s="2">
        <v>5.5</v>
      </c>
      <c r="J3125" s="2" t="s">
        <v>1928</v>
      </c>
      <c r="K3125" s="2" t="s">
        <v>79</v>
      </c>
      <c r="L3125" s="2" t="s">
        <v>23</v>
      </c>
      <c r="M3125" s="2" t="str">
        <f>VLOOKUP(L3125,Users!$A$1:$B$6,2,0)</f>
        <v>Erin</v>
      </c>
      <c r="N3125" s="2" t="str">
        <f>VLOOKUP(L3125,Users!$A$2:$B$6,2,0)</f>
        <v>Erin</v>
      </c>
      <c r="O3125" s="2" t="s">
        <v>55</v>
      </c>
      <c r="P3125" s="2" t="s">
        <v>69</v>
      </c>
      <c r="Q3125" s="2" t="s">
        <v>80</v>
      </c>
      <c r="R3125" s="2" t="s">
        <v>1386</v>
      </c>
      <c r="S3125" s="2" t="s">
        <v>44</v>
      </c>
      <c r="T3125" s="13">
        <v>0.62</v>
      </c>
      <c r="U3125" s="6">
        <v>40391</v>
      </c>
    </row>
    <row r="3126" spans="1:21" ht="12.75" customHeight="1">
      <c r="A3126" s="2">
        <v>55234</v>
      </c>
      <c r="B3126" s="6">
        <v>40387</v>
      </c>
      <c r="C3126" s="2" t="s">
        <v>51</v>
      </c>
      <c r="D3126" s="2">
        <v>5</v>
      </c>
      <c r="E3126" s="2">
        <v>14.75</v>
      </c>
      <c r="F3126" s="2" t="s">
        <v>2029</v>
      </c>
      <c r="G3126" s="2">
        <v>0.03</v>
      </c>
      <c r="H3126" s="2" t="s">
        <v>40</v>
      </c>
      <c r="I3126" s="2">
        <v>2.0299999999999998</v>
      </c>
      <c r="J3126" s="2" t="s">
        <v>1928</v>
      </c>
      <c r="K3126" s="2" t="s">
        <v>79</v>
      </c>
      <c r="L3126" s="2" t="s">
        <v>23</v>
      </c>
      <c r="M3126" s="2" t="str">
        <f>VLOOKUP(L3126,Users!$A$1:$B$6,2,0)</f>
        <v>Erin</v>
      </c>
      <c r="N3126" s="2" t="str">
        <f>VLOOKUP(L3126,Users!$A$2:$B$6,2,0)</f>
        <v>Erin</v>
      </c>
      <c r="O3126" s="2" t="s">
        <v>55</v>
      </c>
      <c r="P3126" s="2" t="s">
        <v>35</v>
      </c>
      <c r="Q3126" s="2" t="s">
        <v>87</v>
      </c>
      <c r="R3126" s="2" t="s">
        <v>270</v>
      </c>
      <c r="S3126" s="2" t="s">
        <v>65</v>
      </c>
      <c r="T3126" s="13">
        <v>0.56999999999999995</v>
      </c>
      <c r="U3126" s="6">
        <v>40389</v>
      </c>
    </row>
    <row r="3127" spans="1:21" ht="12.75" customHeight="1">
      <c r="A3127" s="2">
        <v>31809</v>
      </c>
      <c r="B3127" s="6">
        <v>40387</v>
      </c>
      <c r="C3127" s="2" t="s">
        <v>39</v>
      </c>
      <c r="D3127" s="2">
        <v>1</v>
      </c>
      <c r="E3127" s="2">
        <v>9.68</v>
      </c>
      <c r="F3127" s="2" t="s">
        <v>2029</v>
      </c>
      <c r="G3127" s="2">
        <v>0.1</v>
      </c>
      <c r="H3127" s="2" t="s">
        <v>40</v>
      </c>
      <c r="I3127" s="2">
        <v>5.76</v>
      </c>
      <c r="J3127" s="2" t="s">
        <v>1417</v>
      </c>
      <c r="K3127" s="2" t="s">
        <v>86</v>
      </c>
      <c r="L3127" s="2" t="s">
        <v>23</v>
      </c>
      <c r="M3127" s="2" t="str">
        <f>VLOOKUP(L3127,Users!$A$1:$B$6,2,0)</f>
        <v>Erin</v>
      </c>
      <c r="N3127" s="2" t="str">
        <f>VLOOKUP(L3127,Users!$A$2:$B$6,2,0)</f>
        <v>Erin</v>
      </c>
      <c r="O3127" s="2" t="s">
        <v>55</v>
      </c>
      <c r="P3127" s="2" t="s">
        <v>35</v>
      </c>
      <c r="Q3127" s="2" t="s">
        <v>192</v>
      </c>
      <c r="R3127" s="2" t="s">
        <v>605</v>
      </c>
      <c r="S3127" s="2" t="s">
        <v>44</v>
      </c>
      <c r="T3127" s="13">
        <v>0.35</v>
      </c>
      <c r="U3127" s="6">
        <v>40389</v>
      </c>
    </row>
    <row r="3128" spans="1:21" ht="12.75" customHeight="1">
      <c r="A3128" s="2">
        <v>25634</v>
      </c>
      <c r="B3128" s="6">
        <v>40388</v>
      </c>
      <c r="C3128" s="2" t="s">
        <v>30</v>
      </c>
      <c r="D3128" s="2">
        <v>29</v>
      </c>
      <c r="E3128" s="2">
        <v>606.67999999999995</v>
      </c>
      <c r="F3128" s="2" t="s">
        <v>2029</v>
      </c>
      <c r="G3128" s="2">
        <v>0.03</v>
      </c>
      <c r="H3128" s="2" t="s">
        <v>40</v>
      </c>
      <c r="I3128" s="2">
        <v>4</v>
      </c>
      <c r="J3128" s="2" t="s">
        <v>1419</v>
      </c>
      <c r="K3128" s="2" t="s">
        <v>101</v>
      </c>
      <c r="L3128" s="2" t="s">
        <v>21</v>
      </c>
      <c r="M3128" s="2" t="str">
        <f>VLOOKUP(L3128,Users!$A$1:$B$6,2,0)</f>
        <v>Chris</v>
      </c>
      <c r="N3128" s="2" t="str">
        <f>VLOOKUP(L3128,Users!$A$2:$B$6,2,0)</f>
        <v>Chris</v>
      </c>
      <c r="O3128" s="2" t="s">
        <v>55</v>
      </c>
      <c r="P3128" s="2" t="s">
        <v>69</v>
      </c>
      <c r="Q3128" s="2" t="s">
        <v>80</v>
      </c>
      <c r="R3128" s="2" t="s">
        <v>1149</v>
      </c>
      <c r="S3128" s="2" t="s">
        <v>44</v>
      </c>
      <c r="T3128" s="13">
        <v>0.6</v>
      </c>
      <c r="U3128" s="6">
        <v>40391</v>
      </c>
    </row>
    <row r="3129" spans="1:21" ht="12.75" customHeight="1">
      <c r="A3129" s="2">
        <v>25634</v>
      </c>
      <c r="B3129" s="6">
        <v>40388</v>
      </c>
      <c r="C3129" s="2" t="s">
        <v>30</v>
      </c>
      <c r="D3129" s="2">
        <v>26</v>
      </c>
      <c r="E3129" s="2">
        <v>622.95999999999992</v>
      </c>
      <c r="F3129" s="2" t="s">
        <v>2029</v>
      </c>
      <c r="G3129" s="2">
        <v>0.03</v>
      </c>
      <c r="H3129" s="2" t="s">
        <v>31</v>
      </c>
      <c r="I3129" s="2">
        <v>6.71</v>
      </c>
      <c r="J3129" s="2" t="s">
        <v>1419</v>
      </c>
      <c r="K3129" s="2" t="s">
        <v>101</v>
      </c>
      <c r="L3129" s="2" t="s">
        <v>21</v>
      </c>
      <c r="M3129" s="2" t="str">
        <f>VLOOKUP(L3129,Users!$A$1:$B$6,2,0)</f>
        <v>Chris</v>
      </c>
      <c r="N3129" s="2" t="str">
        <f>VLOOKUP(L3129,Users!$A$2:$B$6,2,0)</f>
        <v>Chris</v>
      </c>
      <c r="O3129" s="2" t="s">
        <v>55</v>
      </c>
      <c r="P3129" s="2" t="s">
        <v>35</v>
      </c>
      <c r="Q3129" s="2" t="s">
        <v>192</v>
      </c>
      <c r="R3129" s="2" t="s">
        <v>1218</v>
      </c>
      <c r="S3129" s="2" t="s">
        <v>44</v>
      </c>
      <c r="T3129" s="13">
        <v>0.35</v>
      </c>
      <c r="U3129" s="6">
        <v>40389</v>
      </c>
    </row>
    <row r="3130" spans="1:21" ht="12.75" customHeight="1">
      <c r="A3130" s="2">
        <v>51041</v>
      </c>
      <c r="B3130" s="6">
        <v>40388</v>
      </c>
      <c r="C3130" s="2" t="s">
        <v>39</v>
      </c>
      <c r="D3130" s="2">
        <v>47</v>
      </c>
      <c r="E3130" s="2">
        <v>3100.12</v>
      </c>
      <c r="F3130" s="2" t="s">
        <v>2029</v>
      </c>
      <c r="G3130" s="2">
        <v>0.03</v>
      </c>
      <c r="H3130" s="2" t="s">
        <v>40</v>
      </c>
      <c r="I3130" s="2">
        <v>5.92</v>
      </c>
      <c r="J3130" s="2" t="s">
        <v>1210</v>
      </c>
      <c r="K3130" s="2" t="s">
        <v>123</v>
      </c>
      <c r="L3130" s="2" t="s">
        <v>25</v>
      </c>
      <c r="M3130" s="2" t="str">
        <f>VLOOKUP(L3130,Users!$A$1:$B$6,2,0)</f>
        <v>Sam</v>
      </c>
      <c r="N3130" s="2" t="str">
        <f>VLOOKUP(L3130,Users!$A$2:$B$6,2,0)</f>
        <v>Sam</v>
      </c>
      <c r="O3130" s="2" t="s">
        <v>34</v>
      </c>
      <c r="P3130" s="2" t="s">
        <v>69</v>
      </c>
      <c r="Q3130" s="2" t="s">
        <v>70</v>
      </c>
      <c r="R3130" s="2" t="s">
        <v>1231</v>
      </c>
      <c r="S3130" s="2" t="s">
        <v>44</v>
      </c>
      <c r="T3130" s="13">
        <v>0.55000000000000004</v>
      </c>
      <c r="U3130" s="6">
        <v>40389</v>
      </c>
    </row>
    <row r="3131" spans="1:21" ht="12.75" customHeight="1">
      <c r="A3131" s="2">
        <v>22054</v>
      </c>
      <c r="B3131" s="6">
        <v>40388</v>
      </c>
      <c r="C3131" s="2" t="s">
        <v>121</v>
      </c>
      <c r="D3131" s="2">
        <v>32</v>
      </c>
      <c r="E3131" s="2">
        <v>221.12</v>
      </c>
      <c r="F3131" s="2" t="s">
        <v>2029</v>
      </c>
      <c r="G3131" s="2">
        <v>7.0000000000000007E-2</v>
      </c>
      <c r="H3131" s="2" t="s">
        <v>40</v>
      </c>
      <c r="I3131" s="2">
        <v>2.83</v>
      </c>
      <c r="J3131" s="2" t="s">
        <v>1651</v>
      </c>
      <c r="K3131" s="2" t="s">
        <v>2013</v>
      </c>
      <c r="L3131" s="2" t="s">
        <v>27</v>
      </c>
      <c r="M3131" s="2" t="str">
        <f>VLOOKUP(L3131,Users!$A$1:$B$6,2,0)</f>
        <v>William</v>
      </c>
      <c r="N3131" s="2" t="str">
        <f>VLOOKUP(L3131,Users!$A$2:$B$6,2,0)</f>
        <v>William</v>
      </c>
      <c r="O3131" s="2" t="s">
        <v>55</v>
      </c>
      <c r="P3131" s="2" t="s">
        <v>56</v>
      </c>
      <c r="Q3131" s="2" t="s">
        <v>90</v>
      </c>
      <c r="R3131" s="2" t="s">
        <v>799</v>
      </c>
      <c r="S3131" s="2" t="s">
        <v>105</v>
      </c>
      <c r="T3131" s="13">
        <v>0.37</v>
      </c>
      <c r="U3131" s="6">
        <v>40390</v>
      </c>
    </row>
    <row r="3132" spans="1:21" ht="12.75" customHeight="1">
      <c r="A3132" s="2">
        <v>19843</v>
      </c>
      <c r="B3132" s="6">
        <v>40388</v>
      </c>
      <c r="C3132" s="2" t="s">
        <v>121</v>
      </c>
      <c r="D3132" s="2">
        <v>33</v>
      </c>
      <c r="E3132" s="2">
        <v>5147.01</v>
      </c>
      <c r="F3132" s="2" t="s">
        <v>2029</v>
      </c>
      <c r="G3132" s="2">
        <v>0.02</v>
      </c>
      <c r="H3132" s="2" t="s">
        <v>40</v>
      </c>
      <c r="I3132" s="2">
        <v>8.99</v>
      </c>
      <c r="J3132" s="2" t="s">
        <v>891</v>
      </c>
      <c r="K3132" s="2" t="s">
        <v>54</v>
      </c>
      <c r="L3132" s="2" t="s">
        <v>2014</v>
      </c>
      <c r="M3132" s="2" t="str">
        <f>VLOOKUP(L3132,Users!$A$1:$B$6,2,0)</f>
        <v>Pat</v>
      </c>
      <c r="N3132" s="2" t="str">
        <f>VLOOKUP(L3132,Users!$A$2:$B$6,2,0)</f>
        <v>Pat</v>
      </c>
      <c r="O3132" s="2" t="s">
        <v>34</v>
      </c>
      <c r="P3132" s="2" t="s">
        <v>69</v>
      </c>
      <c r="Q3132" s="2" t="s">
        <v>70</v>
      </c>
      <c r="R3132" s="2" t="s">
        <v>1793</v>
      </c>
      <c r="S3132" s="2" t="s">
        <v>44</v>
      </c>
      <c r="T3132" s="13">
        <v>0.57999999999999996</v>
      </c>
      <c r="U3132" s="6">
        <v>40388</v>
      </c>
    </row>
    <row r="3133" spans="1:21" ht="12.75" customHeight="1">
      <c r="A3133" s="2">
        <v>48321</v>
      </c>
      <c r="B3133" s="6">
        <v>40388</v>
      </c>
      <c r="C3133" s="2" t="s">
        <v>39</v>
      </c>
      <c r="D3133" s="2">
        <v>31</v>
      </c>
      <c r="E3133" s="2">
        <v>5531.95</v>
      </c>
      <c r="F3133" s="2" t="str">
        <f>VLOOKUP(A3133,Returns!$A:$B,2,0)</f>
        <v>Returned</v>
      </c>
      <c r="G3133" s="2">
        <v>0.02</v>
      </c>
      <c r="H3133" s="2" t="s">
        <v>40</v>
      </c>
      <c r="I3133" s="2">
        <v>19.989999999999998</v>
      </c>
      <c r="J3133" s="2" t="s">
        <v>777</v>
      </c>
      <c r="K3133" s="2" t="s">
        <v>86</v>
      </c>
      <c r="L3133" s="2" t="s">
        <v>23</v>
      </c>
      <c r="M3133" s="2" t="str">
        <f>VLOOKUP(L3133,Users!$A$1:$B$6,2,0)</f>
        <v>Erin</v>
      </c>
      <c r="N3133" s="2" t="str">
        <f>VLOOKUP(L3133,Users!$A$2:$B$6,2,0)</f>
        <v>Erin</v>
      </c>
      <c r="O3133" s="2" t="s">
        <v>48</v>
      </c>
      <c r="P3133" s="2" t="s">
        <v>35</v>
      </c>
      <c r="Q3133" s="2" t="s">
        <v>36</v>
      </c>
      <c r="R3133" s="2" t="s">
        <v>440</v>
      </c>
      <c r="S3133" s="2" t="s">
        <v>44</v>
      </c>
      <c r="T3133" s="13">
        <v>0.55000000000000004</v>
      </c>
      <c r="U3133" s="6">
        <v>40389</v>
      </c>
    </row>
    <row r="3134" spans="1:21" ht="12.75" customHeight="1">
      <c r="A3134" s="2">
        <v>57216</v>
      </c>
      <c r="B3134" s="6">
        <v>40388</v>
      </c>
      <c r="C3134" s="2" t="s">
        <v>39</v>
      </c>
      <c r="D3134" s="2">
        <v>46</v>
      </c>
      <c r="E3134" s="2">
        <v>12923.700000000003</v>
      </c>
      <c r="F3134" s="2" t="s">
        <v>2029</v>
      </c>
      <c r="G3134" s="2">
        <v>0.03</v>
      </c>
      <c r="H3134" s="2" t="s">
        <v>52</v>
      </c>
      <c r="I3134" s="2">
        <v>57</v>
      </c>
      <c r="J3134" s="2" t="s">
        <v>171</v>
      </c>
      <c r="K3134" s="2" t="s">
        <v>86</v>
      </c>
      <c r="L3134" s="2" t="s">
        <v>23</v>
      </c>
      <c r="M3134" s="2" t="str">
        <f>VLOOKUP(L3134,Users!$A$1:$B$6,2,0)</f>
        <v>Erin</v>
      </c>
      <c r="N3134" s="2" t="str">
        <f>VLOOKUP(L3134,Users!$A$2:$B$6,2,0)</f>
        <v>Erin</v>
      </c>
      <c r="O3134" s="2" t="s">
        <v>55</v>
      </c>
      <c r="P3134" s="2" t="s">
        <v>56</v>
      </c>
      <c r="Q3134" s="2" t="s">
        <v>57</v>
      </c>
      <c r="R3134" s="2" t="s">
        <v>603</v>
      </c>
      <c r="S3134" s="2" t="s">
        <v>59</v>
      </c>
      <c r="T3134" s="13">
        <v>0.78</v>
      </c>
      <c r="U3134" s="6">
        <v>40388</v>
      </c>
    </row>
    <row r="3135" spans="1:21" ht="12.75" customHeight="1">
      <c r="A3135" s="2">
        <v>57216</v>
      </c>
      <c r="B3135" s="6">
        <v>40388</v>
      </c>
      <c r="C3135" s="2" t="s">
        <v>39</v>
      </c>
      <c r="D3135" s="2">
        <v>48</v>
      </c>
      <c r="E3135" s="2">
        <v>104.16000000000003</v>
      </c>
      <c r="F3135" s="2" t="s">
        <v>2029</v>
      </c>
      <c r="G3135" s="2">
        <v>0.03</v>
      </c>
      <c r="H3135" s="2" t="s">
        <v>40</v>
      </c>
      <c r="I3135" s="2">
        <v>1.2</v>
      </c>
      <c r="J3135" s="2" t="s">
        <v>171</v>
      </c>
      <c r="K3135" s="2" t="s">
        <v>86</v>
      </c>
      <c r="L3135" s="2" t="s">
        <v>23</v>
      </c>
      <c r="M3135" s="2" t="str">
        <f>VLOOKUP(L3135,Users!$A$1:$B$6,2,0)</f>
        <v>Erin</v>
      </c>
      <c r="N3135" s="2" t="str">
        <f>VLOOKUP(L3135,Users!$A$2:$B$6,2,0)</f>
        <v>Erin</v>
      </c>
      <c r="O3135" s="2" t="s">
        <v>55</v>
      </c>
      <c r="P3135" s="2" t="s">
        <v>35</v>
      </c>
      <c r="Q3135" s="2" t="s">
        <v>87</v>
      </c>
      <c r="R3135" s="2" t="s">
        <v>1929</v>
      </c>
      <c r="S3135" s="2" t="s">
        <v>65</v>
      </c>
      <c r="T3135" s="13">
        <v>0.41</v>
      </c>
      <c r="U3135" s="6">
        <v>40390</v>
      </c>
    </row>
    <row r="3136" spans="1:21" ht="12.75" customHeight="1">
      <c r="A3136" s="2">
        <v>24196</v>
      </c>
      <c r="B3136" s="6">
        <v>40389</v>
      </c>
      <c r="C3136" s="2" t="s">
        <v>39</v>
      </c>
      <c r="D3136" s="2">
        <v>2</v>
      </c>
      <c r="E3136" s="2">
        <v>8.4</v>
      </c>
      <c r="F3136" s="2" t="s">
        <v>2029</v>
      </c>
      <c r="G3136" s="2">
        <v>0.08</v>
      </c>
      <c r="H3136" s="2" t="s">
        <v>40</v>
      </c>
      <c r="I3136" s="2">
        <v>5.17</v>
      </c>
      <c r="J3136" s="2" t="s">
        <v>724</v>
      </c>
      <c r="K3136" s="2" t="s">
        <v>2013</v>
      </c>
      <c r="L3136" s="2" t="s">
        <v>27</v>
      </c>
      <c r="M3136" s="2" t="str">
        <f>VLOOKUP(L3136,Users!$A$1:$B$6,2,0)</f>
        <v>William</v>
      </c>
      <c r="N3136" s="2" t="str">
        <f>VLOOKUP(L3136,Users!$A$2:$B$6,2,0)</f>
        <v>William</v>
      </c>
      <c r="O3136" s="2" t="s">
        <v>34</v>
      </c>
      <c r="P3136" s="2" t="s">
        <v>35</v>
      </c>
      <c r="Q3136" s="2" t="s">
        <v>63</v>
      </c>
      <c r="R3136" s="2" t="s">
        <v>531</v>
      </c>
      <c r="S3136" s="2" t="s">
        <v>44</v>
      </c>
      <c r="T3136" s="13">
        <v>0.4</v>
      </c>
      <c r="U3136" s="6">
        <v>40390</v>
      </c>
    </row>
    <row r="3137" spans="1:21" ht="12.75" customHeight="1">
      <c r="A3137" s="2">
        <v>24196</v>
      </c>
      <c r="B3137" s="6">
        <v>40389</v>
      </c>
      <c r="C3137" s="2" t="s">
        <v>39</v>
      </c>
      <c r="D3137" s="2">
        <v>24</v>
      </c>
      <c r="E3137" s="2">
        <v>1044.48</v>
      </c>
      <c r="F3137" s="2" t="s">
        <v>2029</v>
      </c>
      <c r="G3137" s="2">
        <v>0.05</v>
      </c>
      <c r="H3137" s="2" t="s">
        <v>40</v>
      </c>
      <c r="I3137" s="2">
        <v>16.36</v>
      </c>
      <c r="J3137" s="2" t="s">
        <v>724</v>
      </c>
      <c r="K3137" s="2" t="s">
        <v>2013</v>
      </c>
      <c r="L3137" s="2" t="s">
        <v>27</v>
      </c>
      <c r="M3137" s="2" t="str">
        <f>VLOOKUP(L3137,Users!$A$1:$B$6,2,0)</f>
        <v>William</v>
      </c>
      <c r="N3137" s="2" t="str">
        <f>VLOOKUP(L3137,Users!$A$2:$B$6,2,0)</f>
        <v>William</v>
      </c>
      <c r="O3137" s="2" t="s">
        <v>34</v>
      </c>
      <c r="P3137" s="2" t="s">
        <v>35</v>
      </c>
      <c r="Q3137" s="2" t="s">
        <v>36</v>
      </c>
      <c r="R3137" s="2" t="s">
        <v>1612</v>
      </c>
      <c r="S3137" s="2" t="s">
        <v>44</v>
      </c>
      <c r="T3137" s="13">
        <v>0.55000000000000004</v>
      </c>
      <c r="U3137" s="6">
        <v>40391</v>
      </c>
    </row>
    <row r="3138" spans="1:21" ht="12.75" customHeight="1">
      <c r="A3138" s="2">
        <v>39650</v>
      </c>
      <c r="B3138" s="6">
        <v>40389</v>
      </c>
      <c r="C3138" s="2" t="s">
        <v>30</v>
      </c>
      <c r="D3138" s="2">
        <v>10</v>
      </c>
      <c r="E3138" s="2">
        <v>899.9</v>
      </c>
      <c r="F3138" s="2" t="s">
        <v>2029</v>
      </c>
      <c r="G3138" s="2">
        <v>0</v>
      </c>
      <c r="H3138" s="2" t="s">
        <v>52</v>
      </c>
      <c r="I3138" s="2">
        <v>42</v>
      </c>
      <c r="J3138" s="2" t="s">
        <v>41</v>
      </c>
      <c r="K3138" s="2" t="s">
        <v>2013</v>
      </c>
      <c r="L3138" s="2" t="s">
        <v>27</v>
      </c>
      <c r="M3138" s="2" t="str">
        <f>VLOOKUP(L3138,Users!$A$1:$B$6,2,0)</f>
        <v>William</v>
      </c>
      <c r="N3138" s="2" t="str">
        <f>VLOOKUP(L3138,Users!$A$2:$B$6,2,0)</f>
        <v>William</v>
      </c>
      <c r="O3138" s="2" t="s">
        <v>42</v>
      </c>
      <c r="P3138" s="2" t="s">
        <v>56</v>
      </c>
      <c r="Q3138" s="2" t="s">
        <v>57</v>
      </c>
      <c r="R3138" s="2" t="s">
        <v>882</v>
      </c>
      <c r="S3138" s="2" t="s">
        <v>59</v>
      </c>
      <c r="T3138" s="13">
        <v>0.66</v>
      </c>
      <c r="U3138" s="6">
        <v>40392</v>
      </c>
    </row>
    <row r="3139" spans="1:21" ht="12.75" customHeight="1">
      <c r="A3139" s="2">
        <v>39650</v>
      </c>
      <c r="B3139" s="6">
        <v>40389</v>
      </c>
      <c r="C3139" s="2" t="s">
        <v>30</v>
      </c>
      <c r="D3139" s="2">
        <v>47</v>
      </c>
      <c r="E3139" s="2">
        <v>338.40000000000003</v>
      </c>
      <c r="F3139" s="2" t="s">
        <v>2029</v>
      </c>
      <c r="G3139" s="2">
        <v>0.08</v>
      </c>
      <c r="H3139" s="2" t="s">
        <v>40</v>
      </c>
      <c r="I3139" s="2">
        <v>7.98</v>
      </c>
      <c r="J3139" s="2" t="s">
        <v>41</v>
      </c>
      <c r="K3139" s="2" t="s">
        <v>2013</v>
      </c>
      <c r="L3139" s="2" t="s">
        <v>27</v>
      </c>
      <c r="M3139" s="2" t="str">
        <f>VLOOKUP(L3139,Users!$A$1:$B$6,2,0)</f>
        <v>William</v>
      </c>
      <c r="N3139" s="2" t="str">
        <f>VLOOKUP(L3139,Users!$A$2:$B$6,2,0)</f>
        <v>William</v>
      </c>
      <c r="O3139" s="2" t="s">
        <v>42</v>
      </c>
      <c r="P3139" s="2" t="s">
        <v>56</v>
      </c>
      <c r="Q3139" s="2" t="s">
        <v>90</v>
      </c>
      <c r="R3139" s="2" t="s">
        <v>1033</v>
      </c>
      <c r="S3139" s="2" t="s">
        <v>65</v>
      </c>
      <c r="T3139" s="13">
        <v>0.42</v>
      </c>
      <c r="U3139" s="6">
        <v>40390</v>
      </c>
    </row>
    <row r="3140" spans="1:21" ht="12.75" customHeight="1">
      <c r="A3140" s="2">
        <v>56128</v>
      </c>
      <c r="B3140" s="6">
        <v>40389</v>
      </c>
      <c r="C3140" s="2" t="s">
        <v>121</v>
      </c>
      <c r="D3140" s="2">
        <v>41</v>
      </c>
      <c r="E3140" s="2">
        <v>939.31000000000006</v>
      </c>
      <c r="F3140" s="2" t="str">
        <f>VLOOKUP(A3140,Returns!$A:$B,2,0)</f>
        <v>Returned</v>
      </c>
      <c r="G3140" s="2">
        <v>0.08</v>
      </c>
      <c r="H3140" s="2" t="s">
        <v>40</v>
      </c>
      <c r="I3140" s="2">
        <v>8.99</v>
      </c>
      <c r="J3140" s="2" t="s">
        <v>1825</v>
      </c>
      <c r="K3140" s="2" t="s">
        <v>2013</v>
      </c>
      <c r="L3140" s="2" t="s">
        <v>27</v>
      </c>
      <c r="M3140" s="2" t="str">
        <f>VLOOKUP(L3140,Users!$A$1:$B$6,2,0)</f>
        <v>William</v>
      </c>
      <c r="N3140" s="2" t="str">
        <f>VLOOKUP(L3140,Users!$A$2:$B$6,2,0)</f>
        <v>William</v>
      </c>
      <c r="O3140" s="2" t="s">
        <v>42</v>
      </c>
      <c r="P3140" s="2" t="s">
        <v>35</v>
      </c>
      <c r="Q3140" s="2" t="s">
        <v>87</v>
      </c>
      <c r="R3140" s="2" t="s">
        <v>898</v>
      </c>
      <c r="S3140" s="2" t="s">
        <v>105</v>
      </c>
      <c r="T3140" s="13">
        <v>0.56999999999999995</v>
      </c>
      <c r="U3140" s="6">
        <v>40389</v>
      </c>
    </row>
    <row r="3141" spans="1:21" ht="12.75" customHeight="1">
      <c r="A3141" s="2">
        <v>56128</v>
      </c>
      <c r="B3141" s="6">
        <v>40389</v>
      </c>
      <c r="C3141" s="2" t="s">
        <v>121</v>
      </c>
      <c r="D3141" s="2">
        <v>19</v>
      </c>
      <c r="E3141" s="2">
        <v>842.27</v>
      </c>
      <c r="F3141" s="2" t="str">
        <f>VLOOKUP(A3141,Returns!$A:$B,2,0)</f>
        <v>Returned</v>
      </c>
      <c r="G3141" s="2">
        <v>0.1</v>
      </c>
      <c r="H3141" s="2" t="s">
        <v>52</v>
      </c>
      <c r="I3141" s="2">
        <v>46.59</v>
      </c>
      <c r="J3141" s="2" t="s">
        <v>1825</v>
      </c>
      <c r="K3141" s="2" t="s">
        <v>2013</v>
      </c>
      <c r="L3141" s="2" t="s">
        <v>27</v>
      </c>
      <c r="M3141" s="2" t="str">
        <f>VLOOKUP(L3141,Users!$A$1:$B$6,2,0)</f>
        <v>William</v>
      </c>
      <c r="N3141" s="2" t="str">
        <f>VLOOKUP(L3141,Users!$A$2:$B$6,2,0)</f>
        <v>William</v>
      </c>
      <c r="O3141" s="2" t="s">
        <v>42</v>
      </c>
      <c r="P3141" s="2" t="s">
        <v>56</v>
      </c>
      <c r="Q3141" s="2" t="s">
        <v>75</v>
      </c>
      <c r="R3141" s="2" t="s">
        <v>1857</v>
      </c>
      <c r="S3141" s="2" t="s">
        <v>77</v>
      </c>
      <c r="T3141" s="13">
        <v>0.67</v>
      </c>
      <c r="U3141" s="6">
        <v>40390</v>
      </c>
    </row>
    <row r="3142" spans="1:21" ht="12.75" customHeight="1">
      <c r="A3142" s="2">
        <v>20832</v>
      </c>
      <c r="B3142" s="6">
        <v>40389</v>
      </c>
      <c r="C3142" s="2" t="s">
        <v>30</v>
      </c>
      <c r="D3142" s="2">
        <v>47</v>
      </c>
      <c r="E3142" s="2">
        <v>85.539999999999992</v>
      </c>
      <c r="F3142" s="2" t="s">
        <v>2029</v>
      </c>
      <c r="G3142" s="2">
        <v>0.06</v>
      </c>
      <c r="H3142" s="2" t="s">
        <v>40</v>
      </c>
      <c r="I3142" s="2">
        <v>1.49</v>
      </c>
      <c r="J3142" s="2" t="s">
        <v>891</v>
      </c>
      <c r="K3142" s="2" t="s">
        <v>79</v>
      </c>
      <c r="L3142" s="2" t="s">
        <v>23</v>
      </c>
      <c r="M3142" s="2" t="str">
        <f>VLOOKUP(L3142,Users!$A$1:$B$6,2,0)</f>
        <v>Erin</v>
      </c>
      <c r="N3142" s="2" t="str">
        <f>VLOOKUP(L3142,Users!$A$2:$B$6,2,0)</f>
        <v>Erin</v>
      </c>
      <c r="O3142" s="2" t="s">
        <v>34</v>
      </c>
      <c r="P3142" s="2" t="s">
        <v>35</v>
      </c>
      <c r="Q3142" s="2" t="s">
        <v>49</v>
      </c>
      <c r="R3142" s="2" t="s">
        <v>864</v>
      </c>
      <c r="S3142" s="2" t="s">
        <v>44</v>
      </c>
      <c r="T3142" s="13">
        <v>0.37</v>
      </c>
      <c r="U3142" s="6">
        <v>40389</v>
      </c>
    </row>
    <row r="3143" spans="1:21" ht="12.75" customHeight="1">
      <c r="A3143" s="2">
        <v>20832</v>
      </c>
      <c r="B3143" s="6">
        <v>40389</v>
      </c>
      <c r="C3143" s="2" t="s">
        <v>30</v>
      </c>
      <c r="D3143" s="2">
        <v>39</v>
      </c>
      <c r="E3143" s="2">
        <v>107.63999999999999</v>
      </c>
      <c r="F3143" s="2" t="s">
        <v>2029</v>
      </c>
      <c r="G3143" s="2">
        <v>0.08</v>
      </c>
      <c r="H3143" s="2" t="s">
        <v>40</v>
      </c>
      <c r="I3143" s="2">
        <v>0.93</v>
      </c>
      <c r="J3143" s="2" t="s">
        <v>891</v>
      </c>
      <c r="K3143" s="2" t="s">
        <v>79</v>
      </c>
      <c r="L3143" s="2" t="s">
        <v>23</v>
      </c>
      <c r="M3143" s="2" t="str">
        <f>VLOOKUP(L3143,Users!$A$1:$B$6,2,0)</f>
        <v>Erin</v>
      </c>
      <c r="N3143" s="2" t="str">
        <f>VLOOKUP(L3143,Users!$A$2:$B$6,2,0)</f>
        <v>Erin</v>
      </c>
      <c r="O3143" s="2" t="s">
        <v>34</v>
      </c>
      <c r="P3143" s="2" t="s">
        <v>35</v>
      </c>
      <c r="Q3143" s="2" t="s">
        <v>87</v>
      </c>
      <c r="R3143" s="2" t="s">
        <v>1106</v>
      </c>
      <c r="S3143" s="2" t="s">
        <v>65</v>
      </c>
      <c r="T3143" s="13">
        <v>0.54</v>
      </c>
      <c r="U3143" s="6">
        <v>40391</v>
      </c>
    </row>
    <row r="3144" spans="1:21" ht="12.75" customHeight="1">
      <c r="A3144" s="2">
        <v>22151</v>
      </c>
      <c r="B3144" s="6">
        <v>40390</v>
      </c>
      <c r="C3144" s="2" t="s">
        <v>39</v>
      </c>
      <c r="D3144" s="2">
        <v>49</v>
      </c>
      <c r="E3144" s="2">
        <v>467.95000000000005</v>
      </c>
      <c r="F3144" s="2" t="s">
        <v>2029</v>
      </c>
      <c r="G3144" s="2">
        <v>0.1</v>
      </c>
      <c r="H3144" s="2" t="s">
        <v>40</v>
      </c>
      <c r="I3144" s="2">
        <v>6.22</v>
      </c>
      <c r="J3144" s="2" t="s">
        <v>691</v>
      </c>
      <c r="K3144" s="2" t="s">
        <v>101</v>
      </c>
      <c r="L3144" s="2" t="s">
        <v>21</v>
      </c>
      <c r="M3144" s="2" t="str">
        <f>VLOOKUP(L3144,Users!$A$1:$B$6,2,0)</f>
        <v>Chris</v>
      </c>
      <c r="N3144" s="2" t="str">
        <f>VLOOKUP(L3144,Users!$A$2:$B$6,2,0)</f>
        <v>Chris</v>
      </c>
      <c r="O3144" s="2" t="s">
        <v>55</v>
      </c>
      <c r="P3144" s="2" t="s">
        <v>56</v>
      </c>
      <c r="Q3144" s="2" t="s">
        <v>90</v>
      </c>
      <c r="R3144" s="2" t="s">
        <v>533</v>
      </c>
      <c r="S3144" s="2" t="s">
        <v>44</v>
      </c>
      <c r="T3144" s="13">
        <v>0.55000000000000004</v>
      </c>
      <c r="U3144" s="6">
        <v>40390</v>
      </c>
    </row>
    <row r="3145" spans="1:21" ht="12.75" customHeight="1">
      <c r="A3145" s="2">
        <v>43200</v>
      </c>
      <c r="B3145" s="6">
        <v>40390</v>
      </c>
      <c r="C3145" s="2" t="s">
        <v>30</v>
      </c>
      <c r="D3145" s="2">
        <v>3</v>
      </c>
      <c r="E3145" s="2">
        <v>518.94000000000005</v>
      </c>
      <c r="F3145" s="2" t="s">
        <v>2029</v>
      </c>
      <c r="G3145" s="2">
        <v>0.01</v>
      </c>
      <c r="H3145" s="2" t="s">
        <v>40</v>
      </c>
      <c r="I3145" s="2">
        <v>19.989999999999998</v>
      </c>
      <c r="J3145" s="2" t="s">
        <v>975</v>
      </c>
      <c r="K3145" s="2" t="s">
        <v>33</v>
      </c>
      <c r="L3145" s="2" t="s">
        <v>21</v>
      </c>
      <c r="M3145" s="2" t="str">
        <f>VLOOKUP(L3145,Users!$A$1:$B$6,2,0)</f>
        <v>Chris</v>
      </c>
      <c r="N3145" s="2" t="str">
        <f>VLOOKUP(L3145,Users!$A$2:$B$6,2,0)</f>
        <v>Chris</v>
      </c>
      <c r="O3145" s="2" t="s">
        <v>42</v>
      </c>
      <c r="P3145" s="2" t="s">
        <v>35</v>
      </c>
      <c r="Q3145" s="2" t="s">
        <v>49</v>
      </c>
      <c r="R3145" s="2" t="s">
        <v>1019</v>
      </c>
      <c r="S3145" s="2" t="s">
        <v>44</v>
      </c>
      <c r="T3145" s="13">
        <v>0.39</v>
      </c>
      <c r="U3145" s="6">
        <v>40391</v>
      </c>
    </row>
    <row r="3146" spans="1:21" ht="12.75" customHeight="1">
      <c r="A3146" s="2">
        <v>43200</v>
      </c>
      <c r="B3146" s="6">
        <v>40390</v>
      </c>
      <c r="C3146" s="2" t="s">
        <v>30</v>
      </c>
      <c r="D3146" s="2">
        <v>15</v>
      </c>
      <c r="E3146" s="2">
        <v>1289.2499999999998</v>
      </c>
      <c r="F3146" s="2" t="s">
        <v>2029</v>
      </c>
      <c r="G3146" s="2">
        <v>0.04</v>
      </c>
      <c r="H3146" s="2" t="s">
        <v>40</v>
      </c>
      <c r="I3146" s="2">
        <v>0.99</v>
      </c>
      <c r="J3146" s="2" t="s">
        <v>975</v>
      </c>
      <c r="K3146" s="2" t="s">
        <v>33</v>
      </c>
      <c r="L3146" s="2" t="s">
        <v>21</v>
      </c>
      <c r="M3146" s="2" t="str">
        <f>VLOOKUP(L3146,Users!$A$1:$B$6,2,0)</f>
        <v>Chris</v>
      </c>
      <c r="N3146" s="2" t="str">
        <f>VLOOKUP(L3146,Users!$A$2:$B$6,2,0)</f>
        <v>Chris</v>
      </c>
      <c r="O3146" s="2" t="s">
        <v>42</v>
      </c>
      <c r="P3146" s="2" t="s">
        <v>69</v>
      </c>
      <c r="Q3146" s="2" t="s">
        <v>70</v>
      </c>
      <c r="R3146" s="2" t="s">
        <v>658</v>
      </c>
      <c r="S3146" s="2" t="s">
        <v>65</v>
      </c>
      <c r="T3146" s="13">
        <v>0.85</v>
      </c>
      <c r="U3146" s="6">
        <v>40391</v>
      </c>
    </row>
    <row r="3147" spans="1:21" ht="12.75" customHeight="1">
      <c r="A3147" s="2">
        <v>22151</v>
      </c>
      <c r="B3147" s="6">
        <v>40390</v>
      </c>
      <c r="C3147" s="2" t="s">
        <v>39</v>
      </c>
      <c r="D3147" s="2">
        <v>20</v>
      </c>
      <c r="E3147" s="2">
        <v>497.6</v>
      </c>
      <c r="F3147" s="2" t="s">
        <v>2029</v>
      </c>
      <c r="G3147" s="2">
        <v>0.04</v>
      </c>
      <c r="H3147" s="2" t="s">
        <v>40</v>
      </c>
      <c r="I3147" s="2">
        <v>12.98</v>
      </c>
      <c r="J3147" s="2" t="s">
        <v>691</v>
      </c>
      <c r="K3147" s="2" t="s">
        <v>2013</v>
      </c>
      <c r="L3147" s="2" t="s">
        <v>27</v>
      </c>
      <c r="M3147" s="2" t="str">
        <f>VLOOKUP(L3147,Users!$A$1:$B$6,2,0)</f>
        <v>William</v>
      </c>
      <c r="N3147" s="2" t="str">
        <f>VLOOKUP(L3147,Users!$A$2:$B$6,2,0)</f>
        <v>William</v>
      </c>
      <c r="O3147" s="2" t="s">
        <v>55</v>
      </c>
      <c r="P3147" s="2" t="s">
        <v>35</v>
      </c>
      <c r="Q3147" s="2" t="s">
        <v>49</v>
      </c>
      <c r="R3147" s="2" t="s">
        <v>687</v>
      </c>
      <c r="S3147" s="2" t="s">
        <v>44</v>
      </c>
      <c r="T3147" s="13">
        <v>0.39</v>
      </c>
      <c r="U3147" s="6">
        <v>40391</v>
      </c>
    </row>
    <row r="3148" spans="1:21" ht="12.75" customHeight="1">
      <c r="A3148" s="2">
        <v>34407</v>
      </c>
      <c r="B3148" s="6">
        <v>40390</v>
      </c>
      <c r="C3148" s="2" t="s">
        <v>51</v>
      </c>
      <c r="D3148" s="2">
        <v>41</v>
      </c>
      <c r="E3148" s="2">
        <v>1470.26</v>
      </c>
      <c r="F3148" s="2" t="s">
        <v>2029</v>
      </c>
      <c r="G3148" s="2">
        <v>0.03</v>
      </c>
      <c r="H3148" s="2" t="s">
        <v>40</v>
      </c>
      <c r="I3148" s="2">
        <v>14.72</v>
      </c>
      <c r="J3148" s="2" t="s">
        <v>1555</v>
      </c>
      <c r="K3148" s="2" t="s">
        <v>123</v>
      </c>
      <c r="L3148" s="2" t="s">
        <v>25</v>
      </c>
      <c r="M3148" s="2" t="str">
        <f>VLOOKUP(L3148,Users!$A$1:$B$6,2,0)</f>
        <v>Sam</v>
      </c>
      <c r="N3148" s="2" t="str">
        <f>VLOOKUP(L3148,Users!$A$2:$B$6,2,0)</f>
        <v>Sam</v>
      </c>
      <c r="O3148" s="2" t="s">
        <v>48</v>
      </c>
      <c r="P3148" s="2" t="s">
        <v>35</v>
      </c>
      <c r="Q3148" s="2" t="s">
        <v>192</v>
      </c>
      <c r="R3148" s="2" t="s">
        <v>1511</v>
      </c>
      <c r="S3148" s="2" t="s">
        <v>44</v>
      </c>
      <c r="T3148" s="13">
        <v>0.4</v>
      </c>
      <c r="U3148" s="6">
        <v>40390</v>
      </c>
    </row>
    <row r="3149" spans="1:21" ht="12.75" customHeight="1">
      <c r="A3149" s="2">
        <v>13127</v>
      </c>
      <c r="B3149" s="6">
        <v>40390</v>
      </c>
      <c r="C3149" s="2" t="s">
        <v>121</v>
      </c>
      <c r="D3149" s="2">
        <v>13</v>
      </c>
      <c r="E3149" s="2">
        <v>893.75</v>
      </c>
      <c r="F3149" s="2" t="s">
        <v>2029</v>
      </c>
      <c r="G3149" s="2">
        <v>0.06</v>
      </c>
      <c r="H3149" s="2" t="s">
        <v>52</v>
      </c>
      <c r="I3149" s="2">
        <v>60</v>
      </c>
      <c r="J3149" s="2" t="s">
        <v>1712</v>
      </c>
      <c r="K3149" s="2" t="s">
        <v>79</v>
      </c>
      <c r="L3149" s="2" t="s">
        <v>23</v>
      </c>
      <c r="M3149" s="2" t="str">
        <f>VLOOKUP(L3149,Users!$A$1:$B$6,2,0)</f>
        <v>Erin</v>
      </c>
      <c r="N3149" s="2" t="str">
        <f>VLOOKUP(L3149,Users!$A$2:$B$6,2,0)</f>
        <v>Erin</v>
      </c>
      <c r="O3149" s="2" t="s">
        <v>34</v>
      </c>
      <c r="P3149" s="2" t="s">
        <v>35</v>
      </c>
      <c r="Q3149" s="2" t="s">
        <v>169</v>
      </c>
      <c r="R3149" s="2" t="s">
        <v>671</v>
      </c>
      <c r="S3149" s="2" t="s">
        <v>59</v>
      </c>
      <c r="T3149" s="13">
        <v>0.41</v>
      </c>
      <c r="U3149" s="6">
        <v>40393</v>
      </c>
    </row>
    <row r="3150" spans="1:21" ht="12.75" customHeight="1">
      <c r="A3150" s="2">
        <v>28321</v>
      </c>
      <c r="B3150" s="6">
        <v>40391</v>
      </c>
      <c r="C3150" s="2" t="s">
        <v>121</v>
      </c>
      <c r="D3150" s="2">
        <v>28</v>
      </c>
      <c r="E3150" s="2">
        <v>85.4</v>
      </c>
      <c r="F3150" s="2" t="s">
        <v>2029</v>
      </c>
      <c r="G3150" s="2">
        <v>0.03</v>
      </c>
      <c r="H3150" s="2" t="s">
        <v>40</v>
      </c>
      <c r="I3150" s="2">
        <v>0.99</v>
      </c>
      <c r="J3150" s="2" t="s">
        <v>963</v>
      </c>
      <c r="K3150" s="2" t="s">
        <v>2013</v>
      </c>
      <c r="L3150" s="2" t="s">
        <v>27</v>
      </c>
      <c r="M3150" s="2" t="str">
        <f>VLOOKUP(L3150,Users!$A$1:$B$6,2,0)</f>
        <v>William</v>
      </c>
      <c r="N3150" s="2" t="str">
        <f>VLOOKUP(L3150,Users!$A$2:$B$6,2,0)</f>
        <v>William</v>
      </c>
      <c r="O3150" s="2" t="s">
        <v>48</v>
      </c>
      <c r="P3150" s="2" t="s">
        <v>35</v>
      </c>
      <c r="Q3150" s="2" t="s">
        <v>165</v>
      </c>
      <c r="R3150" s="2" t="s">
        <v>1736</v>
      </c>
      <c r="S3150" s="2" t="s">
        <v>44</v>
      </c>
      <c r="T3150" s="13">
        <v>0.37</v>
      </c>
      <c r="U3150" s="6">
        <v>40391</v>
      </c>
    </row>
    <row r="3151" spans="1:21" ht="12.75" customHeight="1">
      <c r="A3151" s="2">
        <v>47270</v>
      </c>
      <c r="B3151" s="6">
        <v>40392</v>
      </c>
      <c r="C3151" s="2" t="s">
        <v>45</v>
      </c>
      <c r="D3151" s="2">
        <v>40</v>
      </c>
      <c r="E3151" s="2">
        <v>369.6</v>
      </c>
      <c r="F3151" s="2" t="s">
        <v>2029</v>
      </c>
      <c r="G3151" s="2">
        <v>0.03</v>
      </c>
      <c r="H3151" s="2" t="s">
        <v>31</v>
      </c>
      <c r="I3151" s="2">
        <v>4.3899999999999997</v>
      </c>
      <c r="J3151" s="2" t="s">
        <v>592</v>
      </c>
      <c r="K3151" s="2" t="s">
        <v>79</v>
      </c>
      <c r="L3151" s="2" t="s">
        <v>23</v>
      </c>
      <c r="M3151" s="2" t="str">
        <f>VLOOKUP(L3151,Users!$A$1:$B$6,2,0)</f>
        <v>Erin</v>
      </c>
      <c r="N3151" s="2" t="str">
        <f>VLOOKUP(L3151,Users!$A$2:$B$6,2,0)</f>
        <v>Erin</v>
      </c>
      <c r="O3151" s="2" t="s">
        <v>34</v>
      </c>
      <c r="P3151" s="2" t="s">
        <v>35</v>
      </c>
      <c r="Q3151" s="2" t="s">
        <v>63</v>
      </c>
      <c r="R3151" s="2" t="s">
        <v>980</v>
      </c>
      <c r="S3151" s="2" t="s">
        <v>65</v>
      </c>
      <c r="T3151" s="13">
        <v>0.38</v>
      </c>
      <c r="U3151" s="6">
        <v>40395</v>
      </c>
    </row>
    <row r="3152" spans="1:21" ht="12.75" customHeight="1">
      <c r="A3152" s="2">
        <v>47270</v>
      </c>
      <c r="B3152" s="6">
        <v>40392</v>
      </c>
      <c r="C3152" s="2" t="s">
        <v>45</v>
      </c>
      <c r="D3152" s="2">
        <v>9</v>
      </c>
      <c r="E3152" s="2">
        <v>57.6</v>
      </c>
      <c r="F3152" s="2" t="s">
        <v>2029</v>
      </c>
      <c r="G3152" s="2">
        <v>0.08</v>
      </c>
      <c r="H3152" s="2" t="s">
        <v>40</v>
      </c>
      <c r="I3152" s="2">
        <v>6.81</v>
      </c>
      <c r="J3152" s="2" t="s">
        <v>592</v>
      </c>
      <c r="K3152" s="2" t="s">
        <v>79</v>
      </c>
      <c r="L3152" s="2" t="s">
        <v>23</v>
      </c>
      <c r="M3152" s="2" t="str">
        <f>VLOOKUP(L3152,Users!$A$1:$B$6,2,0)</f>
        <v>Erin</v>
      </c>
      <c r="N3152" s="2" t="str">
        <f>VLOOKUP(L3152,Users!$A$2:$B$6,2,0)</f>
        <v>Erin</v>
      </c>
      <c r="O3152" s="2" t="s">
        <v>34</v>
      </c>
      <c r="P3152" s="2" t="s">
        <v>35</v>
      </c>
      <c r="Q3152" s="2" t="s">
        <v>63</v>
      </c>
      <c r="R3152" s="2" t="s">
        <v>1334</v>
      </c>
      <c r="S3152" s="2" t="s">
        <v>44</v>
      </c>
      <c r="T3152" s="13">
        <v>0.36</v>
      </c>
      <c r="U3152" s="6">
        <v>40394</v>
      </c>
    </row>
    <row r="3153" spans="1:21" ht="12.75" customHeight="1">
      <c r="A3153" s="2">
        <v>47270</v>
      </c>
      <c r="B3153" s="6">
        <v>40392</v>
      </c>
      <c r="C3153" s="2" t="s">
        <v>45</v>
      </c>
      <c r="D3153" s="2">
        <v>19</v>
      </c>
      <c r="E3153" s="2">
        <v>3913.8100000000004</v>
      </c>
      <c r="F3153" s="2" t="s">
        <v>2029</v>
      </c>
      <c r="G3153" s="2">
        <v>0</v>
      </c>
      <c r="H3153" s="2" t="s">
        <v>40</v>
      </c>
      <c r="I3153" s="2">
        <v>3</v>
      </c>
      <c r="J3153" s="2" t="s">
        <v>592</v>
      </c>
      <c r="K3153" s="2" t="s">
        <v>79</v>
      </c>
      <c r="L3153" s="2" t="s">
        <v>23</v>
      </c>
      <c r="M3153" s="2" t="str">
        <f>VLOOKUP(L3153,Users!$A$1:$B$6,2,0)</f>
        <v>Erin</v>
      </c>
      <c r="N3153" s="2" t="str">
        <f>VLOOKUP(L3153,Users!$A$2:$B$6,2,0)</f>
        <v>Erin</v>
      </c>
      <c r="O3153" s="2" t="s">
        <v>34</v>
      </c>
      <c r="P3153" s="2" t="s">
        <v>69</v>
      </c>
      <c r="Q3153" s="2" t="s">
        <v>70</v>
      </c>
      <c r="R3153" s="2" t="s">
        <v>1249</v>
      </c>
      <c r="S3153" s="2" t="s">
        <v>44</v>
      </c>
      <c r="T3153" s="13">
        <v>0.57999999999999996</v>
      </c>
      <c r="U3153" s="6">
        <v>40394</v>
      </c>
    </row>
    <row r="3154" spans="1:21" ht="12.75" customHeight="1">
      <c r="A3154" s="2">
        <v>34980</v>
      </c>
      <c r="B3154" s="6">
        <v>40392</v>
      </c>
      <c r="C3154" s="2" t="s">
        <v>30</v>
      </c>
      <c r="D3154" s="2">
        <v>7</v>
      </c>
      <c r="E3154" s="2">
        <v>130.47999999999999</v>
      </c>
      <c r="F3154" s="2" t="s">
        <v>2029</v>
      </c>
      <c r="G3154" s="2">
        <v>0.01</v>
      </c>
      <c r="H3154" s="2" t="s">
        <v>40</v>
      </c>
      <c r="I3154" s="2">
        <v>3.77</v>
      </c>
      <c r="J3154" s="2" t="s">
        <v>584</v>
      </c>
      <c r="K3154" s="2" t="s">
        <v>54</v>
      </c>
      <c r="L3154" s="2" t="s">
        <v>2014</v>
      </c>
      <c r="M3154" s="2" t="str">
        <f>VLOOKUP(L3154,Users!$A$1:$B$6,2,0)</f>
        <v>Pat</v>
      </c>
      <c r="N3154" s="2" t="str">
        <f>VLOOKUP(L3154,Users!$A$2:$B$6,2,0)</f>
        <v>Pat</v>
      </c>
      <c r="O3154" s="2" t="s">
        <v>55</v>
      </c>
      <c r="P3154" s="2" t="s">
        <v>56</v>
      </c>
      <c r="Q3154" s="2" t="s">
        <v>90</v>
      </c>
      <c r="R3154" s="2" t="s">
        <v>1525</v>
      </c>
      <c r="S3154" s="2" t="s">
        <v>105</v>
      </c>
      <c r="T3154" s="13">
        <v>0.39</v>
      </c>
      <c r="U3154" s="6">
        <v>40394</v>
      </c>
    </row>
    <row r="3155" spans="1:21" ht="12.75" customHeight="1">
      <c r="A3155" s="2">
        <v>34980</v>
      </c>
      <c r="B3155" s="6">
        <v>40392</v>
      </c>
      <c r="C3155" s="2" t="s">
        <v>30</v>
      </c>
      <c r="D3155" s="2">
        <v>25</v>
      </c>
      <c r="E3155" s="2">
        <v>867.49999999999989</v>
      </c>
      <c r="F3155" s="2" t="s">
        <v>2029</v>
      </c>
      <c r="G3155" s="2">
        <v>0.06</v>
      </c>
      <c r="H3155" s="2" t="s">
        <v>31</v>
      </c>
      <c r="I3155" s="2">
        <v>5.49</v>
      </c>
      <c r="J3155" s="2" t="s">
        <v>584</v>
      </c>
      <c r="K3155" s="2" t="s">
        <v>54</v>
      </c>
      <c r="L3155" s="2" t="s">
        <v>2014</v>
      </c>
      <c r="M3155" s="2" t="str">
        <f>VLOOKUP(L3155,Users!$A$1:$B$6,2,0)</f>
        <v>Pat</v>
      </c>
      <c r="N3155" s="2" t="str">
        <f>VLOOKUP(L3155,Users!$A$2:$B$6,2,0)</f>
        <v>Pat</v>
      </c>
      <c r="O3155" s="2" t="s">
        <v>55</v>
      </c>
      <c r="P3155" s="2" t="s">
        <v>35</v>
      </c>
      <c r="Q3155" s="2" t="s">
        <v>36</v>
      </c>
      <c r="R3155" s="2" t="s">
        <v>933</v>
      </c>
      <c r="S3155" s="2" t="s">
        <v>44</v>
      </c>
      <c r="T3155" s="13">
        <v>0.6</v>
      </c>
      <c r="U3155" s="6">
        <v>40394</v>
      </c>
    </row>
    <row r="3156" spans="1:21" ht="12.75" customHeight="1">
      <c r="A3156" s="2">
        <v>34980</v>
      </c>
      <c r="B3156" s="6">
        <v>40392</v>
      </c>
      <c r="C3156" s="2" t="s">
        <v>30</v>
      </c>
      <c r="D3156" s="2">
        <v>12</v>
      </c>
      <c r="E3156" s="2">
        <v>562.56000000000006</v>
      </c>
      <c r="F3156" s="2" t="s">
        <v>2029</v>
      </c>
      <c r="G3156" s="2">
        <v>0.01</v>
      </c>
      <c r="H3156" s="2" t="s">
        <v>40</v>
      </c>
      <c r="I3156" s="2">
        <v>5.0999999999999996</v>
      </c>
      <c r="J3156" s="2" t="s">
        <v>584</v>
      </c>
      <c r="K3156" s="2" t="s">
        <v>54</v>
      </c>
      <c r="L3156" s="2" t="s">
        <v>2014</v>
      </c>
      <c r="M3156" s="2" t="str">
        <f>VLOOKUP(L3156,Users!$A$1:$B$6,2,0)</f>
        <v>Pat</v>
      </c>
      <c r="N3156" s="2" t="str">
        <f>VLOOKUP(L3156,Users!$A$2:$B$6,2,0)</f>
        <v>Pat</v>
      </c>
      <c r="O3156" s="2" t="s">
        <v>55</v>
      </c>
      <c r="P3156" s="2" t="s">
        <v>35</v>
      </c>
      <c r="Q3156" s="2" t="s">
        <v>169</v>
      </c>
      <c r="R3156" s="2" t="s">
        <v>909</v>
      </c>
      <c r="S3156" s="2" t="s">
        <v>92</v>
      </c>
      <c r="T3156" s="13">
        <v>0.46</v>
      </c>
      <c r="U3156" s="6">
        <v>40394</v>
      </c>
    </row>
    <row r="3157" spans="1:21" ht="12.75" customHeight="1">
      <c r="A3157" s="2">
        <v>29762</v>
      </c>
      <c r="B3157" s="6">
        <v>40393</v>
      </c>
      <c r="C3157" s="2" t="s">
        <v>45</v>
      </c>
      <c r="D3157" s="2">
        <v>15</v>
      </c>
      <c r="E3157" s="2">
        <v>21.75</v>
      </c>
      <c r="F3157" s="2" t="s">
        <v>2029</v>
      </c>
      <c r="G3157" s="2">
        <v>0.03</v>
      </c>
      <c r="H3157" s="2" t="s">
        <v>40</v>
      </c>
      <c r="I3157" s="2">
        <v>0.7</v>
      </c>
      <c r="J3157" s="2" t="s">
        <v>763</v>
      </c>
      <c r="K3157" s="2" t="s">
        <v>291</v>
      </c>
      <c r="L3157" s="2" t="s">
        <v>21</v>
      </c>
      <c r="M3157" s="2" t="str">
        <f>VLOOKUP(L3157,Users!$A$1:$B$6,2,0)</f>
        <v>Chris</v>
      </c>
      <c r="N3157" s="2" t="str">
        <f>VLOOKUP(L3157,Users!$A$2:$B$6,2,0)</f>
        <v>Chris</v>
      </c>
      <c r="O3157" s="2" t="s">
        <v>34</v>
      </c>
      <c r="P3157" s="2" t="s">
        <v>35</v>
      </c>
      <c r="Q3157" s="2" t="s">
        <v>180</v>
      </c>
      <c r="R3157" s="2" t="s">
        <v>1214</v>
      </c>
      <c r="S3157" s="2" t="s">
        <v>65</v>
      </c>
      <c r="T3157" s="13">
        <v>0.37</v>
      </c>
      <c r="U3157" s="6">
        <v>40395</v>
      </c>
    </row>
    <row r="3158" spans="1:21" ht="12.75" customHeight="1">
      <c r="A3158" s="2">
        <v>29762</v>
      </c>
      <c r="B3158" s="6">
        <v>40393</v>
      </c>
      <c r="C3158" s="2" t="s">
        <v>45</v>
      </c>
      <c r="D3158" s="2">
        <v>33</v>
      </c>
      <c r="E3158" s="2">
        <v>3165.36</v>
      </c>
      <c r="F3158" s="2" t="s">
        <v>2029</v>
      </c>
      <c r="G3158" s="2">
        <v>0.03</v>
      </c>
      <c r="H3158" s="2" t="s">
        <v>52</v>
      </c>
      <c r="I3158" s="2">
        <v>74.349999999999994</v>
      </c>
      <c r="J3158" s="2" t="s">
        <v>763</v>
      </c>
      <c r="K3158" s="2" t="s">
        <v>2013</v>
      </c>
      <c r="L3158" s="2" t="s">
        <v>27</v>
      </c>
      <c r="M3158" s="2" t="str">
        <f>VLOOKUP(L3158,Users!$A$1:$B$6,2,0)</f>
        <v>William</v>
      </c>
      <c r="N3158" s="2" t="str">
        <f>VLOOKUP(L3158,Users!$A$2:$B$6,2,0)</f>
        <v>William</v>
      </c>
      <c r="O3158" s="2" t="s">
        <v>34</v>
      </c>
      <c r="P3158" s="2" t="s">
        <v>56</v>
      </c>
      <c r="Q3158" s="2" t="s">
        <v>57</v>
      </c>
      <c r="R3158" s="2" t="s">
        <v>1551</v>
      </c>
      <c r="S3158" s="2" t="s">
        <v>59</v>
      </c>
      <c r="T3158" s="13">
        <v>0.56999999999999995</v>
      </c>
      <c r="U3158" s="6">
        <v>40394</v>
      </c>
    </row>
    <row r="3159" spans="1:21" ht="12.75" customHeight="1">
      <c r="A3159" s="2">
        <v>26244</v>
      </c>
      <c r="B3159" s="6">
        <v>40393</v>
      </c>
      <c r="C3159" s="2" t="s">
        <v>39</v>
      </c>
      <c r="D3159" s="2">
        <v>16</v>
      </c>
      <c r="E3159" s="2">
        <v>133.92000000000002</v>
      </c>
      <c r="F3159" s="2" t="s">
        <v>2029</v>
      </c>
      <c r="G3159" s="2">
        <v>0.09</v>
      </c>
      <c r="H3159" s="2" t="s">
        <v>40</v>
      </c>
      <c r="I3159" s="2">
        <v>3.62</v>
      </c>
      <c r="J3159" s="2" t="s">
        <v>348</v>
      </c>
      <c r="K3159" s="2" t="s">
        <v>2013</v>
      </c>
      <c r="L3159" s="2" t="s">
        <v>27</v>
      </c>
      <c r="M3159" s="2" t="str">
        <f>VLOOKUP(L3159,Users!$A$1:$B$6,2,0)</f>
        <v>William</v>
      </c>
      <c r="N3159" s="2" t="str">
        <f>VLOOKUP(L3159,Users!$A$2:$B$6,2,0)</f>
        <v>William</v>
      </c>
      <c r="O3159" s="2" t="s">
        <v>34</v>
      </c>
      <c r="P3159" s="2" t="s">
        <v>69</v>
      </c>
      <c r="Q3159" s="2" t="s">
        <v>80</v>
      </c>
      <c r="R3159" s="2" t="s">
        <v>1687</v>
      </c>
      <c r="S3159" s="2" t="s">
        <v>105</v>
      </c>
      <c r="T3159" s="13">
        <v>0.61</v>
      </c>
      <c r="U3159" s="6">
        <v>40395</v>
      </c>
    </row>
    <row r="3160" spans="1:21" ht="12.75" customHeight="1">
      <c r="A3160" s="2">
        <v>33154</v>
      </c>
      <c r="B3160" s="6">
        <v>40393</v>
      </c>
      <c r="C3160" s="2" t="s">
        <v>45</v>
      </c>
      <c r="D3160" s="2">
        <v>7</v>
      </c>
      <c r="E3160" s="2">
        <v>461.29999999999995</v>
      </c>
      <c r="F3160" s="2" t="s">
        <v>2029</v>
      </c>
      <c r="G3160" s="2">
        <v>0.09</v>
      </c>
      <c r="H3160" s="2" t="s">
        <v>40</v>
      </c>
      <c r="I3160" s="2">
        <v>4.2</v>
      </c>
      <c r="J3160" s="2" t="s">
        <v>802</v>
      </c>
      <c r="K3160" s="2" t="s">
        <v>33</v>
      </c>
      <c r="L3160" s="2" t="s">
        <v>21</v>
      </c>
      <c r="M3160" s="2" t="str">
        <f>VLOOKUP(L3160,Users!$A$1:$B$6,2,0)</f>
        <v>Chris</v>
      </c>
      <c r="N3160" s="2" t="str">
        <f>VLOOKUP(L3160,Users!$A$2:$B$6,2,0)</f>
        <v>Chris</v>
      </c>
      <c r="O3160" s="2" t="s">
        <v>55</v>
      </c>
      <c r="P3160" s="2" t="s">
        <v>69</v>
      </c>
      <c r="Q3160" s="2" t="s">
        <v>70</v>
      </c>
      <c r="R3160" s="2" t="s">
        <v>1326</v>
      </c>
      <c r="S3160" s="2" t="s">
        <v>44</v>
      </c>
      <c r="T3160" s="13">
        <v>0.59</v>
      </c>
      <c r="U3160" s="6">
        <v>40396</v>
      </c>
    </row>
    <row r="3161" spans="1:21" ht="12.75" customHeight="1">
      <c r="A3161" s="2">
        <v>37572</v>
      </c>
      <c r="B3161" s="6">
        <v>40393</v>
      </c>
      <c r="C3161" s="2" t="s">
        <v>39</v>
      </c>
      <c r="D3161" s="2">
        <v>22</v>
      </c>
      <c r="E3161" s="2">
        <v>117.26</v>
      </c>
      <c r="F3161" s="2" t="str">
        <f>VLOOKUP(A3161,Returns!$A:$B,2,0)</f>
        <v>Returned</v>
      </c>
      <c r="G3161" s="2">
        <v>0.01</v>
      </c>
      <c r="H3161" s="2" t="s">
        <v>40</v>
      </c>
      <c r="I3161" s="2">
        <v>2.99</v>
      </c>
      <c r="J3161" s="2" t="s">
        <v>1362</v>
      </c>
      <c r="K3161" s="2" t="s">
        <v>2013</v>
      </c>
      <c r="L3161" s="2" t="s">
        <v>27</v>
      </c>
      <c r="M3161" s="2" t="str">
        <f>VLOOKUP(L3161,Users!$A$1:$B$6,2,0)</f>
        <v>William</v>
      </c>
      <c r="N3161" s="2" t="str">
        <f>VLOOKUP(L3161,Users!$A$2:$B$6,2,0)</f>
        <v>William</v>
      </c>
      <c r="O3161" s="2" t="s">
        <v>55</v>
      </c>
      <c r="P3161" s="2" t="s">
        <v>35</v>
      </c>
      <c r="Q3161" s="2" t="s">
        <v>49</v>
      </c>
      <c r="R3161" s="2" t="s">
        <v>520</v>
      </c>
      <c r="S3161" s="2" t="s">
        <v>44</v>
      </c>
      <c r="T3161" s="13">
        <v>0.38</v>
      </c>
      <c r="U3161" s="6">
        <v>40395</v>
      </c>
    </row>
    <row r="3162" spans="1:21" ht="12.75" customHeight="1">
      <c r="A3162" s="2">
        <v>53605</v>
      </c>
      <c r="B3162" s="6">
        <v>40393</v>
      </c>
      <c r="C3162" s="2" t="s">
        <v>121</v>
      </c>
      <c r="D3162" s="2">
        <v>19</v>
      </c>
      <c r="E3162" s="2">
        <v>492.48</v>
      </c>
      <c r="F3162" s="2" t="s">
        <v>2029</v>
      </c>
      <c r="G3162" s="2">
        <v>0.06</v>
      </c>
      <c r="H3162" s="2" t="s">
        <v>40</v>
      </c>
      <c r="I3162" s="2">
        <v>5.37</v>
      </c>
      <c r="J3162" s="2" t="s">
        <v>784</v>
      </c>
      <c r="K3162" s="2" t="s">
        <v>73</v>
      </c>
      <c r="L3162" s="2" t="s">
        <v>27</v>
      </c>
      <c r="M3162" s="2" t="str">
        <f>VLOOKUP(L3162,Users!$A$1:$B$6,2,0)</f>
        <v>William</v>
      </c>
      <c r="N3162" s="2" t="str">
        <f>VLOOKUP(L3162,Users!$A$2:$B$6,2,0)</f>
        <v>William</v>
      </c>
      <c r="O3162" s="2" t="s">
        <v>48</v>
      </c>
      <c r="P3162" s="2" t="s">
        <v>35</v>
      </c>
      <c r="Q3162" s="2" t="s">
        <v>169</v>
      </c>
      <c r="R3162" s="2" t="s">
        <v>1528</v>
      </c>
      <c r="S3162" s="2" t="s">
        <v>92</v>
      </c>
      <c r="T3162" s="13">
        <v>0.5</v>
      </c>
      <c r="U3162" s="6">
        <v>40395</v>
      </c>
    </row>
    <row r="3163" spans="1:21" ht="12.75" customHeight="1">
      <c r="A3163" s="2">
        <v>53605</v>
      </c>
      <c r="B3163" s="6">
        <v>40393</v>
      </c>
      <c r="C3163" s="2" t="s">
        <v>121</v>
      </c>
      <c r="D3163" s="2">
        <v>48</v>
      </c>
      <c r="E3163" s="2">
        <v>8204.16</v>
      </c>
      <c r="F3163" s="2" t="s">
        <v>2029</v>
      </c>
      <c r="G3163" s="2">
        <v>0.06</v>
      </c>
      <c r="H3163" s="2" t="s">
        <v>52</v>
      </c>
      <c r="I3163" s="2">
        <v>35.89</v>
      </c>
      <c r="J3163" s="2" t="s">
        <v>784</v>
      </c>
      <c r="K3163" s="2" t="s">
        <v>73</v>
      </c>
      <c r="L3163" s="2" t="s">
        <v>27</v>
      </c>
      <c r="M3163" s="2" t="str">
        <f>VLOOKUP(L3163,Users!$A$1:$B$6,2,0)</f>
        <v>William</v>
      </c>
      <c r="N3163" s="2" t="str">
        <f>VLOOKUP(L3163,Users!$A$2:$B$6,2,0)</f>
        <v>William</v>
      </c>
      <c r="O3163" s="2" t="s">
        <v>48</v>
      </c>
      <c r="P3163" s="2" t="s">
        <v>56</v>
      </c>
      <c r="Q3163" s="2" t="s">
        <v>127</v>
      </c>
      <c r="R3163" s="2" t="s">
        <v>596</v>
      </c>
      <c r="S3163" s="2" t="s">
        <v>77</v>
      </c>
      <c r="T3163" s="13">
        <v>0.66</v>
      </c>
      <c r="U3163" s="6">
        <v>40395</v>
      </c>
    </row>
    <row r="3164" spans="1:21" ht="12.75" customHeight="1">
      <c r="A3164" s="2">
        <v>53605</v>
      </c>
      <c r="B3164" s="6">
        <v>40393</v>
      </c>
      <c r="C3164" s="2" t="s">
        <v>121</v>
      </c>
      <c r="D3164" s="2">
        <v>1</v>
      </c>
      <c r="E3164" s="2">
        <v>41.4</v>
      </c>
      <c r="F3164" s="2" t="s">
        <v>2029</v>
      </c>
      <c r="G3164" s="2">
        <v>7.0000000000000007E-2</v>
      </c>
      <c r="H3164" s="2" t="s">
        <v>40</v>
      </c>
      <c r="I3164" s="2">
        <v>34.200000000000003</v>
      </c>
      <c r="J3164" s="2" t="s">
        <v>784</v>
      </c>
      <c r="K3164" s="2" t="s">
        <v>73</v>
      </c>
      <c r="L3164" s="2" t="s">
        <v>27</v>
      </c>
      <c r="M3164" s="2" t="str">
        <f>VLOOKUP(L3164,Users!$A$1:$B$6,2,0)</f>
        <v>William</v>
      </c>
      <c r="N3164" s="2" t="str">
        <f>VLOOKUP(L3164,Users!$A$2:$B$6,2,0)</f>
        <v>William</v>
      </c>
      <c r="O3164" s="2" t="s">
        <v>48</v>
      </c>
      <c r="P3164" s="2" t="s">
        <v>56</v>
      </c>
      <c r="Q3164" s="2" t="s">
        <v>90</v>
      </c>
      <c r="R3164" s="2" t="s">
        <v>522</v>
      </c>
      <c r="S3164" s="2" t="s">
        <v>65</v>
      </c>
      <c r="T3164" s="13">
        <v>0.73</v>
      </c>
      <c r="U3164" s="6">
        <v>40395</v>
      </c>
    </row>
    <row r="3165" spans="1:21" ht="12.75" customHeight="1">
      <c r="A3165" s="2">
        <v>27744</v>
      </c>
      <c r="B3165" s="6">
        <v>40393</v>
      </c>
      <c r="C3165" s="2" t="s">
        <v>45</v>
      </c>
      <c r="D3165" s="2">
        <v>22</v>
      </c>
      <c r="E3165" s="2">
        <v>99.660000000000011</v>
      </c>
      <c r="F3165" s="2" t="str">
        <f>VLOOKUP(A3165,Returns!$A:$B,2,0)</f>
        <v>Returned</v>
      </c>
      <c r="G3165" s="2">
        <v>0.01</v>
      </c>
      <c r="H3165" s="2" t="s">
        <v>40</v>
      </c>
      <c r="I3165" s="2">
        <v>5.83</v>
      </c>
      <c r="J3165" s="2" t="s">
        <v>1450</v>
      </c>
      <c r="K3165" s="2" t="s">
        <v>148</v>
      </c>
      <c r="L3165" s="2" t="s">
        <v>23</v>
      </c>
      <c r="M3165" s="2" t="str">
        <f>VLOOKUP(L3165,Users!$A$1:$B$6,2,0)</f>
        <v>Erin</v>
      </c>
      <c r="N3165" s="2" t="str">
        <f>VLOOKUP(L3165,Users!$A$2:$B$6,2,0)</f>
        <v>Erin</v>
      </c>
      <c r="O3165" s="2" t="s">
        <v>55</v>
      </c>
      <c r="P3165" s="2" t="s">
        <v>35</v>
      </c>
      <c r="Q3165" s="2" t="s">
        <v>49</v>
      </c>
      <c r="R3165" s="2" t="s">
        <v>1930</v>
      </c>
      <c r="S3165" s="2" t="s">
        <v>44</v>
      </c>
      <c r="T3165" s="13">
        <v>0.36</v>
      </c>
      <c r="U3165" s="6">
        <v>40394</v>
      </c>
    </row>
    <row r="3166" spans="1:21" ht="12.75" customHeight="1">
      <c r="A3166" s="2">
        <v>24097</v>
      </c>
      <c r="B3166" s="6">
        <v>40394</v>
      </c>
      <c r="C3166" s="2" t="s">
        <v>39</v>
      </c>
      <c r="D3166" s="2">
        <v>1</v>
      </c>
      <c r="E3166" s="2">
        <v>14.48</v>
      </c>
      <c r="F3166" s="2" t="s">
        <v>2029</v>
      </c>
      <c r="G3166" s="2">
        <v>0</v>
      </c>
      <c r="H3166" s="2" t="s">
        <v>40</v>
      </c>
      <c r="I3166" s="2">
        <v>1.99</v>
      </c>
      <c r="J3166" s="2" t="s">
        <v>433</v>
      </c>
      <c r="K3166" s="2" t="s">
        <v>101</v>
      </c>
      <c r="L3166" s="2" t="s">
        <v>21</v>
      </c>
      <c r="M3166" s="2" t="str">
        <f>VLOOKUP(L3166,Users!$A$1:$B$6,2,0)</f>
        <v>Chris</v>
      </c>
      <c r="N3166" s="2" t="str">
        <f>VLOOKUP(L3166,Users!$A$2:$B$6,2,0)</f>
        <v>Chris</v>
      </c>
      <c r="O3166" s="2" t="s">
        <v>42</v>
      </c>
      <c r="P3166" s="2" t="s">
        <v>69</v>
      </c>
      <c r="Q3166" s="2" t="s">
        <v>80</v>
      </c>
      <c r="R3166" s="2" t="s">
        <v>1875</v>
      </c>
      <c r="S3166" s="2" t="s">
        <v>105</v>
      </c>
      <c r="T3166" s="13">
        <v>0.49</v>
      </c>
      <c r="U3166" s="6">
        <v>40394</v>
      </c>
    </row>
    <row r="3167" spans="1:21" ht="12.75" customHeight="1">
      <c r="A3167" s="2">
        <v>24097</v>
      </c>
      <c r="B3167" s="6">
        <v>40394</v>
      </c>
      <c r="C3167" s="2" t="s">
        <v>39</v>
      </c>
      <c r="D3167" s="2">
        <v>27</v>
      </c>
      <c r="E3167" s="2">
        <v>2698.6499999999996</v>
      </c>
      <c r="F3167" s="2" t="s">
        <v>2029</v>
      </c>
      <c r="G3167" s="2">
        <v>0.04</v>
      </c>
      <c r="H3167" s="2" t="s">
        <v>40</v>
      </c>
      <c r="I3167" s="2">
        <v>19.989999999999998</v>
      </c>
      <c r="J3167" s="2" t="s">
        <v>433</v>
      </c>
      <c r="K3167" s="2" t="s">
        <v>101</v>
      </c>
      <c r="L3167" s="2" t="s">
        <v>21</v>
      </c>
      <c r="M3167" s="2" t="str">
        <f>VLOOKUP(L3167,Users!$A$1:$B$6,2,0)</f>
        <v>Chris</v>
      </c>
      <c r="N3167" s="2" t="str">
        <f>VLOOKUP(L3167,Users!$A$2:$B$6,2,0)</f>
        <v>Chris</v>
      </c>
      <c r="O3167" s="2" t="s">
        <v>42</v>
      </c>
      <c r="P3167" s="2" t="s">
        <v>69</v>
      </c>
      <c r="Q3167" s="2" t="s">
        <v>80</v>
      </c>
      <c r="R3167" s="2" t="s">
        <v>1813</v>
      </c>
      <c r="S3167" s="2" t="s">
        <v>44</v>
      </c>
      <c r="T3167" s="13">
        <v>0.5</v>
      </c>
      <c r="U3167" s="6">
        <v>40396</v>
      </c>
    </row>
    <row r="3168" spans="1:21" ht="12.75" customHeight="1">
      <c r="A3168" s="2">
        <v>24097</v>
      </c>
      <c r="B3168" s="6">
        <v>40394</v>
      </c>
      <c r="C3168" s="2" t="s">
        <v>39</v>
      </c>
      <c r="D3168" s="2">
        <v>2</v>
      </c>
      <c r="E3168" s="2">
        <v>9.9400000000000013</v>
      </c>
      <c r="F3168" s="2" t="s">
        <v>2029</v>
      </c>
      <c r="G3168" s="2">
        <v>0.01</v>
      </c>
      <c r="H3168" s="2" t="s">
        <v>40</v>
      </c>
      <c r="I3168" s="2">
        <v>4.8600000000000003</v>
      </c>
      <c r="J3168" s="2" t="s">
        <v>433</v>
      </c>
      <c r="K3168" s="2" t="s">
        <v>101</v>
      </c>
      <c r="L3168" s="2" t="s">
        <v>21</v>
      </c>
      <c r="M3168" s="2" t="str">
        <f>VLOOKUP(L3168,Users!$A$1:$B$6,2,0)</f>
        <v>Chris</v>
      </c>
      <c r="N3168" s="2" t="str">
        <f>VLOOKUP(L3168,Users!$A$2:$B$6,2,0)</f>
        <v>Chris</v>
      </c>
      <c r="O3168" s="2" t="s">
        <v>42</v>
      </c>
      <c r="P3168" s="2" t="s">
        <v>35</v>
      </c>
      <c r="Q3168" s="2" t="s">
        <v>63</v>
      </c>
      <c r="R3168" s="2" t="s">
        <v>1363</v>
      </c>
      <c r="S3168" s="2" t="s">
        <v>44</v>
      </c>
      <c r="T3168" s="13">
        <v>0.38</v>
      </c>
      <c r="U3168" s="6">
        <v>40396</v>
      </c>
    </row>
    <row r="3169" spans="1:21" ht="12.75" customHeight="1">
      <c r="A3169" s="2">
        <v>15618</v>
      </c>
      <c r="B3169" s="6">
        <v>40394</v>
      </c>
      <c r="C3169" s="2" t="s">
        <v>121</v>
      </c>
      <c r="D3169" s="2">
        <v>9</v>
      </c>
      <c r="E3169" s="2">
        <v>46.980000000000004</v>
      </c>
      <c r="F3169" s="2" t="s">
        <v>2029</v>
      </c>
      <c r="G3169" s="2">
        <v>0.06</v>
      </c>
      <c r="H3169" s="2" t="s">
        <v>40</v>
      </c>
      <c r="I3169" s="2">
        <v>6.26</v>
      </c>
      <c r="J3169" s="2" t="s">
        <v>400</v>
      </c>
      <c r="K3169" s="2" t="s">
        <v>291</v>
      </c>
      <c r="L3169" s="2" t="s">
        <v>21</v>
      </c>
      <c r="M3169" s="2" t="str">
        <f>VLOOKUP(L3169,Users!$A$1:$B$6,2,0)</f>
        <v>Chris</v>
      </c>
      <c r="N3169" s="2" t="str">
        <f>VLOOKUP(L3169,Users!$A$2:$B$6,2,0)</f>
        <v>Chris</v>
      </c>
      <c r="O3169" s="2" t="s">
        <v>48</v>
      </c>
      <c r="P3169" s="2" t="s">
        <v>35</v>
      </c>
      <c r="Q3169" s="2" t="s">
        <v>63</v>
      </c>
      <c r="R3169" s="2" t="s">
        <v>1123</v>
      </c>
      <c r="S3169" s="2" t="s">
        <v>44</v>
      </c>
      <c r="T3169" s="13">
        <v>0.4</v>
      </c>
      <c r="U3169" s="6">
        <v>40397</v>
      </c>
    </row>
    <row r="3170" spans="1:21" ht="12.75" customHeight="1">
      <c r="A3170" s="2">
        <v>15618</v>
      </c>
      <c r="B3170" s="6">
        <v>40394</v>
      </c>
      <c r="C3170" s="2" t="s">
        <v>121</v>
      </c>
      <c r="D3170" s="2">
        <v>44</v>
      </c>
      <c r="E3170" s="2">
        <v>831.16000000000008</v>
      </c>
      <c r="F3170" s="2" t="s">
        <v>2029</v>
      </c>
      <c r="G3170" s="2">
        <v>0.08</v>
      </c>
      <c r="H3170" s="2" t="s">
        <v>40</v>
      </c>
      <c r="I3170" s="2">
        <v>9.5399999999999991</v>
      </c>
      <c r="J3170" s="2" t="s">
        <v>400</v>
      </c>
      <c r="K3170" s="2" t="s">
        <v>291</v>
      </c>
      <c r="L3170" s="2" t="s">
        <v>21</v>
      </c>
      <c r="M3170" s="2" t="str">
        <f>VLOOKUP(L3170,Users!$A$1:$B$6,2,0)</f>
        <v>Chris</v>
      </c>
      <c r="N3170" s="2" t="str">
        <f>VLOOKUP(L3170,Users!$A$2:$B$6,2,0)</f>
        <v>Chris</v>
      </c>
      <c r="O3170" s="2" t="s">
        <v>48</v>
      </c>
      <c r="P3170" s="2" t="s">
        <v>35</v>
      </c>
      <c r="Q3170" s="2" t="s">
        <v>63</v>
      </c>
      <c r="R3170" s="2" t="s">
        <v>237</v>
      </c>
      <c r="S3170" s="2" t="s">
        <v>44</v>
      </c>
      <c r="T3170" s="13">
        <v>0.37</v>
      </c>
      <c r="U3170" s="6">
        <v>40396</v>
      </c>
    </row>
    <row r="3171" spans="1:21" ht="12.75" customHeight="1">
      <c r="A3171" s="2">
        <v>15618</v>
      </c>
      <c r="B3171" s="6">
        <v>40394</v>
      </c>
      <c r="C3171" s="2" t="s">
        <v>121</v>
      </c>
      <c r="D3171" s="2">
        <v>14</v>
      </c>
      <c r="E3171" s="2">
        <v>923.01999999999987</v>
      </c>
      <c r="F3171" s="2" t="s">
        <v>2029</v>
      </c>
      <c r="G3171" s="2">
        <v>0.06</v>
      </c>
      <c r="H3171" s="2" t="s">
        <v>40</v>
      </c>
      <c r="I3171" s="2">
        <v>3.99</v>
      </c>
      <c r="J3171" s="2" t="s">
        <v>400</v>
      </c>
      <c r="K3171" s="2" t="s">
        <v>291</v>
      </c>
      <c r="L3171" s="2" t="s">
        <v>21</v>
      </c>
      <c r="M3171" s="2" t="str">
        <f>VLOOKUP(L3171,Users!$A$1:$B$6,2,0)</f>
        <v>Chris</v>
      </c>
      <c r="N3171" s="2" t="str">
        <f>VLOOKUP(L3171,Users!$A$2:$B$6,2,0)</f>
        <v>Chris</v>
      </c>
      <c r="O3171" s="2" t="s">
        <v>48</v>
      </c>
      <c r="P3171" s="2" t="s">
        <v>69</v>
      </c>
      <c r="Q3171" s="2" t="s">
        <v>70</v>
      </c>
      <c r="R3171" s="2" t="s">
        <v>441</v>
      </c>
      <c r="S3171" s="2" t="s">
        <v>44</v>
      </c>
      <c r="T3171" s="13">
        <v>0.59</v>
      </c>
      <c r="U3171" s="6">
        <v>40396</v>
      </c>
    </row>
    <row r="3172" spans="1:21" ht="12.75" customHeight="1">
      <c r="A3172" s="2">
        <v>52326</v>
      </c>
      <c r="B3172" s="6">
        <v>40394</v>
      </c>
      <c r="C3172" s="2" t="s">
        <v>51</v>
      </c>
      <c r="D3172" s="2">
        <v>41</v>
      </c>
      <c r="E3172" s="2">
        <v>153.75</v>
      </c>
      <c r="F3172" s="2" t="s">
        <v>2029</v>
      </c>
      <c r="G3172" s="2">
        <v>0.06</v>
      </c>
      <c r="H3172" s="2" t="s">
        <v>40</v>
      </c>
      <c r="I3172" s="2">
        <v>5.44</v>
      </c>
      <c r="J3172" s="2" t="s">
        <v>619</v>
      </c>
      <c r="K3172" s="2" t="s">
        <v>54</v>
      </c>
      <c r="L3172" s="2" t="s">
        <v>2014</v>
      </c>
      <c r="M3172" s="2" t="str">
        <f>VLOOKUP(L3172,Users!$A$1:$B$6,2,0)</f>
        <v>Pat</v>
      </c>
      <c r="N3172" s="2" t="str">
        <f>VLOOKUP(L3172,Users!$A$2:$B$6,2,0)</f>
        <v>Pat</v>
      </c>
      <c r="O3172" s="2" t="s">
        <v>48</v>
      </c>
      <c r="P3172" s="2" t="s">
        <v>35</v>
      </c>
      <c r="Q3172" s="2" t="s">
        <v>49</v>
      </c>
      <c r="R3172" s="2" t="s">
        <v>1239</v>
      </c>
      <c r="S3172" s="2" t="s">
        <v>44</v>
      </c>
      <c r="T3172" s="13">
        <v>0.36</v>
      </c>
      <c r="U3172" s="6">
        <v>40398</v>
      </c>
    </row>
    <row r="3173" spans="1:21" ht="12.75" customHeight="1">
      <c r="A3173" s="2">
        <v>31495</v>
      </c>
      <c r="B3173" s="6">
        <v>40394</v>
      </c>
      <c r="C3173" s="2" t="s">
        <v>51</v>
      </c>
      <c r="D3173" s="2">
        <v>20</v>
      </c>
      <c r="E3173" s="2">
        <v>172.59999999999997</v>
      </c>
      <c r="F3173" s="2" t="s">
        <v>2029</v>
      </c>
      <c r="G3173" s="2">
        <v>0.06</v>
      </c>
      <c r="H3173" s="2" t="s">
        <v>31</v>
      </c>
      <c r="I3173" s="2">
        <v>2.99</v>
      </c>
      <c r="J3173" s="2" t="s">
        <v>1931</v>
      </c>
      <c r="K3173" s="2" t="s">
        <v>2013</v>
      </c>
      <c r="L3173" s="2" t="s">
        <v>27</v>
      </c>
      <c r="M3173" s="2" t="str">
        <f>VLOOKUP(L3173,Users!$A$1:$B$6,2,0)</f>
        <v>William</v>
      </c>
      <c r="N3173" s="2" t="str">
        <f>VLOOKUP(L3173,Users!$A$2:$B$6,2,0)</f>
        <v>William</v>
      </c>
      <c r="O3173" s="2" t="s">
        <v>48</v>
      </c>
      <c r="P3173" s="2" t="s">
        <v>35</v>
      </c>
      <c r="Q3173" s="2" t="s">
        <v>49</v>
      </c>
      <c r="R3173" s="2" t="s">
        <v>1714</v>
      </c>
      <c r="S3173" s="2" t="s">
        <v>44</v>
      </c>
      <c r="T3173" s="13">
        <v>0.39</v>
      </c>
      <c r="U3173" s="6">
        <v>40398</v>
      </c>
    </row>
    <row r="3174" spans="1:21" ht="12.75" customHeight="1">
      <c r="A3174" s="2">
        <v>31495</v>
      </c>
      <c r="B3174" s="6">
        <v>40394</v>
      </c>
      <c r="C3174" s="2" t="s">
        <v>51</v>
      </c>
      <c r="D3174" s="2">
        <v>34</v>
      </c>
      <c r="E3174" s="2">
        <v>1180.82</v>
      </c>
      <c r="F3174" s="2" t="s">
        <v>2029</v>
      </c>
      <c r="G3174" s="2">
        <v>0.03</v>
      </c>
      <c r="H3174" s="2" t="s">
        <v>40</v>
      </c>
      <c r="I3174" s="2">
        <v>8.2200000000000006</v>
      </c>
      <c r="J3174" s="2" t="s">
        <v>1931</v>
      </c>
      <c r="K3174" s="2" t="s">
        <v>2013</v>
      </c>
      <c r="L3174" s="2" t="s">
        <v>27</v>
      </c>
      <c r="M3174" s="2" t="str">
        <f>VLOOKUP(L3174,Users!$A$1:$B$6,2,0)</f>
        <v>William</v>
      </c>
      <c r="N3174" s="2" t="str">
        <f>VLOOKUP(L3174,Users!$A$2:$B$6,2,0)</f>
        <v>William</v>
      </c>
      <c r="O3174" s="2" t="s">
        <v>48</v>
      </c>
      <c r="P3174" s="2" t="s">
        <v>35</v>
      </c>
      <c r="Q3174" s="2" t="s">
        <v>36</v>
      </c>
      <c r="R3174" s="2" t="s">
        <v>1366</v>
      </c>
      <c r="S3174" s="2" t="s">
        <v>44</v>
      </c>
      <c r="T3174" s="13">
        <v>0.56999999999999995</v>
      </c>
      <c r="U3174" s="6">
        <v>40401</v>
      </c>
    </row>
    <row r="3175" spans="1:21" ht="12.75" customHeight="1">
      <c r="A3175" s="2">
        <v>56166</v>
      </c>
      <c r="B3175" s="6">
        <v>40394</v>
      </c>
      <c r="C3175" s="2" t="s">
        <v>45</v>
      </c>
      <c r="D3175" s="2">
        <v>1</v>
      </c>
      <c r="E3175" s="2">
        <v>100.81</v>
      </c>
      <c r="F3175" s="2" t="s">
        <v>2029</v>
      </c>
      <c r="G3175" s="2">
        <v>0.08</v>
      </c>
      <c r="H3175" s="2" t="s">
        <v>52</v>
      </c>
      <c r="I3175" s="2">
        <v>42</v>
      </c>
      <c r="J3175" s="2" t="s">
        <v>475</v>
      </c>
      <c r="K3175" s="2" t="s">
        <v>130</v>
      </c>
      <c r="L3175" s="2" t="s">
        <v>2014</v>
      </c>
      <c r="M3175" s="2" t="str">
        <f>VLOOKUP(L3175,Users!$A$1:$B$6,2,0)</f>
        <v>Pat</v>
      </c>
      <c r="N3175" s="2" t="str">
        <f>VLOOKUP(L3175,Users!$A$2:$B$6,2,0)</f>
        <v>Pat</v>
      </c>
      <c r="O3175" s="2" t="s">
        <v>48</v>
      </c>
      <c r="P3175" s="2" t="s">
        <v>56</v>
      </c>
      <c r="Q3175" s="2" t="s">
        <v>57</v>
      </c>
      <c r="R3175" s="2" t="s">
        <v>1373</v>
      </c>
      <c r="S3175" s="2" t="s">
        <v>59</v>
      </c>
      <c r="T3175" s="13">
        <v>0.61</v>
      </c>
      <c r="U3175" s="6">
        <v>40395</v>
      </c>
    </row>
    <row r="3176" spans="1:21" ht="12.75" customHeight="1">
      <c r="A3176" s="2">
        <v>56166</v>
      </c>
      <c r="B3176" s="6">
        <v>40394</v>
      </c>
      <c r="C3176" s="2" t="s">
        <v>45</v>
      </c>
      <c r="D3176" s="2">
        <v>45</v>
      </c>
      <c r="E3176" s="2">
        <v>645.29999999999995</v>
      </c>
      <c r="F3176" s="2" t="s">
        <v>2029</v>
      </c>
      <c r="G3176" s="2">
        <v>0.08</v>
      </c>
      <c r="H3176" s="2" t="s">
        <v>40</v>
      </c>
      <c r="I3176" s="2">
        <v>6.75</v>
      </c>
      <c r="J3176" s="2" t="s">
        <v>475</v>
      </c>
      <c r="K3176" s="2" t="s">
        <v>47</v>
      </c>
      <c r="L3176" s="2" t="s">
        <v>23</v>
      </c>
      <c r="M3176" s="2" t="str">
        <f>VLOOKUP(L3176,Users!$A$1:$B$6,2,0)</f>
        <v>Erin</v>
      </c>
      <c r="N3176" s="2" t="str">
        <f>VLOOKUP(L3176,Users!$A$2:$B$6,2,0)</f>
        <v>Erin</v>
      </c>
      <c r="O3176" s="2" t="s">
        <v>48</v>
      </c>
      <c r="P3176" s="2" t="s">
        <v>35</v>
      </c>
      <c r="Q3176" s="2" t="s">
        <v>169</v>
      </c>
      <c r="R3176" s="2" t="s">
        <v>211</v>
      </c>
      <c r="S3176" s="2" t="s">
        <v>92</v>
      </c>
      <c r="T3176" s="13">
        <v>0.52</v>
      </c>
      <c r="U3176" s="6">
        <v>40396</v>
      </c>
    </row>
    <row r="3177" spans="1:21" ht="12.75" customHeight="1">
      <c r="A3177" s="2">
        <v>3108</v>
      </c>
      <c r="B3177" s="6">
        <v>40394</v>
      </c>
      <c r="C3177" s="2" t="s">
        <v>45</v>
      </c>
      <c r="D3177" s="2">
        <v>36</v>
      </c>
      <c r="E3177" s="2">
        <v>62.28</v>
      </c>
      <c r="F3177" s="2" t="s">
        <v>2029</v>
      </c>
      <c r="G3177" s="2">
        <v>0.09</v>
      </c>
      <c r="H3177" s="2" t="s">
        <v>40</v>
      </c>
      <c r="I3177" s="2">
        <v>1</v>
      </c>
      <c r="J3177" s="2" t="s">
        <v>1475</v>
      </c>
      <c r="K3177" s="2" t="s">
        <v>123</v>
      </c>
      <c r="L3177" s="2" t="s">
        <v>25</v>
      </c>
      <c r="M3177" s="2" t="str">
        <f>VLOOKUP(L3177,Users!$A$1:$B$6,2,0)</f>
        <v>Sam</v>
      </c>
      <c r="N3177" s="2" t="str">
        <f>VLOOKUP(L3177,Users!$A$2:$B$6,2,0)</f>
        <v>Sam</v>
      </c>
      <c r="O3177" s="2" t="s">
        <v>55</v>
      </c>
      <c r="P3177" s="2" t="s">
        <v>35</v>
      </c>
      <c r="Q3177" s="2" t="s">
        <v>87</v>
      </c>
      <c r="R3177" s="2" t="s">
        <v>1842</v>
      </c>
      <c r="S3177" s="2" t="s">
        <v>65</v>
      </c>
      <c r="T3177" s="13">
        <v>0.4</v>
      </c>
      <c r="U3177" s="6">
        <v>40395</v>
      </c>
    </row>
    <row r="3178" spans="1:21" ht="12.75" customHeight="1">
      <c r="A3178" s="2">
        <v>12483</v>
      </c>
      <c r="B3178" s="6">
        <v>40394</v>
      </c>
      <c r="C3178" s="2" t="s">
        <v>45</v>
      </c>
      <c r="D3178" s="2">
        <v>14</v>
      </c>
      <c r="E3178" s="2">
        <v>1693.44</v>
      </c>
      <c r="F3178" s="2" t="str">
        <f>VLOOKUP(A3178,Returns!$A:$B,2,0)</f>
        <v>Returned</v>
      </c>
      <c r="G3178" s="2">
        <v>0.02</v>
      </c>
      <c r="H3178" s="2" t="s">
        <v>40</v>
      </c>
      <c r="I3178" s="2">
        <v>9.07</v>
      </c>
      <c r="J3178" s="2" t="s">
        <v>1364</v>
      </c>
      <c r="K3178" s="2" t="s">
        <v>123</v>
      </c>
      <c r="L3178" s="2" t="s">
        <v>25</v>
      </c>
      <c r="M3178" s="2" t="str">
        <f>VLOOKUP(L3178,Users!$A$1:$B$6,2,0)</f>
        <v>Sam</v>
      </c>
      <c r="N3178" s="2" t="str">
        <f>VLOOKUP(L3178,Users!$A$2:$B$6,2,0)</f>
        <v>Sam</v>
      </c>
      <c r="O3178" s="2" t="s">
        <v>34</v>
      </c>
      <c r="P3178" s="2" t="s">
        <v>35</v>
      </c>
      <c r="Q3178" s="2" t="s">
        <v>49</v>
      </c>
      <c r="R3178" s="2" t="s">
        <v>585</v>
      </c>
      <c r="S3178" s="2" t="s">
        <v>44</v>
      </c>
      <c r="T3178" s="13">
        <v>0.35</v>
      </c>
      <c r="U3178" s="6">
        <v>40394</v>
      </c>
    </row>
    <row r="3179" spans="1:21" ht="12.75" customHeight="1">
      <c r="A3179" s="2">
        <v>12483</v>
      </c>
      <c r="B3179" s="6">
        <v>40394</v>
      </c>
      <c r="C3179" s="2" t="s">
        <v>45</v>
      </c>
      <c r="D3179" s="2">
        <v>14</v>
      </c>
      <c r="E3179" s="2">
        <v>1412.3200000000002</v>
      </c>
      <c r="F3179" s="2" t="str">
        <f>VLOOKUP(A3179,Returns!$A:$B,2,0)</f>
        <v>Returned</v>
      </c>
      <c r="G3179" s="2">
        <v>0.1</v>
      </c>
      <c r="H3179" s="2" t="s">
        <v>52</v>
      </c>
      <c r="I3179" s="2">
        <v>57.38</v>
      </c>
      <c r="J3179" s="2" t="s">
        <v>1364</v>
      </c>
      <c r="K3179" s="2" t="s">
        <v>123</v>
      </c>
      <c r="L3179" s="2" t="s">
        <v>25</v>
      </c>
      <c r="M3179" s="2" t="str">
        <f>VLOOKUP(L3179,Users!$A$1:$B$6,2,0)</f>
        <v>Sam</v>
      </c>
      <c r="N3179" s="2" t="str">
        <f>VLOOKUP(L3179,Users!$A$2:$B$6,2,0)</f>
        <v>Sam</v>
      </c>
      <c r="O3179" s="2" t="s">
        <v>34</v>
      </c>
      <c r="P3179" s="2" t="s">
        <v>56</v>
      </c>
      <c r="Q3179" s="2" t="s">
        <v>127</v>
      </c>
      <c r="R3179" s="2" t="s">
        <v>644</v>
      </c>
      <c r="S3179" s="2" t="s">
        <v>77</v>
      </c>
      <c r="T3179" s="13">
        <v>0.78</v>
      </c>
      <c r="U3179" s="6">
        <v>40396</v>
      </c>
    </row>
    <row r="3180" spans="1:21" ht="12.75" customHeight="1">
      <c r="A3180" s="2">
        <v>12483</v>
      </c>
      <c r="B3180" s="6">
        <v>40394</v>
      </c>
      <c r="C3180" s="2" t="s">
        <v>45</v>
      </c>
      <c r="D3180" s="2">
        <v>30</v>
      </c>
      <c r="E3180" s="2">
        <v>1790.1</v>
      </c>
      <c r="F3180" s="2" t="str">
        <f>VLOOKUP(A3180,Returns!$A:$B,2,0)</f>
        <v>Returned</v>
      </c>
      <c r="G3180" s="2">
        <v>0.09</v>
      </c>
      <c r="H3180" s="2" t="s">
        <v>40</v>
      </c>
      <c r="I3180" s="2">
        <v>9.7100000000000009</v>
      </c>
      <c r="J3180" s="2" t="s">
        <v>1364</v>
      </c>
      <c r="K3180" s="2" t="s">
        <v>123</v>
      </c>
      <c r="L3180" s="2" t="s">
        <v>25</v>
      </c>
      <c r="M3180" s="2" t="str">
        <f>VLOOKUP(L3180,Users!$A$1:$B$6,2,0)</f>
        <v>Sam</v>
      </c>
      <c r="N3180" s="2" t="str">
        <f>VLOOKUP(L3180,Users!$A$2:$B$6,2,0)</f>
        <v>Sam</v>
      </c>
      <c r="O3180" s="2" t="s">
        <v>34</v>
      </c>
      <c r="P3180" s="2" t="s">
        <v>35</v>
      </c>
      <c r="Q3180" s="2" t="s">
        <v>36</v>
      </c>
      <c r="R3180" s="2" t="s">
        <v>796</v>
      </c>
      <c r="S3180" s="2" t="s">
        <v>44</v>
      </c>
      <c r="T3180" s="13">
        <v>0.56999999999999995</v>
      </c>
      <c r="U3180" s="6">
        <v>40395</v>
      </c>
    </row>
    <row r="3181" spans="1:21" ht="12.75" customHeight="1">
      <c r="A3181" s="2">
        <v>19136</v>
      </c>
      <c r="B3181" s="6">
        <v>40394</v>
      </c>
      <c r="C3181" s="2" t="s">
        <v>30</v>
      </c>
      <c r="D3181" s="2">
        <v>44</v>
      </c>
      <c r="E3181" s="2">
        <v>1583.5600000000002</v>
      </c>
      <c r="F3181" s="2" t="s">
        <v>2029</v>
      </c>
      <c r="G3181" s="2">
        <v>0</v>
      </c>
      <c r="H3181" s="2" t="s">
        <v>40</v>
      </c>
      <c r="I3181" s="2">
        <v>1.25</v>
      </c>
      <c r="J3181" s="2" t="s">
        <v>203</v>
      </c>
      <c r="K3181" s="2" t="s">
        <v>79</v>
      </c>
      <c r="L3181" s="2" t="s">
        <v>23</v>
      </c>
      <c r="M3181" s="2" t="str">
        <f>VLOOKUP(L3181,Users!$A$1:$B$6,2,0)</f>
        <v>Erin</v>
      </c>
      <c r="N3181" s="2" t="str">
        <f>VLOOKUP(L3181,Users!$A$2:$B$6,2,0)</f>
        <v>Erin</v>
      </c>
      <c r="O3181" s="2" t="s">
        <v>55</v>
      </c>
      <c r="P3181" s="2" t="s">
        <v>69</v>
      </c>
      <c r="Q3181" s="2" t="s">
        <v>70</v>
      </c>
      <c r="R3181" s="2" t="s">
        <v>1847</v>
      </c>
      <c r="S3181" s="2" t="s">
        <v>105</v>
      </c>
      <c r="T3181" s="13">
        <v>0.56999999999999995</v>
      </c>
      <c r="U3181" s="6">
        <v>40396</v>
      </c>
    </row>
    <row r="3182" spans="1:21" ht="12.75" customHeight="1">
      <c r="A3182" s="2">
        <v>19748</v>
      </c>
      <c r="B3182" s="6">
        <v>40394</v>
      </c>
      <c r="C3182" s="2" t="s">
        <v>30</v>
      </c>
      <c r="D3182" s="2">
        <v>6</v>
      </c>
      <c r="E3182" s="2">
        <v>113.75999999999999</v>
      </c>
      <c r="F3182" s="2" t="s">
        <v>2029</v>
      </c>
      <c r="G3182" s="2">
        <v>0.01</v>
      </c>
      <c r="H3182" s="2" t="s">
        <v>40</v>
      </c>
      <c r="I3182" s="2">
        <v>5.21</v>
      </c>
      <c r="J3182" s="2" t="s">
        <v>627</v>
      </c>
      <c r="K3182" s="2" t="s">
        <v>79</v>
      </c>
      <c r="L3182" s="2" t="s">
        <v>23</v>
      </c>
      <c r="M3182" s="2" t="str">
        <f>VLOOKUP(L3182,Users!$A$1:$B$6,2,0)</f>
        <v>Erin</v>
      </c>
      <c r="N3182" s="2" t="str">
        <f>VLOOKUP(L3182,Users!$A$2:$B$6,2,0)</f>
        <v>Erin</v>
      </c>
      <c r="O3182" s="2" t="s">
        <v>55</v>
      </c>
      <c r="P3182" s="2" t="s">
        <v>35</v>
      </c>
      <c r="Q3182" s="2" t="s">
        <v>63</v>
      </c>
      <c r="R3182" s="2" t="s">
        <v>1932</v>
      </c>
      <c r="S3182" s="2" t="s">
        <v>44</v>
      </c>
      <c r="T3182" s="13">
        <v>0.37</v>
      </c>
      <c r="U3182" s="6">
        <v>40395</v>
      </c>
    </row>
    <row r="3183" spans="1:21" ht="12.75" customHeight="1">
      <c r="A3183" s="2">
        <v>58789</v>
      </c>
      <c r="B3183" s="6">
        <v>40395</v>
      </c>
      <c r="C3183" s="2" t="s">
        <v>51</v>
      </c>
      <c r="D3183" s="2">
        <v>26</v>
      </c>
      <c r="E3183" s="2">
        <v>189.01999999999998</v>
      </c>
      <c r="F3183" s="2" t="s">
        <v>2029</v>
      </c>
      <c r="G3183" s="2">
        <v>0.03</v>
      </c>
      <c r="H3183" s="2" t="s">
        <v>40</v>
      </c>
      <c r="I3183" s="2">
        <v>7.72</v>
      </c>
      <c r="J3183" s="2" t="s">
        <v>430</v>
      </c>
      <c r="K3183" s="2" t="s">
        <v>2013</v>
      </c>
      <c r="L3183" s="2" t="s">
        <v>27</v>
      </c>
      <c r="M3183" s="2" t="str">
        <f>VLOOKUP(L3183,Users!$A$1:$B$6,2,0)</f>
        <v>William</v>
      </c>
      <c r="N3183" s="2" t="str">
        <f>VLOOKUP(L3183,Users!$A$2:$B$6,2,0)</f>
        <v>William</v>
      </c>
      <c r="O3183" s="2" t="s">
        <v>42</v>
      </c>
      <c r="P3183" s="2" t="s">
        <v>35</v>
      </c>
      <c r="Q3183" s="2" t="s">
        <v>49</v>
      </c>
      <c r="R3183" s="2" t="s">
        <v>1441</v>
      </c>
      <c r="S3183" s="2" t="s">
        <v>44</v>
      </c>
      <c r="T3183" s="13">
        <v>0.38</v>
      </c>
      <c r="U3183" s="6">
        <v>40399</v>
      </c>
    </row>
    <row r="3184" spans="1:21" ht="12.75" customHeight="1">
      <c r="A3184" s="2">
        <v>58789</v>
      </c>
      <c r="B3184" s="6">
        <v>40395</v>
      </c>
      <c r="C3184" s="2" t="s">
        <v>51</v>
      </c>
      <c r="D3184" s="2">
        <v>38</v>
      </c>
      <c r="E3184" s="2">
        <v>370.5</v>
      </c>
      <c r="F3184" s="2" t="s">
        <v>2029</v>
      </c>
      <c r="G3184" s="2">
        <v>0.02</v>
      </c>
      <c r="H3184" s="2" t="s">
        <v>40</v>
      </c>
      <c r="I3184" s="2">
        <v>6.02</v>
      </c>
      <c r="J3184" s="2" t="s">
        <v>430</v>
      </c>
      <c r="K3184" s="2" t="s">
        <v>2013</v>
      </c>
      <c r="L3184" s="2" t="s">
        <v>27</v>
      </c>
      <c r="M3184" s="2" t="str">
        <f>VLOOKUP(L3184,Users!$A$1:$B$6,2,0)</f>
        <v>William</v>
      </c>
      <c r="N3184" s="2" t="str">
        <f>VLOOKUP(L3184,Users!$A$2:$B$6,2,0)</f>
        <v>William</v>
      </c>
      <c r="O3184" s="2" t="s">
        <v>42</v>
      </c>
      <c r="P3184" s="2" t="s">
        <v>56</v>
      </c>
      <c r="Q3184" s="2" t="s">
        <v>90</v>
      </c>
      <c r="R3184" s="2" t="s">
        <v>841</v>
      </c>
      <c r="S3184" s="2" t="s">
        <v>92</v>
      </c>
      <c r="T3184" s="13">
        <v>0.48</v>
      </c>
      <c r="U3184" s="6">
        <v>40400</v>
      </c>
    </row>
    <row r="3185" spans="1:21" ht="12.75" customHeight="1">
      <c r="A3185" s="2">
        <v>17956</v>
      </c>
      <c r="B3185" s="6">
        <v>40395</v>
      </c>
      <c r="C3185" s="2" t="s">
        <v>45</v>
      </c>
      <c r="D3185" s="2">
        <v>40</v>
      </c>
      <c r="E3185" s="2">
        <v>1517.2</v>
      </c>
      <c r="F3185" s="2" t="s">
        <v>2029</v>
      </c>
      <c r="G3185" s="2">
        <v>0.01</v>
      </c>
      <c r="H3185" s="2" t="s">
        <v>31</v>
      </c>
      <c r="I3185" s="2">
        <v>5.08</v>
      </c>
      <c r="J3185" s="2" t="s">
        <v>827</v>
      </c>
      <c r="K3185" s="2" t="s">
        <v>2013</v>
      </c>
      <c r="L3185" s="2" t="s">
        <v>27</v>
      </c>
      <c r="M3185" s="2" t="str">
        <f>VLOOKUP(L3185,Users!$A$1:$B$6,2,0)</f>
        <v>William</v>
      </c>
      <c r="N3185" s="2" t="str">
        <f>VLOOKUP(L3185,Users!$A$2:$B$6,2,0)</f>
        <v>William</v>
      </c>
      <c r="O3185" s="2" t="s">
        <v>55</v>
      </c>
      <c r="P3185" s="2" t="s">
        <v>35</v>
      </c>
      <c r="Q3185" s="2" t="s">
        <v>63</v>
      </c>
      <c r="R3185" s="2" t="s">
        <v>787</v>
      </c>
      <c r="S3185" s="2" t="s">
        <v>65</v>
      </c>
      <c r="T3185" s="13">
        <v>0.38</v>
      </c>
      <c r="U3185" s="6">
        <v>40398</v>
      </c>
    </row>
    <row r="3186" spans="1:21" ht="12.75" customHeight="1">
      <c r="A3186" s="2">
        <v>17956</v>
      </c>
      <c r="B3186" s="6">
        <v>40395</v>
      </c>
      <c r="C3186" s="2" t="s">
        <v>45</v>
      </c>
      <c r="D3186" s="2">
        <v>17</v>
      </c>
      <c r="E3186" s="2">
        <v>1887.34</v>
      </c>
      <c r="F3186" s="2" t="s">
        <v>2029</v>
      </c>
      <c r="G3186" s="2">
        <v>0.01</v>
      </c>
      <c r="H3186" s="2" t="s">
        <v>40</v>
      </c>
      <c r="I3186" s="2">
        <v>8.64</v>
      </c>
      <c r="J3186" s="2" t="s">
        <v>827</v>
      </c>
      <c r="K3186" s="2" t="s">
        <v>2013</v>
      </c>
      <c r="L3186" s="2" t="s">
        <v>27</v>
      </c>
      <c r="M3186" s="2" t="str">
        <f>VLOOKUP(L3186,Users!$A$1:$B$6,2,0)</f>
        <v>William</v>
      </c>
      <c r="N3186" s="2" t="str">
        <f>VLOOKUP(L3186,Users!$A$2:$B$6,2,0)</f>
        <v>William</v>
      </c>
      <c r="O3186" s="2" t="s">
        <v>55</v>
      </c>
      <c r="P3186" s="2" t="s">
        <v>35</v>
      </c>
      <c r="Q3186" s="2" t="s">
        <v>36</v>
      </c>
      <c r="R3186" s="2" t="s">
        <v>1435</v>
      </c>
      <c r="S3186" s="2" t="s">
        <v>44</v>
      </c>
      <c r="T3186" s="13">
        <v>0.78</v>
      </c>
      <c r="U3186" s="6">
        <v>40396</v>
      </c>
    </row>
    <row r="3187" spans="1:21" ht="12.75" customHeight="1">
      <c r="A3187" s="2">
        <v>42369</v>
      </c>
      <c r="B3187" s="6">
        <v>40395</v>
      </c>
      <c r="C3187" s="2" t="s">
        <v>45</v>
      </c>
      <c r="D3187" s="2">
        <v>44</v>
      </c>
      <c r="E3187" s="2">
        <v>768.68</v>
      </c>
      <c r="F3187" s="2" t="s">
        <v>2029</v>
      </c>
      <c r="G3187" s="2">
        <v>0.01</v>
      </c>
      <c r="H3187" s="2" t="s">
        <v>40</v>
      </c>
      <c r="I3187" s="2">
        <v>1.99</v>
      </c>
      <c r="J3187" s="2" t="s">
        <v>1778</v>
      </c>
      <c r="K3187" s="2" t="s">
        <v>2013</v>
      </c>
      <c r="L3187" s="2" t="s">
        <v>27</v>
      </c>
      <c r="M3187" s="2" t="str">
        <f>VLOOKUP(L3187,Users!$A$1:$B$6,2,0)</f>
        <v>William</v>
      </c>
      <c r="N3187" s="2" t="str">
        <f>VLOOKUP(L3187,Users!$A$2:$B$6,2,0)</f>
        <v>William</v>
      </c>
      <c r="O3187" s="2" t="s">
        <v>34</v>
      </c>
      <c r="P3187" s="2" t="s">
        <v>69</v>
      </c>
      <c r="Q3187" s="2" t="s">
        <v>80</v>
      </c>
      <c r="R3187" s="2" t="s">
        <v>1880</v>
      </c>
      <c r="S3187" s="2" t="s">
        <v>105</v>
      </c>
      <c r="T3187" s="13">
        <v>0.46</v>
      </c>
      <c r="U3187" s="6">
        <v>40396</v>
      </c>
    </row>
    <row r="3188" spans="1:21" ht="12.75" customHeight="1">
      <c r="A3188" s="2">
        <v>18210</v>
      </c>
      <c r="B3188" s="6">
        <v>40396</v>
      </c>
      <c r="C3188" s="2" t="s">
        <v>30</v>
      </c>
      <c r="D3188" s="2">
        <v>27</v>
      </c>
      <c r="E3188" s="2">
        <v>9805.59</v>
      </c>
      <c r="F3188" s="2" t="s">
        <v>2029</v>
      </c>
      <c r="G3188" s="2">
        <v>0.08</v>
      </c>
      <c r="H3188" s="2" t="s">
        <v>40</v>
      </c>
      <c r="I3188" s="2">
        <v>19.989999999999998</v>
      </c>
      <c r="J3188" s="2" t="s">
        <v>961</v>
      </c>
      <c r="K3188" s="2" t="s">
        <v>291</v>
      </c>
      <c r="L3188" s="2" t="s">
        <v>21</v>
      </c>
      <c r="M3188" s="2" t="str">
        <f>VLOOKUP(L3188,Users!$A$1:$B$6,2,0)</f>
        <v>Chris</v>
      </c>
      <c r="N3188" s="2" t="str">
        <f>VLOOKUP(L3188,Users!$A$2:$B$6,2,0)</f>
        <v>Chris</v>
      </c>
      <c r="O3188" s="2" t="s">
        <v>42</v>
      </c>
      <c r="P3188" s="2" t="s">
        <v>35</v>
      </c>
      <c r="Q3188" s="2" t="s">
        <v>169</v>
      </c>
      <c r="R3188" s="2" t="s">
        <v>900</v>
      </c>
      <c r="S3188" s="2" t="s">
        <v>44</v>
      </c>
      <c r="T3188" s="13">
        <v>0.56999999999999995</v>
      </c>
      <c r="U3188" s="6">
        <v>40397</v>
      </c>
    </row>
    <row r="3189" spans="1:21" ht="12.75" customHeight="1">
      <c r="A3189" s="2">
        <v>18210</v>
      </c>
      <c r="B3189" s="6">
        <v>40396</v>
      </c>
      <c r="C3189" s="2" t="s">
        <v>30</v>
      </c>
      <c r="D3189" s="2">
        <v>27</v>
      </c>
      <c r="E3189" s="2">
        <v>77.759999999999991</v>
      </c>
      <c r="F3189" s="2" t="s">
        <v>2029</v>
      </c>
      <c r="G3189" s="2">
        <v>0</v>
      </c>
      <c r="H3189" s="2" t="s">
        <v>40</v>
      </c>
      <c r="I3189" s="2">
        <v>0.7</v>
      </c>
      <c r="J3189" s="2" t="s">
        <v>961</v>
      </c>
      <c r="K3189" s="2" t="s">
        <v>291</v>
      </c>
      <c r="L3189" s="2" t="s">
        <v>21</v>
      </c>
      <c r="M3189" s="2" t="str">
        <f>VLOOKUP(L3189,Users!$A$1:$B$6,2,0)</f>
        <v>Chris</v>
      </c>
      <c r="N3189" s="2" t="str">
        <f>VLOOKUP(L3189,Users!$A$2:$B$6,2,0)</f>
        <v>Chris</v>
      </c>
      <c r="O3189" s="2" t="s">
        <v>42</v>
      </c>
      <c r="P3189" s="2" t="s">
        <v>35</v>
      </c>
      <c r="Q3189" s="2" t="s">
        <v>87</v>
      </c>
      <c r="R3189" s="2" t="s">
        <v>259</v>
      </c>
      <c r="S3189" s="2" t="s">
        <v>65</v>
      </c>
      <c r="T3189" s="13">
        <v>0.56000000000000005</v>
      </c>
      <c r="U3189" s="6">
        <v>40397</v>
      </c>
    </row>
    <row r="3190" spans="1:21" ht="12.75" customHeight="1">
      <c r="A3190" s="2">
        <v>8416</v>
      </c>
      <c r="B3190" s="6">
        <v>40396</v>
      </c>
      <c r="C3190" s="2" t="s">
        <v>51</v>
      </c>
      <c r="D3190" s="2">
        <v>2</v>
      </c>
      <c r="E3190" s="2">
        <v>11.82</v>
      </c>
      <c r="F3190" s="2" t="s">
        <v>2029</v>
      </c>
      <c r="G3190" s="2">
        <v>7.0000000000000007E-2</v>
      </c>
      <c r="H3190" s="2" t="s">
        <v>40</v>
      </c>
      <c r="I3190" s="2">
        <v>10.39</v>
      </c>
      <c r="J3190" s="2" t="s">
        <v>1933</v>
      </c>
      <c r="K3190" s="2" t="s">
        <v>79</v>
      </c>
      <c r="L3190" s="2" t="s">
        <v>23</v>
      </c>
      <c r="M3190" s="2" t="str">
        <f>VLOOKUP(L3190,Users!$A$1:$B$6,2,0)</f>
        <v>Erin</v>
      </c>
      <c r="N3190" s="2" t="str">
        <f>VLOOKUP(L3190,Users!$A$2:$B$6,2,0)</f>
        <v>Erin</v>
      </c>
      <c r="O3190" s="2" t="s">
        <v>42</v>
      </c>
      <c r="P3190" s="2" t="s">
        <v>35</v>
      </c>
      <c r="Q3190" s="2" t="s">
        <v>63</v>
      </c>
      <c r="R3190" s="2" t="s">
        <v>1934</v>
      </c>
      <c r="S3190" s="2" t="s">
        <v>44</v>
      </c>
      <c r="T3190" s="13">
        <v>0.4</v>
      </c>
      <c r="U3190" s="6">
        <v>40400</v>
      </c>
    </row>
    <row r="3191" spans="1:21" ht="12.75" customHeight="1">
      <c r="A3191" s="2">
        <v>18598</v>
      </c>
      <c r="B3191" s="6">
        <v>40396</v>
      </c>
      <c r="C3191" s="2" t="s">
        <v>45</v>
      </c>
      <c r="D3191" s="2">
        <v>24</v>
      </c>
      <c r="E3191" s="2">
        <v>345.12</v>
      </c>
      <c r="F3191" s="2" t="s">
        <v>2029</v>
      </c>
      <c r="G3191" s="2">
        <v>0.1</v>
      </c>
      <c r="H3191" s="2" t="s">
        <v>31</v>
      </c>
      <c r="I3191" s="2">
        <v>6.46</v>
      </c>
      <c r="J3191" s="2" t="s">
        <v>774</v>
      </c>
      <c r="K3191" s="2" t="s">
        <v>54</v>
      </c>
      <c r="L3191" s="2" t="s">
        <v>2014</v>
      </c>
      <c r="M3191" s="2" t="str">
        <f>VLOOKUP(L3191,Users!$A$1:$B$6,2,0)</f>
        <v>Pat</v>
      </c>
      <c r="N3191" s="2" t="str">
        <f>VLOOKUP(L3191,Users!$A$2:$B$6,2,0)</f>
        <v>Pat</v>
      </c>
      <c r="O3191" s="2" t="s">
        <v>34</v>
      </c>
      <c r="P3191" s="2" t="s">
        <v>35</v>
      </c>
      <c r="Q3191" s="2" t="s">
        <v>49</v>
      </c>
      <c r="R3191" s="2" t="s">
        <v>415</v>
      </c>
      <c r="S3191" s="2" t="s">
        <v>44</v>
      </c>
      <c r="T3191" s="13">
        <v>0.38</v>
      </c>
      <c r="U3191" s="6">
        <v>40399</v>
      </c>
    </row>
    <row r="3192" spans="1:21" ht="12.75" customHeight="1">
      <c r="A3192" s="2">
        <v>18598</v>
      </c>
      <c r="B3192" s="6">
        <v>40396</v>
      </c>
      <c r="C3192" s="2" t="s">
        <v>45</v>
      </c>
      <c r="D3192" s="2">
        <v>46</v>
      </c>
      <c r="E3192" s="2">
        <v>4704.42</v>
      </c>
      <c r="F3192" s="2" t="s">
        <v>2029</v>
      </c>
      <c r="G3192" s="2">
        <v>0.03</v>
      </c>
      <c r="H3192" s="2" t="s">
        <v>40</v>
      </c>
      <c r="I3192" s="2">
        <v>21.26</v>
      </c>
      <c r="J3192" s="2" t="s">
        <v>774</v>
      </c>
      <c r="K3192" s="2" t="s">
        <v>54</v>
      </c>
      <c r="L3192" s="2" t="s">
        <v>2014</v>
      </c>
      <c r="M3192" s="2" t="str">
        <f>VLOOKUP(L3192,Users!$A$1:$B$6,2,0)</f>
        <v>Pat</v>
      </c>
      <c r="N3192" s="2" t="str">
        <f>VLOOKUP(L3192,Users!$A$2:$B$6,2,0)</f>
        <v>Pat</v>
      </c>
      <c r="O3192" s="2" t="s">
        <v>34</v>
      </c>
      <c r="P3192" s="2" t="s">
        <v>56</v>
      </c>
      <c r="Q3192" s="2" t="s">
        <v>90</v>
      </c>
      <c r="R3192" s="2" t="s">
        <v>1837</v>
      </c>
      <c r="S3192" s="2" t="s">
        <v>38</v>
      </c>
      <c r="T3192" s="13">
        <v>0.59</v>
      </c>
      <c r="U3192" s="6">
        <v>40398</v>
      </c>
    </row>
    <row r="3193" spans="1:21" ht="12.75" customHeight="1">
      <c r="A3193" s="2">
        <v>12485</v>
      </c>
      <c r="B3193" s="6">
        <v>40397</v>
      </c>
      <c r="C3193" s="2" t="s">
        <v>45</v>
      </c>
      <c r="D3193" s="2">
        <v>24</v>
      </c>
      <c r="E3193" s="2">
        <v>5439.12</v>
      </c>
      <c r="F3193" s="2" t="s">
        <v>2029</v>
      </c>
      <c r="G3193" s="2">
        <v>0.04</v>
      </c>
      <c r="H3193" s="2" t="s">
        <v>52</v>
      </c>
      <c r="I3193" s="2">
        <v>28.16</v>
      </c>
      <c r="J3193" s="2" t="s">
        <v>385</v>
      </c>
      <c r="K3193" s="2" t="s">
        <v>101</v>
      </c>
      <c r="L3193" s="2" t="s">
        <v>21</v>
      </c>
      <c r="M3193" s="2" t="str">
        <f>VLOOKUP(L3193,Users!$A$1:$B$6,2,0)</f>
        <v>Chris</v>
      </c>
      <c r="N3193" s="2" t="str">
        <f>VLOOKUP(L3193,Users!$A$2:$B$6,2,0)</f>
        <v>Chris</v>
      </c>
      <c r="O3193" s="2" t="s">
        <v>34</v>
      </c>
      <c r="P3193" s="2" t="s">
        <v>56</v>
      </c>
      <c r="Q3193" s="2" t="s">
        <v>57</v>
      </c>
      <c r="R3193" s="2" t="s">
        <v>873</v>
      </c>
      <c r="S3193" s="2" t="s">
        <v>59</v>
      </c>
      <c r="T3193" s="13">
        <v>0.59</v>
      </c>
      <c r="U3193" s="6">
        <v>40398</v>
      </c>
    </row>
    <row r="3194" spans="1:21" ht="12.75" customHeight="1">
      <c r="A3194" s="2">
        <v>193</v>
      </c>
      <c r="B3194" s="6">
        <v>40397</v>
      </c>
      <c r="C3194" s="2" t="s">
        <v>45</v>
      </c>
      <c r="D3194" s="2">
        <v>14</v>
      </c>
      <c r="E3194" s="2">
        <v>173.32</v>
      </c>
      <c r="F3194" s="2" t="s">
        <v>2029</v>
      </c>
      <c r="G3194" s="2">
        <v>0.06</v>
      </c>
      <c r="H3194" s="2" t="s">
        <v>40</v>
      </c>
      <c r="I3194" s="2">
        <v>6.27</v>
      </c>
      <c r="J3194" s="2" t="s">
        <v>1320</v>
      </c>
      <c r="K3194" s="2" t="s">
        <v>33</v>
      </c>
      <c r="L3194" s="2" t="s">
        <v>21</v>
      </c>
      <c r="M3194" s="2" t="str">
        <f>VLOOKUP(L3194,Users!$A$1:$B$6,2,0)</f>
        <v>Chris</v>
      </c>
      <c r="N3194" s="2" t="str">
        <f>VLOOKUP(L3194,Users!$A$2:$B$6,2,0)</f>
        <v>Chris</v>
      </c>
      <c r="O3194" s="2" t="s">
        <v>48</v>
      </c>
      <c r="P3194" s="2" t="s">
        <v>35</v>
      </c>
      <c r="Q3194" s="2" t="s">
        <v>36</v>
      </c>
      <c r="R3194" s="2" t="s">
        <v>1586</v>
      </c>
      <c r="S3194" s="2" t="s">
        <v>92</v>
      </c>
      <c r="T3194" s="13">
        <v>0.56999999999999995</v>
      </c>
      <c r="U3194" s="6">
        <v>40399</v>
      </c>
    </row>
    <row r="3195" spans="1:21" ht="12.75" customHeight="1">
      <c r="A3195" s="2">
        <v>10081</v>
      </c>
      <c r="B3195" s="6">
        <v>40397</v>
      </c>
      <c r="C3195" s="2" t="s">
        <v>30</v>
      </c>
      <c r="D3195" s="2">
        <v>49</v>
      </c>
      <c r="E3195" s="2">
        <v>992.74000000000012</v>
      </c>
      <c r="F3195" s="2" t="s">
        <v>2029</v>
      </c>
      <c r="G3195" s="2">
        <v>0.02</v>
      </c>
      <c r="H3195" s="2" t="s">
        <v>40</v>
      </c>
      <c r="I3195" s="2">
        <v>6.68</v>
      </c>
      <c r="J3195" s="2" t="s">
        <v>1636</v>
      </c>
      <c r="K3195" s="2" t="s">
        <v>123</v>
      </c>
      <c r="L3195" s="2" t="s">
        <v>25</v>
      </c>
      <c r="M3195" s="2" t="str">
        <f>VLOOKUP(L3195,Users!$A$1:$B$6,2,0)</f>
        <v>Sam</v>
      </c>
      <c r="N3195" s="2" t="str">
        <f>VLOOKUP(L3195,Users!$A$2:$B$6,2,0)</f>
        <v>Sam</v>
      </c>
      <c r="O3195" s="2" t="s">
        <v>34</v>
      </c>
      <c r="P3195" s="2" t="s">
        <v>56</v>
      </c>
      <c r="Q3195" s="2" t="s">
        <v>90</v>
      </c>
      <c r="R3195" s="2" t="s">
        <v>1620</v>
      </c>
      <c r="S3195" s="2" t="s">
        <v>44</v>
      </c>
      <c r="T3195" s="13">
        <v>0.53</v>
      </c>
      <c r="U3195" s="6">
        <v>40398</v>
      </c>
    </row>
    <row r="3196" spans="1:21" ht="12.75" customHeight="1">
      <c r="A3196" s="2">
        <v>49638</v>
      </c>
      <c r="B3196" s="6">
        <v>40397</v>
      </c>
      <c r="C3196" s="2" t="s">
        <v>121</v>
      </c>
      <c r="D3196" s="2">
        <v>17</v>
      </c>
      <c r="E3196" s="2">
        <v>185.64</v>
      </c>
      <c r="F3196" s="2" t="s">
        <v>2029</v>
      </c>
      <c r="G3196" s="2">
        <v>0.05</v>
      </c>
      <c r="H3196" s="2" t="s">
        <v>40</v>
      </c>
      <c r="I3196" s="2">
        <v>6.5</v>
      </c>
      <c r="J3196" s="2" t="s">
        <v>716</v>
      </c>
      <c r="K3196" s="2" t="s">
        <v>79</v>
      </c>
      <c r="L3196" s="2" t="s">
        <v>23</v>
      </c>
      <c r="M3196" s="2" t="str">
        <f>VLOOKUP(L3196,Users!$A$1:$B$6,2,0)</f>
        <v>Erin</v>
      </c>
      <c r="N3196" s="2" t="str">
        <f>VLOOKUP(L3196,Users!$A$2:$B$6,2,0)</f>
        <v>Erin</v>
      </c>
      <c r="O3196" s="2" t="s">
        <v>34</v>
      </c>
      <c r="P3196" s="2" t="s">
        <v>69</v>
      </c>
      <c r="Q3196" s="2" t="s">
        <v>80</v>
      </c>
      <c r="R3196" s="2" t="s">
        <v>1568</v>
      </c>
      <c r="S3196" s="2" t="s">
        <v>44</v>
      </c>
      <c r="T3196" s="13">
        <v>0.64</v>
      </c>
      <c r="U3196" s="6">
        <v>40398</v>
      </c>
    </row>
    <row r="3197" spans="1:21" ht="12.75" customHeight="1">
      <c r="A3197" s="2">
        <v>9985</v>
      </c>
      <c r="B3197" s="6">
        <v>40397</v>
      </c>
      <c r="C3197" s="2" t="s">
        <v>51</v>
      </c>
      <c r="D3197" s="2">
        <v>12</v>
      </c>
      <c r="E3197" s="2">
        <v>79.199999999999989</v>
      </c>
      <c r="F3197" s="2" t="s">
        <v>2029</v>
      </c>
      <c r="G3197" s="2">
        <v>0.08</v>
      </c>
      <c r="H3197" s="2" t="s">
        <v>40</v>
      </c>
      <c r="I3197" s="2">
        <v>5.2</v>
      </c>
      <c r="J3197" s="2" t="s">
        <v>617</v>
      </c>
      <c r="K3197" s="2" t="s">
        <v>86</v>
      </c>
      <c r="L3197" s="2" t="s">
        <v>23</v>
      </c>
      <c r="M3197" s="2" t="str">
        <f>VLOOKUP(L3197,Users!$A$1:$B$6,2,0)</f>
        <v>Erin</v>
      </c>
      <c r="N3197" s="2" t="str">
        <f>VLOOKUP(L3197,Users!$A$2:$B$6,2,0)</f>
        <v>Erin</v>
      </c>
      <c r="O3197" s="2" t="s">
        <v>48</v>
      </c>
      <c r="P3197" s="2" t="s">
        <v>35</v>
      </c>
      <c r="Q3197" s="2" t="s">
        <v>63</v>
      </c>
      <c r="R3197" s="2" t="s">
        <v>946</v>
      </c>
      <c r="S3197" s="2" t="s">
        <v>44</v>
      </c>
      <c r="T3197" s="13">
        <v>0.37</v>
      </c>
      <c r="U3197" s="6">
        <v>40397</v>
      </c>
    </row>
    <row r="3198" spans="1:21" ht="12.75" customHeight="1">
      <c r="A3198" s="2">
        <v>57669</v>
      </c>
      <c r="B3198" s="6">
        <v>40398</v>
      </c>
      <c r="C3198" s="2" t="s">
        <v>45</v>
      </c>
      <c r="D3198" s="2">
        <v>41</v>
      </c>
      <c r="E3198" s="2">
        <v>1680.1799999999998</v>
      </c>
      <c r="F3198" s="2" t="s">
        <v>2029</v>
      </c>
      <c r="G3198" s="2">
        <v>0</v>
      </c>
      <c r="H3198" s="2" t="s">
        <v>40</v>
      </c>
      <c r="I3198" s="2">
        <v>5.33</v>
      </c>
      <c r="J3198" s="2" t="s">
        <v>1935</v>
      </c>
      <c r="K3198" s="2" t="s">
        <v>54</v>
      </c>
      <c r="L3198" s="2" t="s">
        <v>2014</v>
      </c>
      <c r="M3198" s="2" t="str">
        <f>VLOOKUP(L3198,Users!$A$1:$B$6,2,0)</f>
        <v>Pat</v>
      </c>
      <c r="N3198" s="2" t="str">
        <f>VLOOKUP(L3198,Users!$A$2:$B$6,2,0)</f>
        <v>Pat</v>
      </c>
      <c r="O3198" s="2" t="s">
        <v>48</v>
      </c>
      <c r="P3198" s="2" t="s">
        <v>35</v>
      </c>
      <c r="Q3198" s="2" t="s">
        <v>169</v>
      </c>
      <c r="R3198" s="2" t="s">
        <v>1924</v>
      </c>
      <c r="S3198" s="2" t="s">
        <v>44</v>
      </c>
      <c r="T3198" s="13">
        <v>0.56999999999999995</v>
      </c>
      <c r="U3198" s="6">
        <v>40399</v>
      </c>
    </row>
    <row r="3199" spans="1:21" ht="12.75" customHeight="1">
      <c r="A3199" s="2">
        <v>45570</v>
      </c>
      <c r="B3199" s="6">
        <v>40399</v>
      </c>
      <c r="C3199" s="2" t="s">
        <v>45</v>
      </c>
      <c r="D3199" s="2">
        <v>19</v>
      </c>
      <c r="E3199" s="2">
        <v>68.02</v>
      </c>
      <c r="F3199" s="2" t="s">
        <v>2029</v>
      </c>
      <c r="G3199" s="2">
        <v>0</v>
      </c>
      <c r="H3199" s="2" t="s">
        <v>40</v>
      </c>
      <c r="I3199" s="2">
        <v>5.47</v>
      </c>
      <c r="J3199" s="2" t="s">
        <v>1936</v>
      </c>
      <c r="K3199" s="2" t="s">
        <v>123</v>
      </c>
      <c r="L3199" s="2" t="s">
        <v>25</v>
      </c>
      <c r="M3199" s="2" t="str">
        <f>VLOOKUP(L3199,Users!$A$1:$B$6,2,0)</f>
        <v>Sam</v>
      </c>
      <c r="N3199" s="2" t="str">
        <f>VLOOKUP(L3199,Users!$A$2:$B$6,2,0)</f>
        <v>Sam</v>
      </c>
      <c r="O3199" s="2" t="s">
        <v>55</v>
      </c>
      <c r="P3199" s="2" t="s">
        <v>35</v>
      </c>
      <c r="Q3199" s="2" t="s">
        <v>49</v>
      </c>
      <c r="R3199" s="2" t="s">
        <v>1189</v>
      </c>
      <c r="S3199" s="2" t="s">
        <v>44</v>
      </c>
      <c r="T3199" s="13">
        <v>0.37</v>
      </c>
      <c r="U3199" s="6">
        <v>40400</v>
      </c>
    </row>
    <row r="3200" spans="1:21" ht="12.75" customHeight="1">
      <c r="A3200" s="2">
        <v>4932</v>
      </c>
      <c r="B3200" s="6">
        <v>40399</v>
      </c>
      <c r="C3200" s="2" t="s">
        <v>45</v>
      </c>
      <c r="D3200" s="2">
        <v>11</v>
      </c>
      <c r="E3200" s="2">
        <v>112.64</v>
      </c>
      <c r="F3200" s="2" t="s">
        <v>2029</v>
      </c>
      <c r="G3200" s="2">
        <v>7.0000000000000007E-2</v>
      </c>
      <c r="H3200" s="2" t="s">
        <v>40</v>
      </c>
      <c r="I3200" s="2">
        <v>1.79</v>
      </c>
      <c r="J3200" s="2" t="s">
        <v>1257</v>
      </c>
      <c r="K3200" s="2" t="s">
        <v>2013</v>
      </c>
      <c r="L3200" s="2" t="s">
        <v>27</v>
      </c>
      <c r="M3200" s="2" t="str">
        <f>VLOOKUP(L3200,Users!$A$1:$B$6,2,0)</f>
        <v>William</v>
      </c>
      <c r="N3200" s="2" t="str">
        <f>VLOOKUP(L3200,Users!$A$2:$B$6,2,0)</f>
        <v>William</v>
      </c>
      <c r="O3200" s="2" t="s">
        <v>55</v>
      </c>
      <c r="P3200" s="2" t="s">
        <v>35</v>
      </c>
      <c r="Q3200" s="2" t="s">
        <v>63</v>
      </c>
      <c r="R3200" s="2" t="s">
        <v>1309</v>
      </c>
      <c r="S3200" s="2" t="s">
        <v>65</v>
      </c>
      <c r="T3200" s="13">
        <v>0.38</v>
      </c>
      <c r="U3200" s="6">
        <v>40401</v>
      </c>
    </row>
    <row r="3201" spans="1:21" ht="12.75" customHeight="1">
      <c r="A3201" s="2">
        <v>34916</v>
      </c>
      <c r="B3201" s="6">
        <v>40399</v>
      </c>
      <c r="C3201" s="2" t="s">
        <v>39</v>
      </c>
      <c r="D3201" s="2">
        <v>3</v>
      </c>
      <c r="E3201" s="2">
        <v>14.22</v>
      </c>
      <c r="F3201" s="2" t="str">
        <f>VLOOKUP(A3201,Returns!$A:$B,2,0)</f>
        <v>Returned</v>
      </c>
      <c r="G3201" s="2">
        <v>0.08</v>
      </c>
      <c r="H3201" s="2" t="s">
        <v>31</v>
      </c>
      <c r="I3201" s="2">
        <v>5.72</v>
      </c>
      <c r="J3201" s="2" t="s">
        <v>595</v>
      </c>
      <c r="K3201" s="2" t="s">
        <v>33</v>
      </c>
      <c r="L3201" s="2" t="s">
        <v>21</v>
      </c>
      <c r="M3201" s="2" t="str">
        <f>VLOOKUP(L3201,Users!$A$1:$B$6,2,0)</f>
        <v>Chris</v>
      </c>
      <c r="N3201" s="2" t="str">
        <f>VLOOKUP(L3201,Users!$A$2:$B$6,2,0)</f>
        <v>Chris</v>
      </c>
      <c r="O3201" s="2" t="s">
        <v>48</v>
      </c>
      <c r="P3201" s="2" t="s">
        <v>56</v>
      </c>
      <c r="Q3201" s="2" t="s">
        <v>90</v>
      </c>
      <c r="R3201" s="2" t="s">
        <v>1482</v>
      </c>
      <c r="S3201" s="2" t="s">
        <v>105</v>
      </c>
      <c r="T3201" s="13">
        <v>0.47</v>
      </c>
      <c r="U3201" s="6">
        <v>40401</v>
      </c>
    </row>
    <row r="3202" spans="1:21" ht="12.75" customHeight="1">
      <c r="A3202" s="2">
        <v>44224</v>
      </c>
      <c r="B3202" s="6">
        <v>40399</v>
      </c>
      <c r="C3202" s="2" t="s">
        <v>39</v>
      </c>
      <c r="D3202" s="2">
        <v>32</v>
      </c>
      <c r="E3202" s="2">
        <v>204.16000000000003</v>
      </c>
      <c r="F3202" s="2" t="s">
        <v>2029</v>
      </c>
      <c r="G3202" s="2">
        <v>0.1</v>
      </c>
      <c r="H3202" s="2" t="s">
        <v>40</v>
      </c>
      <c r="I3202" s="2">
        <v>2.74</v>
      </c>
      <c r="J3202" s="2" t="s">
        <v>295</v>
      </c>
      <c r="K3202" s="2" t="s">
        <v>123</v>
      </c>
      <c r="L3202" s="2" t="s">
        <v>25</v>
      </c>
      <c r="M3202" s="2" t="str">
        <f>VLOOKUP(L3202,Users!$A$1:$B$6,2,0)</f>
        <v>Sam</v>
      </c>
      <c r="N3202" s="2" t="str">
        <f>VLOOKUP(L3202,Users!$A$2:$B$6,2,0)</f>
        <v>Sam</v>
      </c>
      <c r="O3202" s="2" t="s">
        <v>55</v>
      </c>
      <c r="P3202" s="2" t="s">
        <v>69</v>
      </c>
      <c r="Q3202" s="2" t="s">
        <v>80</v>
      </c>
      <c r="R3202" s="2" t="s">
        <v>972</v>
      </c>
      <c r="S3202" s="2" t="s">
        <v>105</v>
      </c>
      <c r="T3202" s="13">
        <v>0.71</v>
      </c>
      <c r="U3202" s="6">
        <v>40400</v>
      </c>
    </row>
    <row r="3203" spans="1:21" ht="12.75" customHeight="1">
      <c r="A3203" s="2">
        <v>50146</v>
      </c>
      <c r="B3203" s="6">
        <v>40399</v>
      </c>
      <c r="C3203" s="2" t="s">
        <v>30</v>
      </c>
      <c r="D3203" s="2">
        <v>32</v>
      </c>
      <c r="E3203" s="2">
        <v>2750.08</v>
      </c>
      <c r="F3203" s="2" t="s">
        <v>2029</v>
      </c>
      <c r="G3203" s="2">
        <v>0.05</v>
      </c>
      <c r="H3203" s="2" t="s">
        <v>40</v>
      </c>
      <c r="I3203" s="2">
        <v>2.79</v>
      </c>
      <c r="J3203" s="2" t="s">
        <v>1867</v>
      </c>
      <c r="K3203" s="2" t="s">
        <v>86</v>
      </c>
      <c r="L3203" s="2" t="s">
        <v>23</v>
      </c>
      <c r="M3203" s="2" t="str">
        <f>VLOOKUP(L3203,Users!$A$1:$B$6,2,0)</f>
        <v>Erin</v>
      </c>
      <c r="N3203" s="2" t="str">
        <f>VLOOKUP(L3203,Users!$A$2:$B$6,2,0)</f>
        <v>Erin</v>
      </c>
      <c r="O3203" s="2" t="s">
        <v>48</v>
      </c>
      <c r="P3203" s="2" t="s">
        <v>69</v>
      </c>
      <c r="Q3203" s="2" t="s">
        <v>70</v>
      </c>
      <c r="R3203" s="2" t="s">
        <v>1937</v>
      </c>
      <c r="S3203" s="2" t="s">
        <v>44</v>
      </c>
      <c r="T3203" s="13">
        <v>0.57999999999999996</v>
      </c>
      <c r="U3203" s="6">
        <v>40399</v>
      </c>
    </row>
    <row r="3204" spans="1:21" ht="12.75" customHeight="1">
      <c r="A3204" s="2">
        <v>55558</v>
      </c>
      <c r="B3204" s="6">
        <v>40399</v>
      </c>
      <c r="C3204" s="2" t="s">
        <v>121</v>
      </c>
      <c r="D3204" s="2">
        <v>8</v>
      </c>
      <c r="E3204" s="2">
        <v>1207.4399999999998</v>
      </c>
      <c r="F3204" s="2" t="s">
        <v>2029</v>
      </c>
      <c r="G3204" s="2">
        <v>0.05</v>
      </c>
      <c r="H3204" s="2" t="s">
        <v>52</v>
      </c>
      <c r="I3204" s="2">
        <v>66.27</v>
      </c>
      <c r="J3204" s="2" t="s">
        <v>509</v>
      </c>
      <c r="K3204" s="2" t="s">
        <v>86</v>
      </c>
      <c r="L3204" s="2" t="s">
        <v>23</v>
      </c>
      <c r="M3204" s="2" t="str">
        <f>VLOOKUP(L3204,Users!$A$1:$B$6,2,0)</f>
        <v>Erin</v>
      </c>
      <c r="N3204" s="2" t="str">
        <f>VLOOKUP(L3204,Users!$A$2:$B$6,2,0)</f>
        <v>Erin</v>
      </c>
      <c r="O3204" s="2" t="s">
        <v>48</v>
      </c>
      <c r="P3204" s="2" t="s">
        <v>56</v>
      </c>
      <c r="Q3204" s="2" t="s">
        <v>127</v>
      </c>
      <c r="R3204" s="2" t="s">
        <v>1212</v>
      </c>
      <c r="S3204" s="2" t="s">
        <v>77</v>
      </c>
      <c r="T3204" s="13">
        <v>0.65</v>
      </c>
      <c r="U3204" s="6">
        <v>40399</v>
      </c>
    </row>
    <row r="3205" spans="1:21" ht="12.75" customHeight="1">
      <c r="A3205" s="2">
        <v>55558</v>
      </c>
      <c r="B3205" s="6">
        <v>40399</v>
      </c>
      <c r="C3205" s="2" t="s">
        <v>121</v>
      </c>
      <c r="D3205" s="2">
        <v>23</v>
      </c>
      <c r="E3205" s="2">
        <v>391.69000000000005</v>
      </c>
      <c r="F3205" s="2" t="s">
        <v>2029</v>
      </c>
      <c r="G3205" s="2">
        <v>0.04</v>
      </c>
      <c r="H3205" s="2" t="s">
        <v>40</v>
      </c>
      <c r="I3205" s="2">
        <v>8.1300000000000008</v>
      </c>
      <c r="J3205" s="2" t="s">
        <v>509</v>
      </c>
      <c r="K3205" s="2" t="s">
        <v>86</v>
      </c>
      <c r="L3205" s="2" t="s">
        <v>23</v>
      </c>
      <c r="M3205" s="2" t="str">
        <f>VLOOKUP(L3205,Users!$A$1:$B$6,2,0)</f>
        <v>Erin</v>
      </c>
      <c r="N3205" s="2" t="str">
        <f>VLOOKUP(L3205,Users!$A$2:$B$6,2,0)</f>
        <v>Erin</v>
      </c>
      <c r="O3205" s="2" t="s">
        <v>48</v>
      </c>
      <c r="P3205" s="2" t="s">
        <v>35</v>
      </c>
      <c r="Q3205" s="2" t="s">
        <v>192</v>
      </c>
      <c r="R3205" s="2" t="s">
        <v>1129</v>
      </c>
      <c r="S3205" s="2" t="s">
        <v>44</v>
      </c>
      <c r="T3205" s="13">
        <v>0.38</v>
      </c>
      <c r="U3205" s="6">
        <v>40401</v>
      </c>
    </row>
    <row r="3206" spans="1:21" ht="12.75" customHeight="1">
      <c r="A3206" s="2">
        <v>10435</v>
      </c>
      <c r="B3206" s="6">
        <v>40400</v>
      </c>
      <c r="C3206" s="2" t="s">
        <v>121</v>
      </c>
      <c r="D3206" s="2">
        <v>38</v>
      </c>
      <c r="E3206" s="2">
        <v>871.34</v>
      </c>
      <c r="F3206" s="2" t="s">
        <v>2029</v>
      </c>
      <c r="G3206" s="2">
        <v>0.06</v>
      </c>
      <c r="H3206" s="2" t="s">
        <v>40</v>
      </c>
      <c r="I3206" s="2">
        <v>8.99</v>
      </c>
      <c r="J3206" s="2" t="s">
        <v>588</v>
      </c>
      <c r="K3206" s="2" t="s">
        <v>291</v>
      </c>
      <c r="L3206" s="2" t="s">
        <v>21</v>
      </c>
      <c r="M3206" s="2" t="str">
        <f>VLOOKUP(L3206,Users!$A$1:$B$6,2,0)</f>
        <v>Chris</v>
      </c>
      <c r="N3206" s="2" t="str">
        <f>VLOOKUP(L3206,Users!$A$2:$B$6,2,0)</f>
        <v>Chris</v>
      </c>
      <c r="O3206" s="2" t="s">
        <v>55</v>
      </c>
      <c r="P3206" s="2" t="s">
        <v>35</v>
      </c>
      <c r="Q3206" s="2" t="s">
        <v>87</v>
      </c>
      <c r="R3206" s="2" t="s">
        <v>898</v>
      </c>
      <c r="S3206" s="2" t="s">
        <v>105</v>
      </c>
      <c r="T3206" s="13">
        <v>0.56999999999999995</v>
      </c>
      <c r="U3206" s="6">
        <v>40402</v>
      </c>
    </row>
    <row r="3207" spans="1:21" ht="12.75" customHeight="1">
      <c r="A3207" s="2">
        <v>10435</v>
      </c>
      <c r="B3207" s="6">
        <v>40400</v>
      </c>
      <c r="C3207" s="2" t="s">
        <v>121</v>
      </c>
      <c r="D3207" s="2">
        <v>46</v>
      </c>
      <c r="E3207" s="2">
        <v>534.05999999999995</v>
      </c>
      <c r="F3207" s="2" t="s">
        <v>2029</v>
      </c>
      <c r="G3207" s="2">
        <v>0.05</v>
      </c>
      <c r="H3207" s="2" t="s">
        <v>40</v>
      </c>
      <c r="I3207" s="2">
        <v>7.95</v>
      </c>
      <c r="J3207" s="2" t="s">
        <v>588</v>
      </c>
      <c r="K3207" s="2" t="s">
        <v>291</v>
      </c>
      <c r="L3207" s="2" t="s">
        <v>21</v>
      </c>
      <c r="M3207" s="2" t="str">
        <f>VLOOKUP(L3207,Users!$A$1:$B$6,2,0)</f>
        <v>Chris</v>
      </c>
      <c r="N3207" s="2" t="str">
        <f>VLOOKUP(L3207,Users!$A$2:$B$6,2,0)</f>
        <v>Chris</v>
      </c>
      <c r="O3207" s="2" t="s">
        <v>55</v>
      </c>
      <c r="P3207" s="2" t="s">
        <v>35</v>
      </c>
      <c r="Q3207" s="2" t="s">
        <v>87</v>
      </c>
      <c r="R3207" s="2" t="s">
        <v>1522</v>
      </c>
      <c r="S3207" s="2" t="s">
        <v>105</v>
      </c>
      <c r="T3207" s="13">
        <v>0.57999999999999996</v>
      </c>
      <c r="U3207" s="6">
        <v>40401</v>
      </c>
    </row>
    <row r="3208" spans="1:21" ht="12.75" customHeight="1">
      <c r="A3208" s="2">
        <v>19104</v>
      </c>
      <c r="B3208" s="6">
        <v>40400</v>
      </c>
      <c r="C3208" s="2" t="s">
        <v>39</v>
      </c>
      <c r="D3208" s="2">
        <v>48</v>
      </c>
      <c r="E3208" s="2">
        <v>6046.08</v>
      </c>
      <c r="F3208" s="2" t="s">
        <v>2029</v>
      </c>
      <c r="G3208" s="2">
        <v>0.03</v>
      </c>
      <c r="H3208" s="2" t="s">
        <v>40</v>
      </c>
      <c r="I3208" s="2">
        <v>8.08</v>
      </c>
      <c r="J3208" s="2" t="s">
        <v>608</v>
      </c>
      <c r="K3208" s="2" t="s">
        <v>148</v>
      </c>
      <c r="L3208" s="2" t="s">
        <v>23</v>
      </c>
      <c r="M3208" s="2" t="str">
        <f>VLOOKUP(L3208,Users!$A$1:$B$6,2,0)</f>
        <v>Erin</v>
      </c>
      <c r="N3208" s="2" t="str">
        <f>VLOOKUP(L3208,Users!$A$2:$B$6,2,0)</f>
        <v>Erin</v>
      </c>
      <c r="O3208" s="2" t="s">
        <v>42</v>
      </c>
      <c r="P3208" s="2" t="s">
        <v>69</v>
      </c>
      <c r="Q3208" s="2" t="s">
        <v>70</v>
      </c>
      <c r="R3208" s="2" t="s">
        <v>1171</v>
      </c>
      <c r="S3208" s="2" t="s">
        <v>44</v>
      </c>
      <c r="T3208" s="13">
        <v>0.56999999999999995</v>
      </c>
      <c r="U3208" s="6">
        <v>40402</v>
      </c>
    </row>
    <row r="3209" spans="1:21" ht="12.75" customHeight="1">
      <c r="A3209" s="2">
        <v>13861</v>
      </c>
      <c r="B3209" s="6">
        <v>40401</v>
      </c>
      <c r="C3209" s="2" t="s">
        <v>39</v>
      </c>
      <c r="D3209" s="2">
        <v>7</v>
      </c>
      <c r="E3209" s="2">
        <v>33.879999999999995</v>
      </c>
      <c r="F3209" s="2" t="s">
        <v>2029</v>
      </c>
      <c r="G3209" s="2">
        <v>0</v>
      </c>
      <c r="H3209" s="2" t="s">
        <v>40</v>
      </c>
      <c r="I3209" s="2">
        <v>0.71</v>
      </c>
      <c r="J3209" s="2" t="s">
        <v>1838</v>
      </c>
      <c r="K3209" s="2" t="s">
        <v>2013</v>
      </c>
      <c r="L3209" s="2" t="s">
        <v>27</v>
      </c>
      <c r="M3209" s="2" t="str">
        <f>VLOOKUP(L3209,Users!$A$1:$B$6,2,0)</f>
        <v>William</v>
      </c>
      <c r="N3209" s="2" t="str">
        <f>VLOOKUP(L3209,Users!$A$2:$B$6,2,0)</f>
        <v>William</v>
      </c>
      <c r="O3209" s="2" t="s">
        <v>55</v>
      </c>
      <c r="P3209" s="2" t="s">
        <v>35</v>
      </c>
      <c r="Q3209" s="2" t="s">
        <v>87</v>
      </c>
      <c r="R3209" s="2" t="s">
        <v>718</v>
      </c>
      <c r="S3209" s="2" t="s">
        <v>65</v>
      </c>
      <c r="T3209" s="13">
        <v>0.52</v>
      </c>
      <c r="U3209" s="6">
        <v>40401</v>
      </c>
    </row>
    <row r="3210" spans="1:21" ht="12.75" customHeight="1">
      <c r="A3210" s="2">
        <v>31650</v>
      </c>
      <c r="B3210" s="6">
        <v>40401</v>
      </c>
      <c r="C3210" s="2" t="s">
        <v>30</v>
      </c>
      <c r="D3210" s="2">
        <v>19</v>
      </c>
      <c r="E3210" s="2">
        <v>1472.3100000000002</v>
      </c>
      <c r="F3210" s="2" t="s">
        <v>2029</v>
      </c>
      <c r="G3210" s="2">
        <v>0.02</v>
      </c>
      <c r="H3210" s="2" t="s">
        <v>40</v>
      </c>
      <c r="I3210" s="2">
        <v>4</v>
      </c>
      <c r="J3210" s="2" t="s">
        <v>62</v>
      </c>
      <c r="K3210" s="2" t="s">
        <v>33</v>
      </c>
      <c r="L3210" s="2" t="s">
        <v>21</v>
      </c>
      <c r="M3210" s="2" t="str">
        <f>VLOOKUP(L3210,Users!$A$1:$B$6,2,0)</f>
        <v>Chris</v>
      </c>
      <c r="N3210" s="2" t="str">
        <f>VLOOKUP(L3210,Users!$A$2:$B$6,2,0)</f>
        <v>Chris</v>
      </c>
      <c r="O3210" s="2" t="s">
        <v>48</v>
      </c>
      <c r="P3210" s="2" t="s">
        <v>69</v>
      </c>
      <c r="Q3210" s="2" t="s">
        <v>80</v>
      </c>
      <c r="R3210" s="2" t="s">
        <v>1048</v>
      </c>
      <c r="S3210" s="2" t="s">
        <v>44</v>
      </c>
      <c r="T3210" s="13">
        <v>0.76</v>
      </c>
      <c r="U3210" s="6">
        <v>40402</v>
      </c>
    </row>
    <row r="3211" spans="1:21" ht="12.75" customHeight="1">
      <c r="A3211" s="2">
        <v>59074</v>
      </c>
      <c r="B3211" s="6">
        <v>40402</v>
      </c>
      <c r="C3211" s="2" t="s">
        <v>51</v>
      </c>
      <c r="D3211" s="2">
        <v>37</v>
      </c>
      <c r="E3211" s="2">
        <v>553.15000000000009</v>
      </c>
      <c r="F3211" s="2" t="s">
        <v>2029</v>
      </c>
      <c r="G3211" s="2">
        <v>0.03</v>
      </c>
      <c r="H3211" s="2" t="s">
        <v>40</v>
      </c>
      <c r="I3211" s="2">
        <v>8.99</v>
      </c>
      <c r="J3211" s="2" t="s">
        <v>1670</v>
      </c>
      <c r="K3211" s="2" t="s">
        <v>54</v>
      </c>
      <c r="L3211" s="2" t="s">
        <v>2014</v>
      </c>
      <c r="M3211" s="2" t="str">
        <f>VLOOKUP(L3211,Users!$A$1:$B$6,2,0)</f>
        <v>Pat</v>
      </c>
      <c r="N3211" s="2" t="str">
        <f>VLOOKUP(L3211,Users!$A$2:$B$6,2,0)</f>
        <v>Pat</v>
      </c>
      <c r="O3211" s="2" t="s">
        <v>55</v>
      </c>
      <c r="P3211" s="2" t="s">
        <v>56</v>
      </c>
      <c r="Q3211" s="2" t="s">
        <v>90</v>
      </c>
      <c r="R3211" s="2" t="s">
        <v>1409</v>
      </c>
      <c r="S3211" s="2" t="s">
        <v>105</v>
      </c>
      <c r="T3211" s="13">
        <v>0.39</v>
      </c>
      <c r="U3211" s="6">
        <v>40404</v>
      </c>
    </row>
    <row r="3212" spans="1:21" ht="12.75" customHeight="1">
      <c r="A3212" s="2">
        <v>22117</v>
      </c>
      <c r="B3212" s="6">
        <v>40402</v>
      </c>
      <c r="C3212" s="2" t="s">
        <v>45</v>
      </c>
      <c r="D3212" s="2">
        <v>16</v>
      </c>
      <c r="E3212" s="2">
        <v>566.55999999999995</v>
      </c>
      <c r="F3212" s="2" t="s">
        <v>2029</v>
      </c>
      <c r="G3212" s="2">
        <v>0.03</v>
      </c>
      <c r="H3212" s="2" t="s">
        <v>31</v>
      </c>
      <c r="I3212" s="2">
        <v>7.5</v>
      </c>
      <c r="J3212" s="2" t="s">
        <v>1134</v>
      </c>
      <c r="K3212" s="2" t="s">
        <v>79</v>
      </c>
      <c r="L3212" s="2" t="s">
        <v>23</v>
      </c>
      <c r="M3212" s="2" t="str">
        <f>VLOOKUP(L3212,Users!$A$1:$B$6,2,0)</f>
        <v>Erin</v>
      </c>
      <c r="N3212" s="2" t="str">
        <f>VLOOKUP(L3212,Users!$A$2:$B$6,2,0)</f>
        <v>Erin</v>
      </c>
      <c r="O3212" s="2" t="s">
        <v>34</v>
      </c>
      <c r="P3212" s="2" t="s">
        <v>35</v>
      </c>
      <c r="Q3212" s="2" t="s">
        <v>63</v>
      </c>
      <c r="R3212" s="2" t="s">
        <v>1126</v>
      </c>
      <c r="S3212" s="2" t="s">
        <v>44</v>
      </c>
      <c r="T3212" s="13">
        <v>0.38</v>
      </c>
      <c r="U3212" s="6">
        <v>40403</v>
      </c>
    </row>
    <row r="3213" spans="1:21" ht="12.75" customHeight="1">
      <c r="A3213" s="2">
        <v>22117</v>
      </c>
      <c r="B3213" s="6">
        <v>40402</v>
      </c>
      <c r="C3213" s="2" t="s">
        <v>45</v>
      </c>
      <c r="D3213" s="2">
        <v>5</v>
      </c>
      <c r="E3213" s="2">
        <v>15.899999999999999</v>
      </c>
      <c r="F3213" s="2" t="s">
        <v>2029</v>
      </c>
      <c r="G3213" s="2">
        <v>0.1</v>
      </c>
      <c r="H3213" s="2" t="s">
        <v>40</v>
      </c>
      <c r="I3213" s="2">
        <v>3.97</v>
      </c>
      <c r="J3213" s="2" t="s">
        <v>1134</v>
      </c>
      <c r="K3213" s="2" t="s">
        <v>79</v>
      </c>
      <c r="L3213" s="2" t="s">
        <v>23</v>
      </c>
      <c r="M3213" s="2" t="str">
        <f>VLOOKUP(L3213,Users!$A$1:$B$6,2,0)</f>
        <v>Erin</v>
      </c>
      <c r="N3213" s="2" t="str">
        <f>VLOOKUP(L3213,Users!$A$2:$B$6,2,0)</f>
        <v>Erin</v>
      </c>
      <c r="O3213" s="2" t="s">
        <v>34</v>
      </c>
      <c r="P3213" s="2" t="s">
        <v>35</v>
      </c>
      <c r="Q3213" s="2" t="s">
        <v>87</v>
      </c>
      <c r="R3213" s="2" t="s">
        <v>149</v>
      </c>
      <c r="S3213" s="2" t="s">
        <v>65</v>
      </c>
      <c r="T3213" s="13">
        <v>0.56000000000000005</v>
      </c>
      <c r="U3213" s="6">
        <v>40405</v>
      </c>
    </row>
    <row r="3214" spans="1:21" ht="12.75" customHeight="1">
      <c r="A3214" s="2">
        <v>42563</v>
      </c>
      <c r="B3214" s="6">
        <v>40402</v>
      </c>
      <c r="C3214" s="2" t="s">
        <v>121</v>
      </c>
      <c r="D3214" s="2">
        <v>7</v>
      </c>
      <c r="E3214" s="2">
        <v>29.189999999999998</v>
      </c>
      <c r="F3214" s="2" t="str">
        <f>VLOOKUP(A3214,Returns!$A:$B,2,0)</f>
        <v>Returned</v>
      </c>
      <c r="G3214" s="2">
        <v>7.0000000000000007E-2</v>
      </c>
      <c r="H3214" s="2" t="s">
        <v>31</v>
      </c>
      <c r="I3214" s="2">
        <v>5.41</v>
      </c>
      <c r="J3214" s="2" t="s">
        <v>1287</v>
      </c>
      <c r="K3214" s="2" t="s">
        <v>54</v>
      </c>
      <c r="L3214" s="2" t="s">
        <v>2014</v>
      </c>
      <c r="M3214" s="2" t="str">
        <f>VLOOKUP(L3214,Users!$A$1:$B$6,2,0)</f>
        <v>Pat</v>
      </c>
      <c r="N3214" s="2" t="str">
        <f>VLOOKUP(L3214,Users!$A$2:$B$6,2,0)</f>
        <v>Pat</v>
      </c>
      <c r="O3214" s="2" t="s">
        <v>55</v>
      </c>
      <c r="P3214" s="2" t="s">
        <v>35</v>
      </c>
      <c r="Q3214" s="2" t="s">
        <v>49</v>
      </c>
      <c r="R3214" s="2" t="s">
        <v>1144</v>
      </c>
      <c r="S3214" s="2" t="s">
        <v>44</v>
      </c>
      <c r="T3214" s="13">
        <v>0.35</v>
      </c>
      <c r="U3214" s="6">
        <v>40402</v>
      </c>
    </row>
    <row r="3215" spans="1:21" ht="12.75" customHeight="1">
      <c r="A3215" s="2">
        <v>5061</v>
      </c>
      <c r="B3215" s="6">
        <v>40403</v>
      </c>
      <c r="C3215" s="2" t="s">
        <v>45</v>
      </c>
      <c r="D3215" s="2">
        <v>4</v>
      </c>
      <c r="E3215" s="2">
        <v>11.52</v>
      </c>
      <c r="F3215" s="2" t="str">
        <f>VLOOKUP(A3215,Returns!$A:$B,2,0)</f>
        <v>Returned</v>
      </c>
      <c r="G3215" s="2">
        <v>0</v>
      </c>
      <c r="H3215" s="2" t="s">
        <v>40</v>
      </c>
      <c r="I3215" s="2">
        <v>0.7</v>
      </c>
      <c r="J3215" s="2" t="s">
        <v>191</v>
      </c>
      <c r="K3215" s="2" t="s">
        <v>47</v>
      </c>
      <c r="L3215" s="2" t="s">
        <v>23</v>
      </c>
      <c r="M3215" s="2" t="str">
        <f>VLOOKUP(L3215,Users!$A$1:$B$6,2,0)</f>
        <v>Erin</v>
      </c>
      <c r="N3215" s="2" t="str">
        <f>VLOOKUP(L3215,Users!$A$2:$B$6,2,0)</f>
        <v>Erin</v>
      </c>
      <c r="O3215" s="2" t="s">
        <v>55</v>
      </c>
      <c r="P3215" s="2" t="s">
        <v>35</v>
      </c>
      <c r="Q3215" s="2" t="s">
        <v>87</v>
      </c>
      <c r="R3215" s="2" t="s">
        <v>1256</v>
      </c>
      <c r="S3215" s="2" t="s">
        <v>65</v>
      </c>
      <c r="T3215" s="13">
        <v>0.56000000000000005</v>
      </c>
      <c r="U3215" s="6">
        <v>40405</v>
      </c>
    </row>
    <row r="3216" spans="1:21" ht="12.75" customHeight="1">
      <c r="A3216" s="2">
        <v>19687</v>
      </c>
      <c r="B3216" s="6">
        <v>40403</v>
      </c>
      <c r="C3216" s="2" t="s">
        <v>121</v>
      </c>
      <c r="D3216" s="2">
        <v>33</v>
      </c>
      <c r="E3216" s="2">
        <v>46.86</v>
      </c>
      <c r="F3216" s="2" t="s">
        <v>2029</v>
      </c>
      <c r="G3216" s="2">
        <v>0.06</v>
      </c>
      <c r="H3216" s="2" t="s">
        <v>40</v>
      </c>
      <c r="I3216" s="2">
        <v>0.7</v>
      </c>
      <c r="J3216" s="2" t="s">
        <v>151</v>
      </c>
      <c r="K3216" s="2" t="s">
        <v>2013</v>
      </c>
      <c r="L3216" s="2" t="s">
        <v>27</v>
      </c>
      <c r="M3216" s="2" t="str">
        <f>VLOOKUP(L3216,Users!$A$1:$B$6,2,0)</f>
        <v>William</v>
      </c>
      <c r="N3216" s="2" t="str">
        <f>VLOOKUP(L3216,Users!$A$2:$B$6,2,0)</f>
        <v>William</v>
      </c>
      <c r="O3216" s="2" t="s">
        <v>48</v>
      </c>
      <c r="P3216" s="2" t="s">
        <v>35</v>
      </c>
      <c r="Q3216" s="2" t="s">
        <v>180</v>
      </c>
      <c r="R3216" s="2" t="s">
        <v>1214</v>
      </c>
      <c r="S3216" s="2" t="s">
        <v>65</v>
      </c>
      <c r="T3216" s="13">
        <v>0.37</v>
      </c>
      <c r="U3216" s="6">
        <v>40404</v>
      </c>
    </row>
    <row r="3217" spans="1:21" ht="12.75" customHeight="1">
      <c r="A3217" s="2">
        <v>19687</v>
      </c>
      <c r="B3217" s="6">
        <v>40403</v>
      </c>
      <c r="C3217" s="2" t="s">
        <v>121</v>
      </c>
      <c r="D3217" s="2">
        <v>23</v>
      </c>
      <c r="E3217" s="2">
        <v>1055.47</v>
      </c>
      <c r="F3217" s="2" t="s">
        <v>2029</v>
      </c>
      <c r="G3217" s="2">
        <v>0.1</v>
      </c>
      <c r="H3217" s="2" t="s">
        <v>40</v>
      </c>
      <c r="I3217" s="2">
        <v>4.99</v>
      </c>
      <c r="J3217" s="2" t="s">
        <v>151</v>
      </c>
      <c r="K3217" s="2" t="s">
        <v>2013</v>
      </c>
      <c r="L3217" s="2" t="s">
        <v>27</v>
      </c>
      <c r="M3217" s="2" t="str">
        <f>VLOOKUP(L3217,Users!$A$1:$B$6,2,0)</f>
        <v>William</v>
      </c>
      <c r="N3217" s="2" t="str">
        <f>VLOOKUP(L3217,Users!$A$2:$B$6,2,0)</f>
        <v>William</v>
      </c>
      <c r="O3217" s="2" t="s">
        <v>48</v>
      </c>
      <c r="P3217" s="2" t="s">
        <v>69</v>
      </c>
      <c r="Q3217" s="2" t="s">
        <v>70</v>
      </c>
      <c r="R3217" s="2" t="s">
        <v>812</v>
      </c>
      <c r="S3217" s="2" t="s">
        <v>44</v>
      </c>
      <c r="T3217" s="13">
        <v>0.56999999999999995</v>
      </c>
      <c r="U3217" s="6">
        <v>40405</v>
      </c>
    </row>
    <row r="3218" spans="1:21" ht="12.75" customHeight="1">
      <c r="A3218" s="2">
        <v>35878</v>
      </c>
      <c r="B3218" s="6">
        <v>40403</v>
      </c>
      <c r="C3218" s="2" t="s">
        <v>121</v>
      </c>
      <c r="D3218" s="2">
        <v>45</v>
      </c>
      <c r="E3218" s="2">
        <v>158.4</v>
      </c>
      <c r="F3218" s="2" t="s">
        <v>2029</v>
      </c>
      <c r="G3218" s="2">
        <v>0.08</v>
      </c>
      <c r="H3218" s="2" t="s">
        <v>40</v>
      </c>
      <c r="I3218" s="2">
        <v>2.2000000000000002</v>
      </c>
      <c r="J3218" s="2" t="s">
        <v>1271</v>
      </c>
      <c r="K3218" s="2" t="s">
        <v>2013</v>
      </c>
      <c r="L3218" s="2" t="s">
        <v>27</v>
      </c>
      <c r="M3218" s="2" t="str">
        <f>VLOOKUP(L3218,Users!$A$1:$B$6,2,0)</f>
        <v>William</v>
      </c>
      <c r="N3218" s="2" t="str">
        <f>VLOOKUP(L3218,Users!$A$2:$B$6,2,0)</f>
        <v>William</v>
      </c>
      <c r="O3218" s="2" t="s">
        <v>55</v>
      </c>
      <c r="P3218" s="2" t="s">
        <v>35</v>
      </c>
      <c r="Q3218" s="2" t="s">
        <v>63</v>
      </c>
      <c r="R3218" s="2" t="s">
        <v>573</v>
      </c>
      <c r="S3218" s="2" t="s">
        <v>65</v>
      </c>
      <c r="T3218" s="13">
        <v>0.39</v>
      </c>
      <c r="U3218" s="6">
        <v>40405</v>
      </c>
    </row>
    <row r="3219" spans="1:21" ht="12.75" customHeight="1">
      <c r="A3219" s="2">
        <v>35878</v>
      </c>
      <c r="B3219" s="6">
        <v>40403</v>
      </c>
      <c r="C3219" s="2" t="s">
        <v>121</v>
      </c>
      <c r="D3219" s="2">
        <v>11</v>
      </c>
      <c r="E3219" s="2">
        <v>450.56</v>
      </c>
      <c r="F3219" s="2" t="s">
        <v>2029</v>
      </c>
      <c r="G3219" s="2">
        <v>0.03</v>
      </c>
      <c r="H3219" s="2" t="s">
        <v>40</v>
      </c>
      <c r="I3219" s="2">
        <v>17.48</v>
      </c>
      <c r="J3219" s="2" t="s">
        <v>1271</v>
      </c>
      <c r="K3219" s="2" t="s">
        <v>2013</v>
      </c>
      <c r="L3219" s="2" t="s">
        <v>27</v>
      </c>
      <c r="M3219" s="2" t="str">
        <f>VLOOKUP(L3219,Users!$A$1:$B$6,2,0)</f>
        <v>William</v>
      </c>
      <c r="N3219" s="2" t="str">
        <f>VLOOKUP(L3219,Users!$A$2:$B$6,2,0)</f>
        <v>William</v>
      </c>
      <c r="O3219" s="2" t="s">
        <v>55</v>
      </c>
      <c r="P3219" s="2" t="s">
        <v>35</v>
      </c>
      <c r="Q3219" s="2" t="s">
        <v>63</v>
      </c>
      <c r="R3219" s="2" t="s">
        <v>896</v>
      </c>
      <c r="S3219" s="2" t="s">
        <v>44</v>
      </c>
      <c r="T3219" s="13">
        <v>0.36</v>
      </c>
      <c r="U3219" s="6">
        <v>40404</v>
      </c>
    </row>
    <row r="3220" spans="1:21" ht="12.75" customHeight="1">
      <c r="A3220" s="2">
        <v>33537</v>
      </c>
      <c r="B3220" s="6">
        <v>40403</v>
      </c>
      <c r="C3220" s="2" t="s">
        <v>121</v>
      </c>
      <c r="D3220" s="2">
        <v>26</v>
      </c>
      <c r="E3220" s="2">
        <v>43.94</v>
      </c>
      <c r="F3220" s="2" t="s">
        <v>2029</v>
      </c>
      <c r="G3220" s="2">
        <v>7.0000000000000007E-2</v>
      </c>
      <c r="H3220" s="2" t="s">
        <v>40</v>
      </c>
      <c r="I3220" s="2">
        <v>0.7</v>
      </c>
      <c r="J3220" s="2" t="s">
        <v>434</v>
      </c>
      <c r="K3220" s="2" t="s">
        <v>123</v>
      </c>
      <c r="L3220" s="2" t="s">
        <v>25</v>
      </c>
      <c r="M3220" s="2" t="str">
        <f>VLOOKUP(L3220,Users!$A$1:$B$6,2,0)</f>
        <v>Sam</v>
      </c>
      <c r="N3220" s="2" t="str">
        <f>VLOOKUP(L3220,Users!$A$2:$B$6,2,0)</f>
        <v>Sam</v>
      </c>
      <c r="O3220" s="2" t="s">
        <v>55</v>
      </c>
      <c r="P3220" s="2" t="s">
        <v>35</v>
      </c>
      <c r="Q3220" s="2" t="s">
        <v>87</v>
      </c>
      <c r="R3220" s="2" t="s">
        <v>155</v>
      </c>
      <c r="S3220" s="2" t="s">
        <v>65</v>
      </c>
      <c r="T3220" s="13">
        <v>0.56000000000000005</v>
      </c>
      <c r="U3220" s="6">
        <v>40405</v>
      </c>
    </row>
    <row r="3221" spans="1:21" ht="12.75" customHeight="1">
      <c r="A3221" s="2">
        <v>33537</v>
      </c>
      <c r="B3221" s="6">
        <v>40403</v>
      </c>
      <c r="C3221" s="2" t="s">
        <v>121</v>
      </c>
      <c r="D3221" s="2">
        <v>9</v>
      </c>
      <c r="E3221" s="2">
        <v>188.73</v>
      </c>
      <c r="F3221" s="2" t="s">
        <v>2029</v>
      </c>
      <c r="G3221" s="2">
        <v>0.02</v>
      </c>
      <c r="H3221" s="2" t="s">
        <v>40</v>
      </c>
      <c r="I3221" s="2">
        <v>3.3</v>
      </c>
      <c r="J3221" s="2" t="s">
        <v>434</v>
      </c>
      <c r="K3221" s="2" t="s">
        <v>123</v>
      </c>
      <c r="L3221" s="2" t="s">
        <v>25</v>
      </c>
      <c r="M3221" s="2" t="str">
        <f>VLOOKUP(L3221,Users!$A$1:$B$6,2,0)</f>
        <v>Sam</v>
      </c>
      <c r="N3221" s="2" t="str">
        <f>VLOOKUP(L3221,Users!$A$2:$B$6,2,0)</f>
        <v>Sam</v>
      </c>
      <c r="O3221" s="2" t="s">
        <v>55</v>
      </c>
      <c r="P3221" s="2" t="s">
        <v>69</v>
      </c>
      <c r="Q3221" s="2" t="s">
        <v>70</v>
      </c>
      <c r="R3221" s="2" t="s">
        <v>638</v>
      </c>
      <c r="S3221" s="2" t="s">
        <v>105</v>
      </c>
      <c r="T3221" s="13">
        <v>0.81</v>
      </c>
      <c r="U3221" s="6">
        <v>40404</v>
      </c>
    </row>
    <row r="3222" spans="1:21" ht="12.75" customHeight="1">
      <c r="A3222" s="2">
        <v>35079</v>
      </c>
      <c r="B3222" s="6">
        <v>40404</v>
      </c>
      <c r="C3222" s="2" t="s">
        <v>39</v>
      </c>
      <c r="D3222" s="2">
        <v>13</v>
      </c>
      <c r="E3222" s="2">
        <v>64.480000000000018</v>
      </c>
      <c r="F3222" s="2" t="s">
        <v>2029</v>
      </c>
      <c r="G3222" s="2">
        <v>0.02</v>
      </c>
      <c r="H3222" s="2" t="s">
        <v>40</v>
      </c>
      <c r="I3222" s="2">
        <v>4.95</v>
      </c>
      <c r="J3222" s="2" t="s">
        <v>113</v>
      </c>
      <c r="K3222" s="2" t="s">
        <v>2013</v>
      </c>
      <c r="L3222" s="2" t="s">
        <v>27</v>
      </c>
      <c r="M3222" s="2" t="str">
        <f>VLOOKUP(L3222,Users!$A$1:$B$6,2,0)</f>
        <v>William</v>
      </c>
      <c r="N3222" s="2" t="str">
        <f>VLOOKUP(L3222,Users!$A$2:$B$6,2,0)</f>
        <v>William</v>
      </c>
      <c r="O3222" s="2" t="s">
        <v>48</v>
      </c>
      <c r="P3222" s="2" t="s">
        <v>56</v>
      </c>
      <c r="Q3222" s="2" t="s">
        <v>127</v>
      </c>
      <c r="R3222" s="2" t="s">
        <v>1212</v>
      </c>
      <c r="S3222" s="2" t="s">
        <v>77</v>
      </c>
      <c r="T3222" s="13">
        <v>0.65</v>
      </c>
      <c r="U3222" s="6">
        <v>40406</v>
      </c>
    </row>
    <row r="3223" spans="1:21" ht="12.75" customHeight="1">
      <c r="A3223" s="2">
        <v>35079</v>
      </c>
      <c r="B3223" s="6">
        <v>40404</v>
      </c>
      <c r="C3223" s="2" t="s">
        <v>39</v>
      </c>
      <c r="D3223" s="2">
        <v>32</v>
      </c>
      <c r="E3223" s="2">
        <v>1951.04</v>
      </c>
      <c r="F3223" s="2" t="s">
        <v>2029</v>
      </c>
      <c r="G3223" s="2">
        <v>0.01</v>
      </c>
      <c r="H3223" s="2" t="s">
        <v>31</v>
      </c>
      <c r="I3223" s="2">
        <v>19.989999999999998</v>
      </c>
      <c r="J3223" s="2" t="s">
        <v>113</v>
      </c>
      <c r="K3223" s="2" t="s">
        <v>2013</v>
      </c>
      <c r="L3223" s="2" t="s">
        <v>27</v>
      </c>
      <c r="M3223" s="2" t="str">
        <f>VLOOKUP(L3223,Users!$A$1:$B$6,2,0)</f>
        <v>William</v>
      </c>
      <c r="N3223" s="2" t="str">
        <f>VLOOKUP(L3223,Users!$A$2:$B$6,2,0)</f>
        <v>William</v>
      </c>
      <c r="O3223" s="2" t="s">
        <v>48</v>
      </c>
      <c r="P3223" s="2" t="s">
        <v>56</v>
      </c>
      <c r="Q3223" s="2" t="s">
        <v>75</v>
      </c>
      <c r="R3223" s="2" t="s">
        <v>1938</v>
      </c>
      <c r="S3223" s="2" t="s">
        <v>38</v>
      </c>
      <c r="T3223" s="13">
        <v>0.63</v>
      </c>
      <c r="U3223" s="6">
        <v>40406</v>
      </c>
    </row>
    <row r="3224" spans="1:21" ht="12.75" customHeight="1">
      <c r="A3224" s="2">
        <v>17381</v>
      </c>
      <c r="B3224" s="6">
        <v>40404</v>
      </c>
      <c r="C3224" s="2" t="s">
        <v>39</v>
      </c>
      <c r="D3224" s="2">
        <v>28</v>
      </c>
      <c r="E3224" s="2">
        <v>103.60000000000001</v>
      </c>
      <c r="F3224" s="2" t="s">
        <v>2029</v>
      </c>
      <c r="G3224" s="2">
        <v>0.05</v>
      </c>
      <c r="H3224" s="2" t="s">
        <v>40</v>
      </c>
      <c r="I3224" s="2">
        <v>0.5</v>
      </c>
      <c r="J3224" s="2" t="s">
        <v>472</v>
      </c>
      <c r="K3224" s="2" t="s">
        <v>79</v>
      </c>
      <c r="L3224" s="2" t="s">
        <v>23</v>
      </c>
      <c r="M3224" s="2" t="str">
        <f>VLOOKUP(L3224,Users!$A$1:$B$6,2,0)</f>
        <v>Erin</v>
      </c>
      <c r="N3224" s="2" t="str">
        <f>VLOOKUP(L3224,Users!$A$2:$B$6,2,0)</f>
        <v>Erin</v>
      </c>
      <c r="O3224" s="2" t="s">
        <v>55</v>
      </c>
      <c r="P3224" s="2" t="s">
        <v>35</v>
      </c>
      <c r="Q3224" s="2" t="s">
        <v>165</v>
      </c>
      <c r="R3224" s="2" t="s">
        <v>1567</v>
      </c>
      <c r="S3224" s="2" t="s">
        <v>44</v>
      </c>
      <c r="T3224" s="13">
        <v>0.37</v>
      </c>
      <c r="U3224" s="6">
        <v>40405</v>
      </c>
    </row>
    <row r="3225" spans="1:21" ht="12.75" customHeight="1">
      <c r="A3225" s="2">
        <v>20679</v>
      </c>
      <c r="B3225" s="6">
        <v>40404</v>
      </c>
      <c r="C3225" s="2" t="s">
        <v>121</v>
      </c>
      <c r="D3225" s="2">
        <v>32</v>
      </c>
      <c r="E3225" s="2">
        <v>5167.68</v>
      </c>
      <c r="F3225" s="2" t="s">
        <v>2029</v>
      </c>
      <c r="G3225" s="2">
        <v>0.06</v>
      </c>
      <c r="H3225" s="2" t="s">
        <v>40</v>
      </c>
      <c r="I3225" s="2">
        <v>19.989999999999998</v>
      </c>
      <c r="J3225" s="2" t="s">
        <v>1065</v>
      </c>
      <c r="K3225" s="2" t="s">
        <v>148</v>
      </c>
      <c r="L3225" s="2" t="s">
        <v>23</v>
      </c>
      <c r="M3225" s="2" t="str">
        <f>VLOOKUP(L3225,Users!$A$1:$B$6,2,0)</f>
        <v>Erin</v>
      </c>
      <c r="N3225" s="2" t="str">
        <f>VLOOKUP(L3225,Users!$A$2:$B$6,2,0)</f>
        <v>Erin</v>
      </c>
      <c r="O3225" s="2" t="s">
        <v>42</v>
      </c>
      <c r="P3225" s="2" t="s">
        <v>35</v>
      </c>
      <c r="Q3225" s="2" t="s">
        <v>36</v>
      </c>
      <c r="R3225" s="2" t="s">
        <v>196</v>
      </c>
      <c r="S3225" s="2" t="s">
        <v>44</v>
      </c>
      <c r="T3225" s="13">
        <v>0.66</v>
      </c>
      <c r="U3225" s="6">
        <v>40404</v>
      </c>
    </row>
    <row r="3226" spans="1:21" ht="12.75" customHeight="1">
      <c r="A3226" s="2">
        <v>19686</v>
      </c>
      <c r="B3226" s="6">
        <v>40405</v>
      </c>
      <c r="C3226" s="2" t="s">
        <v>121</v>
      </c>
      <c r="D3226" s="2">
        <v>2</v>
      </c>
      <c r="E3226" s="2">
        <v>35.840000000000003</v>
      </c>
      <c r="F3226" s="2" t="s">
        <v>2029</v>
      </c>
      <c r="G3226" s="2">
        <v>0.06</v>
      </c>
      <c r="H3226" s="2" t="s">
        <v>40</v>
      </c>
      <c r="I3226" s="2">
        <v>8.51</v>
      </c>
      <c r="J3226" s="2" t="s">
        <v>207</v>
      </c>
      <c r="K3226" s="2" t="s">
        <v>101</v>
      </c>
      <c r="L3226" s="2" t="s">
        <v>21</v>
      </c>
      <c r="M3226" s="2" t="str">
        <f>VLOOKUP(L3226,Users!$A$1:$B$6,2,0)</f>
        <v>Chris</v>
      </c>
      <c r="N3226" s="2" t="str">
        <f>VLOOKUP(L3226,Users!$A$2:$B$6,2,0)</f>
        <v>Chris</v>
      </c>
      <c r="O3226" s="2" t="s">
        <v>55</v>
      </c>
      <c r="P3226" s="2" t="s">
        <v>69</v>
      </c>
      <c r="Q3226" s="2" t="s">
        <v>82</v>
      </c>
      <c r="R3226" s="2" t="s">
        <v>762</v>
      </c>
      <c r="S3226" s="2" t="s">
        <v>92</v>
      </c>
      <c r="T3226" s="13">
        <v>0.4</v>
      </c>
      <c r="U3226" s="6">
        <v>40405</v>
      </c>
    </row>
    <row r="3227" spans="1:21" ht="12.75" customHeight="1">
      <c r="A3227" s="2">
        <v>19686</v>
      </c>
      <c r="B3227" s="6">
        <v>40405</v>
      </c>
      <c r="C3227" s="2" t="s">
        <v>121</v>
      </c>
      <c r="D3227" s="2">
        <v>11</v>
      </c>
      <c r="E3227" s="2">
        <v>142.01</v>
      </c>
      <c r="F3227" s="2" t="s">
        <v>2029</v>
      </c>
      <c r="G3227" s="2">
        <v>0.04</v>
      </c>
      <c r="H3227" s="2" t="s">
        <v>40</v>
      </c>
      <c r="I3227" s="2">
        <v>4.9800000000000004</v>
      </c>
      <c r="J3227" s="2" t="s">
        <v>207</v>
      </c>
      <c r="K3227" s="2" t="s">
        <v>101</v>
      </c>
      <c r="L3227" s="2" t="s">
        <v>21</v>
      </c>
      <c r="M3227" s="2" t="str">
        <f>VLOOKUP(L3227,Users!$A$1:$B$6,2,0)</f>
        <v>Chris</v>
      </c>
      <c r="N3227" s="2" t="str">
        <f>VLOOKUP(L3227,Users!$A$2:$B$6,2,0)</f>
        <v>Chris</v>
      </c>
      <c r="O3227" s="2" t="s">
        <v>55</v>
      </c>
      <c r="P3227" s="2" t="s">
        <v>35</v>
      </c>
      <c r="Q3227" s="2" t="s">
        <v>49</v>
      </c>
      <c r="R3227" s="2" t="s">
        <v>1619</v>
      </c>
      <c r="S3227" s="2" t="s">
        <v>44</v>
      </c>
      <c r="T3227" s="13">
        <v>0.4</v>
      </c>
      <c r="U3227" s="6">
        <v>40407</v>
      </c>
    </row>
    <row r="3228" spans="1:21" ht="12.75" customHeight="1">
      <c r="A3228" s="2">
        <v>38176</v>
      </c>
      <c r="B3228" s="6">
        <v>40405</v>
      </c>
      <c r="C3228" s="2" t="s">
        <v>39</v>
      </c>
      <c r="D3228" s="2">
        <v>39</v>
      </c>
      <c r="E3228" s="2">
        <v>205.53000000000003</v>
      </c>
      <c r="F3228" s="2" t="s">
        <v>2029</v>
      </c>
      <c r="G3228" s="2">
        <v>0.01</v>
      </c>
      <c r="H3228" s="2" t="s">
        <v>31</v>
      </c>
      <c r="I3228" s="2">
        <v>5.57</v>
      </c>
      <c r="J3228" s="2" t="s">
        <v>329</v>
      </c>
      <c r="K3228" s="2" t="s">
        <v>73</v>
      </c>
      <c r="L3228" s="2" t="s">
        <v>27</v>
      </c>
      <c r="M3228" s="2" t="str">
        <f>VLOOKUP(L3228,Users!$A$1:$B$6,2,0)</f>
        <v>William</v>
      </c>
      <c r="N3228" s="2" t="str">
        <f>VLOOKUP(L3228,Users!$A$2:$B$6,2,0)</f>
        <v>William</v>
      </c>
      <c r="O3228" s="2" t="s">
        <v>55</v>
      </c>
      <c r="P3228" s="2" t="s">
        <v>35</v>
      </c>
      <c r="Q3228" s="2" t="s">
        <v>63</v>
      </c>
      <c r="R3228" s="2" t="s">
        <v>1740</v>
      </c>
      <c r="S3228" s="2" t="s">
        <v>44</v>
      </c>
      <c r="T3228" s="13">
        <v>0.4</v>
      </c>
      <c r="U3228" s="6">
        <v>40406</v>
      </c>
    </row>
    <row r="3229" spans="1:21" ht="12.75" customHeight="1">
      <c r="A3229" s="2">
        <v>38176</v>
      </c>
      <c r="B3229" s="6">
        <v>40405</v>
      </c>
      <c r="C3229" s="2" t="s">
        <v>39</v>
      </c>
      <c r="D3229" s="2">
        <v>48</v>
      </c>
      <c r="E3229" s="2">
        <v>434.4</v>
      </c>
      <c r="F3229" s="2" t="s">
        <v>2029</v>
      </c>
      <c r="G3229" s="2">
        <v>0.06</v>
      </c>
      <c r="H3229" s="2" t="s">
        <v>31</v>
      </c>
      <c r="I3229" s="2">
        <v>2.25</v>
      </c>
      <c r="J3229" s="2" t="s">
        <v>329</v>
      </c>
      <c r="K3229" s="2" t="s">
        <v>73</v>
      </c>
      <c r="L3229" s="2" t="s">
        <v>27</v>
      </c>
      <c r="M3229" s="2" t="str">
        <f>VLOOKUP(L3229,Users!$A$1:$B$6,2,0)</f>
        <v>William</v>
      </c>
      <c r="N3229" s="2" t="str">
        <f>VLOOKUP(L3229,Users!$A$2:$B$6,2,0)</f>
        <v>William</v>
      </c>
      <c r="O3229" s="2" t="s">
        <v>55</v>
      </c>
      <c r="P3229" s="2" t="s">
        <v>35</v>
      </c>
      <c r="Q3229" s="2" t="s">
        <v>87</v>
      </c>
      <c r="R3229" s="2" t="s">
        <v>1088</v>
      </c>
      <c r="S3229" s="2" t="s">
        <v>65</v>
      </c>
      <c r="T3229" s="13">
        <v>0.52</v>
      </c>
      <c r="U3229" s="6">
        <v>40407</v>
      </c>
    </row>
    <row r="3230" spans="1:21" ht="12.75" customHeight="1">
      <c r="A3230" s="2">
        <v>6625</v>
      </c>
      <c r="B3230" s="6">
        <v>40405</v>
      </c>
      <c r="C3230" s="2" t="s">
        <v>39</v>
      </c>
      <c r="D3230" s="2">
        <v>23</v>
      </c>
      <c r="E3230" s="2">
        <v>20262.310000000001</v>
      </c>
      <c r="F3230" s="2" t="s">
        <v>2029</v>
      </c>
      <c r="G3230" s="2">
        <v>0.01</v>
      </c>
      <c r="H3230" s="2" t="s">
        <v>52</v>
      </c>
      <c r="I3230" s="2">
        <v>44.55</v>
      </c>
      <c r="J3230" s="2" t="s">
        <v>860</v>
      </c>
      <c r="K3230" s="2" t="s">
        <v>123</v>
      </c>
      <c r="L3230" s="2" t="s">
        <v>25</v>
      </c>
      <c r="M3230" s="2" t="str">
        <f>VLOOKUP(L3230,Users!$A$1:$B$6,2,0)</f>
        <v>Sam</v>
      </c>
      <c r="N3230" s="2" t="str">
        <f>VLOOKUP(L3230,Users!$A$2:$B$6,2,0)</f>
        <v>Sam</v>
      </c>
      <c r="O3230" s="2" t="s">
        <v>55</v>
      </c>
      <c r="P3230" s="2" t="s">
        <v>56</v>
      </c>
      <c r="Q3230" s="2" t="s">
        <v>127</v>
      </c>
      <c r="R3230" s="2" t="s">
        <v>128</v>
      </c>
      <c r="S3230" s="2" t="s">
        <v>77</v>
      </c>
      <c r="T3230" s="13">
        <v>0.62</v>
      </c>
      <c r="U3230" s="6">
        <v>40407</v>
      </c>
    </row>
    <row r="3231" spans="1:21" ht="12.75" customHeight="1">
      <c r="A3231" s="2">
        <v>1382</v>
      </c>
      <c r="B3231" s="6">
        <v>40406</v>
      </c>
      <c r="C3231" s="2" t="s">
        <v>51</v>
      </c>
      <c r="D3231" s="2">
        <v>5</v>
      </c>
      <c r="E3231" s="2">
        <v>104.65</v>
      </c>
      <c r="F3231" s="2" t="str">
        <f>VLOOKUP(A3231,Returns!$A:$B,2,0)</f>
        <v>Returned</v>
      </c>
      <c r="G3231" s="2">
        <v>0.06</v>
      </c>
      <c r="H3231" s="2" t="s">
        <v>40</v>
      </c>
      <c r="I3231" s="2">
        <v>2.5</v>
      </c>
      <c r="J3231" s="2" t="s">
        <v>1939</v>
      </c>
      <c r="K3231" s="2" t="s">
        <v>130</v>
      </c>
      <c r="L3231" s="2" t="s">
        <v>2014</v>
      </c>
      <c r="M3231" s="2" t="str">
        <f>VLOOKUP(L3231,Users!$A$1:$B$6,2,0)</f>
        <v>Pat</v>
      </c>
      <c r="N3231" s="2" t="str">
        <f>VLOOKUP(L3231,Users!$A$2:$B$6,2,0)</f>
        <v>Pat</v>
      </c>
      <c r="O3231" s="2" t="s">
        <v>34</v>
      </c>
      <c r="P3231" s="2" t="s">
        <v>69</v>
      </c>
      <c r="Q3231" s="2" t="s">
        <v>70</v>
      </c>
      <c r="R3231" s="2" t="s">
        <v>1063</v>
      </c>
      <c r="S3231" s="2" t="s">
        <v>65</v>
      </c>
      <c r="T3231" s="13">
        <v>0.81</v>
      </c>
      <c r="U3231" s="6">
        <v>40410</v>
      </c>
    </row>
    <row r="3232" spans="1:21" ht="12.75" customHeight="1">
      <c r="A3232" s="2">
        <v>1382</v>
      </c>
      <c r="B3232" s="6">
        <v>40406</v>
      </c>
      <c r="C3232" s="2" t="s">
        <v>51</v>
      </c>
      <c r="D3232" s="2">
        <v>39</v>
      </c>
      <c r="E3232" s="2">
        <v>152.88</v>
      </c>
      <c r="F3232" s="2" t="str">
        <f>VLOOKUP(A3232,Returns!$A:$B,2,0)</f>
        <v>Returned</v>
      </c>
      <c r="G3232" s="2">
        <v>0.06</v>
      </c>
      <c r="H3232" s="2" t="s">
        <v>40</v>
      </c>
      <c r="I3232" s="2">
        <v>5.26</v>
      </c>
      <c r="J3232" s="2" t="s">
        <v>1939</v>
      </c>
      <c r="K3232" s="2" t="s">
        <v>130</v>
      </c>
      <c r="L3232" s="2" t="s">
        <v>2014</v>
      </c>
      <c r="M3232" s="2" t="str">
        <f>VLOOKUP(L3232,Users!$A$1:$B$6,2,0)</f>
        <v>Pat</v>
      </c>
      <c r="N3232" s="2" t="str">
        <f>VLOOKUP(L3232,Users!$A$2:$B$6,2,0)</f>
        <v>Pat</v>
      </c>
      <c r="O3232" s="2" t="s">
        <v>34</v>
      </c>
      <c r="P3232" s="2" t="s">
        <v>35</v>
      </c>
      <c r="Q3232" s="2" t="s">
        <v>49</v>
      </c>
      <c r="R3232" s="2" t="s">
        <v>734</v>
      </c>
      <c r="S3232" s="2" t="s">
        <v>44</v>
      </c>
      <c r="T3232" s="13">
        <v>0.38</v>
      </c>
      <c r="U3232" s="6">
        <v>40413</v>
      </c>
    </row>
    <row r="3233" spans="1:21" ht="12.75" customHeight="1">
      <c r="A3233" s="2">
        <v>1382</v>
      </c>
      <c r="B3233" s="6">
        <v>40406</v>
      </c>
      <c r="C3233" s="2" t="s">
        <v>51</v>
      </c>
      <c r="D3233" s="2">
        <v>31</v>
      </c>
      <c r="E3233" s="2">
        <v>6849.7599999999993</v>
      </c>
      <c r="F3233" s="2" t="str">
        <f>VLOOKUP(A3233,Returns!$A:$B,2,0)</f>
        <v>Returned</v>
      </c>
      <c r="G3233" s="2">
        <v>0.02</v>
      </c>
      <c r="H3233" s="2" t="s">
        <v>52</v>
      </c>
      <c r="I3233" s="2">
        <v>64.66</v>
      </c>
      <c r="J3233" s="2" t="s">
        <v>1939</v>
      </c>
      <c r="K3233" s="2" t="s">
        <v>130</v>
      </c>
      <c r="L3233" s="2" t="s">
        <v>2014</v>
      </c>
      <c r="M3233" s="2" t="str">
        <f>VLOOKUP(L3233,Users!$A$1:$B$6,2,0)</f>
        <v>Pat</v>
      </c>
      <c r="N3233" s="2" t="str">
        <f>VLOOKUP(L3233,Users!$A$2:$B$6,2,0)</f>
        <v>Pat</v>
      </c>
      <c r="O3233" s="2" t="s">
        <v>34</v>
      </c>
      <c r="P3233" s="2" t="s">
        <v>56</v>
      </c>
      <c r="Q3233" s="2" t="s">
        <v>127</v>
      </c>
      <c r="R3233" s="2" t="s">
        <v>682</v>
      </c>
      <c r="S3233" s="2" t="s">
        <v>77</v>
      </c>
      <c r="T3233" s="13">
        <v>0.62</v>
      </c>
      <c r="U3233" s="6">
        <v>40413</v>
      </c>
    </row>
    <row r="3234" spans="1:21" ht="12.75" customHeight="1">
      <c r="A3234" s="2">
        <v>30114</v>
      </c>
      <c r="B3234" s="6">
        <v>40406</v>
      </c>
      <c r="C3234" s="2" t="s">
        <v>51</v>
      </c>
      <c r="D3234" s="2">
        <v>7</v>
      </c>
      <c r="E3234" s="2">
        <v>4899.3</v>
      </c>
      <c r="F3234" s="2" t="s">
        <v>2029</v>
      </c>
      <c r="G3234" s="2">
        <v>0.09</v>
      </c>
      <c r="H3234" s="2" t="s">
        <v>31</v>
      </c>
      <c r="I3234" s="2">
        <v>24.49</v>
      </c>
      <c r="J3234" s="2" t="s">
        <v>1729</v>
      </c>
      <c r="K3234" s="2" t="s">
        <v>33</v>
      </c>
      <c r="L3234" s="2" t="s">
        <v>21</v>
      </c>
      <c r="M3234" s="2" t="str">
        <f>VLOOKUP(L3234,Users!$A$1:$B$6,2,0)</f>
        <v>Chris</v>
      </c>
      <c r="N3234" s="2" t="str">
        <f>VLOOKUP(L3234,Users!$A$2:$B$6,2,0)</f>
        <v>Chris</v>
      </c>
      <c r="O3234" s="2" t="s">
        <v>55</v>
      </c>
      <c r="P3234" s="2" t="s">
        <v>69</v>
      </c>
      <c r="Q3234" s="2" t="s">
        <v>158</v>
      </c>
      <c r="R3234" s="2" t="s">
        <v>159</v>
      </c>
      <c r="S3234" s="2" t="s">
        <v>38</v>
      </c>
      <c r="T3234" s="13">
        <v>0.41</v>
      </c>
      <c r="U3234" s="6">
        <v>40413</v>
      </c>
    </row>
    <row r="3235" spans="1:21" ht="12.75" customHeight="1">
      <c r="A3235" s="2">
        <v>24227</v>
      </c>
      <c r="B3235" s="6">
        <v>40406</v>
      </c>
      <c r="C3235" s="2" t="s">
        <v>121</v>
      </c>
      <c r="D3235" s="2">
        <v>24</v>
      </c>
      <c r="E3235" s="2">
        <v>2063.5199999999995</v>
      </c>
      <c r="F3235" s="2" t="s">
        <v>2029</v>
      </c>
      <c r="G3235" s="2">
        <v>0.01</v>
      </c>
      <c r="H3235" s="2" t="s">
        <v>40</v>
      </c>
      <c r="I3235" s="2">
        <v>2.79</v>
      </c>
      <c r="J3235" s="2" t="s">
        <v>784</v>
      </c>
      <c r="K3235" s="2" t="s">
        <v>73</v>
      </c>
      <c r="L3235" s="2" t="s">
        <v>27</v>
      </c>
      <c r="M3235" s="2" t="str">
        <f>VLOOKUP(L3235,Users!$A$1:$B$6,2,0)</f>
        <v>William</v>
      </c>
      <c r="N3235" s="2" t="str">
        <f>VLOOKUP(L3235,Users!$A$2:$B$6,2,0)</f>
        <v>William</v>
      </c>
      <c r="O3235" s="2" t="s">
        <v>48</v>
      </c>
      <c r="P3235" s="2" t="s">
        <v>69</v>
      </c>
      <c r="Q3235" s="2" t="s">
        <v>70</v>
      </c>
      <c r="R3235" s="2" t="s">
        <v>1937</v>
      </c>
      <c r="S3235" s="2" t="s">
        <v>44</v>
      </c>
      <c r="T3235" s="13">
        <v>0.57999999999999996</v>
      </c>
      <c r="U3235" s="6">
        <v>40408</v>
      </c>
    </row>
    <row r="3236" spans="1:21" ht="12.75" customHeight="1">
      <c r="A3236" s="2">
        <v>47040</v>
      </c>
      <c r="B3236" s="6">
        <v>40406</v>
      </c>
      <c r="C3236" s="2" t="s">
        <v>39</v>
      </c>
      <c r="D3236" s="2">
        <v>38</v>
      </c>
      <c r="E3236" s="2">
        <v>475.76</v>
      </c>
      <c r="F3236" s="2" t="s">
        <v>2029</v>
      </c>
      <c r="G3236" s="2">
        <v>0.01</v>
      </c>
      <c r="H3236" s="2" t="s">
        <v>40</v>
      </c>
      <c r="I3236" s="2">
        <v>7.17</v>
      </c>
      <c r="J3236" s="2" t="s">
        <v>643</v>
      </c>
      <c r="K3236" s="2" t="s">
        <v>79</v>
      </c>
      <c r="L3236" s="2" t="s">
        <v>23</v>
      </c>
      <c r="M3236" s="2" t="str">
        <f>VLOOKUP(L3236,Users!$A$1:$B$6,2,0)</f>
        <v>Erin</v>
      </c>
      <c r="N3236" s="2" t="str">
        <f>VLOOKUP(L3236,Users!$A$2:$B$6,2,0)</f>
        <v>Erin</v>
      </c>
      <c r="O3236" s="2" t="s">
        <v>48</v>
      </c>
      <c r="P3236" s="2" t="s">
        <v>35</v>
      </c>
      <c r="Q3236" s="2" t="s">
        <v>49</v>
      </c>
      <c r="R3236" s="2" t="s">
        <v>484</v>
      </c>
      <c r="S3236" s="2" t="s">
        <v>44</v>
      </c>
      <c r="T3236" s="13">
        <v>0.38</v>
      </c>
      <c r="U3236" s="6">
        <v>40407</v>
      </c>
    </row>
    <row r="3237" spans="1:21" ht="12.75" customHeight="1">
      <c r="A3237" s="2">
        <v>17409</v>
      </c>
      <c r="B3237" s="6">
        <v>40407</v>
      </c>
      <c r="C3237" s="2" t="s">
        <v>30</v>
      </c>
      <c r="D3237" s="2">
        <v>31</v>
      </c>
      <c r="E3237" s="2">
        <v>647.28</v>
      </c>
      <c r="F3237" s="2" t="s">
        <v>2029</v>
      </c>
      <c r="G3237" s="2">
        <v>0.09</v>
      </c>
      <c r="H3237" s="2" t="s">
        <v>40</v>
      </c>
      <c r="I3237" s="2">
        <v>6.5</v>
      </c>
      <c r="J3237" s="2" t="s">
        <v>1653</v>
      </c>
      <c r="K3237" s="2" t="s">
        <v>101</v>
      </c>
      <c r="L3237" s="2" t="s">
        <v>21</v>
      </c>
      <c r="M3237" s="2" t="str">
        <f>VLOOKUP(L3237,Users!$A$1:$B$6,2,0)</f>
        <v>Chris</v>
      </c>
      <c r="N3237" s="2" t="str">
        <f>VLOOKUP(L3237,Users!$A$2:$B$6,2,0)</f>
        <v>Chris</v>
      </c>
      <c r="O3237" s="2" t="s">
        <v>42</v>
      </c>
      <c r="P3237" s="2" t="s">
        <v>69</v>
      </c>
      <c r="Q3237" s="2" t="s">
        <v>80</v>
      </c>
      <c r="R3237" s="2" t="s">
        <v>1699</v>
      </c>
      <c r="S3237" s="2" t="s">
        <v>44</v>
      </c>
      <c r="T3237" s="13">
        <v>0.78</v>
      </c>
      <c r="U3237" s="6">
        <v>40409</v>
      </c>
    </row>
    <row r="3238" spans="1:21" ht="12.75" customHeight="1">
      <c r="A3238" s="2">
        <v>12710</v>
      </c>
      <c r="B3238" s="6">
        <v>40407</v>
      </c>
      <c r="C3238" s="2" t="s">
        <v>45</v>
      </c>
      <c r="D3238" s="2">
        <v>37</v>
      </c>
      <c r="E3238" s="2">
        <v>2069.04</v>
      </c>
      <c r="F3238" s="2" t="str">
        <f>VLOOKUP(A3238,Returns!$A:$B,2,0)</f>
        <v>Returned</v>
      </c>
      <c r="G3238" s="2">
        <v>0.06</v>
      </c>
      <c r="H3238" s="2" t="s">
        <v>40</v>
      </c>
      <c r="I3238" s="2">
        <v>13.88</v>
      </c>
      <c r="J3238" s="2" t="s">
        <v>1264</v>
      </c>
      <c r="K3238" s="2" t="s">
        <v>47</v>
      </c>
      <c r="L3238" s="2" t="s">
        <v>23</v>
      </c>
      <c r="M3238" s="2" t="str">
        <f>VLOOKUP(L3238,Users!$A$1:$B$6,2,0)</f>
        <v>Erin</v>
      </c>
      <c r="N3238" s="2" t="str">
        <f>VLOOKUP(L3238,Users!$A$2:$B$6,2,0)</f>
        <v>Erin</v>
      </c>
      <c r="O3238" s="2" t="s">
        <v>42</v>
      </c>
      <c r="P3238" s="2" t="s">
        <v>35</v>
      </c>
      <c r="Q3238" s="2" t="s">
        <v>63</v>
      </c>
      <c r="R3238" s="2" t="s">
        <v>756</v>
      </c>
      <c r="S3238" s="2" t="s">
        <v>44</v>
      </c>
      <c r="T3238" s="13">
        <v>0.36</v>
      </c>
      <c r="U3238" s="6">
        <v>40407</v>
      </c>
    </row>
    <row r="3239" spans="1:21" ht="12.75" customHeight="1">
      <c r="A3239" s="2">
        <v>3463</v>
      </c>
      <c r="B3239" s="6">
        <v>40407</v>
      </c>
      <c r="C3239" s="2" t="s">
        <v>45</v>
      </c>
      <c r="D3239" s="2">
        <v>43</v>
      </c>
      <c r="E3239" s="2">
        <v>275.2</v>
      </c>
      <c r="F3239" s="2" t="s">
        <v>2029</v>
      </c>
      <c r="G3239" s="2">
        <v>0.08</v>
      </c>
      <c r="H3239" s="2" t="s">
        <v>40</v>
      </c>
      <c r="I3239" s="2">
        <v>8.4</v>
      </c>
      <c r="J3239" s="2" t="s">
        <v>1276</v>
      </c>
      <c r="K3239" s="2" t="s">
        <v>123</v>
      </c>
      <c r="L3239" s="2" t="s">
        <v>25</v>
      </c>
      <c r="M3239" s="2" t="str">
        <f>VLOOKUP(L3239,Users!$A$1:$B$6,2,0)</f>
        <v>Sam</v>
      </c>
      <c r="N3239" s="2" t="str">
        <f>VLOOKUP(L3239,Users!$A$2:$B$6,2,0)</f>
        <v>Sam</v>
      </c>
      <c r="O3239" s="2" t="s">
        <v>48</v>
      </c>
      <c r="P3239" s="2" t="s">
        <v>35</v>
      </c>
      <c r="Q3239" s="2" t="s">
        <v>63</v>
      </c>
      <c r="R3239" s="2" t="s">
        <v>966</v>
      </c>
      <c r="S3239" s="2" t="s">
        <v>44</v>
      </c>
      <c r="T3239" s="13">
        <v>0.37</v>
      </c>
      <c r="U3239" s="6">
        <v>40408</v>
      </c>
    </row>
    <row r="3240" spans="1:21" ht="12.75" customHeight="1">
      <c r="A3240" s="2">
        <v>11491</v>
      </c>
      <c r="B3240" s="6">
        <v>40407</v>
      </c>
      <c r="C3240" s="2" t="s">
        <v>51</v>
      </c>
      <c r="D3240" s="2">
        <v>26</v>
      </c>
      <c r="E3240" s="2">
        <v>170.04</v>
      </c>
      <c r="F3240" s="2" t="s">
        <v>2029</v>
      </c>
      <c r="G3240" s="2">
        <v>0.06</v>
      </c>
      <c r="H3240" s="2" t="s">
        <v>40</v>
      </c>
      <c r="I3240" s="2">
        <v>4.07</v>
      </c>
      <c r="J3240" s="2" t="s">
        <v>113</v>
      </c>
      <c r="K3240" s="2" t="s">
        <v>2013</v>
      </c>
      <c r="L3240" s="2" t="s">
        <v>27</v>
      </c>
      <c r="M3240" s="2" t="str">
        <f>VLOOKUP(L3240,Users!$A$1:$B$6,2,0)</f>
        <v>William</v>
      </c>
      <c r="N3240" s="2" t="str">
        <f>VLOOKUP(L3240,Users!$A$2:$B$6,2,0)</f>
        <v>William</v>
      </c>
      <c r="O3240" s="2" t="s">
        <v>34</v>
      </c>
      <c r="P3240" s="2" t="s">
        <v>69</v>
      </c>
      <c r="Q3240" s="2" t="s">
        <v>80</v>
      </c>
      <c r="R3240" s="2" t="s">
        <v>1940</v>
      </c>
      <c r="S3240" s="2" t="s">
        <v>105</v>
      </c>
      <c r="T3240" s="13">
        <v>0.66</v>
      </c>
      <c r="U3240" s="6">
        <v>40416</v>
      </c>
    </row>
    <row r="3241" spans="1:21" ht="12.75" customHeight="1">
      <c r="A3241" s="2">
        <v>11491</v>
      </c>
      <c r="B3241" s="6">
        <v>40407</v>
      </c>
      <c r="C3241" s="2" t="s">
        <v>51</v>
      </c>
      <c r="D3241" s="2">
        <v>38</v>
      </c>
      <c r="E3241" s="2">
        <v>1824.3799999999999</v>
      </c>
      <c r="F3241" s="2" t="s">
        <v>2029</v>
      </c>
      <c r="G3241" s="2">
        <v>0.03</v>
      </c>
      <c r="H3241" s="2" t="s">
        <v>31</v>
      </c>
      <c r="I3241" s="2">
        <v>7.23</v>
      </c>
      <c r="J3241" s="2" t="s">
        <v>113</v>
      </c>
      <c r="K3241" s="2" t="s">
        <v>2013</v>
      </c>
      <c r="L3241" s="2" t="s">
        <v>27</v>
      </c>
      <c r="M3241" s="2" t="str">
        <f>VLOOKUP(L3241,Users!$A$1:$B$6,2,0)</f>
        <v>William</v>
      </c>
      <c r="N3241" s="2" t="str">
        <f>VLOOKUP(L3241,Users!$A$2:$B$6,2,0)</f>
        <v>William</v>
      </c>
      <c r="O3241" s="2" t="s">
        <v>34</v>
      </c>
      <c r="P3241" s="2" t="s">
        <v>56</v>
      </c>
      <c r="Q3241" s="2" t="s">
        <v>90</v>
      </c>
      <c r="R3241" s="2" t="s">
        <v>1155</v>
      </c>
      <c r="S3241" s="2" t="s">
        <v>44</v>
      </c>
      <c r="T3241" s="13">
        <v>0.41</v>
      </c>
      <c r="U3241" s="6">
        <v>40409</v>
      </c>
    </row>
    <row r="3242" spans="1:21" ht="12.75" customHeight="1">
      <c r="A3242" s="2">
        <v>22820</v>
      </c>
      <c r="B3242" s="6">
        <v>40407</v>
      </c>
      <c r="C3242" s="2" t="s">
        <v>39</v>
      </c>
      <c r="D3242" s="2">
        <v>18</v>
      </c>
      <c r="E3242" s="2">
        <v>142.01999999999998</v>
      </c>
      <c r="F3242" s="2" t="str">
        <f>VLOOKUP(A3242,Returns!$A:$B,2,0)</f>
        <v>Returned</v>
      </c>
      <c r="G3242" s="2">
        <v>0</v>
      </c>
      <c r="H3242" s="2" t="s">
        <v>40</v>
      </c>
      <c r="I3242" s="2">
        <v>2.82</v>
      </c>
      <c r="J3242" s="2" t="s">
        <v>1728</v>
      </c>
      <c r="K3242" s="2" t="s">
        <v>47</v>
      </c>
      <c r="L3242" s="2" t="s">
        <v>23</v>
      </c>
      <c r="M3242" s="2" t="str">
        <f>VLOOKUP(L3242,Users!$A$1:$B$6,2,0)</f>
        <v>Erin</v>
      </c>
      <c r="N3242" s="2" t="str">
        <f>VLOOKUP(L3242,Users!$A$2:$B$6,2,0)</f>
        <v>Erin</v>
      </c>
      <c r="O3242" s="2" t="s">
        <v>48</v>
      </c>
      <c r="P3242" s="2" t="s">
        <v>35</v>
      </c>
      <c r="Q3242" s="2" t="s">
        <v>180</v>
      </c>
      <c r="R3242" s="2" t="s">
        <v>1198</v>
      </c>
      <c r="S3242" s="2" t="s">
        <v>65</v>
      </c>
      <c r="T3242" s="13">
        <v>0.4</v>
      </c>
      <c r="U3242" s="6">
        <v>40410</v>
      </c>
    </row>
    <row r="3243" spans="1:21" ht="12.75" customHeight="1">
      <c r="A3243" s="2">
        <v>22820</v>
      </c>
      <c r="B3243" s="6">
        <v>40407</v>
      </c>
      <c r="C3243" s="2" t="s">
        <v>39</v>
      </c>
      <c r="D3243" s="2">
        <v>34</v>
      </c>
      <c r="E3243" s="2">
        <v>201.62000000000003</v>
      </c>
      <c r="F3243" s="2" t="str">
        <f>VLOOKUP(A3243,Returns!$A:$B,2,0)</f>
        <v>Returned</v>
      </c>
      <c r="G3243" s="2">
        <v>0.05</v>
      </c>
      <c r="H3243" s="2" t="s">
        <v>40</v>
      </c>
      <c r="I3243" s="2">
        <v>4.38</v>
      </c>
      <c r="J3243" s="2" t="s">
        <v>1728</v>
      </c>
      <c r="K3243" s="2" t="s">
        <v>2013</v>
      </c>
      <c r="L3243" s="2" t="s">
        <v>27</v>
      </c>
      <c r="M3243" s="2" t="str">
        <f>VLOOKUP(L3243,Users!$A$1:$B$6,2,0)</f>
        <v>William</v>
      </c>
      <c r="N3243" s="2" t="str">
        <f>VLOOKUP(L3243,Users!$A$2:$B$6,2,0)</f>
        <v>William</v>
      </c>
      <c r="O3243" s="2" t="s">
        <v>48</v>
      </c>
      <c r="P3243" s="2" t="s">
        <v>69</v>
      </c>
      <c r="Q3243" s="2" t="s">
        <v>80</v>
      </c>
      <c r="R3243" s="2" t="s">
        <v>985</v>
      </c>
      <c r="S3243" s="2" t="s">
        <v>105</v>
      </c>
      <c r="T3243" s="13">
        <v>0.75</v>
      </c>
      <c r="U3243" s="6">
        <v>40409</v>
      </c>
    </row>
    <row r="3244" spans="1:21" ht="12.75" customHeight="1">
      <c r="A3244" s="2">
        <v>47232</v>
      </c>
      <c r="B3244" s="6">
        <v>40407</v>
      </c>
      <c r="C3244" s="2" t="s">
        <v>30</v>
      </c>
      <c r="D3244" s="2">
        <v>39</v>
      </c>
      <c r="E3244" s="2">
        <v>586.56000000000006</v>
      </c>
      <c r="F3244" s="2" t="s">
        <v>2029</v>
      </c>
      <c r="G3244" s="2">
        <v>0.1</v>
      </c>
      <c r="H3244" s="2" t="s">
        <v>31</v>
      </c>
      <c r="I3244" s="2">
        <v>4.53</v>
      </c>
      <c r="J3244" s="2" t="s">
        <v>553</v>
      </c>
      <c r="K3244" s="2" t="s">
        <v>79</v>
      </c>
      <c r="L3244" s="2" t="s">
        <v>23</v>
      </c>
      <c r="M3244" s="2" t="str">
        <f>VLOOKUP(L3244,Users!$A$1:$B$6,2,0)</f>
        <v>Erin</v>
      </c>
      <c r="N3244" s="2" t="str">
        <f>VLOOKUP(L3244,Users!$A$2:$B$6,2,0)</f>
        <v>Erin</v>
      </c>
      <c r="O3244" s="2" t="s">
        <v>55</v>
      </c>
      <c r="P3244" s="2" t="s">
        <v>35</v>
      </c>
      <c r="Q3244" s="2" t="s">
        <v>36</v>
      </c>
      <c r="R3244" s="2" t="s">
        <v>717</v>
      </c>
      <c r="S3244" s="2" t="s">
        <v>44</v>
      </c>
      <c r="T3244" s="13">
        <v>0.81</v>
      </c>
      <c r="U3244" s="6">
        <v>40409</v>
      </c>
    </row>
    <row r="3245" spans="1:21" ht="12.75" customHeight="1">
      <c r="A3245" s="2">
        <v>27232</v>
      </c>
      <c r="B3245" s="6">
        <v>40408</v>
      </c>
      <c r="C3245" s="2" t="s">
        <v>30</v>
      </c>
      <c r="D3245" s="2">
        <v>19</v>
      </c>
      <c r="E3245" s="2">
        <v>663.86000000000013</v>
      </c>
      <c r="F3245" s="2" t="s">
        <v>2029</v>
      </c>
      <c r="G3245" s="2">
        <v>0.05</v>
      </c>
      <c r="H3245" s="2" t="s">
        <v>40</v>
      </c>
      <c r="I3245" s="2">
        <v>7.73</v>
      </c>
      <c r="J3245" s="2" t="s">
        <v>1070</v>
      </c>
      <c r="K3245" s="2" t="s">
        <v>33</v>
      </c>
      <c r="L3245" s="2" t="s">
        <v>21</v>
      </c>
      <c r="M3245" s="2" t="str">
        <f>VLOOKUP(L3245,Users!$A$1:$B$6,2,0)</f>
        <v>Chris</v>
      </c>
      <c r="N3245" s="2" t="str">
        <f>VLOOKUP(L3245,Users!$A$2:$B$6,2,0)</f>
        <v>Chris</v>
      </c>
      <c r="O3245" s="2" t="s">
        <v>48</v>
      </c>
      <c r="P3245" s="2" t="s">
        <v>35</v>
      </c>
      <c r="Q3245" s="2" t="s">
        <v>87</v>
      </c>
      <c r="R3245" s="2" t="s">
        <v>547</v>
      </c>
      <c r="S3245" s="2" t="s">
        <v>44</v>
      </c>
      <c r="T3245" s="13">
        <v>0.59</v>
      </c>
      <c r="U3245" s="6">
        <v>40410</v>
      </c>
    </row>
    <row r="3246" spans="1:21" ht="12.75" customHeight="1">
      <c r="A3246" s="2">
        <v>57921</v>
      </c>
      <c r="B3246" s="6">
        <v>40408</v>
      </c>
      <c r="C3246" s="2" t="s">
        <v>121</v>
      </c>
      <c r="D3246" s="2">
        <v>8</v>
      </c>
      <c r="E3246" s="2">
        <v>39.760000000000005</v>
      </c>
      <c r="F3246" s="2" t="s">
        <v>2029</v>
      </c>
      <c r="G3246" s="2">
        <v>0.01</v>
      </c>
      <c r="H3246" s="2" t="s">
        <v>40</v>
      </c>
      <c r="I3246" s="2">
        <v>4.62</v>
      </c>
      <c r="J3246" s="2" t="s">
        <v>305</v>
      </c>
      <c r="K3246" s="2" t="s">
        <v>123</v>
      </c>
      <c r="L3246" s="2" t="s">
        <v>25</v>
      </c>
      <c r="M3246" s="2" t="str">
        <f>VLOOKUP(L3246,Users!$A$1:$B$6,2,0)</f>
        <v>Sam</v>
      </c>
      <c r="N3246" s="2" t="str">
        <f>VLOOKUP(L3246,Users!$A$2:$B$6,2,0)</f>
        <v>Sam</v>
      </c>
      <c r="O3246" s="2" t="s">
        <v>48</v>
      </c>
      <c r="P3246" s="2" t="s">
        <v>69</v>
      </c>
      <c r="Q3246" s="2" t="s">
        <v>80</v>
      </c>
      <c r="R3246" s="2" t="s">
        <v>514</v>
      </c>
      <c r="S3246" s="2" t="s">
        <v>105</v>
      </c>
      <c r="T3246" s="13">
        <v>0.64</v>
      </c>
      <c r="U3246" s="6">
        <v>40408</v>
      </c>
    </row>
    <row r="3247" spans="1:21" ht="12.75" customHeight="1">
      <c r="A3247" s="2">
        <v>57921</v>
      </c>
      <c r="B3247" s="6">
        <v>40408</v>
      </c>
      <c r="C3247" s="2" t="s">
        <v>121</v>
      </c>
      <c r="D3247" s="2">
        <v>7</v>
      </c>
      <c r="E3247" s="2">
        <v>149.1</v>
      </c>
      <c r="F3247" s="2" t="s">
        <v>2029</v>
      </c>
      <c r="G3247" s="2">
        <v>0.08</v>
      </c>
      <c r="H3247" s="2" t="s">
        <v>40</v>
      </c>
      <c r="I3247" s="2">
        <v>8.99</v>
      </c>
      <c r="J3247" s="2" t="s">
        <v>305</v>
      </c>
      <c r="K3247" s="2" t="s">
        <v>123</v>
      </c>
      <c r="L3247" s="2" t="s">
        <v>25</v>
      </c>
      <c r="M3247" s="2" t="str">
        <f>VLOOKUP(L3247,Users!$A$1:$B$6,2,0)</f>
        <v>Sam</v>
      </c>
      <c r="N3247" s="2" t="str">
        <f>VLOOKUP(L3247,Users!$A$2:$B$6,2,0)</f>
        <v>Sam</v>
      </c>
      <c r="O3247" s="2" t="s">
        <v>48</v>
      </c>
      <c r="P3247" s="2" t="s">
        <v>35</v>
      </c>
      <c r="Q3247" s="2" t="s">
        <v>87</v>
      </c>
      <c r="R3247" s="2" t="s">
        <v>672</v>
      </c>
      <c r="S3247" s="2" t="s">
        <v>105</v>
      </c>
      <c r="T3247" s="13">
        <v>0.59</v>
      </c>
      <c r="U3247" s="6">
        <v>40410</v>
      </c>
    </row>
    <row r="3248" spans="1:21" ht="12.75" customHeight="1">
      <c r="A3248" s="2">
        <v>13094</v>
      </c>
      <c r="B3248" s="6">
        <v>40408</v>
      </c>
      <c r="C3248" s="2" t="s">
        <v>30</v>
      </c>
      <c r="D3248" s="2">
        <v>7</v>
      </c>
      <c r="E3248" s="2">
        <v>265.43999999999994</v>
      </c>
      <c r="F3248" s="2" t="s">
        <v>2029</v>
      </c>
      <c r="G3248" s="2">
        <v>0.02</v>
      </c>
      <c r="H3248" s="2" t="s">
        <v>40</v>
      </c>
      <c r="I3248" s="2">
        <v>5.08</v>
      </c>
      <c r="J3248" s="2" t="s">
        <v>135</v>
      </c>
      <c r="K3248" s="2" t="s">
        <v>79</v>
      </c>
      <c r="L3248" s="2" t="s">
        <v>23</v>
      </c>
      <c r="M3248" s="2" t="str">
        <f>VLOOKUP(L3248,Users!$A$1:$B$6,2,0)</f>
        <v>Erin</v>
      </c>
      <c r="N3248" s="2" t="str">
        <f>VLOOKUP(L3248,Users!$A$2:$B$6,2,0)</f>
        <v>Erin</v>
      </c>
      <c r="O3248" s="2" t="s">
        <v>48</v>
      </c>
      <c r="P3248" s="2" t="s">
        <v>35</v>
      </c>
      <c r="Q3248" s="2" t="s">
        <v>63</v>
      </c>
      <c r="R3248" s="2" t="s">
        <v>787</v>
      </c>
      <c r="S3248" s="2" t="s">
        <v>65</v>
      </c>
      <c r="T3248" s="13">
        <v>0.38</v>
      </c>
      <c r="U3248" s="6">
        <v>40409</v>
      </c>
    </row>
    <row r="3249" spans="1:21" ht="12.75" customHeight="1">
      <c r="A3249" s="2">
        <v>50246</v>
      </c>
      <c r="B3249" s="6">
        <v>40408</v>
      </c>
      <c r="C3249" s="2" t="s">
        <v>121</v>
      </c>
      <c r="D3249" s="2">
        <v>14</v>
      </c>
      <c r="E3249" s="2">
        <v>90.02000000000001</v>
      </c>
      <c r="F3249" s="2" t="str">
        <f>VLOOKUP(A3249,Returns!$A:$B,2,0)</f>
        <v>Returned</v>
      </c>
      <c r="G3249" s="2">
        <v>0.05</v>
      </c>
      <c r="H3249" s="2" t="s">
        <v>31</v>
      </c>
      <c r="I3249" s="2">
        <v>7.37</v>
      </c>
      <c r="J3249" s="2" t="s">
        <v>197</v>
      </c>
      <c r="K3249" s="2" t="s">
        <v>86</v>
      </c>
      <c r="L3249" s="2" t="s">
        <v>23</v>
      </c>
      <c r="M3249" s="2" t="str">
        <f>VLOOKUP(L3249,Users!$A$1:$B$6,2,0)</f>
        <v>Erin</v>
      </c>
      <c r="N3249" s="2" t="str">
        <f>VLOOKUP(L3249,Users!$A$2:$B$6,2,0)</f>
        <v>Erin</v>
      </c>
      <c r="O3249" s="2" t="s">
        <v>55</v>
      </c>
      <c r="P3249" s="2" t="s">
        <v>35</v>
      </c>
      <c r="Q3249" s="2" t="s">
        <v>63</v>
      </c>
      <c r="R3249" s="2" t="s">
        <v>651</v>
      </c>
      <c r="S3249" s="2" t="s">
        <v>44</v>
      </c>
      <c r="T3249" s="13">
        <v>0.37</v>
      </c>
      <c r="U3249" s="6">
        <v>40409</v>
      </c>
    </row>
    <row r="3250" spans="1:21" ht="12.75" customHeight="1">
      <c r="A3250" s="2">
        <v>26688</v>
      </c>
      <c r="B3250" s="6">
        <v>40408</v>
      </c>
      <c r="C3250" s="2" t="s">
        <v>121</v>
      </c>
      <c r="D3250" s="2">
        <v>21</v>
      </c>
      <c r="E3250" s="2">
        <v>424.41</v>
      </c>
      <c r="F3250" s="2" t="s">
        <v>2029</v>
      </c>
      <c r="G3250" s="2">
        <v>0.06</v>
      </c>
      <c r="H3250" s="2" t="s">
        <v>40</v>
      </c>
      <c r="I3250" s="2">
        <v>3.99</v>
      </c>
      <c r="J3250" s="2" t="s">
        <v>1530</v>
      </c>
      <c r="K3250" s="2" t="s">
        <v>86</v>
      </c>
      <c r="L3250" s="2" t="s">
        <v>23</v>
      </c>
      <c r="M3250" s="2" t="str">
        <f>VLOOKUP(L3250,Users!$A$1:$B$6,2,0)</f>
        <v>Erin</v>
      </c>
      <c r="N3250" s="2" t="str">
        <f>VLOOKUP(L3250,Users!$A$2:$B$6,2,0)</f>
        <v>Erin</v>
      </c>
      <c r="O3250" s="2" t="s">
        <v>34</v>
      </c>
      <c r="P3250" s="2" t="s">
        <v>35</v>
      </c>
      <c r="Q3250" s="2" t="s">
        <v>169</v>
      </c>
      <c r="R3250" s="2" t="s">
        <v>1466</v>
      </c>
      <c r="S3250" s="2" t="s">
        <v>44</v>
      </c>
      <c r="T3250" s="13">
        <v>0.56999999999999995</v>
      </c>
      <c r="U3250" s="6">
        <v>40410</v>
      </c>
    </row>
    <row r="3251" spans="1:21" ht="12.75" customHeight="1">
      <c r="A3251" s="2">
        <v>26688</v>
      </c>
      <c r="B3251" s="6">
        <v>40408</v>
      </c>
      <c r="C3251" s="2" t="s">
        <v>121</v>
      </c>
      <c r="D3251" s="2">
        <v>7</v>
      </c>
      <c r="E3251" s="2">
        <v>68.88</v>
      </c>
      <c r="F3251" s="2" t="s">
        <v>2029</v>
      </c>
      <c r="G3251" s="2">
        <v>0.09</v>
      </c>
      <c r="H3251" s="2" t="s">
        <v>40</v>
      </c>
      <c r="I3251" s="2">
        <v>1.0900000000000001</v>
      </c>
      <c r="J3251" s="2" t="s">
        <v>1530</v>
      </c>
      <c r="K3251" s="2" t="s">
        <v>86</v>
      </c>
      <c r="L3251" s="2" t="s">
        <v>23</v>
      </c>
      <c r="M3251" s="2" t="str">
        <f>VLOOKUP(L3251,Users!$A$1:$B$6,2,0)</f>
        <v>Erin</v>
      </c>
      <c r="N3251" s="2" t="str">
        <f>VLOOKUP(L3251,Users!$A$2:$B$6,2,0)</f>
        <v>Erin</v>
      </c>
      <c r="O3251" s="2" t="s">
        <v>34</v>
      </c>
      <c r="P3251" s="2" t="s">
        <v>35</v>
      </c>
      <c r="Q3251" s="2" t="s">
        <v>87</v>
      </c>
      <c r="R3251" s="2" t="s">
        <v>1211</v>
      </c>
      <c r="S3251" s="2" t="s">
        <v>65</v>
      </c>
      <c r="T3251" s="13">
        <v>0.43</v>
      </c>
      <c r="U3251" s="6">
        <v>40409</v>
      </c>
    </row>
    <row r="3252" spans="1:21" ht="12.75" customHeight="1">
      <c r="A3252" s="2">
        <v>2368</v>
      </c>
      <c r="B3252" s="6">
        <v>40409</v>
      </c>
      <c r="C3252" s="2" t="s">
        <v>45</v>
      </c>
      <c r="D3252" s="2">
        <v>36</v>
      </c>
      <c r="E3252" s="2">
        <v>530.28</v>
      </c>
      <c r="F3252" s="2" t="s">
        <v>2029</v>
      </c>
      <c r="G3252" s="2">
        <v>0.08</v>
      </c>
      <c r="H3252" s="2" t="s">
        <v>40</v>
      </c>
      <c r="I3252" s="2">
        <v>13.32</v>
      </c>
      <c r="J3252" s="2" t="s">
        <v>534</v>
      </c>
      <c r="K3252" s="2" t="s">
        <v>2013</v>
      </c>
      <c r="L3252" s="2" t="s">
        <v>27</v>
      </c>
      <c r="M3252" s="2" t="str">
        <f>VLOOKUP(L3252,Users!$A$1:$B$6,2,0)</f>
        <v>William</v>
      </c>
      <c r="N3252" s="2" t="str">
        <f>VLOOKUP(L3252,Users!$A$2:$B$6,2,0)</f>
        <v>William</v>
      </c>
      <c r="O3252" s="2" t="s">
        <v>48</v>
      </c>
      <c r="P3252" s="2" t="s">
        <v>35</v>
      </c>
      <c r="Q3252" s="2" t="s">
        <v>169</v>
      </c>
      <c r="R3252" s="2" t="s">
        <v>284</v>
      </c>
      <c r="S3252" s="2" t="s">
        <v>44</v>
      </c>
      <c r="T3252" s="13">
        <v>0.43</v>
      </c>
      <c r="U3252" s="6">
        <v>40411</v>
      </c>
    </row>
    <row r="3253" spans="1:21" ht="12.75" customHeight="1">
      <c r="A3253" s="2">
        <v>59783</v>
      </c>
      <c r="B3253" s="6">
        <v>40409</v>
      </c>
      <c r="C3253" s="2" t="s">
        <v>51</v>
      </c>
      <c r="D3253" s="2">
        <v>36</v>
      </c>
      <c r="E3253" s="2">
        <v>74.52000000000001</v>
      </c>
      <c r="F3253" s="2" t="s">
        <v>2029</v>
      </c>
      <c r="G3253" s="2">
        <v>0.01</v>
      </c>
      <c r="H3253" s="2" t="s">
        <v>40</v>
      </c>
      <c r="I3253" s="2">
        <v>2.56</v>
      </c>
      <c r="J3253" s="2" t="s">
        <v>372</v>
      </c>
      <c r="K3253" s="2" t="s">
        <v>148</v>
      </c>
      <c r="L3253" s="2" t="s">
        <v>23</v>
      </c>
      <c r="M3253" s="2" t="str">
        <f>VLOOKUP(L3253,Users!$A$1:$B$6,2,0)</f>
        <v>Erin</v>
      </c>
      <c r="N3253" s="2" t="str">
        <f>VLOOKUP(L3253,Users!$A$2:$B$6,2,0)</f>
        <v>Erin</v>
      </c>
      <c r="O3253" s="2" t="s">
        <v>55</v>
      </c>
      <c r="P3253" s="2" t="s">
        <v>35</v>
      </c>
      <c r="Q3253" s="2" t="s">
        <v>341</v>
      </c>
      <c r="R3253" s="2" t="s">
        <v>527</v>
      </c>
      <c r="S3253" s="2" t="s">
        <v>105</v>
      </c>
      <c r="T3253" s="13">
        <v>0.55000000000000004</v>
      </c>
      <c r="U3253" s="6">
        <v>40414</v>
      </c>
    </row>
    <row r="3254" spans="1:21" ht="12.75" customHeight="1">
      <c r="A3254" s="2">
        <v>26023</v>
      </c>
      <c r="B3254" s="6">
        <v>40410</v>
      </c>
      <c r="C3254" s="2" t="s">
        <v>39</v>
      </c>
      <c r="D3254" s="2">
        <v>49</v>
      </c>
      <c r="E3254" s="2">
        <v>119.56000000000002</v>
      </c>
      <c r="F3254" s="2" t="s">
        <v>2029</v>
      </c>
      <c r="G3254" s="2">
        <v>0.03</v>
      </c>
      <c r="H3254" s="2" t="s">
        <v>40</v>
      </c>
      <c r="I3254" s="2">
        <v>1.02</v>
      </c>
      <c r="J3254" s="2" t="s">
        <v>1918</v>
      </c>
      <c r="K3254" s="2" t="s">
        <v>101</v>
      </c>
      <c r="L3254" s="2" t="s">
        <v>21</v>
      </c>
      <c r="M3254" s="2" t="str">
        <f>VLOOKUP(L3254,Users!$A$1:$B$6,2,0)</f>
        <v>Chris</v>
      </c>
      <c r="N3254" s="2" t="str">
        <f>VLOOKUP(L3254,Users!$A$2:$B$6,2,0)</f>
        <v>Chris</v>
      </c>
      <c r="O3254" s="2" t="s">
        <v>55</v>
      </c>
      <c r="P3254" s="2" t="s">
        <v>35</v>
      </c>
      <c r="Q3254" s="2" t="s">
        <v>180</v>
      </c>
      <c r="R3254" s="2" t="s">
        <v>1873</v>
      </c>
      <c r="S3254" s="2" t="s">
        <v>65</v>
      </c>
      <c r="T3254" s="13">
        <v>0.38</v>
      </c>
      <c r="U3254" s="6">
        <v>40411</v>
      </c>
    </row>
    <row r="3255" spans="1:21" ht="12.75" customHeight="1">
      <c r="A3255" s="2">
        <v>25154</v>
      </c>
      <c r="B3255" s="6">
        <v>40410</v>
      </c>
      <c r="C3255" s="2" t="s">
        <v>39</v>
      </c>
      <c r="D3255" s="2">
        <v>16</v>
      </c>
      <c r="E3255" s="2">
        <v>105.28</v>
      </c>
      <c r="F3255" s="2" t="s">
        <v>2029</v>
      </c>
      <c r="G3255" s="2">
        <v>0.1</v>
      </c>
      <c r="H3255" s="2" t="s">
        <v>40</v>
      </c>
      <c r="I3255" s="2">
        <v>1.5</v>
      </c>
      <c r="J3255" s="2" t="s">
        <v>1941</v>
      </c>
      <c r="K3255" s="2" t="s">
        <v>291</v>
      </c>
      <c r="L3255" s="2" t="s">
        <v>21</v>
      </c>
      <c r="M3255" s="2" t="str">
        <f>VLOOKUP(L3255,Users!$A$1:$B$6,2,0)</f>
        <v>Chris</v>
      </c>
      <c r="N3255" s="2" t="str">
        <f>VLOOKUP(L3255,Users!$A$2:$B$6,2,0)</f>
        <v>Chris</v>
      </c>
      <c r="O3255" s="2" t="s">
        <v>34</v>
      </c>
      <c r="P3255" s="2" t="s">
        <v>35</v>
      </c>
      <c r="Q3255" s="2" t="s">
        <v>87</v>
      </c>
      <c r="R3255" s="2" t="s">
        <v>744</v>
      </c>
      <c r="S3255" s="2" t="s">
        <v>65</v>
      </c>
      <c r="T3255" s="13">
        <v>0.48</v>
      </c>
      <c r="U3255" s="6">
        <v>40411</v>
      </c>
    </row>
    <row r="3256" spans="1:21" ht="12.75" customHeight="1">
      <c r="A3256" s="2">
        <v>59233</v>
      </c>
      <c r="B3256" s="6">
        <v>40410</v>
      </c>
      <c r="C3256" s="2" t="s">
        <v>39</v>
      </c>
      <c r="D3256" s="2">
        <v>3</v>
      </c>
      <c r="E3256" s="2">
        <v>302.70000000000005</v>
      </c>
      <c r="F3256" s="2" t="s">
        <v>2029</v>
      </c>
      <c r="G3256" s="2">
        <v>0.08</v>
      </c>
      <c r="H3256" s="2" t="s">
        <v>52</v>
      </c>
      <c r="I3256" s="2">
        <v>35.840000000000003</v>
      </c>
      <c r="J3256" s="2" t="s">
        <v>1670</v>
      </c>
      <c r="K3256" s="2" t="s">
        <v>54</v>
      </c>
      <c r="L3256" s="2" t="s">
        <v>2014</v>
      </c>
      <c r="M3256" s="2" t="str">
        <f>VLOOKUP(L3256,Users!$A$1:$B$6,2,0)</f>
        <v>Pat</v>
      </c>
      <c r="N3256" s="2" t="str">
        <f>VLOOKUP(L3256,Users!$A$2:$B$6,2,0)</f>
        <v>Pat</v>
      </c>
      <c r="O3256" s="2" t="s">
        <v>55</v>
      </c>
      <c r="P3256" s="2" t="s">
        <v>56</v>
      </c>
      <c r="Q3256" s="2" t="s">
        <v>127</v>
      </c>
      <c r="R3256" s="2" t="s">
        <v>131</v>
      </c>
      <c r="S3256" s="2" t="s">
        <v>77</v>
      </c>
      <c r="T3256" s="13">
        <v>0.62</v>
      </c>
      <c r="U3256" s="6">
        <v>40412</v>
      </c>
    </row>
    <row r="3257" spans="1:21" ht="12.75" customHeight="1">
      <c r="A3257" s="2">
        <v>59233</v>
      </c>
      <c r="B3257" s="6">
        <v>40410</v>
      </c>
      <c r="C3257" s="2" t="s">
        <v>39</v>
      </c>
      <c r="D3257" s="2">
        <v>30</v>
      </c>
      <c r="E3257" s="2">
        <v>427.2</v>
      </c>
      <c r="F3257" s="2" t="s">
        <v>2029</v>
      </c>
      <c r="G3257" s="2">
        <v>0.1</v>
      </c>
      <c r="H3257" s="2" t="s">
        <v>31</v>
      </c>
      <c r="I3257" s="2">
        <v>5</v>
      </c>
      <c r="J3257" s="2" t="s">
        <v>1670</v>
      </c>
      <c r="K3257" s="2" t="s">
        <v>54</v>
      </c>
      <c r="L3257" s="2" t="s">
        <v>2014</v>
      </c>
      <c r="M3257" s="2" t="str">
        <f>VLOOKUP(L3257,Users!$A$1:$B$6,2,0)</f>
        <v>Pat</v>
      </c>
      <c r="N3257" s="2" t="str">
        <f>VLOOKUP(L3257,Users!$A$2:$B$6,2,0)</f>
        <v>Pat</v>
      </c>
      <c r="O3257" s="2" t="s">
        <v>55</v>
      </c>
      <c r="P3257" s="2" t="s">
        <v>56</v>
      </c>
      <c r="Q3257" s="2" t="s">
        <v>90</v>
      </c>
      <c r="R3257" s="2" t="s">
        <v>357</v>
      </c>
      <c r="S3257" s="2" t="s">
        <v>105</v>
      </c>
      <c r="T3257" s="13">
        <v>0.49</v>
      </c>
      <c r="U3257" s="6">
        <v>40410</v>
      </c>
    </row>
    <row r="3258" spans="1:21" ht="12.75" customHeight="1">
      <c r="A3258" s="2">
        <v>15045</v>
      </c>
      <c r="B3258" s="6">
        <v>40410</v>
      </c>
      <c r="C3258" s="2" t="s">
        <v>30</v>
      </c>
      <c r="D3258" s="2">
        <v>11</v>
      </c>
      <c r="E3258" s="2">
        <v>1352.1200000000001</v>
      </c>
      <c r="F3258" s="2" t="s">
        <v>2029</v>
      </c>
      <c r="G3258" s="2">
        <v>7.0000000000000007E-2</v>
      </c>
      <c r="H3258" s="2" t="s">
        <v>52</v>
      </c>
      <c r="I3258" s="2">
        <v>70.2</v>
      </c>
      <c r="J3258" s="2" t="s">
        <v>1942</v>
      </c>
      <c r="K3258" s="2" t="s">
        <v>123</v>
      </c>
      <c r="L3258" s="2" t="s">
        <v>25</v>
      </c>
      <c r="M3258" s="2" t="str">
        <f>VLOOKUP(L3258,Users!$A$1:$B$6,2,0)</f>
        <v>Sam</v>
      </c>
      <c r="N3258" s="2" t="str">
        <f>VLOOKUP(L3258,Users!$A$2:$B$6,2,0)</f>
        <v>Sam</v>
      </c>
      <c r="O3258" s="2" t="s">
        <v>42</v>
      </c>
      <c r="P3258" s="2" t="s">
        <v>56</v>
      </c>
      <c r="Q3258" s="2" t="s">
        <v>57</v>
      </c>
      <c r="R3258" s="2" t="s">
        <v>408</v>
      </c>
      <c r="S3258" s="2" t="s">
        <v>59</v>
      </c>
      <c r="T3258" s="13">
        <v>0.74</v>
      </c>
      <c r="U3258" s="6">
        <v>40412</v>
      </c>
    </row>
    <row r="3259" spans="1:21" ht="12.75" customHeight="1">
      <c r="A3259" s="2">
        <v>9152</v>
      </c>
      <c r="B3259" s="6">
        <v>40410</v>
      </c>
      <c r="C3259" s="2" t="s">
        <v>30</v>
      </c>
      <c r="D3259" s="2">
        <v>43</v>
      </c>
      <c r="E3259" s="2">
        <v>341.42</v>
      </c>
      <c r="F3259" s="2" t="str">
        <f>VLOOKUP(A3259,Returns!$A:$B,2,0)</f>
        <v>Returned</v>
      </c>
      <c r="G3259" s="2">
        <v>0.05</v>
      </c>
      <c r="H3259" s="2" t="s">
        <v>40</v>
      </c>
      <c r="I3259" s="2">
        <v>5.03</v>
      </c>
      <c r="J3259" s="2" t="s">
        <v>1943</v>
      </c>
      <c r="K3259" s="2" t="s">
        <v>123</v>
      </c>
      <c r="L3259" s="2" t="s">
        <v>25</v>
      </c>
      <c r="M3259" s="2" t="str">
        <f>VLOOKUP(L3259,Users!$A$1:$B$6,2,0)</f>
        <v>Sam</v>
      </c>
      <c r="N3259" s="2" t="str">
        <f>VLOOKUP(L3259,Users!$A$2:$B$6,2,0)</f>
        <v>Sam</v>
      </c>
      <c r="O3259" s="2" t="s">
        <v>34</v>
      </c>
      <c r="P3259" s="2" t="s">
        <v>69</v>
      </c>
      <c r="Q3259" s="2" t="s">
        <v>70</v>
      </c>
      <c r="R3259" s="2" t="s">
        <v>1251</v>
      </c>
      <c r="S3259" s="2" t="s">
        <v>92</v>
      </c>
      <c r="T3259" s="13">
        <v>0.6</v>
      </c>
      <c r="U3259" s="6">
        <v>40410</v>
      </c>
    </row>
    <row r="3260" spans="1:21" ht="12.75" customHeight="1">
      <c r="A3260" s="2">
        <v>30883</v>
      </c>
      <c r="B3260" s="6">
        <v>40411</v>
      </c>
      <c r="C3260" s="2" t="s">
        <v>121</v>
      </c>
      <c r="D3260" s="2">
        <v>30</v>
      </c>
      <c r="E3260" s="2">
        <v>206.40000000000003</v>
      </c>
      <c r="F3260" s="2" t="s">
        <v>2029</v>
      </c>
      <c r="G3260" s="2">
        <v>0.1</v>
      </c>
      <c r="H3260" s="2" t="s">
        <v>40</v>
      </c>
      <c r="I3260" s="2">
        <v>1.6</v>
      </c>
      <c r="J3260" s="2" t="s">
        <v>1561</v>
      </c>
      <c r="K3260" s="2" t="s">
        <v>54</v>
      </c>
      <c r="L3260" s="2" t="s">
        <v>2014</v>
      </c>
      <c r="M3260" s="2" t="str">
        <f>VLOOKUP(L3260,Users!$A$1:$B$6,2,0)</f>
        <v>Pat</v>
      </c>
      <c r="N3260" s="2" t="str">
        <f>VLOOKUP(L3260,Users!$A$2:$B$6,2,0)</f>
        <v>Pat</v>
      </c>
      <c r="O3260" s="2" t="s">
        <v>34</v>
      </c>
      <c r="P3260" s="2" t="s">
        <v>35</v>
      </c>
      <c r="Q3260" s="2" t="s">
        <v>63</v>
      </c>
      <c r="R3260" s="2" t="s">
        <v>398</v>
      </c>
      <c r="S3260" s="2" t="s">
        <v>65</v>
      </c>
      <c r="T3260" s="13">
        <v>0.38</v>
      </c>
      <c r="U3260" s="6">
        <v>40412</v>
      </c>
    </row>
    <row r="3261" spans="1:21" ht="12.75" customHeight="1">
      <c r="A3261" s="2">
        <v>22053</v>
      </c>
      <c r="B3261" s="6">
        <v>40411</v>
      </c>
      <c r="C3261" s="2" t="s">
        <v>45</v>
      </c>
      <c r="D3261" s="2">
        <v>32</v>
      </c>
      <c r="E3261" s="2">
        <v>604.4799999999999</v>
      </c>
      <c r="F3261" s="2" t="s">
        <v>2029</v>
      </c>
      <c r="G3261" s="2">
        <v>0.1</v>
      </c>
      <c r="H3261" s="2" t="s">
        <v>40</v>
      </c>
      <c r="I3261" s="2">
        <v>5.23</v>
      </c>
      <c r="J3261" s="2" t="s">
        <v>191</v>
      </c>
      <c r="K3261" s="2" t="s">
        <v>47</v>
      </c>
      <c r="L3261" s="2" t="s">
        <v>23</v>
      </c>
      <c r="M3261" s="2" t="str">
        <f>VLOOKUP(L3261,Users!$A$1:$B$6,2,0)</f>
        <v>Erin</v>
      </c>
      <c r="N3261" s="2" t="str">
        <f>VLOOKUP(L3261,Users!$A$2:$B$6,2,0)</f>
        <v>Erin</v>
      </c>
      <c r="O3261" s="2" t="s">
        <v>55</v>
      </c>
      <c r="P3261" s="2" t="s">
        <v>35</v>
      </c>
      <c r="Q3261" s="2" t="s">
        <v>49</v>
      </c>
      <c r="R3261" s="2" t="s">
        <v>1944</v>
      </c>
      <c r="S3261" s="2" t="s">
        <v>44</v>
      </c>
      <c r="T3261" s="13">
        <v>0.37</v>
      </c>
      <c r="U3261" s="6">
        <v>40413</v>
      </c>
    </row>
    <row r="3262" spans="1:21" ht="12.75" customHeight="1">
      <c r="A3262" s="2">
        <v>26693</v>
      </c>
      <c r="B3262" s="6">
        <v>40411</v>
      </c>
      <c r="C3262" s="2" t="s">
        <v>121</v>
      </c>
      <c r="D3262" s="2">
        <v>44</v>
      </c>
      <c r="E3262" s="2">
        <v>2460.92</v>
      </c>
      <c r="F3262" s="2" t="s">
        <v>2029</v>
      </c>
      <c r="G3262" s="2">
        <v>0.06</v>
      </c>
      <c r="H3262" s="2" t="s">
        <v>31</v>
      </c>
      <c r="I3262" s="2">
        <v>1.25</v>
      </c>
      <c r="J3262" s="2" t="s">
        <v>721</v>
      </c>
      <c r="K3262" s="2" t="s">
        <v>79</v>
      </c>
      <c r="L3262" s="2" t="s">
        <v>23</v>
      </c>
      <c r="M3262" s="2" t="str">
        <f>VLOOKUP(L3262,Users!$A$1:$B$6,2,0)</f>
        <v>Erin</v>
      </c>
      <c r="N3262" s="2" t="str">
        <f>VLOOKUP(L3262,Users!$A$2:$B$6,2,0)</f>
        <v>Erin</v>
      </c>
      <c r="O3262" s="2" t="s">
        <v>55</v>
      </c>
      <c r="P3262" s="2" t="s">
        <v>69</v>
      </c>
      <c r="Q3262" s="2" t="s">
        <v>70</v>
      </c>
      <c r="R3262" s="2" t="s">
        <v>979</v>
      </c>
      <c r="S3262" s="2" t="s">
        <v>105</v>
      </c>
      <c r="T3262" s="13">
        <v>0.55000000000000004</v>
      </c>
      <c r="U3262" s="6">
        <v>40413</v>
      </c>
    </row>
    <row r="3263" spans="1:21" ht="12.75" customHeight="1">
      <c r="A3263" s="2">
        <v>40257</v>
      </c>
      <c r="B3263" s="6">
        <v>40411</v>
      </c>
      <c r="C3263" s="2" t="s">
        <v>30</v>
      </c>
      <c r="D3263" s="2">
        <v>24</v>
      </c>
      <c r="E3263" s="2">
        <v>3378</v>
      </c>
      <c r="F3263" s="2" t="s">
        <v>2029</v>
      </c>
      <c r="G3263" s="2">
        <v>0.06</v>
      </c>
      <c r="H3263" s="2" t="s">
        <v>40</v>
      </c>
      <c r="I3263" s="2">
        <v>24.49</v>
      </c>
      <c r="J3263" s="2" t="s">
        <v>1270</v>
      </c>
      <c r="K3263" s="2" t="s">
        <v>79</v>
      </c>
      <c r="L3263" s="2" t="s">
        <v>23</v>
      </c>
      <c r="M3263" s="2" t="str">
        <f>VLOOKUP(L3263,Users!$A$1:$B$6,2,0)</f>
        <v>Erin</v>
      </c>
      <c r="N3263" s="2" t="str">
        <f>VLOOKUP(L3263,Users!$A$2:$B$6,2,0)</f>
        <v>Erin</v>
      </c>
      <c r="O3263" s="2" t="s">
        <v>48</v>
      </c>
      <c r="P3263" s="2" t="s">
        <v>56</v>
      </c>
      <c r="Q3263" s="2" t="s">
        <v>57</v>
      </c>
      <c r="R3263" s="2" t="s">
        <v>1630</v>
      </c>
      <c r="S3263" s="2" t="s">
        <v>38</v>
      </c>
      <c r="T3263" s="13">
        <v>0.56999999999999995</v>
      </c>
      <c r="U3263" s="6">
        <v>40412</v>
      </c>
    </row>
    <row r="3264" spans="1:21" ht="12.75" customHeight="1">
      <c r="A3264" s="2">
        <v>31204</v>
      </c>
      <c r="B3264" s="6">
        <v>40411</v>
      </c>
      <c r="C3264" s="2" t="s">
        <v>51</v>
      </c>
      <c r="D3264" s="2">
        <v>14</v>
      </c>
      <c r="E3264" s="2">
        <v>200.48000000000002</v>
      </c>
      <c r="F3264" s="2" t="s">
        <v>2029</v>
      </c>
      <c r="G3264" s="2">
        <v>0.02</v>
      </c>
      <c r="H3264" s="2" t="s">
        <v>40</v>
      </c>
      <c r="I3264" s="2">
        <v>5</v>
      </c>
      <c r="J3264" s="2" t="s">
        <v>739</v>
      </c>
      <c r="K3264" s="2" t="s">
        <v>54</v>
      </c>
      <c r="L3264" s="2" t="s">
        <v>2014</v>
      </c>
      <c r="M3264" s="2" t="str">
        <f>VLOOKUP(L3264,Users!$A$1:$B$6,2,0)</f>
        <v>Pat</v>
      </c>
      <c r="N3264" s="2" t="str">
        <f>VLOOKUP(L3264,Users!$A$2:$B$6,2,0)</f>
        <v>Pat</v>
      </c>
      <c r="O3264" s="2" t="s">
        <v>42</v>
      </c>
      <c r="P3264" s="2" t="s">
        <v>56</v>
      </c>
      <c r="Q3264" s="2" t="s">
        <v>90</v>
      </c>
      <c r="R3264" s="2" t="s">
        <v>357</v>
      </c>
      <c r="S3264" s="2" t="s">
        <v>105</v>
      </c>
      <c r="T3264" s="13">
        <v>0.49</v>
      </c>
      <c r="U3264" s="6">
        <v>40416</v>
      </c>
    </row>
    <row r="3265" spans="1:21" ht="12.75" customHeight="1">
      <c r="A3265" s="2">
        <v>31204</v>
      </c>
      <c r="B3265" s="6">
        <v>40411</v>
      </c>
      <c r="C3265" s="2" t="s">
        <v>51</v>
      </c>
      <c r="D3265" s="2">
        <v>8</v>
      </c>
      <c r="E3265" s="2">
        <v>9.1199999999999992</v>
      </c>
      <c r="F3265" s="2" t="s">
        <v>2029</v>
      </c>
      <c r="G3265" s="2">
        <v>0</v>
      </c>
      <c r="H3265" s="2" t="s">
        <v>40</v>
      </c>
      <c r="I3265" s="2">
        <v>0.7</v>
      </c>
      <c r="J3265" s="2" t="s">
        <v>739</v>
      </c>
      <c r="K3265" s="2" t="s">
        <v>54</v>
      </c>
      <c r="L3265" s="2" t="s">
        <v>2014</v>
      </c>
      <c r="M3265" s="2" t="str">
        <f>VLOOKUP(L3265,Users!$A$1:$B$6,2,0)</f>
        <v>Pat</v>
      </c>
      <c r="N3265" s="2" t="str">
        <f>VLOOKUP(L3265,Users!$A$2:$B$6,2,0)</f>
        <v>Pat</v>
      </c>
      <c r="O3265" s="2" t="s">
        <v>42</v>
      </c>
      <c r="P3265" s="2" t="s">
        <v>35</v>
      </c>
      <c r="Q3265" s="2" t="s">
        <v>180</v>
      </c>
      <c r="R3265" s="2" t="s">
        <v>371</v>
      </c>
      <c r="S3265" s="2" t="s">
        <v>65</v>
      </c>
      <c r="T3265" s="13">
        <v>0.38</v>
      </c>
      <c r="U3265" s="6">
        <v>40411</v>
      </c>
    </row>
    <row r="3266" spans="1:21" ht="12.75" customHeight="1">
      <c r="A3266" s="2">
        <v>45511</v>
      </c>
      <c r="B3266" s="6">
        <v>40411</v>
      </c>
      <c r="C3266" s="2" t="s">
        <v>51</v>
      </c>
      <c r="D3266" s="2">
        <v>31</v>
      </c>
      <c r="E3266" s="2">
        <v>982.08000000000015</v>
      </c>
      <c r="F3266" s="2" t="s">
        <v>2029</v>
      </c>
      <c r="G3266" s="2">
        <v>0.08</v>
      </c>
      <c r="H3266" s="2" t="s">
        <v>52</v>
      </c>
      <c r="I3266" s="2">
        <v>45.51</v>
      </c>
      <c r="J3266" s="2" t="s">
        <v>1911</v>
      </c>
      <c r="K3266" s="2" t="s">
        <v>86</v>
      </c>
      <c r="L3266" s="2" t="s">
        <v>23</v>
      </c>
      <c r="M3266" s="2" t="str">
        <f>VLOOKUP(L3266,Users!$A$1:$B$6,2,0)</f>
        <v>Erin</v>
      </c>
      <c r="N3266" s="2" t="str">
        <f>VLOOKUP(L3266,Users!$A$2:$B$6,2,0)</f>
        <v>Erin</v>
      </c>
      <c r="O3266" s="2" t="s">
        <v>55</v>
      </c>
      <c r="P3266" s="2" t="s">
        <v>56</v>
      </c>
      <c r="Q3266" s="2" t="s">
        <v>75</v>
      </c>
      <c r="R3266" s="2" t="s">
        <v>314</v>
      </c>
      <c r="S3266" s="2" t="s">
        <v>77</v>
      </c>
      <c r="T3266" s="13">
        <v>0.65</v>
      </c>
      <c r="U3266" s="6">
        <v>40418</v>
      </c>
    </row>
    <row r="3267" spans="1:21" ht="12.75" customHeight="1">
      <c r="A3267" s="2">
        <v>36480</v>
      </c>
      <c r="B3267" s="6">
        <v>40412</v>
      </c>
      <c r="C3267" s="2" t="s">
        <v>121</v>
      </c>
      <c r="D3267" s="2">
        <v>44</v>
      </c>
      <c r="E3267" s="2">
        <v>1252.24</v>
      </c>
      <c r="F3267" s="2" t="s">
        <v>2029</v>
      </c>
      <c r="G3267" s="2">
        <v>7.0000000000000007E-2</v>
      </c>
      <c r="H3267" s="2" t="s">
        <v>40</v>
      </c>
      <c r="I3267" s="2">
        <v>1.49</v>
      </c>
      <c r="J3267" s="2" t="s">
        <v>1156</v>
      </c>
      <c r="K3267" s="2" t="s">
        <v>54</v>
      </c>
      <c r="L3267" s="2" t="s">
        <v>2014</v>
      </c>
      <c r="M3267" s="2" t="str">
        <f>VLOOKUP(L3267,Users!$A$1:$B$6,2,0)</f>
        <v>Pat</v>
      </c>
      <c r="N3267" s="2" t="str">
        <f>VLOOKUP(L3267,Users!$A$2:$B$6,2,0)</f>
        <v>Pat</v>
      </c>
      <c r="O3267" s="2" t="s">
        <v>55</v>
      </c>
      <c r="P3267" s="2" t="s">
        <v>35</v>
      </c>
      <c r="Q3267" s="2" t="s">
        <v>49</v>
      </c>
      <c r="R3267" s="2" t="s">
        <v>751</v>
      </c>
      <c r="S3267" s="2" t="s">
        <v>44</v>
      </c>
      <c r="T3267" s="13">
        <v>0.38</v>
      </c>
      <c r="U3267" s="6">
        <v>40413</v>
      </c>
    </row>
    <row r="3268" spans="1:21" ht="12.75" customHeight="1">
      <c r="A3268" s="2">
        <v>31238</v>
      </c>
      <c r="B3268" s="6">
        <v>40412</v>
      </c>
      <c r="C3268" s="2" t="s">
        <v>121</v>
      </c>
      <c r="D3268" s="2">
        <v>21</v>
      </c>
      <c r="E3268" s="2">
        <v>7626.3600000000006</v>
      </c>
      <c r="F3268" s="2" t="s">
        <v>2029</v>
      </c>
      <c r="G3268" s="2">
        <v>0.09</v>
      </c>
      <c r="H3268" s="2" t="s">
        <v>31</v>
      </c>
      <c r="I3268" s="2">
        <v>19.989999999999998</v>
      </c>
      <c r="J3268" s="2" t="s">
        <v>1280</v>
      </c>
      <c r="K3268" s="2" t="s">
        <v>2013</v>
      </c>
      <c r="L3268" s="2" t="s">
        <v>27</v>
      </c>
      <c r="M3268" s="2" t="str">
        <f>VLOOKUP(L3268,Users!$A$1:$B$6,2,0)</f>
        <v>William</v>
      </c>
      <c r="N3268" s="2" t="str">
        <f>VLOOKUP(L3268,Users!$A$2:$B$6,2,0)</f>
        <v>William</v>
      </c>
      <c r="O3268" s="2" t="s">
        <v>55</v>
      </c>
      <c r="P3268" s="2" t="s">
        <v>35</v>
      </c>
      <c r="Q3268" s="2" t="s">
        <v>169</v>
      </c>
      <c r="R3268" s="2" t="s">
        <v>900</v>
      </c>
      <c r="S3268" s="2" t="s">
        <v>44</v>
      </c>
      <c r="T3268" s="13">
        <v>0.56999999999999995</v>
      </c>
      <c r="U3268" s="6">
        <v>40414</v>
      </c>
    </row>
    <row r="3269" spans="1:21" ht="12.75" customHeight="1">
      <c r="A3269" s="2">
        <v>42950</v>
      </c>
      <c r="B3269" s="6">
        <v>40412</v>
      </c>
      <c r="C3269" s="2" t="s">
        <v>39</v>
      </c>
      <c r="D3269" s="2">
        <v>38</v>
      </c>
      <c r="E3269" s="2">
        <v>1364.2</v>
      </c>
      <c r="F3269" s="2" t="s">
        <v>2029</v>
      </c>
      <c r="G3269" s="2">
        <v>0.09</v>
      </c>
      <c r="H3269" s="2" t="s">
        <v>40</v>
      </c>
      <c r="I3269" s="2">
        <v>1.25</v>
      </c>
      <c r="J3269" s="2" t="s">
        <v>595</v>
      </c>
      <c r="K3269" s="2" t="s">
        <v>33</v>
      </c>
      <c r="L3269" s="2" t="s">
        <v>21</v>
      </c>
      <c r="M3269" s="2" t="str">
        <f>VLOOKUP(L3269,Users!$A$1:$B$6,2,0)</f>
        <v>Chris</v>
      </c>
      <c r="N3269" s="2" t="str">
        <f>VLOOKUP(L3269,Users!$A$2:$B$6,2,0)</f>
        <v>Chris</v>
      </c>
      <c r="O3269" s="2" t="s">
        <v>42</v>
      </c>
      <c r="P3269" s="2" t="s">
        <v>69</v>
      </c>
      <c r="Q3269" s="2" t="s">
        <v>70</v>
      </c>
      <c r="R3269" s="2" t="s">
        <v>1847</v>
      </c>
      <c r="S3269" s="2" t="s">
        <v>105</v>
      </c>
      <c r="T3269" s="13">
        <v>0.56999999999999995</v>
      </c>
      <c r="U3269" s="6">
        <v>40413</v>
      </c>
    </row>
    <row r="3270" spans="1:21" ht="12.75" customHeight="1">
      <c r="A3270" s="2">
        <v>10789</v>
      </c>
      <c r="B3270" s="6">
        <v>40413</v>
      </c>
      <c r="C3270" s="2" t="s">
        <v>30</v>
      </c>
      <c r="D3270" s="2">
        <v>15</v>
      </c>
      <c r="E3270" s="2">
        <v>297.60000000000002</v>
      </c>
      <c r="F3270" s="2" t="s">
        <v>2029</v>
      </c>
      <c r="G3270" s="2">
        <v>0</v>
      </c>
      <c r="H3270" s="2" t="s">
        <v>31</v>
      </c>
      <c r="I3270" s="2">
        <v>4.0999999999999996</v>
      </c>
      <c r="J3270" s="2" t="s">
        <v>1904</v>
      </c>
      <c r="K3270" s="2" t="s">
        <v>101</v>
      </c>
      <c r="L3270" s="2" t="s">
        <v>21</v>
      </c>
      <c r="M3270" s="2" t="str">
        <f>VLOOKUP(L3270,Users!$A$1:$B$6,2,0)</f>
        <v>Chris</v>
      </c>
      <c r="N3270" s="2" t="str">
        <f>VLOOKUP(L3270,Users!$A$2:$B$6,2,0)</f>
        <v>Chris</v>
      </c>
      <c r="O3270" s="2" t="s">
        <v>55</v>
      </c>
      <c r="P3270" s="2" t="s">
        <v>35</v>
      </c>
      <c r="Q3270" s="2" t="s">
        <v>87</v>
      </c>
      <c r="R3270" s="2" t="s">
        <v>1013</v>
      </c>
      <c r="S3270" s="2" t="s">
        <v>65</v>
      </c>
      <c r="T3270" s="13">
        <v>0.44</v>
      </c>
      <c r="U3270" s="6">
        <v>40414</v>
      </c>
    </row>
    <row r="3271" spans="1:21" ht="12.75" customHeight="1">
      <c r="A3271" s="2">
        <v>11907</v>
      </c>
      <c r="B3271" s="6">
        <v>40413</v>
      </c>
      <c r="C3271" s="2" t="s">
        <v>51</v>
      </c>
      <c r="D3271" s="2">
        <v>45</v>
      </c>
      <c r="E3271" s="2">
        <v>4542.3</v>
      </c>
      <c r="F3271" s="2" t="s">
        <v>2029</v>
      </c>
      <c r="G3271" s="2">
        <v>0.03</v>
      </c>
      <c r="H3271" s="2" t="s">
        <v>52</v>
      </c>
      <c r="I3271" s="2">
        <v>14</v>
      </c>
      <c r="J3271" s="2" t="s">
        <v>1443</v>
      </c>
      <c r="K3271" s="2" t="s">
        <v>54</v>
      </c>
      <c r="L3271" s="2" t="s">
        <v>2014</v>
      </c>
      <c r="M3271" s="2" t="str">
        <f>VLOOKUP(L3271,Users!$A$1:$B$6,2,0)</f>
        <v>Pat</v>
      </c>
      <c r="N3271" s="2" t="str">
        <f>VLOOKUP(L3271,Users!$A$2:$B$6,2,0)</f>
        <v>Pat</v>
      </c>
      <c r="O3271" s="2" t="s">
        <v>34</v>
      </c>
      <c r="P3271" s="2" t="s">
        <v>69</v>
      </c>
      <c r="Q3271" s="2" t="s">
        <v>82</v>
      </c>
      <c r="R3271" s="2" t="s">
        <v>1515</v>
      </c>
      <c r="S3271" s="2" t="s">
        <v>59</v>
      </c>
      <c r="T3271" s="13">
        <v>0.37</v>
      </c>
      <c r="U3271" s="6">
        <v>40413</v>
      </c>
    </row>
    <row r="3272" spans="1:21" ht="12.75" customHeight="1">
      <c r="A3272" s="2">
        <v>49831</v>
      </c>
      <c r="B3272" s="6">
        <v>40413</v>
      </c>
      <c r="C3272" s="2" t="s">
        <v>45</v>
      </c>
      <c r="D3272" s="2">
        <v>18</v>
      </c>
      <c r="E3272" s="2">
        <v>272.34000000000003</v>
      </c>
      <c r="F3272" s="2" t="s">
        <v>2029</v>
      </c>
      <c r="G3272" s="2">
        <v>0.01</v>
      </c>
      <c r="H3272" s="2" t="s">
        <v>40</v>
      </c>
      <c r="I3272" s="2">
        <v>4.53</v>
      </c>
      <c r="J3272" s="2" t="s">
        <v>1748</v>
      </c>
      <c r="K3272" s="2" t="s">
        <v>33</v>
      </c>
      <c r="L3272" s="2" t="s">
        <v>21</v>
      </c>
      <c r="M3272" s="2" t="str">
        <f>VLOOKUP(L3272,Users!$A$1:$B$6,2,0)</f>
        <v>Chris</v>
      </c>
      <c r="N3272" s="2" t="str">
        <f>VLOOKUP(L3272,Users!$A$2:$B$6,2,0)</f>
        <v>Chris</v>
      </c>
      <c r="O3272" s="2" t="s">
        <v>42</v>
      </c>
      <c r="P3272" s="2" t="s">
        <v>35</v>
      </c>
      <c r="Q3272" s="2" t="s">
        <v>36</v>
      </c>
      <c r="R3272" s="2" t="s">
        <v>717</v>
      </c>
      <c r="S3272" s="2" t="s">
        <v>44</v>
      </c>
      <c r="T3272" s="13">
        <v>0.81</v>
      </c>
      <c r="U3272" s="6">
        <v>40415</v>
      </c>
    </row>
    <row r="3273" spans="1:21" ht="12.75" customHeight="1">
      <c r="A3273" s="2">
        <v>3493</v>
      </c>
      <c r="B3273" s="6">
        <v>40413</v>
      </c>
      <c r="C3273" s="2" t="s">
        <v>39</v>
      </c>
      <c r="D3273" s="2">
        <v>48</v>
      </c>
      <c r="E3273" s="2">
        <v>7317.12</v>
      </c>
      <c r="F3273" s="2" t="s">
        <v>2029</v>
      </c>
      <c r="G3273" s="2">
        <v>0.04</v>
      </c>
      <c r="H3273" s="2" t="s">
        <v>40</v>
      </c>
      <c r="I3273" s="2">
        <v>6.5</v>
      </c>
      <c r="J3273" s="2" t="s">
        <v>72</v>
      </c>
      <c r="K3273" s="2" t="s">
        <v>73</v>
      </c>
      <c r="L3273" s="2" t="s">
        <v>27</v>
      </c>
      <c r="M3273" s="2" t="str">
        <f>VLOOKUP(L3273,Users!$A$1:$B$6,2,0)</f>
        <v>William</v>
      </c>
      <c r="N3273" s="2" t="str">
        <f>VLOOKUP(L3273,Users!$A$2:$B$6,2,0)</f>
        <v>William</v>
      </c>
      <c r="O3273" s="2" t="s">
        <v>34</v>
      </c>
      <c r="P3273" s="2" t="s">
        <v>69</v>
      </c>
      <c r="Q3273" s="2" t="s">
        <v>80</v>
      </c>
      <c r="R3273" s="2" t="s">
        <v>710</v>
      </c>
      <c r="S3273" s="2" t="s">
        <v>44</v>
      </c>
      <c r="T3273" s="13">
        <v>0.74</v>
      </c>
      <c r="U3273" s="6">
        <v>40415</v>
      </c>
    </row>
    <row r="3274" spans="1:21" ht="12.75" customHeight="1">
      <c r="A3274" s="2">
        <v>50470</v>
      </c>
      <c r="B3274" s="6">
        <v>40413</v>
      </c>
      <c r="C3274" s="2" t="s">
        <v>51</v>
      </c>
      <c r="D3274" s="2">
        <v>38</v>
      </c>
      <c r="E3274" s="2">
        <v>870.19999999999993</v>
      </c>
      <c r="F3274" s="2" t="s">
        <v>2029</v>
      </c>
      <c r="G3274" s="2">
        <v>0.09</v>
      </c>
      <c r="H3274" s="2" t="s">
        <v>40</v>
      </c>
      <c r="I3274" s="2">
        <v>8.99</v>
      </c>
      <c r="J3274" s="2" t="s">
        <v>1233</v>
      </c>
      <c r="K3274" s="2" t="s">
        <v>86</v>
      </c>
      <c r="L3274" s="2" t="s">
        <v>23</v>
      </c>
      <c r="M3274" s="2" t="str">
        <f>VLOOKUP(L3274,Users!$A$1:$B$6,2,0)</f>
        <v>Erin</v>
      </c>
      <c r="N3274" s="2" t="str">
        <f>VLOOKUP(L3274,Users!$A$2:$B$6,2,0)</f>
        <v>Erin</v>
      </c>
      <c r="O3274" s="2" t="s">
        <v>42</v>
      </c>
      <c r="P3274" s="2" t="s">
        <v>35</v>
      </c>
      <c r="Q3274" s="2" t="s">
        <v>87</v>
      </c>
      <c r="R3274" s="2" t="s">
        <v>898</v>
      </c>
      <c r="S3274" s="2" t="s">
        <v>105</v>
      </c>
      <c r="T3274" s="13">
        <v>0.56999999999999995</v>
      </c>
      <c r="U3274" s="6">
        <v>40418</v>
      </c>
    </row>
    <row r="3275" spans="1:21" ht="12.75" customHeight="1">
      <c r="A3275" s="2">
        <v>45989</v>
      </c>
      <c r="B3275" s="6">
        <v>40413</v>
      </c>
      <c r="C3275" s="2" t="s">
        <v>39</v>
      </c>
      <c r="D3275" s="2">
        <v>26</v>
      </c>
      <c r="E3275" s="2">
        <v>143</v>
      </c>
      <c r="F3275" s="2" t="s">
        <v>2029</v>
      </c>
      <c r="G3275" s="2">
        <v>0.08</v>
      </c>
      <c r="H3275" s="2" t="s">
        <v>40</v>
      </c>
      <c r="I3275" s="2">
        <v>5.3</v>
      </c>
      <c r="J3275" s="2" t="s">
        <v>1372</v>
      </c>
      <c r="K3275" s="2" t="s">
        <v>86</v>
      </c>
      <c r="L3275" s="2" t="s">
        <v>23</v>
      </c>
      <c r="M3275" s="2" t="str">
        <f>VLOOKUP(L3275,Users!$A$1:$B$6,2,0)</f>
        <v>Erin</v>
      </c>
      <c r="N3275" s="2" t="str">
        <f>VLOOKUP(L3275,Users!$A$2:$B$6,2,0)</f>
        <v>Erin</v>
      </c>
      <c r="O3275" s="2" t="s">
        <v>42</v>
      </c>
      <c r="P3275" s="2" t="s">
        <v>35</v>
      </c>
      <c r="Q3275" s="2" t="s">
        <v>192</v>
      </c>
      <c r="R3275" s="2" t="s">
        <v>822</v>
      </c>
      <c r="S3275" s="2" t="s">
        <v>44</v>
      </c>
      <c r="T3275" s="13">
        <v>0.35</v>
      </c>
      <c r="U3275" s="6">
        <v>40413</v>
      </c>
    </row>
    <row r="3276" spans="1:21" ht="12.75" customHeight="1">
      <c r="A3276" s="2">
        <v>11460</v>
      </c>
      <c r="B3276" s="6">
        <v>40414</v>
      </c>
      <c r="C3276" s="2" t="s">
        <v>39</v>
      </c>
      <c r="D3276" s="2">
        <v>30</v>
      </c>
      <c r="E3276" s="2">
        <v>108</v>
      </c>
      <c r="F3276" s="2" t="s">
        <v>2029</v>
      </c>
      <c r="G3276" s="2">
        <v>0.09</v>
      </c>
      <c r="H3276" s="2" t="s">
        <v>40</v>
      </c>
      <c r="I3276" s="2">
        <v>0.5</v>
      </c>
      <c r="J3276" s="2" t="s">
        <v>1722</v>
      </c>
      <c r="K3276" s="2" t="s">
        <v>101</v>
      </c>
      <c r="L3276" s="2" t="s">
        <v>21</v>
      </c>
      <c r="M3276" s="2" t="str">
        <f>VLOOKUP(L3276,Users!$A$1:$B$6,2,0)</f>
        <v>Chris</v>
      </c>
      <c r="N3276" s="2" t="str">
        <f>VLOOKUP(L3276,Users!$A$2:$B$6,2,0)</f>
        <v>Chris</v>
      </c>
      <c r="O3276" s="2" t="s">
        <v>34</v>
      </c>
      <c r="P3276" s="2" t="s">
        <v>35</v>
      </c>
      <c r="Q3276" s="2" t="s">
        <v>165</v>
      </c>
      <c r="R3276" s="2" t="s">
        <v>1481</v>
      </c>
      <c r="S3276" s="2" t="s">
        <v>44</v>
      </c>
      <c r="T3276" s="13">
        <v>0.38</v>
      </c>
      <c r="U3276" s="6">
        <v>40416</v>
      </c>
    </row>
    <row r="3277" spans="1:21" ht="12.75" customHeight="1">
      <c r="A3277" s="2">
        <v>42754</v>
      </c>
      <c r="B3277" s="6">
        <v>40414</v>
      </c>
      <c r="C3277" s="2" t="s">
        <v>45</v>
      </c>
      <c r="D3277" s="2">
        <v>31</v>
      </c>
      <c r="E3277" s="2">
        <v>339.14000000000004</v>
      </c>
      <c r="F3277" s="2" t="s">
        <v>2029</v>
      </c>
      <c r="G3277" s="2">
        <v>0.04</v>
      </c>
      <c r="H3277" s="2" t="s">
        <v>40</v>
      </c>
      <c r="I3277" s="2">
        <v>5.14</v>
      </c>
      <c r="J3277" s="2" t="s">
        <v>1945</v>
      </c>
      <c r="K3277" s="2" t="s">
        <v>291</v>
      </c>
      <c r="L3277" s="2" t="s">
        <v>21</v>
      </c>
      <c r="M3277" s="2" t="str">
        <f>VLOOKUP(L3277,Users!$A$1:$B$6,2,0)</f>
        <v>Chris</v>
      </c>
      <c r="N3277" s="2" t="str">
        <f>VLOOKUP(L3277,Users!$A$2:$B$6,2,0)</f>
        <v>Chris</v>
      </c>
      <c r="O3277" s="2" t="s">
        <v>55</v>
      </c>
      <c r="P3277" s="2" t="s">
        <v>35</v>
      </c>
      <c r="Q3277" s="2" t="s">
        <v>49</v>
      </c>
      <c r="R3277" s="2" t="s">
        <v>1396</v>
      </c>
      <c r="S3277" s="2" t="s">
        <v>44</v>
      </c>
      <c r="T3277" s="13">
        <v>0.36</v>
      </c>
      <c r="U3277" s="6">
        <v>40415</v>
      </c>
    </row>
    <row r="3278" spans="1:21" ht="12.75" customHeight="1">
      <c r="A3278" s="2">
        <v>51879</v>
      </c>
      <c r="B3278" s="6">
        <v>40414</v>
      </c>
      <c r="C3278" s="2" t="s">
        <v>30</v>
      </c>
      <c r="D3278" s="2">
        <v>26</v>
      </c>
      <c r="E3278" s="2">
        <v>1349.6599999999999</v>
      </c>
      <c r="F3278" s="2" t="str">
        <f>VLOOKUP(A3278,Returns!$A:$B,2,0)</f>
        <v>Returned</v>
      </c>
      <c r="G3278" s="2">
        <v>0.03</v>
      </c>
      <c r="H3278" s="2" t="s">
        <v>40</v>
      </c>
      <c r="I3278" s="2">
        <v>19.989999999999998</v>
      </c>
      <c r="J3278" s="2" t="s">
        <v>1381</v>
      </c>
      <c r="K3278" s="2" t="s">
        <v>54</v>
      </c>
      <c r="L3278" s="2" t="s">
        <v>2014</v>
      </c>
      <c r="M3278" s="2" t="str">
        <f>VLOOKUP(L3278,Users!$A$1:$B$6,2,0)</f>
        <v>Pat</v>
      </c>
      <c r="N3278" s="2" t="str">
        <f>VLOOKUP(L3278,Users!$A$2:$B$6,2,0)</f>
        <v>Pat</v>
      </c>
      <c r="O3278" s="2" t="s">
        <v>55</v>
      </c>
      <c r="P3278" s="2" t="s">
        <v>56</v>
      </c>
      <c r="Q3278" s="2" t="s">
        <v>90</v>
      </c>
      <c r="R3278" s="2" t="s">
        <v>1946</v>
      </c>
      <c r="S3278" s="2" t="s">
        <v>44</v>
      </c>
      <c r="T3278" s="13">
        <v>0.44</v>
      </c>
      <c r="U3278" s="6">
        <v>40416</v>
      </c>
    </row>
    <row r="3279" spans="1:21" ht="12.75" customHeight="1">
      <c r="A3279" s="2">
        <v>51879</v>
      </c>
      <c r="B3279" s="6">
        <v>40414</v>
      </c>
      <c r="C3279" s="2" t="s">
        <v>30</v>
      </c>
      <c r="D3279" s="2">
        <v>46</v>
      </c>
      <c r="E3279" s="2">
        <v>918.61999999999989</v>
      </c>
      <c r="F3279" s="2" t="str">
        <f>VLOOKUP(A3279,Returns!$A:$B,2,0)</f>
        <v>Returned</v>
      </c>
      <c r="G3279" s="2">
        <v>0.01</v>
      </c>
      <c r="H3279" s="2" t="s">
        <v>40</v>
      </c>
      <c r="I3279" s="2">
        <v>8.68</v>
      </c>
      <c r="J3279" s="2" t="s">
        <v>1381</v>
      </c>
      <c r="K3279" s="2" t="s">
        <v>54</v>
      </c>
      <c r="L3279" s="2" t="s">
        <v>2014</v>
      </c>
      <c r="M3279" s="2" t="str">
        <f>VLOOKUP(L3279,Users!$A$1:$B$6,2,0)</f>
        <v>Pat</v>
      </c>
      <c r="N3279" s="2" t="str">
        <f>VLOOKUP(L3279,Users!$A$2:$B$6,2,0)</f>
        <v>Pat</v>
      </c>
      <c r="O3279" s="2" t="s">
        <v>55</v>
      </c>
      <c r="P3279" s="2" t="s">
        <v>35</v>
      </c>
      <c r="Q3279" s="2" t="s">
        <v>63</v>
      </c>
      <c r="R3279" s="2" t="s">
        <v>323</v>
      </c>
      <c r="S3279" s="2" t="s">
        <v>44</v>
      </c>
      <c r="T3279" s="13">
        <v>0.37</v>
      </c>
      <c r="U3279" s="6">
        <v>40415</v>
      </c>
    </row>
    <row r="3280" spans="1:21" ht="12.75" customHeight="1">
      <c r="A3280" s="2">
        <v>10819</v>
      </c>
      <c r="B3280" s="6">
        <v>40414</v>
      </c>
      <c r="C3280" s="2" t="s">
        <v>45</v>
      </c>
      <c r="D3280" s="2">
        <v>35</v>
      </c>
      <c r="E3280" s="2">
        <v>224.70000000000002</v>
      </c>
      <c r="F3280" s="2" t="s">
        <v>2029</v>
      </c>
      <c r="G3280" s="2">
        <v>0.06</v>
      </c>
      <c r="H3280" s="2" t="s">
        <v>40</v>
      </c>
      <c r="I3280" s="2">
        <v>9.5399999999999991</v>
      </c>
      <c r="J3280" s="2" t="s">
        <v>919</v>
      </c>
      <c r="K3280" s="2" t="s">
        <v>54</v>
      </c>
      <c r="L3280" s="2" t="s">
        <v>2014</v>
      </c>
      <c r="M3280" s="2" t="str">
        <f>VLOOKUP(L3280,Users!$A$1:$B$6,2,0)</f>
        <v>Pat</v>
      </c>
      <c r="N3280" s="2" t="str">
        <f>VLOOKUP(L3280,Users!$A$2:$B$6,2,0)</f>
        <v>Pat</v>
      </c>
      <c r="O3280" s="2" t="s">
        <v>42</v>
      </c>
      <c r="P3280" s="2" t="s">
        <v>35</v>
      </c>
      <c r="Q3280" s="2" t="s">
        <v>63</v>
      </c>
      <c r="R3280" s="2" t="s">
        <v>1143</v>
      </c>
      <c r="S3280" s="2" t="s">
        <v>44</v>
      </c>
      <c r="T3280" s="13">
        <v>0.37</v>
      </c>
      <c r="U3280" s="6">
        <v>40414</v>
      </c>
    </row>
    <row r="3281" spans="1:21" ht="12.75" customHeight="1">
      <c r="A3281" s="2">
        <v>34209</v>
      </c>
      <c r="B3281" s="6">
        <v>40414</v>
      </c>
      <c r="C3281" s="2" t="s">
        <v>39</v>
      </c>
      <c r="D3281" s="2">
        <v>48</v>
      </c>
      <c r="E3281" s="2">
        <v>679.68000000000006</v>
      </c>
      <c r="F3281" s="2" t="str">
        <f>VLOOKUP(A3281,Returns!$A:$B,2,0)</f>
        <v>Returned</v>
      </c>
      <c r="G3281" s="2">
        <v>0.04</v>
      </c>
      <c r="H3281" s="2" t="s">
        <v>40</v>
      </c>
      <c r="I3281" s="2">
        <v>5.3</v>
      </c>
      <c r="J3281" s="2" t="s">
        <v>1822</v>
      </c>
      <c r="K3281" s="2" t="s">
        <v>2013</v>
      </c>
      <c r="L3281" s="2" t="s">
        <v>27</v>
      </c>
      <c r="M3281" s="2" t="str">
        <f>VLOOKUP(L3281,Users!$A$1:$B$6,2,0)</f>
        <v>William</v>
      </c>
      <c r="N3281" s="2" t="str">
        <f>VLOOKUP(L3281,Users!$A$2:$B$6,2,0)</f>
        <v>William</v>
      </c>
      <c r="O3281" s="2" t="s">
        <v>55</v>
      </c>
      <c r="P3281" s="2" t="s">
        <v>56</v>
      </c>
      <c r="Q3281" s="2" t="s">
        <v>90</v>
      </c>
      <c r="R3281" s="2" t="s">
        <v>666</v>
      </c>
      <c r="S3281" s="2" t="s">
        <v>65</v>
      </c>
      <c r="T3281" s="13">
        <v>0.46</v>
      </c>
      <c r="U3281" s="6">
        <v>40416</v>
      </c>
    </row>
    <row r="3282" spans="1:21" ht="12.75" customHeight="1">
      <c r="A3282" s="2">
        <v>34209</v>
      </c>
      <c r="B3282" s="6">
        <v>40414</v>
      </c>
      <c r="C3282" s="2" t="s">
        <v>39</v>
      </c>
      <c r="D3282" s="2">
        <v>29</v>
      </c>
      <c r="E3282" s="2">
        <v>1026.8899999999999</v>
      </c>
      <c r="F3282" s="2" t="str">
        <f>VLOOKUP(A3282,Returns!$A:$B,2,0)</f>
        <v>Returned</v>
      </c>
      <c r="G3282" s="2">
        <v>0.03</v>
      </c>
      <c r="H3282" s="2" t="s">
        <v>40</v>
      </c>
      <c r="I3282" s="2">
        <v>4.92</v>
      </c>
      <c r="J3282" s="2" t="s">
        <v>1822</v>
      </c>
      <c r="K3282" s="2" t="s">
        <v>2013</v>
      </c>
      <c r="L3282" s="2" t="s">
        <v>27</v>
      </c>
      <c r="M3282" s="2" t="str">
        <f>VLOOKUP(L3282,Users!$A$1:$B$6,2,0)</f>
        <v>William</v>
      </c>
      <c r="N3282" s="2" t="str">
        <f>VLOOKUP(L3282,Users!$A$2:$B$6,2,0)</f>
        <v>William</v>
      </c>
      <c r="O3282" s="2" t="s">
        <v>55</v>
      </c>
      <c r="P3282" s="2" t="s">
        <v>35</v>
      </c>
      <c r="Q3282" s="2" t="s">
        <v>63</v>
      </c>
      <c r="R3282" s="2" t="s">
        <v>1744</v>
      </c>
      <c r="S3282" s="2" t="s">
        <v>44</v>
      </c>
      <c r="T3282" s="13">
        <v>0.38</v>
      </c>
      <c r="U3282" s="6">
        <v>40416</v>
      </c>
    </row>
    <row r="3283" spans="1:21" ht="12.75" customHeight="1">
      <c r="A3283" s="2">
        <v>34562</v>
      </c>
      <c r="B3283" s="6">
        <v>40414</v>
      </c>
      <c r="C3283" s="2" t="s">
        <v>51</v>
      </c>
      <c r="D3283" s="2">
        <v>22</v>
      </c>
      <c r="E3283" s="2">
        <v>622.16</v>
      </c>
      <c r="F3283" s="2" t="s">
        <v>2029</v>
      </c>
      <c r="G3283" s="2">
        <v>0.1</v>
      </c>
      <c r="H3283" s="2" t="s">
        <v>40</v>
      </c>
      <c r="I3283" s="2">
        <v>1.99</v>
      </c>
      <c r="J3283" s="2" t="s">
        <v>962</v>
      </c>
      <c r="K3283" s="2" t="s">
        <v>2013</v>
      </c>
      <c r="L3283" s="2" t="s">
        <v>27</v>
      </c>
      <c r="M3283" s="2" t="str">
        <f>VLOOKUP(L3283,Users!$A$1:$B$6,2,0)</f>
        <v>William</v>
      </c>
      <c r="N3283" s="2" t="str">
        <f>VLOOKUP(L3283,Users!$A$2:$B$6,2,0)</f>
        <v>William</v>
      </c>
      <c r="O3283" s="2" t="s">
        <v>42</v>
      </c>
      <c r="P3283" s="2" t="s">
        <v>69</v>
      </c>
      <c r="Q3283" s="2" t="s">
        <v>80</v>
      </c>
      <c r="R3283" s="2" t="s">
        <v>1947</v>
      </c>
      <c r="S3283" s="2" t="s">
        <v>105</v>
      </c>
      <c r="T3283" s="13">
        <v>0.51</v>
      </c>
      <c r="U3283" s="6">
        <v>40416</v>
      </c>
    </row>
    <row r="3284" spans="1:21" ht="12.75" customHeight="1">
      <c r="A3284" s="2">
        <v>34562</v>
      </c>
      <c r="B3284" s="6">
        <v>40414</v>
      </c>
      <c r="C3284" s="2" t="s">
        <v>51</v>
      </c>
      <c r="D3284" s="2">
        <v>19</v>
      </c>
      <c r="E3284" s="2">
        <v>359.85999999999996</v>
      </c>
      <c r="F3284" s="2" t="s">
        <v>2029</v>
      </c>
      <c r="G3284" s="2">
        <v>0.03</v>
      </c>
      <c r="H3284" s="2" t="s">
        <v>40</v>
      </c>
      <c r="I3284" s="2">
        <v>9.0299999999999994</v>
      </c>
      <c r="J3284" s="2" t="s">
        <v>962</v>
      </c>
      <c r="K3284" s="2" t="s">
        <v>2013</v>
      </c>
      <c r="L3284" s="2" t="s">
        <v>27</v>
      </c>
      <c r="M3284" s="2" t="str">
        <f>VLOOKUP(L3284,Users!$A$1:$B$6,2,0)</f>
        <v>William</v>
      </c>
      <c r="N3284" s="2" t="str">
        <f>VLOOKUP(L3284,Users!$A$2:$B$6,2,0)</f>
        <v>William</v>
      </c>
      <c r="O3284" s="2" t="s">
        <v>42</v>
      </c>
      <c r="P3284" s="2" t="s">
        <v>35</v>
      </c>
      <c r="Q3284" s="2" t="s">
        <v>63</v>
      </c>
      <c r="R3284" s="2" t="s">
        <v>301</v>
      </c>
      <c r="S3284" s="2" t="s">
        <v>44</v>
      </c>
      <c r="T3284" s="13">
        <v>0.37</v>
      </c>
      <c r="U3284" s="6">
        <v>40418</v>
      </c>
    </row>
    <row r="3285" spans="1:21" ht="12.75" customHeight="1">
      <c r="A3285" s="2">
        <v>14117</v>
      </c>
      <c r="B3285" s="6">
        <v>40415</v>
      </c>
      <c r="C3285" s="2" t="s">
        <v>30</v>
      </c>
      <c r="D3285" s="2">
        <v>4</v>
      </c>
      <c r="E3285" s="2">
        <v>4.5599999999999996</v>
      </c>
      <c r="F3285" s="2" t="s">
        <v>2029</v>
      </c>
      <c r="G3285" s="2">
        <v>0</v>
      </c>
      <c r="H3285" s="2" t="s">
        <v>40</v>
      </c>
      <c r="I3285" s="2">
        <v>0.7</v>
      </c>
      <c r="J3285" s="2" t="s">
        <v>329</v>
      </c>
      <c r="K3285" s="2" t="s">
        <v>73</v>
      </c>
      <c r="L3285" s="2" t="s">
        <v>27</v>
      </c>
      <c r="M3285" s="2" t="str">
        <f>VLOOKUP(L3285,Users!$A$1:$B$6,2,0)</f>
        <v>William</v>
      </c>
      <c r="N3285" s="2" t="str">
        <f>VLOOKUP(L3285,Users!$A$2:$B$6,2,0)</f>
        <v>William</v>
      </c>
      <c r="O3285" s="2" t="s">
        <v>55</v>
      </c>
      <c r="P3285" s="2" t="s">
        <v>35</v>
      </c>
      <c r="Q3285" s="2" t="s">
        <v>180</v>
      </c>
      <c r="R3285" s="2" t="s">
        <v>371</v>
      </c>
      <c r="S3285" s="2" t="s">
        <v>65</v>
      </c>
      <c r="T3285" s="13">
        <v>0.38</v>
      </c>
      <c r="U3285" s="6">
        <v>40417</v>
      </c>
    </row>
    <row r="3286" spans="1:21" ht="12.75" customHeight="1">
      <c r="A3286" s="2">
        <v>24007</v>
      </c>
      <c r="B3286" s="6">
        <v>40416</v>
      </c>
      <c r="C3286" s="2" t="s">
        <v>51</v>
      </c>
      <c r="D3286" s="2">
        <v>26</v>
      </c>
      <c r="E3286" s="2">
        <v>541.06000000000006</v>
      </c>
      <c r="F3286" s="2" t="s">
        <v>2029</v>
      </c>
      <c r="G3286" s="2">
        <v>0.08</v>
      </c>
      <c r="H3286" s="2" t="s">
        <v>40</v>
      </c>
      <c r="I3286" s="2">
        <v>1.99</v>
      </c>
      <c r="J3286" s="2" t="s">
        <v>613</v>
      </c>
      <c r="K3286" s="2" t="s">
        <v>101</v>
      </c>
      <c r="L3286" s="2" t="s">
        <v>21</v>
      </c>
      <c r="M3286" s="2" t="str">
        <f>VLOOKUP(L3286,Users!$A$1:$B$6,2,0)</f>
        <v>Chris</v>
      </c>
      <c r="N3286" s="2" t="str">
        <f>VLOOKUP(L3286,Users!$A$2:$B$6,2,0)</f>
        <v>Chris</v>
      </c>
      <c r="O3286" s="2" t="s">
        <v>34</v>
      </c>
      <c r="P3286" s="2" t="s">
        <v>69</v>
      </c>
      <c r="Q3286" s="2" t="s">
        <v>80</v>
      </c>
      <c r="R3286" s="2" t="s">
        <v>1632</v>
      </c>
      <c r="S3286" s="2" t="s">
        <v>105</v>
      </c>
      <c r="T3286" s="13">
        <v>0.48</v>
      </c>
      <c r="U3286" s="6">
        <v>40423</v>
      </c>
    </row>
    <row r="3287" spans="1:21" ht="12.75" customHeight="1">
      <c r="A3287" s="2">
        <v>24007</v>
      </c>
      <c r="B3287" s="6">
        <v>40416</v>
      </c>
      <c r="C3287" s="2" t="s">
        <v>51</v>
      </c>
      <c r="D3287" s="2">
        <v>28</v>
      </c>
      <c r="E3287" s="2">
        <v>322.56</v>
      </c>
      <c r="F3287" s="2" t="s">
        <v>2029</v>
      </c>
      <c r="G3287" s="2">
        <v>0.06</v>
      </c>
      <c r="H3287" s="2" t="s">
        <v>40</v>
      </c>
      <c r="I3287" s="2">
        <v>6.97</v>
      </c>
      <c r="J3287" s="2" t="s">
        <v>613</v>
      </c>
      <c r="K3287" s="2" t="s">
        <v>101</v>
      </c>
      <c r="L3287" s="2" t="s">
        <v>21</v>
      </c>
      <c r="M3287" s="2" t="str">
        <f>VLOOKUP(L3287,Users!$A$1:$B$6,2,0)</f>
        <v>Chris</v>
      </c>
      <c r="N3287" s="2" t="str">
        <f>VLOOKUP(L3287,Users!$A$2:$B$6,2,0)</f>
        <v>Chris</v>
      </c>
      <c r="O3287" s="2" t="s">
        <v>34</v>
      </c>
      <c r="P3287" s="2" t="s">
        <v>35</v>
      </c>
      <c r="Q3287" s="2" t="s">
        <v>192</v>
      </c>
      <c r="R3287" s="2" t="s">
        <v>297</v>
      </c>
      <c r="S3287" s="2" t="s">
        <v>44</v>
      </c>
      <c r="T3287" s="13">
        <v>0.35</v>
      </c>
      <c r="U3287" s="6">
        <v>40423</v>
      </c>
    </row>
    <row r="3288" spans="1:21" ht="12.75" customHeight="1">
      <c r="A3288" s="2">
        <v>24007</v>
      </c>
      <c r="B3288" s="6">
        <v>40416</v>
      </c>
      <c r="C3288" s="2" t="s">
        <v>51</v>
      </c>
      <c r="D3288" s="2">
        <v>42</v>
      </c>
      <c r="E3288" s="2">
        <v>169.68</v>
      </c>
      <c r="F3288" s="2" t="s">
        <v>2029</v>
      </c>
      <c r="G3288" s="2">
        <v>0.09</v>
      </c>
      <c r="H3288" s="2" t="s">
        <v>40</v>
      </c>
      <c r="I3288" s="2">
        <v>0.5</v>
      </c>
      <c r="J3288" s="2" t="s">
        <v>613</v>
      </c>
      <c r="K3288" s="2" t="s">
        <v>101</v>
      </c>
      <c r="L3288" s="2" t="s">
        <v>21</v>
      </c>
      <c r="M3288" s="2" t="str">
        <f>VLOOKUP(L3288,Users!$A$1:$B$6,2,0)</f>
        <v>Chris</v>
      </c>
      <c r="N3288" s="2" t="str">
        <f>VLOOKUP(L3288,Users!$A$2:$B$6,2,0)</f>
        <v>Chris</v>
      </c>
      <c r="O3288" s="2" t="s">
        <v>34</v>
      </c>
      <c r="P3288" s="2" t="s">
        <v>35</v>
      </c>
      <c r="Q3288" s="2" t="s">
        <v>165</v>
      </c>
      <c r="R3288" s="2" t="s">
        <v>1559</v>
      </c>
      <c r="S3288" s="2" t="s">
        <v>44</v>
      </c>
      <c r="T3288" s="13">
        <v>0.39</v>
      </c>
      <c r="U3288" s="6">
        <v>40420</v>
      </c>
    </row>
    <row r="3289" spans="1:21" ht="12.75" customHeight="1">
      <c r="A3289" s="2">
        <v>28068</v>
      </c>
      <c r="B3289" s="6">
        <v>40416</v>
      </c>
      <c r="C3289" s="2" t="s">
        <v>51</v>
      </c>
      <c r="D3289" s="2">
        <v>23</v>
      </c>
      <c r="E3289" s="2">
        <v>630.20000000000005</v>
      </c>
      <c r="F3289" s="2" t="s">
        <v>2029</v>
      </c>
      <c r="G3289" s="2">
        <v>0.08</v>
      </c>
      <c r="H3289" s="2" t="s">
        <v>40</v>
      </c>
      <c r="I3289" s="2">
        <v>4</v>
      </c>
      <c r="J3289" s="2" t="s">
        <v>1808</v>
      </c>
      <c r="K3289" s="2" t="s">
        <v>54</v>
      </c>
      <c r="L3289" s="2" t="s">
        <v>2014</v>
      </c>
      <c r="M3289" s="2" t="str">
        <f>VLOOKUP(L3289,Users!$A$1:$B$6,2,0)</f>
        <v>Pat</v>
      </c>
      <c r="N3289" s="2" t="str">
        <f>VLOOKUP(L3289,Users!$A$2:$B$6,2,0)</f>
        <v>Pat</v>
      </c>
      <c r="O3289" s="2" t="s">
        <v>55</v>
      </c>
      <c r="P3289" s="2" t="s">
        <v>69</v>
      </c>
      <c r="Q3289" s="2" t="s">
        <v>80</v>
      </c>
      <c r="R3289" s="2" t="s">
        <v>967</v>
      </c>
      <c r="S3289" s="2" t="s">
        <v>44</v>
      </c>
      <c r="T3289" s="13">
        <v>0.75</v>
      </c>
      <c r="U3289" s="6">
        <v>40418</v>
      </c>
    </row>
    <row r="3290" spans="1:21" ht="12.75" customHeight="1">
      <c r="A3290" s="2">
        <v>42947</v>
      </c>
      <c r="B3290" s="6">
        <v>40416</v>
      </c>
      <c r="C3290" s="2" t="s">
        <v>51</v>
      </c>
      <c r="D3290" s="2">
        <v>5</v>
      </c>
      <c r="E3290" s="2">
        <v>177.04999999999998</v>
      </c>
      <c r="F3290" s="2" t="s">
        <v>2029</v>
      </c>
      <c r="G3290" s="2">
        <v>0</v>
      </c>
      <c r="H3290" s="2" t="s">
        <v>40</v>
      </c>
      <c r="I3290" s="2">
        <v>1.99</v>
      </c>
      <c r="J3290" s="2" t="s">
        <v>1633</v>
      </c>
      <c r="K3290" s="2" t="s">
        <v>54</v>
      </c>
      <c r="L3290" s="2" t="s">
        <v>2014</v>
      </c>
      <c r="M3290" s="2" t="str">
        <f>VLOOKUP(L3290,Users!$A$1:$B$6,2,0)</f>
        <v>Pat</v>
      </c>
      <c r="N3290" s="2" t="str">
        <f>VLOOKUP(L3290,Users!$A$2:$B$6,2,0)</f>
        <v>Pat</v>
      </c>
      <c r="O3290" s="2" t="s">
        <v>34</v>
      </c>
      <c r="P3290" s="2" t="s">
        <v>69</v>
      </c>
      <c r="Q3290" s="2" t="s">
        <v>80</v>
      </c>
      <c r="R3290" s="2" t="s">
        <v>917</v>
      </c>
      <c r="S3290" s="2" t="s">
        <v>105</v>
      </c>
      <c r="T3290" s="13">
        <v>0.43</v>
      </c>
      <c r="U3290" s="6">
        <v>40418</v>
      </c>
    </row>
    <row r="3291" spans="1:21" ht="12.75" customHeight="1">
      <c r="A3291" s="2">
        <v>52933</v>
      </c>
      <c r="B3291" s="6">
        <v>40416</v>
      </c>
      <c r="C3291" s="2" t="s">
        <v>51</v>
      </c>
      <c r="D3291" s="2">
        <v>44</v>
      </c>
      <c r="E3291" s="2">
        <v>196.24</v>
      </c>
      <c r="F3291" s="2" t="s">
        <v>2029</v>
      </c>
      <c r="G3291" s="2">
        <v>0.03</v>
      </c>
      <c r="H3291" s="2" t="s">
        <v>31</v>
      </c>
      <c r="I3291" s="2">
        <v>1.49</v>
      </c>
      <c r="J3291" s="2" t="s">
        <v>222</v>
      </c>
      <c r="K3291" s="2" t="s">
        <v>47</v>
      </c>
      <c r="L3291" s="2" t="s">
        <v>23</v>
      </c>
      <c r="M3291" s="2" t="str">
        <f>VLOOKUP(L3291,Users!$A$1:$B$6,2,0)</f>
        <v>Erin</v>
      </c>
      <c r="N3291" s="2" t="str">
        <f>VLOOKUP(L3291,Users!$A$2:$B$6,2,0)</f>
        <v>Erin</v>
      </c>
      <c r="O3291" s="2" t="s">
        <v>48</v>
      </c>
      <c r="P3291" s="2" t="s">
        <v>35</v>
      </c>
      <c r="Q3291" s="2" t="s">
        <v>49</v>
      </c>
      <c r="R3291" s="2" t="s">
        <v>1086</v>
      </c>
      <c r="S3291" s="2" t="s">
        <v>44</v>
      </c>
      <c r="T3291" s="13">
        <v>0.39</v>
      </c>
      <c r="U3291" s="6">
        <v>40423</v>
      </c>
    </row>
    <row r="3292" spans="1:21" ht="12.75" customHeight="1">
      <c r="A3292" s="2">
        <v>46375</v>
      </c>
      <c r="B3292" s="6">
        <v>40416</v>
      </c>
      <c r="C3292" s="2" t="s">
        <v>121</v>
      </c>
      <c r="D3292" s="2">
        <v>24</v>
      </c>
      <c r="E3292" s="2">
        <v>850.07999999999993</v>
      </c>
      <c r="F3292" s="2" t="str">
        <f>VLOOKUP(A3292,Returns!$A:$B,2,0)</f>
        <v>Returned</v>
      </c>
      <c r="G3292" s="2">
        <v>0.02</v>
      </c>
      <c r="H3292" s="2" t="s">
        <v>40</v>
      </c>
      <c r="I3292" s="2">
        <v>5.09</v>
      </c>
      <c r="J3292" s="2" t="s">
        <v>826</v>
      </c>
      <c r="K3292" s="2" t="s">
        <v>123</v>
      </c>
      <c r="L3292" s="2" t="s">
        <v>25</v>
      </c>
      <c r="M3292" s="2" t="str">
        <f>VLOOKUP(L3292,Users!$A$1:$B$6,2,0)</f>
        <v>Sam</v>
      </c>
      <c r="N3292" s="2" t="str">
        <f>VLOOKUP(L3292,Users!$A$2:$B$6,2,0)</f>
        <v>Sam</v>
      </c>
      <c r="O3292" s="2" t="s">
        <v>34</v>
      </c>
      <c r="P3292" s="2" t="s">
        <v>35</v>
      </c>
      <c r="Q3292" s="2" t="s">
        <v>63</v>
      </c>
      <c r="R3292" s="2" t="s">
        <v>833</v>
      </c>
      <c r="S3292" s="2" t="s">
        <v>44</v>
      </c>
      <c r="T3292" s="13">
        <v>0.38</v>
      </c>
      <c r="U3292" s="6">
        <v>40418</v>
      </c>
    </row>
    <row r="3293" spans="1:21" ht="12.75" customHeight="1">
      <c r="A3293" s="2">
        <v>46375</v>
      </c>
      <c r="B3293" s="6">
        <v>40416</v>
      </c>
      <c r="C3293" s="2" t="s">
        <v>121</v>
      </c>
      <c r="D3293" s="2">
        <v>16</v>
      </c>
      <c r="E3293" s="2">
        <v>2014.56</v>
      </c>
      <c r="F3293" s="2" t="str">
        <f>VLOOKUP(A3293,Returns!$A:$B,2,0)</f>
        <v>Returned</v>
      </c>
      <c r="G3293" s="2">
        <v>0.08</v>
      </c>
      <c r="H3293" s="2" t="s">
        <v>40</v>
      </c>
      <c r="I3293" s="2">
        <v>5.26</v>
      </c>
      <c r="J3293" s="2" t="s">
        <v>826</v>
      </c>
      <c r="K3293" s="2" t="s">
        <v>123</v>
      </c>
      <c r="L3293" s="2" t="s">
        <v>25</v>
      </c>
      <c r="M3293" s="2" t="str">
        <f>VLOOKUP(L3293,Users!$A$1:$B$6,2,0)</f>
        <v>Sam</v>
      </c>
      <c r="N3293" s="2" t="str">
        <f>VLOOKUP(L3293,Users!$A$2:$B$6,2,0)</f>
        <v>Sam</v>
      </c>
      <c r="O3293" s="2" t="s">
        <v>34</v>
      </c>
      <c r="P3293" s="2" t="s">
        <v>69</v>
      </c>
      <c r="Q3293" s="2" t="s">
        <v>70</v>
      </c>
      <c r="R3293" s="2" t="s">
        <v>118</v>
      </c>
      <c r="S3293" s="2" t="s">
        <v>44</v>
      </c>
      <c r="T3293" s="13">
        <v>0.55000000000000004</v>
      </c>
      <c r="U3293" s="6">
        <v>40417</v>
      </c>
    </row>
    <row r="3294" spans="1:21" ht="12.75" customHeight="1">
      <c r="A3294" s="2">
        <v>13767</v>
      </c>
      <c r="B3294" s="6">
        <v>40416</v>
      </c>
      <c r="C3294" s="2" t="s">
        <v>39</v>
      </c>
      <c r="D3294" s="2">
        <v>12</v>
      </c>
      <c r="E3294" s="2">
        <v>2624.3999999999996</v>
      </c>
      <c r="F3294" s="2" t="s">
        <v>2029</v>
      </c>
      <c r="G3294" s="2">
        <v>0.05</v>
      </c>
      <c r="H3294" s="2" t="s">
        <v>52</v>
      </c>
      <c r="I3294" s="2">
        <v>69.64</v>
      </c>
      <c r="J3294" s="2" t="s">
        <v>1603</v>
      </c>
      <c r="K3294" s="2" t="s">
        <v>73</v>
      </c>
      <c r="L3294" s="2" t="s">
        <v>27</v>
      </c>
      <c r="M3294" s="2" t="str">
        <f>VLOOKUP(L3294,Users!$A$1:$B$6,2,0)</f>
        <v>William</v>
      </c>
      <c r="N3294" s="2" t="str">
        <f>VLOOKUP(L3294,Users!$A$2:$B$6,2,0)</f>
        <v>William</v>
      </c>
      <c r="O3294" s="2" t="s">
        <v>55</v>
      </c>
      <c r="P3294" s="2" t="s">
        <v>56</v>
      </c>
      <c r="Q3294" s="2" t="s">
        <v>75</v>
      </c>
      <c r="R3294" s="2" t="s">
        <v>395</v>
      </c>
      <c r="S3294" s="2" t="s">
        <v>77</v>
      </c>
      <c r="T3294" s="13">
        <v>0.72</v>
      </c>
      <c r="U3294" s="6">
        <v>40418</v>
      </c>
    </row>
    <row r="3295" spans="1:21" ht="12.75" customHeight="1">
      <c r="A3295" s="2">
        <v>48032</v>
      </c>
      <c r="B3295" s="6">
        <v>40416</v>
      </c>
      <c r="C3295" s="2" t="s">
        <v>39</v>
      </c>
      <c r="D3295" s="2">
        <v>42</v>
      </c>
      <c r="E3295" s="2">
        <v>322.56</v>
      </c>
      <c r="F3295" s="2" t="s">
        <v>2029</v>
      </c>
      <c r="G3295" s="2">
        <v>0.09</v>
      </c>
      <c r="H3295" s="2" t="s">
        <v>40</v>
      </c>
      <c r="I3295" s="2">
        <v>9.23</v>
      </c>
      <c r="J3295" s="2" t="s">
        <v>279</v>
      </c>
      <c r="K3295" s="2" t="s">
        <v>123</v>
      </c>
      <c r="L3295" s="2" t="s">
        <v>25</v>
      </c>
      <c r="M3295" s="2" t="str">
        <f>VLOOKUP(L3295,Users!$A$1:$B$6,2,0)</f>
        <v>Sam</v>
      </c>
      <c r="N3295" s="2" t="str">
        <f>VLOOKUP(L3295,Users!$A$2:$B$6,2,0)</f>
        <v>Sam</v>
      </c>
      <c r="O3295" s="2" t="s">
        <v>55</v>
      </c>
      <c r="P3295" s="2" t="s">
        <v>35</v>
      </c>
      <c r="Q3295" s="2" t="s">
        <v>169</v>
      </c>
      <c r="R3295" s="2" t="s">
        <v>235</v>
      </c>
      <c r="S3295" s="2" t="s">
        <v>44</v>
      </c>
      <c r="T3295" s="13">
        <v>0.57999999999999996</v>
      </c>
      <c r="U3295" s="6">
        <v>40417</v>
      </c>
    </row>
    <row r="3296" spans="1:21" ht="12.75" customHeight="1">
      <c r="A3296" s="2">
        <v>48032</v>
      </c>
      <c r="B3296" s="6">
        <v>40416</v>
      </c>
      <c r="C3296" s="2" t="s">
        <v>39</v>
      </c>
      <c r="D3296" s="2">
        <v>29</v>
      </c>
      <c r="E3296" s="2">
        <v>437.03000000000003</v>
      </c>
      <c r="F3296" s="2" t="s">
        <v>2029</v>
      </c>
      <c r="G3296" s="2">
        <v>7.0000000000000007E-2</v>
      </c>
      <c r="H3296" s="2" t="s">
        <v>40</v>
      </c>
      <c r="I3296" s="2">
        <v>4.53</v>
      </c>
      <c r="J3296" s="2" t="s">
        <v>279</v>
      </c>
      <c r="K3296" s="2" t="s">
        <v>123</v>
      </c>
      <c r="L3296" s="2" t="s">
        <v>25</v>
      </c>
      <c r="M3296" s="2" t="str">
        <f>VLOOKUP(L3296,Users!$A$1:$B$6,2,0)</f>
        <v>Sam</v>
      </c>
      <c r="N3296" s="2" t="str">
        <f>VLOOKUP(L3296,Users!$A$2:$B$6,2,0)</f>
        <v>Sam</v>
      </c>
      <c r="O3296" s="2" t="s">
        <v>55</v>
      </c>
      <c r="P3296" s="2" t="s">
        <v>35</v>
      </c>
      <c r="Q3296" s="2" t="s">
        <v>36</v>
      </c>
      <c r="R3296" s="2" t="s">
        <v>717</v>
      </c>
      <c r="S3296" s="2" t="s">
        <v>44</v>
      </c>
      <c r="T3296" s="13">
        <v>0.81</v>
      </c>
      <c r="U3296" s="6">
        <v>40417</v>
      </c>
    </row>
    <row r="3297" spans="1:21" ht="12.75" customHeight="1">
      <c r="A3297" s="2">
        <v>13767</v>
      </c>
      <c r="B3297" s="6">
        <v>40416</v>
      </c>
      <c r="C3297" s="2" t="s">
        <v>39</v>
      </c>
      <c r="D3297" s="2">
        <v>29</v>
      </c>
      <c r="E3297" s="2">
        <v>625.82000000000005</v>
      </c>
      <c r="F3297" s="2" t="s">
        <v>2029</v>
      </c>
      <c r="G3297" s="2">
        <v>0.08</v>
      </c>
      <c r="H3297" s="2" t="s">
        <v>40</v>
      </c>
      <c r="I3297" s="2">
        <v>13.99</v>
      </c>
      <c r="J3297" s="2" t="s">
        <v>1603</v>
      </c>
      <c r="K3297" s="2" t="s">
        <v>79</v>
      </c>
      <c r="L3297" s="2" t="s">
        <v>23</v>
      </c>
      <c r="M3297" s="2" t="str">
        <f>VLOOKUP(L3297,Users!$A$1:$B$6,2,0)</f>
        <v>Erin</v>
      </c>
      <c r="N3297" s="2" t="str">
        <f>VLOOKUP(L3297,Users!$A$2:$B$6,2,0)</f>
        <v>Erin</v>
      </c>
      <c r="O3297" s="2" t="s">
        <v>55</v>
      </c>
      <c r="P3297" s="2" t="s">
        <v>35</v>
      </c>
      <c r="Q3297" s="2" t="s">
        <v>169</v>
      </c>
      <c r="R3297" s="2" t="s">
        <v>1259</v>
      </c>
      <c r="S3297" s="2" t="s">
        <v>92</v>
      </c>
      <c r="T3297" s="13">
        <v>0.52</v>
      </c>
      <c r="U3297" s="6">
        <v>40418</v>
      </c>
    </row>
    <row r="3298" spans="1:21" ht="12.75" customHeight="1">
      <c r="A3298" s="2">
        <v>13767</v>
      </c>
      <c r="B3298" s="6">
        <v>40416</v>
      </c>
      <c r="C3298" s="2" t="s">
        <v>39</v>
      </c>
      <c r="D3298" s="2">
        <v>45</v>
      </c>
      <c r="E3298" s="2">
        <v>1619.1000000000001</v>
      </c>
      <c r="F3298" s="2" t="s">
        <v>2029</v>
      </c>
      <c r="G3298" s="2">
        <v>0.01</v>
      </c>
      <c r="H3298" s="2" t="s">
        <v>40</v>
      </c>
      <c r="I3298" s="2">
        <v>3.3</v>
      </c>
      <c r="J3298" s="2" t="s">
        <v>1603</v>
      </c>
      <c r="K3298" s="2" t="s">
        <v>79</v>
      </c>
      <c r="L3298" s="2" t="s">
        <v>23</v>
      </c>
      <c r="M3298" s="2" t="str">
        <f>VLOOKUP(L3298,Users!$A$1:$B$6,2,0)</f>
        <v>Erin</v>
      </c>
      <c r="N3298" s="2" t="str">
        <f>VLOOKUP(L3298,Users!$A$2:$B$6,2,0)</f>
        <v>Erin</v>
      </c>
      <c r="O3298" s="2" t="s">
        <v>55</v>
      </c>
      <c r="P3298" s="2" t="s">
        <v>69</v>
      </c>
      <c r="Q3298" s="2" t="s">
        <v>70</v>
      </c>
      <c r="R3298" s="2" t="s">
        <v>626</v>
      </c>
      <c r="S3298" s="2" t="s">
        <v>105</v>
      </c>
      <c r="T3298" s="13">
        <v>0.39</v>
      </c>
      <c r="U3298" s="6">
        <v>40418</v>
      </c>
    </row>
    <row r="3299" spans="1:21" ht="12.75" customHeight="1">
      <c r="A3299" s="2">
        <v>13767</v>
      </c>
      <c r="B3299" s="6">
        <v>40416</v>
      </c>
      <c r="C3299" s="2" t="s">
        <v>39</v>
      </c>
      <c r="D3299" s="2">
        <v>10</v>
      </c>
      <c r="E3299" s="2">
        <v>1559.3000000000002</v>
      </c>
      <c r="F3299" s="2" t="s">
        <v>2029</v>
      </c>
      <c r="G3299" s="2">
        <v>0.06</v>
      </c>
      <c r="H3299" s="2" t="s">
        <v>40</v>
      </c>
      <c r="I3299" s="2">
        <v>8.99</v>
      </c>
      <c r="J3299" s="2" t="s">
        <v>1603</v>
      </c>
      <c r="K3299" s="2" t="s">
        <v>79</v>
      </c>
      <c r="L3299" s="2" t="s">
        <v>23</v>
      </c>
      <c r="M3299" s="2" t="str">
        <f>VLOOKUP(L3299,Users!$A$1:$B$6,2,0)</f>
        <v>Erin</v>
      </c>
      <c r="N3299" s="2" t="str">
        <f>VLOOKUP(L3299,Users!$A$2:$B$6,2,0)</f>
        <v>Erin</v>
      </c>
      <c r="O3299" s="2" t="s">
        <v>55</v>
      </c>
      <c r="P3299" s="2" t="s">
        <v>69</v>
      </c>
      <c r="Q3299" s="2" t="s">
        <v>70</v>
      </c>
      <c r="R3299" s="2" t="s">
        <v>1793</v>
      </c>
      <c r="S3299" s="2" t="s">
        <v>44</v>
      </c>
      <c r="T3299" s="13">
        <v>0.57999999999999996</v>
      </c>
      <c r="U3299" s="6">
        <v>40417</v>
      </c>
    </row>
    <row r="3300" spans="1:21" ht="12.75" customHeight="1">
      <c r="A3300" s="2">
        <v>37860</v>
      </c>
      <c r="B3300" s="6">
        <v>40417</v>
      </c>
      <c r="C3300" s="2" t="s">
        <v>121</v>
      </c>
      <c r="D3300" s="2">
        <v>1</v>
      </c>
      <c r="E3300" s="2">
        <v>55.43</v>
      </c>
      <c r="F3300" s="2" t="str">
        <f>VLOOKUP(A3300,Returns!$A:$B,2,0)</f>
        <v>Returned</v>
      </c>
      <c r="G3300" s="2">
        <v>7.0000000000000007E-2</v>
      </c>
      <c r="H3300" s="2" t="s">
        <v>40</v>
      </c>
      <c r="I3300" s="2">
        <v>52.2</v>
      </c>
      <c r="J3300" s="2" t="s">
        <v>1419</v>
      </c>
      <c r="K3300" s="2" t="s">
        <v>101</v>
      </c>
      <c r="L3300" s="2" t="s">
        <v>21</v>
      </c>
      <c r="M3300" s="2" t="str">
        <f>VLOOKUP(L3300,Users!$A$1:$B$6,2,0)</f>
        <v>Chris</v>
      </c>
      <c r="N3300" s="2" t="str">
        <f>VLOOKUP(L3300,Users!$A$2:$B$6,2,0)</f>
        <v>Chris</v>
      </c>
      <c r="O3300" s="2" t="s">
        <v>55</v>
      </c>
      <c r="P3300" s="2" t="s">
        <v>56</v>
      </c>
      <c r="Q3300" s="2" t="s">
        <v>90</v>
      </c>
      <c r="R3300" s="2" t="s">
        <v>990</v>
      </c>
      <c r="S3300" s="2" t="s">
        <v>92</v>
      </c>
      <c r="T3300" s="13">
        <v>0.72</v>
      </c>
      <c r="U3300" s="6">
        <v>40419</v>
      </c>
    </row>
    <row r="3301" spans="1:21" ht="12.75" customHeight="1">
      <c r="A3301" s="2">
        <v>32834</v>
      </c>
      <c r="B3301" s="6">
        <v>40417</v>
      </c>
      <c r="C3301" s="2" t="s">
        <v>45</v>
      </c>
      <c r="D3301" s="2">
        <v>39</v>
      </c>
      <c r="E3301" s="2">
        <v>4519.71</v>
      </c>
      <c r="F3301" s="2" t="s">
        <v>2029</v>
      </c>
      <c r="G3301" s="2">
        <v>0.1</v>
      </c>
      <c r="H3301" s="2" t="s">
        <v>40</v>
      </c>
      <c r="I3301" s="2">
        <v>5.92</v>
      </c>
      <c r="J3301" s="2" t="s">
        <v>686</v>
      </c>
      <c r="K3301" s="2" t="s">
        <v>2013</v>
      </c>
      <c r="L3301" s="2" t="s">
        <v>27</v>
      </c>
      <c r="M3301" s="2" t="str">
        <f>VLOOKUP(L3301,Users!$A$1:$B$6,2,0)</f>
        <v>William</v>
      </c>
      <c r="N3301" s="2" t="str">
        <f>VLOOKUP(L3301,Users!$A$2:$B$6,2,0)</f>
        <v>William</v>
      </c>
      <c r="O3301" s="2" t="s">
        <v>34</v>
      </c>
      <c r="P3301" s="2" t="s">
        <v>69</v>
      </c>
      <c r="Q3301" s="2" t="s">
        <v>70</v>
      </c>
      <c r="R3301" s="2" t="s">
        <v>335</v>
      </c>
      <c r="S3301" s="2" t="s">
        <v>44</v>
      </c>
      <c r="T3301" s="13">
        <v>0.57999999999999996</v>
      </c>
      <c r="U3301" s="6">
        <v>40418</v>
      </c>
    </row>
    <row r="3302" spans="1:21" ht="12.75" customHeight="1">
      <c r="A3302" s="2">
        <v>23362</v>
      </c>
      <c r="B3302" s="6">
        <v>40417</v>
      </c>
      <c r="C3302" s="2" t="s">
        <v>121</v>
      </c>
      <c r="D3302" s="2">
        <v>45</v>
      </c>
      <c r="E3302" s="2">
        <v>894.59999999999991</v>
      </c>
      <c r="F3302" s="2" t="s">
        <v>2029</v>
      </c>
      <c r="G3302" s="2">
        <v>0.1</v>
      </c>
      <c r="H3302" s="2" t="s">
        <v>40</v>
      </c>
      <c r="I3302" s="2">
        <v>10.49</v>
      </c>
      <c r="J3302" s="2" t="s">
        <v>1145</v>
      </c>
      <c r="K3302" s="2" t="s">
        <v>79</v>
      </c>
      <c r="L3302" s="2" t="s">
        <v>23</v>
      </c>
      <c r="M3302" s="2" t="str">
        <f>VLOOKUP(L3302,Users!$A$1:$B$6,2,0)</f>
        <v>Erin</v>
      </c>
      <c r="N3302" s="2" t="str">
        <f>VLOOKUP(L3302,Users!$A$2:$B$6,2,0)</f>
        <v>Erin</v>
      </c>
      <c r="O3302" s="2" t="s">
        <v>42</v>
      </c>
      <c r="P3302" s="2" t="s">
        <v>56</v>
      </c>
      <c r="Q3302" s="2" t="s">
        <v>90</v>
      </c>
      <c r="R3302" s="2" t="s">
        <v>870</v>
      </c>
      <c r="S3302" s="2" t="s">
        <v>44</v>
      </c>
      <c r="T3302" s="13">
        <v>0.49</v>
      </c>
      <c r="U3302" s="6">
        <v>40419</v>
      </c>
    </row>
    <row r="3303" spans="1:21" ht="12.75" customHeight="1">
      <c r="A3303" s="2">
        <v>55750</v>
      </c>
      <c r="B3303" s="6">
        <v>40417</v>
      </c>
      <c r="C3303" s="2" t="s">
        <v>45</v>
      </c>
      <c r="D3303" s="2">
        <v>31</v>
      </c>
      <c r="E3303" s="2">
        <v>6778.7699999999995</v>
      </c>
      <c r="F3303" s="2" t="s">
        <v>2029</v>
      </c>
      <c r="G3303" s="2">
        <v>0.08</v>
      </c>
      <c r="H3303" s="2" t="s">
        <v>52</v>
      </c>
      <c r="I3303" s="2">
        <v>69.64</v>
      </c>
      <c r="J3303" s="2" t="s">
        <v>444</v>
      </c>
      <c r="K3303" s="2" t="s">
        <v>79</v>
      </c>
      <c r="L3303" s="2" t="s">
        <v>23</v>
      </c>
      <c r="M3303" s="2" t="str">
        <f>VLOOKUP(L3303,Users!$A$1:$B$6,2,0)</f>
        <v>Erin</v>
      </c>
      <c r="N3303" s="2" t="str">
        <f>VLOOKUP(L3303,Users!$A$2:$B$6,2,0)</f>
        <v>Erin</v>
      </c>
      <c r="O3303" s="2" t="s">
        <v>42</v>
      </c>
      <c r="P3303" s="2" t="s">
        <v>56</v>
      </c>
      <c r="Q3303" s="2" t="s">
        <v>75</v>
      </c>
      <c r="R3303" s="2" t="s">
        <v>395</v>
      </c>
      <c r="S3303" s="2" t="s">
        <v>77</v>
      </c>
      <c r="T3303" s="13">
        <v>0.77</v>
      </c>
      <c r="U3303" s="6">
        <v>40419</v>
      </c>
    </row>
    <row r="3304" spans="1:21" ht="12.75" customHeight="1">
      <c r="A3304" s="2">
        <v>515</v>
      </c>
      <c r="B3304" s="6">
        <v>40418</v>
      </c>
      <c r="C3304" s="2" t="s">
        <v>30</v>
      </c>
      <c r="D3304" s="2">
        <v>19</v>
      </c>
      <c r="E3304" s="2">
        <v>412.30000000000007</v>
      </c>
      <c r="F3304" s="2" t="s">
        <v>2029</v>
      </c>
      <c r="G3304" s="2">
        <v>0.08</v>
      </c>
      <c r="H3304" s="2" t="s">
        <v>40</v>
      </c>
      <c r="I3304" s="2">
        <v>5.94</v>
      </c>
      <c r="J3304" s="2" t="s">
        <v>274</v>
      </c>
      <c r="K3304" s="2" t="s">
        <v>249</v>
      </c>
      <c r="L3304" s="2" t="s">
        <v>23</v>
      </c>
      <c r="M3304" s="2" t="str">
        <f>VLOOKUP(L3304,Users!$A$1:$B$6,2,0)</f>
        <v>Erin</v>
      </c>
      <c r="N3304" s="2" t="str">
        <f>VLOOKUP(L3304,Users!$A$2:$B$6,2,0)</f>
        <v>Erin</v>
      </c>
      <c r="O3304" s="2" t="s">
        <v>48</v>
      </c>
      <c r="P3304" s="2" t="s">
        <v>35</v>
      </c>
      <c r="Q3304" s="2" t="s">
        <v>169</v>
      </c>
      <c r="R3304" s="2" t="s">
        <v>1228</v>
      </c>
      <c r="S3304" s="2" t="s">
        <v>92</v>
      </c>
      <c r="T3304" s="13">
        <v>0.5</v>
      </c>
      <c r="U3304" s="6">
        <v>40420</v>
      </c>
    </row>
    <row r="3305" spans="1:21" ht="12.75" customHeight="1">
      <c r="A3305" s="2">
        <v>515</v>
      </c>
      <c r="B3305" s="6">
        <v>40418</v>
      </c>
      <c r="C3305" s="2" t="s">
        <v>30</v>
      </c>
      <c r="D3305" s="2">
        <v>21</v>
      </c>
      <c r="E3305" s="2">
        <v>138.38999999999999</v>
      </c>
      <c r="F3305" s="2" t="s">
        <v>2029</v>
      </c>
      <c r="G3305" s="2">
        <v>0.05</v>
      </c>
      <c r="H3305" s="2" t="s">
        <v>40</v>
      </c>
      <c r="I3305" s="2">
        <v>4.95</v>
      </c>
      <c r="J3305" s="2" t="s">
        <v>274</v>
      </c>
      <c r="K3305" s="2" t="s">
        <v>249</v>
      </c>
      <c r="L3305" s="2" t="s">
        <v>23</v>
      </c>
      <c r="M3305" s="2" t="str">
        <f>VLOOKUP(L3305,Users!$A$1:$B$6,2,0)</f>
        <v>Erin</v>
      </c>
      <c r="N3305" s="2" t="str">
        <f>VLOOKUP(L3305,Users!$A$2:$B$6,2,0)</f>
        <v>Erin</v>
      </c>
      <c r="O3305" s="2" t="s">
        <v>48</v>
      </c>
      <c r="P3305" s="2" t="s">
        <v>56</v>
      </c>
      <c r="Q3305" s="2" t="s">
        <v>90</v>
      </c>
      <c r="R3305" s="2" t="s">
        <v>134</v>
      </c>
      <c r="S3305" s="2" t="s">
        <v>105</v>
      </c>
      <c r="T3305" s="13">
        <v>0.37</v>
      </c>
      <c r="U3305" s="6">
        <v>40420</v>
      </c>
    </row>
    <row r="3306" spans="1:21" ht="12.75" customHeight="1">
      <c r="A3306" s="2">
        <v>31616</v>
      </c>
      <c r="B3306" s="6">
        <v>40418</v>
      </c>
      <c r="C3306" s="2" t="s">
        <v>45</v>
      </c>
      <c r="D3306" s="2">
        <v>45</v>
      </c>
      <c r="E3306" s="2">
        <v>187.20000000000002</v>
      </c>
      <c r="F3306" s="2" t="s">
        <v>2029</v>
      </c>
      <c r="G3306" s="2">
        <v>0.08</v>
      </c>
      <c r="H3306" s="2" t="s">
        <v>40</v>
      </c>
      <c r="I3306" s="2">
        <v>5.41</v>
      </c>
      <c r="J3306" s="2" t="s">
        <v>263</v>
      </c>
      <c r="K3306" s="2" t="s">
        <v>33</v>
      </c>
      <c r="L3306" s="2" t="s">
        <v>21</v>
      </c>
      <c r="M3306" s="2" t="str">
        <f>VLOOKUP(L3306,Users!$A$1:$B$6,2,0)</f>
        <v>Chris</v>
      </c>
      <c r="N3306" s="2" t="str">
        <f>VLOOKUP(L3306,Users!$A$2:$B$6,2,0)</f>
        <v>Chris</v>
      </c>
      <c r="O3306" s="2" t="s">
        <v>48</v>
      </c>
      <c r="P3306" s="2" t="s">
        <v>35</v>
      </c>
      <c r="Q3306" s="2" t="s">
        <v>49</v>
      </c>
      <c r="R3306" s="2" t="s">
        <v>1144</v>
      </c>
      <c r="S3306" s="2" t="s">
        <v>44</v>
      </c>
      <c r="T3306" s="13">
        <v>0.35</v>
      </c>
      <c r="U3306" s="6">
        <v>40419</v>
      </c>
    </row>
    <row r="3307" spans="1:21" ht="12.75" customHeight="1">
      <c r="A3307" s="2">
        <v>31616</v>
      </c>
      <c r="B3307" s="6">
        <v>40418</v>
      </c>
      <c r="C3307" s="2" t="s">
        <v>45</v>
      </c>
      <c r="D3307" s="2">
        <v>46</v>
      </c>
      <c r="E3307" s="2">
        <v>139.84</v>
      </c>
      <c r="F3307" s="2" t="s">
        <v>2029</v>
      </c>
      <c r="G3307" s="2">
        <v>0.04</v>
      </c>
      <c r="H3307" s="2" t="s">
        <v>40</v>
      </c>
      <c r="I3307" s="2">
        <v>0.99</v>
      </c>
      <c r="J3307" s="2" t="s">
        <v>263</v>
      </c>
      <c r="K3307" s="2" t="s">
        <v>33</v>
      </c>
      <c r="L3307" s="2" t="s">
        <v>21</v>
      </c>
      <c r="M3307" s="2" t="str">
        <f>VLOOKUP(L3307,Users!$A$1:$B$6,2,0)</f>
        <v>Chris</v>
      </c>
      <c r="N3307" s="2" t="str">
        <f>VLOOKUP(L3307,Users!$A$2:$B$6,2,0)</f>
        <v>Chris</v>
      </c>
      <c r="O3307" s="2" t="s">
        <v>48</v>
      </c>
      <c r="P3307" s="2" t="s">
        <v>35</v>
      </c>
      <c r="Q3307" s="2" t="s">
        <v>165</v>
      </c>
      <c r="R3307" s="2" t="s">
        <v>1161</v>
      </c>
      <c r="S3307" s="2" t="s">
        <v>44</v>
      </c>
      <c r="T3307" s="13">
        <v>0.37</v>
      </c>
      <c r="U3307" s="6">
        <v>40419</v>
      </c>
    </row>
    <row r="3308" spans="1:21" ht="12.75" customHeight="1">
      <c r="A3308" s="2">
        <v>31239</v>
      </c>
      <c r="B3308" s="6">
        <v>40418</v>
      </c>
      <c r="C3308" s="2" t="s">
        <v>51</v>
      </c>
      <c r="D3308" s="2">
        <v>20</v>
      </c>
      <c r="E3308" s="2">
        <v>678.6</v>
      </c>
      <c r="F3308" s="2" t="s">
        <v>2029</v>
      </c>
      <c r="G3308" s="2">
        <v>0.05</v>
      </c>
      <c r="H3308" s="2" t="s">
        <v>40</v>
      </c>
      <c r="I3308" s="2">
        <v>1.99</v>
      </c>
      <c r="J3308" s="2" t="s">
        <v>1638</v>
      </c>
      <c r="K3308" s="2" t="s">
        <v>2013</v>
      </c>
      <c r="L3308" s="2" t="s">
        <v>27</v>
      </c>
      <c r="M3308" s="2" t="str">
        <f>VLOOKUP(L3308,Users!$A$1:$B$6,2,0)</f>
        <v>William</v>
      </c>
      <c r="N3308" s="2" t="str">
        <f>VLOOKUP(L3308,Users!$A$2:$B$6,2,0)</f>
        <v>William</v>
      </c>
      <c r="O3308" s="2" t="s">
        <v>55</v>
      </c>
      <c r="P3308" s="2" t="s">
        <v>69</v>
      </c>
      <c r="Q3308" s="2" t="s">
        <v>80</v>
      </c>
      <c r="R3308" s="2" t="s">
        <v>202</v>
      </c>
      <c r="S3308" s="2" t="s">
        <v>105</v>
      </c>
      <c r="T3308" s="13">
        <v>0.45</v>
      </c>
      <c r="U3308" s="6">
        <v>40423</v>
      </c>
    </row>
    <row r="3309" spans="1:21" ht="12.75" customHeight="1">
      <c r="A3309" s="2">
        <v>55200</v>
      </c>
      <c r="B3309" s="6">
        <v>40418</v>
      </c>
      <c r="C3309" s="2" t="s">
        <v>121</v>
      </c>
      <c r="D3309" s="2">
        <v>33</v>
      </c>
      <c r="E3309" s="2">
        <v>499.62</v>
      </c>
      <c r="F3309" s="2" t="s">
        <v>2029</v>
      </c>
      <c r="G3309" s="2">
        <v>0.01</v>
      </c>
      <c r="H3309" s="2" t="s">
        <v>40</v>
      </c>
      <c r="I3309" s="2">
        <v>10.130000000000001</v>
      </c>
      <c r="J3309" s="2" t="s">
        <v>271</v>
      </c>
      <c r="K3309" s="2" t="s">
        <v>123</v>
      </c>
      <c r="L3309" s="2" t="s">
        <v>25</v>
      </c>
      <c r="M3309" s="2" t="str">
        <f>VLOOKUP(L3309,Users!$A$1:$B$6,2,0)</f>
        <v>Sam</v>
      </c>
      <c r="N3309" s="2" t="str">
        <f>VLOOKUP(L3309,Users!$A$2:$B$6,2,0)</f>
        <v>Sam</v>
      </c>
      <c r="O3309" s="2" t="s">
        <v>34</v>
      </c>
      <c r="P3309" s="2" t="s">
        <v>35</v>
      </c>
      <c r="Q3309" s="2" t="s">
        <v>49</v>
      </c>
      <c r="R3309" s="2" t="s">
        <v>1948</v>
      </c>
      <c r="S3309" s="2" t="s">
        <v>44</v>
      </c>
      <c r="T3309" s="13">
        <v>0.38</v>
      </c>
      <c r="U3309" s="6">
        <v>40420</v>
      </c>
    </row>
    <row r="3310" spans="1:21" ht="12.75" customHeight="1">
      <c r="A3310" s="2">
        <v>55200</v>
      </c>
      <c r="B3310" s="6">
        <v>40418</v>
      </c>
      <c r="C3310" s="2" t="s">
        <v>121</v>
      </c>
      <c r="D3310" s="2">
        <v>4</v>
      </c>
      <c r="E3310" s="2">
        <v>823.56000000000006</v>
      </c>
      <c r="F3310" s="2" t="s">
        <v>2029</v>
      </c>
      <c r="G3310" s="2">
        <v>0.1</v>
      </c>
      <c r="H3310" s="2" t="s">
        <v>40</v>
      </c>
      <c r="I3310" s="2">
        <v>2.79</v>
      </c>
      <c r="J3310" s="2" t="s">
        <v>271</v>
      </c>
      <c r="K3310" s="2" t="s">
        <v>123</v>
      </c>
      <c r="L3310" s="2" t="s">
        <v>25</v>
      </c>
      <c r="M3310" s="2" t="str">
        <f>VLOOKUP(L3310,Users!$A$1:$B$6,2,0)</f>
        <v>Sam</v>
      </c>
      <c r="N3310" s="2" t="str">
        <f>VLOOKUP(L3310,Users!$A$2:$B$6,2,0)</f>
        <v>Sam</v>
      </c>
      <c r="O3310" s="2" t="s">
        <v>34</v>
      </c>
      <c r="P3310" s="2" t="s">
        <v>69</v>
      </c>
      <c r="Q3310" s="2" t="s">
        <v>70</v>
      </c>
      <c r="R3310" s="2" t="s">
        <v>1949</v>
      </c>
      <c r="S3310" s="2" t="s">
        <v>44</v>
      </c>
      <c r="T3310" s="13">
        <v>0.57999999999999996</v>
      </c>
      <c r="U3310" s="6">
        <v>40420</v>
      </c>
    </row>
    <row r="3311" spans="1:21" ht="12.75" customHeight="1">
      <c r="A3311" s="2">
        <v>28769</v>
      </c>
      <c r="B3311" s="6">
        <v>40418</v>
      </c>
      <c r="C3311" s="2" t="s">
        <v>51</v>
      </c>
      <c r="D3311" s="2">
        <v>6</v>
      </c>
      <c r="E3311" s="2">
        <v>199.61999999999998</v>
      </c>
      <c r="F3311" s="2" t="s">
        <v>2029</v>
      </c>
      <c r="G3311" s="2">
        <v>0.02</v>
      </c>
      <c r="H3311" s="2" t="s">
        <v>40</v>
      </c>
      <c r="I3311" s="2">
        <v>1.99</v>
      </c>
      <c r="J3311" s="2" t="s">
        <v>230</v>
      </c>
      <c r="K3311" s="2" t="s">
        <v>123</v>
      </c>
      <c r="L3311" s="2" t="s">
        <v>25</v>
      </c>
      <c r="M3311" s="2" t="str">
        <f>VLOOKUP(L3311,Users!$A$1:$B$6,2,0)</f>
        <v>Sam</v>
      </c>
      <c r="N3311" s="2" t="str">
        <f>VLOOKUP(L3311,Users!$A$2:$B$6,2,0)</f>
        <v>Sam</v>
      </c>
      <c r="O3311" s="2" t="s">
        <v>48</v>
      </c>
      <c r="P3311" s="2" t="s">
        <v>69</v>
      </c>
      <c r="Q3311" s="2" t="s">
        <v>80</v>
      </c>
      <c r="R3311" s="2" t="s">
        <v>1902</v>
      </c>
      <c r="S3311" s="2" t="s">
        <v>105</v>
      </c>
      <c r="T3311" s="13">
        <v>0.41</v>
      </c>
      <c r="U3311" s="6">
        <v>40418</v>
      </c>
    </row>
    <row r="3312" spans="1:21" ht="12.75" customHeight="1">
      <c r="A3312" s="2">
        <v>58595</v>
      </c>
      <c r="B3312" s="6">
        <v>40419</v>
      </c>
      <c r="C3312" s="2" t="s">
        <v>39</v>
      </c>
      <c r="D3312" s="2">
        <v>41</v>
      </c>
      <c r="E3312" s="2">
        <v>829.0200000000001</v>
      </c>
      <c r="F3312" s="2" t="s">
        <v>2029</v>
      </c>
      <c r="G3312" s="2">
        <v>0.06</v>
      </c>
      <c r="H3312" s="2" t="s">
        <v>31</v>
      </c>
      <c r="I3312" s="2">
        <v>14.39</v>
      </c>
      <c r="J3312" s="2" t="s">
        <v>926</v>
      </c>
      <c r="K3312" s="2" t="s">
        <v>79</v>
      </c>
      <c r="L3312" s="2" t="s">
        <v>23</v>
      </c>
      <c r="M3312" s="2" t="str">
        <f>VLOOKUP(L3312,Users!$A$1:$B$6,2,0)</f>
        <v>Erin</v>
      </c>
      <c r="N3312" s="2" t="str">
        <f>VLOOKUP(L3312,Users!$A$2:$B$6,2,0)</f>
        <v>Erin</v>
      </c>
      <c r="O3312" s="2" t="s">
        <v>34</v>
      </c>
      <c r="P3312" s="2" t="s">
        <v>56</v>
      </c>
      <c r="Q3312" s="2" t="s">
        <v>90</v>
      </c>
      <c r="R3312" s="2" t="s">
        <v>327</v>
      </c>
      <c r="S3312" s="2" t="s">
        <v>44</v>
      </c>
      <c r="T3312" s="13">
        <v>0.47</v>
      </c>
      <c r="U3312" s="6">
        <v>40420</v>
      </c>
    </row>
    <row r="3313" spans="1:21" ht="12.75" customHeight="1">
      <c r="A3313" s="2">
        <v>9251</v>
      </c>
      <c r="B3313" s="6">
        <v>40419</v>
      </c>
      <c r="C3313" s="2" t="s">
        <v>121</v>
      </c>
      <c r="D3313" s="2">
        <v>38</v>
      </c>
      <c r="E3313" s="2">
        <v>3419.62</v>
      </c>
      <c r="F3313" s="2" t="s">
        <v>2029</v>
      </c>
      <c r="G3313" s="2">
        <v>0</v>
      </c>
      <c r="H3313" s="2" t="s">
        <v>52</v>
      </c>
      <c r="I3313" s="2">
        <v>42</v>
      </c>
      <c r="J3313" s="2" t="s">
        <v>201</v>
      </c>
      <c r="K3313" s="2" t="s">
        <v>148</v>
      </c>
      <c r="L3313" s="2" t="s">
        <v>23</v>
      </c>
      <c r="M3313" s="2" t="str">
        <f>VLOOKUP(L3313,Users!$A$1:$B$6,2,0)</f>
        <v>Erin</v>
      </c>
      <c r="N3313" s="2" t="str">
        <f>VLOOKUP(L3313,Users!$A$2:$B$6,2,0)</f>
        <v>Erin</v>
      </c>
      <c r="O3313" s="2" t="s">
        <v>55</v>
      </c>
      <c r="P3313" s="2" t="s">
        <v>56</v>
      </c>
      <c r="Q3313" s="2" t="s">
        <v>57</v>
      </c>
      <c r="R3313" s="2" t="s">
        <v>882</v>
      </c>
      <c r="S3313" s="2" t="s">
        <v>59</v>
      </c>
      <c r="T3313" s="13">
        <v>0.66</v>
      </c>
      <c r="U3313" s="6">
        <v>40421</v>
      </c>
    </row>
    <row r="3314" spans="1:21" ht="12.75" customHeight="1">
      <c r="A3314" s="2">
        <v>39907</v>
      </c>
      <c r="B3314" s="6">
        <v>40419</v>
      </c>
      <c r="C3314" s="2" t="s">
        <v>51</v>
      </c>
      <c r="D3314" s="2">
        <v>12</v>
      </c>
      <c r="E3314" s="2">
        <v>368.15999999999997</v>
      </c>
      <c r="F3314" s="2" t="s">
        <v>2029</v>
      </c>
      <c r="G3314" s="2">
        <v>0.05</v>
      </c>
      <c r="H3314" s="2" t="s">
        <v>40</v>
      </c>
      <c r="I3314" s="2">
        <v>4</v>
      </c>
      <c r="J3314" s="2" t="s">
        <v>243</v>
      </c>
      <c r="K3314" s="2" t="s">
        <v>54</v>
      </c>
      <c r="L3314" s="2" t="s">
        <v>2014</v>
      </c>
      <c r="M3314" s="2" t="str">
        <f>VLOOKUP(L3314,Users!$A$1:$B$6,2,0)</f>
        <v>Pat</v>
      </c>
      <c r="N3314" s="2" t="str">
        <f>VLOOKUP(L3314,Users!$A$2:$B$6,2,0)</f>
        <v>Pat</v>
      </c>
      <c r="O3314" s="2" t="s">
        <v>34</v>
      </c>
      <c r="P3314" s="2" t="s">
        <v>69</v>
      </c>
      <c r="Q3314" s="2" t="s">
        <v>80</v>
      </c>
      <c r="R3314" s="2" t="s">
        <v>594</v>
      </c>
      <c r="S3314" s="2" t="s">
        <v>44</v>
      </c>
      <c r="T3314" s="13">
        <v>0.75</v>
      </c>
      <c r="U3314" s="6">
        <v>40428</v>
      </c>
    </row>
    <row r="3315" spans="1:21" ht="12.75" customHeight="1">
      <c r="A3315" s="2">
        <v>12929</v>
      </c>
      <c r="B3315" s="6">
        <v>40420</v>
      </c>
      <c r="C3315" s="2" t="s">
        <v>45</v>
      </c>
      <c r="D3315" s="2">
        <v>19</v>
      </c>
      <c r="E3315" s="2">
        <v>5148.2400000000007</v>
      </c>
      <c r="F3315" s="2" t="s">
        <v>2029</v>
      </c>
      <c r="G3315" s="2">
        <v>0.02</v>
      </c>
      <c r="H3315" s="2" t="s">
        <v>52</v>
      </c>
      <c r="I3315" s="2">
        <v>50</v>
      </c>
      <c r="J3315" s="2" t="s">
        <v>600</v>
      </c>
      <c r="K3315" s="2" t="s">
        <v>101</v>
      </c>
      <c r="L3315" s="2" t="s">
        <v>21</v>
      </c>
      <c r="M3315" s="2" t="str">
        <f>VLOOKUP(L3315,Users!$A$1:$B$6,2,0)</f>
        <v>Chris</v>
      </c>
      <c r="N3315" s="2" t="str">
        <f>VLOOKUP(L3315,Users!$A$2:$B$6,2,0)</f>
        <v>Chris</v>
      </c>
      <c r="O3315" s="2" t="s">
        <v>55</v>
      </c>
      <c r="P3315" s="2" t="s">
        <v>56</v>
      </c>
      <c r="Q3315" s="2" t="s">
        <v>57</v>
      </c>
      <c r="R3315" s="2" t="s">
        <v>471</v>
      </c>
      <c r="S3315" s="2" t="s">
        <v>59</v>
      </c>
      <c r="T3315" s="13">
        <v>0.77</v>
      </c>
      <c r="U3315" s="6">
        <v>40421</v>
      </c>
    </row>
    <row r="3316" spans="1:21" ht="12.75" customHeight="1">
      <c r="A3316" s="2">
        <v>12929</v>
      </c>
      <c r="B3316" s="6">
        <v>40420</v>
      </c>
      <c r="C3316" s="2" t="s">
        <v>45</v>
      </c>
      <c r="D3316" s="2">
        <v>20</v>
      </c>
      <c r="E3316" s="2">
        <v>89.600000000000009</v>
      </c>
      <c r="F3316" s="2" t="s">
        <v>2029</v>
      </c>
      <c r="G3316" s="2">
        <v>0</v>
      </c>
      <c r="H3316" s="2" t="s">
        <v>40</v>
      </c>
      <c r="I3316" s="2">
        <v>1.22</v>
      </c>
      <c r="J3316" s="2" t="s">
        <v>600</v>
      </c>
      <c r="K3316" s="2" t="s">
        <v>101</v>
      </c>
      <c r="L3316" s="2" t="s">
        <v>21</v>
      </c>
      <c r="M3316" s="2" t="str">
        <f>VLOOKUP(L3316,Users!$A$1:$B$6,2,0)</f>
        <v>Chris</v>
      </c>
      <c r="N3316" s="2" t="str">
        <f>VLOOKUP(L3316,Users!$A$2:$B$6,2,0)</f>
        <v>Chris</v>
      </c>
      <c r="O3316" s="2" t="s">
        <v>55</v>
      </c>
      <c r="P3316" s="2" t="s">
        <v>35</v>
      </c>
      <c r="Q3316" s="2" t="s">
        <v>63</v>
      </c>
      <c r="R3316" s="2" t="s">
        <v>1854</v>
      </c>
      <c r="S3316" s="2" t="s">
        <v>65</v>
      </c>
      <c r="T3316" s="13">
        <v>0.36</v>
      </c>
      <c r="U3316" s="6">
        <v>40421</v>
      </c>
    </row>
    <row r="3317" spans="1:21" ht="12.75" customHeight="1">
      <c r="A3317" s="2">
        <v>32229</v>
      </c>
      <c r="B3317" s="6">
        <v>40420</v>
      </c>
      <c r="C3317" s="2" t="s">
        <v>39</v>
      </c>
      <c r="D3317" s="2">
        <v>8</v>
      </c>
      <c r="E3317" s="2">
        <v>1207.6799999999998</v>
      </c>
      <c r="F3317" s="2" t="s">
        <v>2029</v>
      </c>
      <c r="G3317" s="2">
        <v>0.02</v>
      </c>
      <c r="H3317" s="2" t="s">
        <v>40</v>
      </c>
      <c r="I3317" s="2">
        <v>13.99</v>
      </c>
      <c r="J3317" s="2" t="s">
        <v>648</v>
      </c>
      <c r="K3317" s="2" t="s">
        <v>101</v>
      </c>
      <c r="L3317" s="2" t="s">
        <v>21</v>
      </c>
      <c r="M3317" s="2" t="str">
        <f>VLOOKUP(L3317,Users!$A$1:$B$6,2,0)</f>
        <v>Chris</v>
      </c>
      <c r="N3317" s="2" t="str">
        <f>VLOOKUP(L3317,Users!$A$2:$B$6,2,0)</f>
        <v>Chris</v>
      </c>
      <c r="O3317" s="2" t="s">
        <v>55</v>
      </c>
      <c r="P3317" s="2" t="s">
        <v>69</v>
      </c>
      <c r="Q3317" s="2" t="s">
        <v>82</v>
      </c>
      <c r="R3317" s="2" t="s">
        <v>364</v>
      </c>
      <c r="S3317" s="2" t="s">
        <v>92</v>
      </c>
      <c r="T3317" s="13">
        <v>0.38</v>
      </c>
      <c r="U3317" s="6">
        <v>40420</v>
      </c>
    </row>
    <row r="3318" spans="1:21" ht="12.75" customHeight="1">
      <c r="A3318" s="2">
        <v>32229</v>
      </c>
      <c r="B3318" s="6">
        <v>40420</v>
      </c>
      <c r="C3318" s="2" t="s">
        <v>39</v>
      </c>
      <c r="D3318" s="2">
        <v>15</v>
      </c>
      <c r="E3318" s="2">
        <v>26.4</v>
      </c>
      <c r="F3318" s="2" t="s">
        <v>2029</v>
      </c>
      <c r="G3318" s="2">
        <v>0</v>
      </c>
      <c r="H3318" s="2" t="s">
        <v>40</v>
      </c>
      <c r="I3318" s="2">
        <v>0.7</v>
      </c>
      <c r="J3318" s="2" t="s">
        <v>648</v>
      </c>
      <c r="K3318" s="2" t="s">
        <v>101</v>
      </c>
      <c r="L3318" s="2" t="s">
        <v>21</v>
      </c>
      <c r="M3318" s="2" t="str">
        <f>VLOOKUP(L3318,Users!$A$1:$B$6,2,0)</f>
        <v>Chris</v>
      </c>
      <c r="N3318" s="2" t="str">
        <f>VLOOKUP(L3318,Users!$A$2:$B$6,2,0)</f>
        <v>Chris</v>
      </c>
      <c r="O3318" s="2" t="s">
        <v>55</v>
      </c>
      <c r="P3318" s="2" t="s">
        <v>35</v>
      </c>
      <c r="Q3318" s="2" t="s">
        <v>87</v>
      </c>
      <c r="R3318" s="2" t="s">
        <v>155</v>
      </c>
      <c r="S3318" s="2" t="s">
        <v>65</v>
      </c>
      <c r="T3318" s="13">
        <v>0.56000000000000005</v>
      </c>
      <c r="U3318" s="6">
        <v>40421</v>
      </c>
    </row>
    <row r="3319" spans="1:21" ht="12.75" customHeight="1">
      <c r="A3319" s="2">
        <v>30372</v>
      </c>
      <c r="B3319" s="6">
        <v>40420</v>
      </c>
      <c r="C3319" s="2" t="s">
        <v>39</v>
      </c>
      <c r="D3319" s="2">
        <v>1</v>
      </c>
      <c r="E3319" s="2">
        <v>12.120000000000001</v>
      </c>
      <c r="F3319" s="2" t="s">
        <v>2029</v>
      </c>
      <c r="G3319" s="2">
        <v>0.1</v>
      </c>
      <c r="H3319" s="2" t="s">
        <v>40</v>
      </c>
      <c r="I3319" s="2">
        <v>2.85</v>
      </c>
      <c r="J3319" s="2" t="s">
        <v>747</v>
      </c>
      <c r="K3319" s="2" t="s">
        <v>291</v>
      </c>
      <c r="L3319" s="2" t="s">
        <v>21</v>
      </c>
      <c r="M3319" s="2" t="str">
        <f>VLOOKUP(L3319,Users!$A$1:$B$6,2,0)</f>
        <v>Chris</v>
      </c>
      <c r="N3319" s="2" t="str">
        <f>VLOOKUP(L3319,Users!$A$2:$B$6,2,0)</f>
        <v>Chris</v>
      </c>
      <c r="O3319" s="2" t="s">
        <v>55</v>
      </c>
      <c r="P3319" s="2" t="s">
        <v>56</v>
      </c>
      <c r="Q3319" s="2" t="s">
        <v>90</v>
      </c>
      <c r="R3319" s="2" t="s">
        <v>468</v>
      </c>
      <c r="S3319" s="2" t="s">
        <v>105</v>
      </c>
      <c r="T3319" s="13">
        <v>0.55000000000000004</v>
      </c>
      <c r="U3319" s="6">
        <v>40422</v>
      </c>
    </row>
    <row r="3320" spans="1:21" ht="12.75" customHeight="1">
      <c r="A3320" s="2">
        <v>34530</v>
      </c>
      <c r="B3320" s="6">
        <v>40420</v>
      </c>
      <c r="C3320" s="2" t="s">
        <v>51</v>
      </c>
      <c r="D3320" s="2">
        <v>22</v>
      </c>
      <c r="E3320" s="2">
        <v>1491.16</v>
      </c>
      <c r="F3320" s="2" t="s">
        <v>2029</v>
      </c>
      <c r="G3320" s="2">
        <v>0.06</v>
      </c>
      <c r="H3320" s="2" t="s">
        <v>31</v>
      </c>
      <c r="I3320" s="2">
        <v>0.99</v>
      </c>
      <c r="J3320" s="2" t="s">
        <v>1730</v>
      </c>
      <c r="K3320" s="2" t="s">
        <v>2013</v>
      </c>
      <c r="L3320" s="2" t="s">
        <v>27</v>
      </c>
      <c r="M3320" s="2" t="str">
        <f>VLOOKUP(L3320,Users!$A$1:$B$6,2,0)</f>
        <v>William</v>
      </c>
      <c r="N3320" s="2" t="str">
        <f>VLOOKUP(L3320,Users!$A$2:$B$6,2,0)</f>
        <v>William</v>
      </c>
      <c r="O3320" s="2" t="s">
        <v>48</v>
      </c>
      <c r="P3320" s="2" t="s">
        <v>35</v>
      </c>
      <c r="Q3320" s="2" t="s">
        <v>169</v>
      </c>
      <c r="R3320" s="2" t="s">
        <v>351</v>
      </c>
      <c r="S3320" s="2" t="s">
        <v>44</v>
      </c>
      <c r="T3320" s="13">
        <v>0.57999999999999996</v>
      </c>
      <c r="U3320" s="6">
        <v>40422</v>
      </c>
    </row>
    <row r="3321" spans="1:21" ht="12.75" customHeight="1">
      <c r="A3321" s="2">
        <v>34530</v>
      </c>
      <c r="B3321" s="6">
        <v>40420</v>
      </c>
      <c r="C3321" s="2" t="s">
        <v>51</v>
      </c>
      <c r="D3321" s="2">
        <v>38</v>
      </c>
      <c r="E3321" s="2">
        <v>660.82</v>
      </c>
      <c r="F3321" s="2" t="s">
        <v>2029</v>
      </c>
      <c r="G3321" s="2">
        <v>0.09</v>
      </c>
      <c r="H3321" s="2" t="s">
        <v>40</v>
      </c>
      <c r="I3321" s="2">
        <v>1.99</v>
      </c>
      <c r="J3321" s="2" t="s">
        <v>1730</v>
      </c>
      <c r="K3321" s="2" t="s">
        <v>2013</v>
      </c>
      <c r="L3321" s="2" t="s">
        <v>27</v>
      </c>
      <c r="M3321" s="2" t="str">
        <f>VLOOKUP(L3321,Users!$A$1:$B$6,2,0)</f>
        <v>William</v>
      </c>
      <c r="N3321" s="2" t="str">
        <f>VLOOKUP(L3321,Users!$A$2:$B$6,2,0)</f>
        <v>William</v>
      </c>
      <c r="O3321" s="2" t="s">
        <v>48</v>
      </c>
      <c r="P3321" s="2" t="s">
        <v>69</v>
      </c>
      <c r="Q3321" s="2" t="s">
        <v>80</v>
      </c>
      <c r="R3321" s="2" t="s">
        <v>1207</v>
      </c>
      <c r="S3321" s="2" t="s">
        <v>105</v>
      </c>
      <c r="T3321" s="13">
        <v>0.45</v>
      </c>
      <c r="U3321" s="6">
        <v>40425</v>
      </c>
    </row>
    <row r="3322" spans="1:21" ht="12.75" customHeight="1">
      <c r="A3322" s="2">
        <v>34530</v>
      </c>
      <c r="B3322" s="6">
        <v>40420</v>
      </c>
      <c r="C3322" s="2" t="s">
        <v>51</v>
      </c>
      <c r="D3322" s="2">
        <v>7</v>
      </c>
      <c r="E3322" s="2">
        <v>1056.6499999999999</v>
      </c>
      <c r="F3322" s="2" t="s">
        <v>2029</v>
      </c>
      <c r="G3322" s="2">
        <v>0.03</v>
      </c>
      <c r="H3322" s="2" t="s">
        <v>52</v>
      </c>
      <c r="I3322" s="2">
        <v>16.010000000000002</v>
      </c>
      <c r="J3322" s="2" t="s">
        <v>1730</v>
      </c>
      <c r="K3322" s="2" t="s">
        <v>2013</v>
      </c>
      <c r="L3322" s="2" t="s">
        <v>27</v>
      </c>
      <c r="M3322" s="2" t="str">
        <f>VLOOKUP(L3322,Users!$A$1:$B$6,2,0)</f>
        <v>William</v>
      </c>
      <c r="N3322" s="2" t="str">
        <f>VLOOKUP(L3322,Users!$A$2:$B$6,2,0)</f>
        <v>William</v>
      </c>
      <c r="O3322" s="2" t="s">
        <v>48</v>
      </c>
      <c r="P3322" s="2" t="s">
        <v>56</v>
      </c>
      <c r="Q3322" s="2" t="s">
        <v>75</v>
      </c>
      <c r="R3322" s="2" t="s">
        <v>117</v>
      </c>
      <c r="S3322" s="2" t="s">
        <v>77</v>
      </c>
      <c r="T3322" s="13">
        <v>0.7</v>
      </c>
      <c r="U3322" s="6">
        <v>40425</v>
      </c>
    </row>
    <row r="3323" spans="1:21" ht="12.75" customHeight="1">
      <c r="A3323" s="2">
        <v>44613</v>
      </c>
      <c r="B3323" s="6">
        <v>40420</v>
      </c>
      <c r="C3323" s="2" t="s">
        <v>39</v>
      </c>
      <c r="D3323" s="2">
        <v>34</v>
      </c>
      <c r="E3323" s="2">
        <v>1900.9399999999998</v>
      </c>
      <c r="F3323" s="2" t="s">
        <v>2029</v>
      </c>
      <c r="G3323" s="2">
        <v>7.0000000000000007E-2</v>
      </c>
      <c r="H3323" s="2" t="s">
        <v>40</v>
      </c>
      <c r="I3323" s="2">
        <v>5.15</v>
      </c>
      <c r="J3323" s="2" t="s">
        <v>1950</v>
      </c>
      <c r="K3323" s="2" t="s">
        <v>79</v>
      </c>
      <c r="L3323" s="2" t="s">
        <v>23</v>
      </c>
      <c r="M3323" s="2" t="str">
        <f>VLOOKUP(L3323,Users!$A$1:$B$6,2,0)</f>
        <v>Erin</v>
      </c>
      <c r="N3323" s="2" t="str">
        <f>VLOOKUP(L3323,Users!$A$2:$B$6,2,0)</f>
        <v>Erin</v>
      </c>
      <c r="O3323" s="2" t="s">
        <v>42</v>
      </c>
      <c r="P3323" s="2" t="s">
        <v>35</v>
      </c>
      <c r="Q3323" s="2" t="s">
        <v>63</v>
      </c>
      <c r="R3323" s="2" t="s">
        <v>1721</v>
      </c>
      <c r="S3323" s="2" t="s">
        <v>44</v>
      </c>
      <c r="T3323" s="13">
        <v>0.36</v>
      </c>
      <c r="U3323" s="6">
        <v>40421</v>
      </c>
    </row>
    <row r="3324" spans="1:21" ht="12.75" customHeight="1">
      <c r="A3324" s="2">
        <v>44613</v>
      </c>
      <c r="B3324" s="6">
        <v>40420</v>
      </c>
      <c r="C3324" s="2" t="s">
        <v>39</v>
      </c>
      <c r="D3324" s="2">
        <v>17</v>
      </c>
      <c r="E3324" s="2">
        <v>135.32</v>
      </c>
      <c r="F3324" s="2" t="s">
        <v>2029</v>
      </c>
      <c r="G3324" s="2">
        <v>0.03</v>
      </c>
      <c r="H3324" s="2" t="s">
        <v>40</v>
      </c>
      <c r="I3324" s="2">
        <v>5.03</v>
      </c>
      <c r="J3324" s="2" t="s">
        <v>1950</v>
      </c>
      <c r="K3324" s="2" t="s">
        <v>79</v>
      </c>
      <c r="L3324" s="2" t="s">
        <v>23</v>
      </c>
      <c r="M3324" s="2" t="str">
        <f>VLOOKUP(L3324,Users!$A$1:$B$6,2,0)</f>
        <v>Erin</v>
      </c>
      <c r="N3324" s="2" t="str">
        <f>VLOOKUP(L3324,Users!$A$2:$B$6,2,0)</f>
        <v>Erin</v>
      </c>
      <c r="O3324" s="2" t="s">
        <v>42</v>
      </c>
      <c r="P3324" s="2" t="s">
        <v>69</v>
      </c>
      <c r="Q3324" s="2" t="s">
        <v>70</v>
      </c>
      <c r="R3324" s="2" t="s">
        <v>1251</v>
      </c>
      <c r="S3324" s="2" t="s">
        <v>92</v>
      </c>
      <c r="T3324" s="13">
        <v>0.6</v>
      </c>
      <c r="U3324" s="6">
        <v>40421</v>
      </c>
    </row>
    <row r="3325" spans="1:21" ht="12.75" customHeight="1">
      <c r="A3325" s="2">
        <v>44613</v>
      </c>
      <c r="B3325" s="6">
        <v>40420</v>
      </c>
      <c r="C3325" s="2" t="s">
        <v>39</v>
      </c>
      <c r="D3325" s="2">
        <v>45</v>
      </c>
      <c r="E3325" s="2">
        <v>236.25</v>
      </c>
      <c r="F3325" s="2" t="s">
        <v>2029</v>
      </c>
      <c r="G3325" s="2">
        <v>0.03</v>
      </c>
      <c r="H3325" s="2" t="s">
        <v>40</v>
      </c>
      <c r="I3325" s="2">
        <v>8.16</v>
      </c>
      <c r="J3325" s="2" t="s">
        <v>1950</v>
      </c>
      <c r="K3325" s="2" t="s">
        <v>79</v>
      </c>
      <c r="L3325" s="2" t="s">
        <v>23</v>
      </c>
      <c r="M3325" s="2" t="str">
        <f>VLOOKUP(L3325,Users!$A$1:$B$6,2,0)</f>
        <v>Erin</v>
      </c>
      <c r="N3325" s="2" t="str">
        <f>VLOOKUP(L3325,Users!$A$2:$B$6,2,0)</f>
        <v>Erin</v>
      </c>
      <c r="O3325" s="2" t="s">
        <v>42</v>
      </c>
      <c r="P3325" s="2" t="s">
        <v>35</v>
      </c>
      <c r="Q3325" s="2" t="s">
        <v>63</v>
      </c>
      <c r="R3325" s="2" t="s">
        <v>1951</v>
      </c>
      <c r="S3325" s="2" t="s">
        <v>44</v>
      </c>
      <c r="T3325" s="13">
        <v>0.4</v>
      </c>
      <c r="U3325" s="6">
        <v>40421</v>
      </c>
    </row>
    <row r="3326" spans="1:21" ht="12.75" customHeight="1">
      <c r="A3326" s="2">
        <v>14597</v>
      </c>
      <c r="B3326" s="6">
        <v>40420</v>
      </c>
      <c r="C3326" s="2" t="s">
        <v>45</v>
      </c>
      <c r="D3326" s="2">
        <v>41</v>
      </c>
      <c r="E3326" s="2">
        <v>313.64999999999998</v>
      </c>
      <c r="F3326" s="2" t="s">
        <v>2029</v>
      </c>
      <c r="G3326" s="2">
        <v>0.03</v>
      </c>
      <c r="H3326" s="2" t="s">
        <v>31</v>
      </c>
      <c r="I3326" s="2">
        <v>6.16</v>
      </c>
      <c r="J3326" s="2" t="s">
        <v>1417</v>
      </c>
      <c r="K3326" s="2" t="s">
        <v>86</v>
      </c>
      <c r="L3326" s="2" t="s">
        <v>23</v>
      </c>
      <c r="M3326" s="2" t="str">
        <f>VLOOKUP(L3326,Users!$A$1:$B$6,2,0)</f>
        <v>Erin</v>
      </c>
      <c r="N3326" s="2" t="str">
        <f>VLOOKUP(L3326,Users!$A$2:$B$6,2,0)</f>
        <v>Erin</v>
      </c>
      <c r="O3326" s="2" t="s">
        <v>55</v>
      </c>
      <c r="P3326" s="2" t="s">
        <v>35</v>
      </c>
      <c r="Q3326" s="2" t="s">
        <v>49</v>
      </c>
      <c r="R3326" s="2" t="s">
        <v>133</v>
      </c>
      <c r="S3326" s="2" t="s">
        <v>44</v>
      </c>
      <c r="T3326" s="13">
        <v>0.35</v>
      </c>
      <c r="U3326" s="6">
        <v>40421</v>
      </c>
    </row>
    <row r="3327" spans="1:21" ht="12.75" customHeight="1">
      <c r="A3327" s="2">
        <v>14597</v>
      </c>
      <c r="B3327" s="6">
        <v>40420</v>
      </c>
      <c r="C3327" s="2" t="s">
        <v>45</v>
      </c>
      <c r="D3327" s="2">
        <v>35</v>
      </c>
      <c r="E3327" s="2">
        <v>276.14999999999998</v>
      </c>
      <c r="F3327" s="2" t="s">
        <v>2029</v>
      </c>
      <c r="G3327" s="2">
        <v>7.0000000000000007E-2</v>
      </c>
      <c r="H3327" s="2" t="s">
        <v>40</v>
      </c>
      <c r="I3327" s="2">
        <v>4.95</v>
      </c>
      <c r="J3327" s="2" t="s">
        <v>1417</v>
      </c>
      <c r="K3327" s="2" t="s">
        <v>86</v>
      </c>
      <c r="L3327" s="2" t="s">
        <v>23</v>
      </c>
      <c r="M3327" s="2" t="str">
        <f>VLOOKUP(L3327,Users!$A$1:$B$6,2,0)</f>
        <v>Erin</v>
      </c>
      <c r="N3327" s="2" t="str">
        <f>VLOOKUP(L3327,Users!$A$2:$B$6,2,0)</f>
        <v>Erin</v>
      </c>
      <c r="O3327" s="2" t="s">
        <v>55</v>
      </c>
      <c r="P3327" s="2" t="s">
        <v>56</v>
      </c>
      <c r="Q3327" s="2" t="s">
        <v>90</v>
      </c>
      <c r="R3327" s="2" t="s">
        <v>1155</v>
      </c>
      <c r="S3327" s="2" t="s">
        <v>44</v>
      </c>
      <c r="T3327" s="13">
        <v>0.41</v>
      </c>
      <c r="U3327" s="6">
        <v>40421</v>
      </c>
    </row>
    <row r="3328" spans="1:21" ht="12.75" customHeight="1">
      <c r="A3328" s="2">
        <v>17542</v>
      </c>
      <c r="B3328" s="6">
        <v>40421</v>
      </c>
      <c r="C3328" s="2" t="s">
        <v>51</v>
      </c>
      <c r="D3328" s="2">
        <v>37</v>
      </c>
      <c r="E3328" s="2">
        <v>106.19</v>
      </c>
      <c r="F3328" s="2" t="s">
        <v>2029</v>
      </c>
      <c r="G3328" s="2">
        <v>0.01</v>
      </c>
      <c r="H3328" s="2" t="s">
        <v>40</v>
      </c>
      <c r="I3328" s="2">
        <v>0.5</v>
      </c>
      <c r="J3328" s="2" t="s">
        <v>501</v>
      </c>
      <c r="K3328" s="2" t="s">
        <v>148</v>
      </c>
      <c r="L3328" s="2" t="s">
        <v>23</v>
      </c>
      <c r="M3328" s="2" t="str">
        <f>VLOOKUP(L3328,Users!$A$1:$B$6,2,0)</f>
        <v>Erin</v>
      </c>
      <c r="N3328" s="2" t="str">
        <f>VLOOKUP(L3328,Users!$A$2:$B$6,2,0)</f>
        <v>Erin</v>
      </c>
      <c r="O3328" s="2" t="s">
        <v>48</v>
      </c>
      <c r="P3328" s="2" t="s">
        <v>35</v>
      </c>
      <c r="Q3328" s="2" t="s">
        <v>165</v>
      </c>
      <c r="R3328" s="2" t="s">
        <v>685</v>
      </c>
      <c r="S3328" s="2" t="s">
        <v>44</v>
      </c>
      <c r="T3328" s="13">
        <v>0.36</v>
      </c>
      <c r="U3328" s="6">
        <v>40423</v>
      </c>
    </row>
    <row r="3329" spans="1:21" ht="12.75" customHeight="1">
      <c r="A3329" s="2">
        <v>33634</v>
      </c>
      <c r="B3329" s="6">
        <v>40421</v>
      </c>
      <c r="C3329" s="2" t="s">
        <v>30</v>
      </c>
      <c r="D3329" s="2">
        <v>40</v>
      </c>
      <c r="E3329" s="2">
        <v>257.20000000000005</v>
      </c>
      <c r="F3329" s="2" t="s">
        <v>2029</v>
      </c>
      <c r="G3329" s="2">
        <v>0.05</v>
      </c>
      <c r="H3329" s="2" t="s">
        <v>40</v>
      </c>
      <c r="I3329" s="2">
        <v>7.86</v>
      </c>
      <c r="J3329" s="2" t="s">
        <v>1669</v>
      </c>
      <c r="K3329" s="2" t="s">
        <v>86</v>
      </c>
      <c r="L3329" s="2" t="s">
        <v>23</v>
      </c>
      <c r="M3329" s="2" t="str">
        <f>VLOOKUP(L3329,Users!$A$1:$B$6,2,0)</f>
        <v>Erin</v>
      </c>
      <c r="N3329" s="2" t="str">
        <f>VLOOKUP(L3329,Users!$A$2:$B$6,2,0)</f>
        <v>Erin</v>
      </c>
      <c r="O3329" s="2" t="s">
        <v>42</v>
      </c>
      <c r="P3329" s="2" t="s">
        <v>35</v>
      </c>
      <c r="Q3329" s="2" t="s">
        <v>63</v>
      </c>
      <c r="R3329" s="2" t="s">
        <v>981</v>
      </c>
      <c r="S3329" s="2" t="s">
        <v>44</v>
      </c>
      <c r="T3329" s="13">
        <v>0.37</v>
      </c>
      <c r="U3329" s="6">
        <v>40423</v>
      </c>
    </row>
    <row r="3330" spans="1:21" ht="12.75" customHeight="1">
      <c r="A3330" s="2">
        <v>50882</v>
      </c>
      <c r="B3330" s="6">
        <v>40421</v>
      </c>
      <c r="C3330" s="2" t="s">
        <v>39</v>
      </c>
      <c r="D3330" s="2">
        <v>37</v>
      </c>
      <c r="E3330" s="2">
        <v>375.55</v>
      </c>
      <c r="F3330" s="2" t="s">
        <v>2029</v>
      </c>
      <c r="G3330" s="2">
        <v>0.08</v>
      </c>
      <c r="H3330" s="2" t="s">
        <v>40</v>
      </c>
      <c r="I3330" s="2">
        <v>4.68</v>
      </c>
      <c r="J3330" s="2" t="s">
        <v>490</v>
      </c>
      <c r="K3330" s="2" t="s">
        <v>86</v>
      </c>
      <c r="L3330" s="2" t="s">
        <v>23</v>
      </c>
      <c r="M3330" s="2" t="str">
        <f>VLOOKUP(L3330,Users!$A$1:$B$6,2,0)</f>
        <v>Erin</v>
      </c>
      <c r="N3330" s="2" t="str">
        <f>VLOOKUP(L3330,Users!$A$2:$B$6,2,0)</f>
        <v>Erin</v>
      </c>
      <c r="O3330" s="2" t="s">
        <v>48</v>
      </c>
      <c r="P3330" s="2" t="s">
        <v>35</v>
      </c>
      <c r="Q3330" s="2" t="s">
        <v>341</v>
      </c>
      <c r="R3330" s="2" t="s">
        <v>1707</v>
      </c>
      <c r="S3330" s="2" t="s">
        <v>105</v>
      </c>
      <c r="T3330" s="13">
        <v>0.59</v>
      </c>
      <c r="U3330" s="6">
        <v>40421</v>
      </c>
    </row>
    <row r="3331" spans="1:21" ht="12.75" customHeight="1">
      <c r="A3331" s="2">
        <v>45217</v>
      </c>
      <c r="B3331" s="6">
        <v>40422</v>
      </c>
      <c r="C3331" s="2" t="s">
        <v>30</v>
      </c>
      <c r="D3331" s="2">
        <v>40</v>
      </c>
      <c r="E3331" s="2">
        <v>8036.4</v>
      </c>
      <c r="F3331" s="2" t="s">
        <v>2029</v>
      </c>
      <c r="G3331" s="2">
        <v>0.08</v>
      </c>
      <c r="H3331" s="2" t="s">
        <v>40</v>
      </c>
      <c r="I3331" s="2">
        <v>4.2</v>
      </c>
      <c r="J3331" s="2" t="s">
        <v>1401</v>
      </c>
      <c r="K3331" s="2" t="s">
        <v>101</v>
      </c>
      <c r="L3331" s="2" t="s">
        <v>21</v>
      </c>
      <c r="M3331" s="2" t="str">
        <f>VLOOKUP(L3331,Users!$A$1:$B$6,2,0)</f>
        <v>Chris</v>
      </c>
      <c r="N3331" s="2" t="str">
        <f>VLOOKUP(L3331,Users!$A$2:$B$6,2,0)</f>
        <v>Chris</v>
      </c>
      <c r="O3331" s="2" t="s">
        <v>48</v>
      </c>
      <c r="P3331" s="2" t="s">
        <v>69</v>
      </c>
      <c r="Q3331" s="2" t="s">
        <v>70</v>
      </c>
      <c r="R3331" s="2" t="s">
        <v>1184</v>
      </c>
      <c r="S3331" s="2" t="s">
        <v>44</v>
      </c>
      <c r="T3331" s="13">
        <v>0.59</v>
      </c>
      <c r="U3331" s="6">
        <v>40423</v>
      </c>
    </row>
    <row r="3332" spans="1:21" ht="12.75" customHeight="1">
      <c r="A3332" s="2">
        <v>17410</v>
      </c>
      <c r="B3332" s="6">
        <v>40422</v>
      </c>
      <c r="C3332" s="2" t="s">
        <v>51</v>
      </c>
      <c r="D3332" s="2">
        <v>5</v>
      </c>
      <c r="E3332" s="2">
        <v>329.74999999999994</v>
      </c>
      <c r="F3332" s="2" t="s">
        <v>2029</v>
      </c>
      <c r="G3332" s="2">
        <v>0.04</v>
      </c>
      <c r="H3332" s="2" t="s">
        <v>31</v>
      </c>
      <c r="I3332" s="2">
        <v>8.99</v>
      </c>
      <c r="J3332" s="2" t="s">
        <v>960</v>
      </c>
      <c r="K3332" s="2" t="s">
        <v>47</v>
      </c>
      <c r="L3332" s="2" t="s">
        <v>23</v>
      </c>
      <c r="M3332" s="2" t="str">
        <f>VLOOKUP(L3332,Users!$A$1:$B$6,2,0)</f>
        <v>Erin</v>
      </c>
      <c r="N3332" s="2" t="str">
        <f>VLOOKUP(L3332,Users!$A$2:$B$6,2,0)</f>
        <v>Erin</v>
      </c>
      <c r="O3332" s="2" t="s">
        <v>34</v>
      </c>
      <c r="P3332" s="2" t="s">
        <v>69</v>
      </c>
      <c r="Q3332" s="2" t="s">
        <v>70</v>
      </c>
      <c r="R3332" s="2" t="s">
        <v>1025</v>
      </c>
      <c r="S3332" s="2" t="s">
        <v>44</v>
      </c>
      <c r="T3332" s="13">
        <v>0.56000000000000005</v>
      </c>
      <c r="U3332" s="6">
        <v>40427</v>
      </c>
    </row>
    <row r="3333" spans="1:21" ht="12.75" customHeight="1">
      <c r="A3333" s="2">
        <v>17410</v>
      </c>
      <c r="B3333" s="6">
        <v>40422</v>
      </c>
      <c r="C3333" s="2" t="s">
        <v>51</v>
      </c>
      <c r="D3333" s="2">
        <v>45</v>
      </c>
      <c r="E3333" s="2">
        <v>377.09999999999997</v>
      </c>
      <c r="F3333" s="2" t="s">
        <v>2029</v>
      </c>
      <c r="G3333" s="2">
        <v>7.0000000000000007E-2</v>
      </c>
      <c r="H3333" s="2" t="s">
        <v>40</v>
      </c>
      <c r="I3333" s="2">
        <v>7.77</v>
      </c>
      <c r="J3333" s="2" t="s">
        <v>960</v>
      </c>
      <c r="K3333" s="2" t="s">
        <v>2013</v>
      </c>
      <c r="L3333" s="2" t="s">
        <v>27</v>
      </c>
      <c r="M3333" s="2" t="str">
        <f>VLOOKUP(L3333,Users!$A$1:$B$6,2,0)</f>
        <v>William</v>
      </c>
      <c r="N3333" s="2" t="str">
        <f>VLOOKUP(L3333,Users!$A$2:$B$6,2,0)</f>
        <v>William</v>
      </c>
      <c r="O3333" s="2" t="s">
        <v>34</v>
      </c>
      <c r="P3333" s="2" t="s">
        <v>35</v>
      </c>
      <c r="Q3333" s="2" t="s">
        <v>341</v>
      </c>
      <c r="R3333" s="2" t="s">
        <v>1807</v>
      </c>
      <c r="S3333" s="2" t="s">
        <v>105</v>
      </c>
      <c r="T3333" s="13">
        <v>0.55000000000000004</v>
      </c>
      <c r="U3333" s="6">
        <v>40427</v>
      </c>
    </row>
    <row r="3334" spans="1:21" ht="12.75" customHeight="1">
      <c r="A3334" s="2">
        <v>59939</v>
      </c>
      <c r="B3334" s="6">
        <v>40422</v>
      </c>
      <c r="C3334" s="2" t="s">
        <v>121</v>
      </c>
      <c r="D3334" s="2">
        <v>42</v>
      </c>
      <c r="E3334" s="2">
        <v>129.78</v>
      </c>
      <c r="F3334" s="2" t="s">
        <v>2029</v>
      </c>
      <c r="G3334" s="2">
        <v>0.05</v>
      </c>
      <c r="H3334" s="2" t="s">
        <v>40</v>
      </c>
      <c r="I3334" s="2">
        <v>1.92</v>
      </c>
      <c r="J3334" s="2" t="s">
        <v>1933</v>
      </c>
      <c r="K3334" s="2" t="s">
        <v>79</v>
      </c>
      <c r="L3334" s="2" t="s">
        <v>23</v>
      </c>
      <c r="M3334" s="2" t="str">
        <f>VLOOKUP(L3334,Users!$A$1:$B$6,2,0)</f>
        <v>Erin</v>
      </c>
      <c r="N3334" s="2" t="str">
        <f>VLOOKUP(L3334,Users!$A$2:$B$6,2,0)</f>
        <v>Erin</v>
      </c>
      <c r="O3334" s="2" t="s">
        <v>42</v>
      </c>
      <c r="P3334" s="2" t="s">
        <v>35</v>
      </c>
      <c r="Q3334" s="2" t="s">
        <v>341</v>
      </c>
      <c r="R3334" s="2" t="s">
        <v>1397</v>
      </c>
      <c r="S3334" s="2" t="s">
        <v>65</v>
      </c>
      <c r="T3334" s="13">
        <v>0.84</v>
      </c>
      <c r="U3334" s="6">
        <v>40422</v>
      </c>
    </row>
    <row r="3335" spans="1:21" ht="12.75" customHeight="1">
      <c r="A3335" s="2">
        <v>47683</v>
      </c>
      <c r="B3335" s="6">
        <v>40422</v>
      </c>
      <c r="C3335" s="2" t="s">
        <v>51</v>
      </c>
      <c r="D3335" s="2">
        <v>38</v>
      </c>
      <c r="E3335" s="2">
        <v>73.34</v>
      </c>
      <c r="F3335" s="2" t="s">
        <v>2029</v>
      </c>
      <c r="G3335" s="2">
        <v>0.05</v>
      </c>
      <c r="H3335" s="2" t="s">
        <v>40</v>
      </c>
      <c r="I3335" s="2">
        <v>4.7699999999999996</v>
      </c>
      <c r="J3335" s="2" t="s">
        <v>802</v>
      </c>
      <c r="K3335" s="2" t="s">
        <v>54</v>
      </c>
      <c r="L3335" s="2" t="s">
        <v>2014</v>
      </c>
      <c r="M3335" s="2" t="str">
        <f>VLOOKUP(L3335,Users!$A$1:$B$6,2,0)</f>
        <v>Pat</v>
      </c>
      <c r="N3335" s="2" t="str">
        <f>VLOOKUP(L3335,Users!$A$2:$B$6,2,0)</f>
        <v>Pat</v>
      </c>
      <c r="O3335" s="2" t="s">
        <v>55</v>
      </c>
      <c r="P3335" s="2" t="s">
        <v>35</v>
      </c>
      <c r="Q3335" s="2" t="s">
        <v>49</v>
      </c>
      <c r="R3335" s="2" t="s">
        <v>157</v>
      </c>
      <c r="S3335" s="2" t="s">
        <v>44</v>
      </c>
      <c r="T3335" s="13">
        <v>0.4</v>
      </c>
      <c r="U3335" s="6">
        <v>40429</v>
      </c>
    </row>
    <row r="3336" spans="1:21" ht="12.75" customHeight="1">
      <c r="A3336" s="2">
        <v>28064</v>
      </c>
      <c r="B3336" s="6">
        <v>40423</v>
      </c>
      <c r="C3336" s="2" t="s">
        <v>121</v>
      </c>
      <c r="D3336" s="2">
        <v>43</v>
      </c>
      <c r="E3336" s="2">
        <v>851.82999999999993</v>
      </c>
      <c r="F3336" s="2" t="s">
        <v>2029</v>
      </c>
      <c r="G3336" s="2">
        <v>0.03</v>
      </c>
      <c r="H3336" s="2" t="s">
        <v>40</v>
      </c>
      <c r="I3336" s="2">
        <v>4.0999999999999996</v>
      </c>
      <c r="J3336" s="2" t="s">
        <v>313</v>
      </c>
      <c r="K3336" s="2" t="s">
        <v>2013</v>
      </c>
      <c r="L3336" s="2" t="s">
        <v>27</v>
      </c>
      <c r="M3336" s="2" t="str">
        <f>VLOOKUP(L3336,Users!$A$1:$B$6,2,0)</f>
        <v>William</v>
      </c>
      <c r="N3336" s="2" t="str">
        <f>VLOOKUP(L3336,Users!$A$2:$B$6,2,0)</f>
        <v>William</v>
      </c>
      <c r="O3336" s="2" t="s">
        <v>34</v>
      </c>
      <c r="P3336" s="2" t="s">
        <v>35</v>
      </c>
      <c r="Q3336" s="2" t="s">
        <v>87</v>
      </c>
      <c r="R3336" s="2" t="s">
        <v>1013</v>
      </c>
      <c r="S3336" s="2" t="s">
        <v>65</v>
      </c>
      <c r="T3336" s="13">
        <v>0.44</v>
      </c>
      <c r="U3336" s="6">
        <v>40423</v>
      </c>
    </row>
    <row r="3337" spans="1:21" ht="12.75" customHeight="1">
      <c r="A3337" s="2">
        <v>28064</v>
      </c>
      <c r="B3337" s="6">
        <v>40423</v>
      </c>
      <c r="C3337" s="2" t="s">
        <v>121</v>
      </c>
      <c r="D3337" s="2">
        <v>1</v>
      </c>
      <c r="E3337" s="2">
        <v>5.76</v>
      </c>
      <c r="F3337" s="2" t="s">
        <v>2029</v>
      </c>
      <c r="G3337" s="2">
        <v>0.08</v>
      </c>
      <c r="H3337" s="2" t="s">
        <v>40</v>
      </c>
      <c r="I3337" s="2">
        <v>1</v>
      </c>
      <c r="J3337" s="2" t="s">
        <v>313</v>
      </c>
      <c r="K3337" s="2" t="s">
        <v>2013</v>
      </c>
      <c r="L3337" s="2" t="s">
        <v>27</v>
      </c>
      <c r="M3337" s="2" t="str">
        <f>VLOOKUP(L3337,Users!$A$1:$B$6,2,0)</f>
        <v>William</v>
      </c>
      <c r="N3337" s="2" t="str">
        <f>VLOOKUP(L3337,Users!$A$2:$B$6,2,0)</f>
        <v>William</v>
      </c>
      <c r="O3337" s="2" t="s">
        <v>34</v>
      </c>
      <c r="P3337" s="2" t="s">
        <v>35</v>
      </c>
      <c r="Q3337" s="2" t="s">
        <v>87</v>
      </c>
      <c r="R3337" s="2" t="s">
        <v>1678</v>
      </c>
      <c r="S3337" s="2" t="s">
        <v>65</v>
      </c>
      <c r="T3337" s="13">
        <v>0.38</v>
      </c>
      <c r="U3337" s="6">
        <v>40423</v>
      </c>
    </row>
    <row r="3338" spans="1:21" ht="12.75" customHeight="1">
      <c r="A3338" s="2">
        <v>16513</v>
      </c>
      <c r="B3338" s="6">
        <v>40424</v>
      </c>
      <c r="C3338" s="2" t="s">
        <v>45</v>
      </c>
      <c r="D3338" s="2">
        <v>10</v>
      </c>
      <c r="E3338" s="2">
        <v>1508.6999999999998</v>
      </c>
      <c r="F3338" s="2" t="s">
        <v>2029</v>
      </c>
      <c r="G3338" s="2">
        <v>0.02</v>
      </c>
      <c r="H3338" s="2" t="s">
        <v>52</v>
      </c>
      <c r="I3338" s="2">
        <v>60.2</v>
      </c>
      <c r="J3338" s="2" t="s">
        <v>640</v>
      </c>
      <c r="K3338" s="2" t="s">
        <v>33</v>
      </c>
      <c r="L3338" s="2" t="s">
        <v>21</v>
      </c>
      <c r="M3338" s="2" t="str">
        <f>VLOOKUP(L3338,Users!$A$1:$B$6,2,0)</f>
        <v>Chris</v>
      </c>
      <c r="N3338" s="2" t="str">
        <f>VLOOKUP(L3338,Users!$A$2:$B$6,2,0)</f>
        <v>Chris</v>
      </c>
      <c r="O3338" s="2" t="s">
        <v>42</v>
      </c>
      <c r="P3338" s="2" t="s">
        <v>56</v>
      </c>
      <c r="Q3338" s="2" t="s">
        <v>57</v>
      </c>
      <c r="R3338" s="2" t="s">
        <v>759</v>
      </c>
      <c r="S3338" s="2" t="s">
        <v>59</v>
      </c>
      <c r="T3338" s="13">
        <v>0.77</v>
      </c>
      <c r="U3338" s="6">
        <v>40425</v>
      </c>
    </row>
    <row r="3339" spans="1:21" ht="12.75" customHeight="1">
      <c r="A3339" s="2">
        <v>2593</v>
      </c>
      <c r="B3339" s="6">
        <v>40424</v>
      </c>
      <c r="C3339" s="2" t="s">
        <v>39</v>
      </c>
      <c r="D3339" s="2">
        <v>5</v>
      </c>
      <c r="E3339" s="2">
        <v>2104.4</v>
      </c>
      <c r="F3339" s="2" t="s">
        <v>2029</v>
      </c>
      <c r="G3339" s="2">
        <v>0.1</v>
      </c>
      <c r="H3339" s="2" t="s">
        <v>31</v>
      </c>
      <c r="I3339" s="2">
        <v>19.989999999999998</v>
      </c>
      <c r="J3339" s="2" t="s">
        <v>668</v>
      </c>
      <c r="K3339" s="2" t="s">
        <v>79</v>
      </c>
      <c r="L3339" s="2" t="s">
        <v>23</v>
      </c>
      <c r="M3339" s="2" t="str">
        <f>VLOOKUP(L3339,Users!$A$1:$B$6,2,0)</f>
        <v>Erin</v>
      </c>
      <c r="N3339" s="2" t="str">
        <f>VLOOKUP(L3339,Users!$A$2:$B$6,2,0)</f>
        <v>Erin</v>
      </c>
      <c r="O3339" s="2" t="s">
        <v>55</v>
      </c>
      <c r="P3339" s="2" t="s">
        <v>35</v>
      </c>
      <c r="Q3339" s="2" t="s">
        <v>49</v>
      </c>
      <c r="R3339" s="2" t="s">
        <v>380</v>
      </c>
      <c r="S3339" s="2" t="s">
        <v>44</v>
      </c>
      <c r="T3339" s="13">
        <v>0.35</v>
      </c>
      <c r="U3339" s="6">
        <v>40426</v>
      </c>
    </row>
    <row r="3340" spans="1:21" ht="12.75" customHeight="1">
      <c r="A3340" s="2">
        <v>2593</v>
      </c>
      <c r="B3340" s="6">
        <v>40424</v>
      </c>
      <c r="C3340" s="2" t="s">
        <v>39</v>
      </c>
      <c r="D3340" s="2">
        <v>15</v>
      </c>
      <c r="E3340" s="2">
        <v>3659.25</v>
      </c>
      <c r="F3340" s="2" t="s">
        <v>2029</v>
      </c>
      <c r="G3340" s="2">
        <v>0.03</v>
      </c>
      <c r="H3340" s="2" t="s">
        <v>52</v>
      </c>
      <c r="I3340" s="2">
        <v>43.32</v>
      </c>
      <c r="J3340" s="2" t="s">
        <v>668</v>
      </c>
      <c r="K3340" s="2" t="s">
        <v>79</v>
      </c>
      <c r="L3340" s="2" t="s">
        <v>23</v>
      </c>
      <c r="M3340" s="2" t="str">
        <f>VLOOKUP(L3340,Users!$A$1:$B$6,2,0)</f>
        <v>Erin</v>
      </c>
      <c r="N3340" s="2" t="str">
        <f>VLOOKUP(L3340,Users!$A$2:$B$6,2,0)</f>
        <v>Erin</v>
      </c>
      <c r="O3340" s="2" t="s">
        <v>55</v>
      </c>
      <c r="P3340" s="2" t="s">
        <v>56</v>
      </c>
      <c r="Q3340" s="2" t="s">
        <v>57</v>
      </c>
      <c r="R3340" s="2" t="s">
        <v>108</v>
      </c>
      <c r="S3340" s="2" t="s">
        <v>59</v>
      </c>
      <c r="T3340" s="13">
        <v>0.55000000000000004</v>
      </c>
      <c r="U3340" s="6">
        <v>40425</v>
      </c>
    </row>
    <row r="3341" spans="1:21" ht="12.75" customHeight="1">
      <c r="A3341" s="2">
        <v>2055</v>
      </c>
      <c r="B3341" s="6">
        <v>40424</v>
      </c>
      <c r="C3341" s="2" t="s">
        <v>45</v>
      </c>
      <c r="D3341" s="2">
        <v>7</v>
      </c>
      <c r="E3341" s="2">
        <v>60.83</v>
      </c>
      <c r="F3341" s="2" t="str">
        <f>VLOOKUP(A3341,Returns!$A:$B,2,0)</f>
        <v>Returned</v>
      </c>
      <c r="G3341" s="2">
        <v>0.05</v>
      </c>
      <c r="H3341" s="2" t="s">
        <v>40</v>
      </c>
      <c r="I3341" s="2">
        <v>8.2899999999999991</v>
      </c>
      <c r="J3341" s="2" t="s">
        <v>771</v>
      </c>
      <c r="K3341" s="2" t="s">
        <v>148</v>
      </c>
      <c r="L3341" s="2" t="s">
        <v>23</v>
      </c>
      <c r="M3341" s="2" t="str">
        <f>VLOOKUP(L3341,Users!$A$1:$B$6,2,0)</f>
        <v>Erin</v>
      </c>
      <c r="N3341" s="2" t="str">
        <f>VLOOKUP(L3341,Users!$A$2:$B$6,2,0)</f>
        <v>Erin</v>
      </c>
      <c r="O3341" s="2" t="s">
        <v>42</v>
      </c>
      <c r="P3341" s="2" t="s">
        <v>35</v>
      </c>
      <c r="Q3341" s="2" t="s">
        <v>192</v>
      </c>
      <c r="R3341" s="2" t="s">
        <v>226</v>
      </c>
      <c r="S3341" s="2" t="s">
        <v>44</v>
      </c>
      <c r="T3341" s="13">
        <v>0.38</v>
      </c>
      <c r="U3341" s="6">
        <v>40426</v>
      </c>
    </row>
    <row r="3342" spans="1:21" ht="12.75" customHeight="1">
      <c r="A3342" s="2">
        <v>44005</v>
      </c>
      <c r="B3342" s="6">
        <v>40424</v>
      </c>
      <c r="C3342" s="2" t="s">
        <v>121</v>
      </c>
      <c r="D3342" s="2">
        <v>7</v>
      </c>
      <c r="E3342" s="2">
        <v>699.79</v>
      </c>
      <c r="F3342" s="2" t="s">
        <v>2029</v>
      </c>
      <c r="G3342" s="2">
        <v>0.02</v>
      </c>
      <c r="H3342" s="2" t="s">
        <v>40</v>
      </c>
      <c r="I3342" s="2">
        <v>19.989999999999998</v>
      </c>
      <c r="J3342" s="2" t="s">
        <v>1333</v>
      </c>
      <c r="K3342" s="2" t="s">
        <v>86</v>
      </c>
      <c r="L3342" s="2" t="s">
        <v>23</v>
      </c>
      <c r="M3342" s="2" t="str">
        <f>VLOOKUP(L3342,Users!$A$1:$B$6,2,0)</f>
        <v>Erin</v>
      </c>
      <c r="N3342" s="2" t="str">
        <f>VLOOKUP(L3342,Users!$A$2:$B$6,2,0)</f>
        <v>Erin</v>
      </c>
      <c r="O3342" s="2" t="s">
        <v>55</v>
      </c>
      <c r="P3342" s="2" t="s">
        <v>69</v>
      </c>
      <c r="Q3342" s="2" t="s">
        <v>80</v>
      </c>
      <c r="R3342" s="2" t="s">
        <v>636</v>
      </c>
      <c r="S3342" s="2" t="s">
        <v>44</v>
      </c>
      <c r="T3342" s="13">
        <v>0.52</v>
      </c>
      <c r="U3342" s="6">
        <v>40425</v>
      </c>
    </row>
    <row r="3343" spans="1:21" ht="12.75" customHeight="1">
      <c r="A3343" s="2">
        <v>999</v>
      </c>
      <c r="B3343" s="6">
        <v>40425</v>
      </c>
      <c r="C3343" s="2" t="s">
        <v>51</v>
      </c>
      <c r="D3343" s="2">
        <v>6</v>
      </c>
      <c r="E3343" s="2">
        <v>572.1</v>
      </c>
      <c r="F3343" s="2" t="s">
        <v>2029</v>
      </c>
      <c r="G3343" s="2">
        <v>0.08</v>
      </c>
      <c r="H3343" s="2" t="s">
        <v>40</v>
      </c>
      <c r="I3343" s="2">
        <v>19.989999999999998</v>
      </c>
      <c r="J3343" s="2" t="s">
        <v>1291</v>
      </c>
      <c r="K3343" s="2" t="s">
        <v>2013</v>
      </c>
      <c r="L3343" s="2" t="s">
        <v>27</v>
      </c>
      <c r="M3343" s="2" t="str">
        <f>VLOOKUP(L3343,Users!$A$1:$B$6,2,0)</f>
        <v>William</v>
      </c>
      <c r="N3343" s="2" t="str">
        <f>VLOOKUP(L3343,Users!$A$2:$B$6,2,0)</f>
        <v>William</v>
      </c>
      <c r="O3343" s="2" t="s">
        <v>34</v>
      </c>
      <c r="P3343" s="2" t="s">
        <v>35</v>
      </c>
      <c r="Q3343" s="2" t="s">
        <v>36</v>
      </c>
      <c r="R3343" s="2" t="s">
        <v>1400</v>
      </c>
      <c r="S3343" s="2" t="s">
        <v>44</v>
      </c>
      <c r="T3343" s="13">
        <v>0.79</v>
      </c>
      <c r="U3343" s="6">
        <v>40432</v>
      </c>
    </row>
    <row r="3344" spans="1:21" ht="12.75" customHeight="1">
      <c r="A3344" s="2">
        <v>36295</v>
      </c>
      <c r="B3344" s="6">
        <v>40425</v>
      </c>
      <c r="C3344" s="2" t="s">
        <v>121</v>
      </c>
      <c r="D3344" s="2">
        <v>10</v>
      </c>
      <c r="E3344" s="2">
        <v>304.7</v>
      </c>
      <c r="F3344" s="2" t="s">
        <v>2029</v>
      </c>
      <c r="G3344" s="2">
        <v>0.09</v>
      </c>
      <c r="H3344" s="2" t="s">
        <v>40</v>
      </c>
      <c r="I3344" s="2">
        <v>2.99</v>
      </c>
      <c r="J3344" s="2" t="s">
        <v>820</v>
      </c>
      <c r="K3344" s="2" t="s">
        <v>123</v>
      </c>
      <c r="L3344" s="2" t="s">
        <v>25</v>
      </c>
      <c r="M3344" s="2" t="str">
        <f>VLOOKUP(L3344,Users!$A$1:$B$6,2,0)</f>
        <v>Sam</v>
      </c>
      <c r="N3344" s="2" t="str">
        <f>VLOOKUP(L3344,Users!$A$2:$B$6,2,0)</f>
        <v>Sam</v>
      </c>
      <c r="O3344" s="2" t="s">
        <v>55</v>
      </c>
      <c r="P3344" s="2" t="s">
        <v>35</v>
      </c>
      <c r="Q3344" s="2" t="s">
        <v>49</v>
      </c>
      <c r="R3344" s="2" t="s">
        <v>452</v>
      </c>
      <c r="S3344" s="2" t="s">
        <v>44</v>
      </c>
      <c r="T3344" s="13">
        <v>0.35</v>
      </c>
      <c r="U3344" s="6">
        <v>40427</v>
      </c>
    </row>
    <row r="3345" spans="1:21" ht="12.75" customHeight="1">
      <c r="A3345" s="2">
        <v>25952</v>
      </c>
      <c r="B3345" s="6">
        <v>40425</v>
      </c>
      <c r="C3345" s="2" t="s">
        <v>39</v>
      </c>
      <c r="D3345" s="2">
        <v>50</v>
      </c>
      <c r="E3345" s="2">
        <v>3297.9999999999995</v>
      </c>
      <c r="F3345" s="2" t="str">
        <f>VLOOKUP(A3345,Returns!$A:$B,2,0)</f>
        <v>Returned</v>
      </c>
      <c r="G3345" s="2">
        <v>0.03</v>
      </c>
      <c r="H3345" s="2" t="s">
        <v>40</v>
      </c>
      <c r="I3345" s="2">
        <v>8.99</v>
      </c>
      <c r="J3345" s="2" t="s">
        <v>453</v>
      </c>
      <c r="K3345" s="2" t="s">
        <v>148</v>
      </c>
      <c r="L3345" s="2" t="s">
        <v>23</v>
      </c>
      <c r="M3345" s="2" t="str">
        <f>VLOOKUP(L3345,Users!$A$1:$B$6,2,0)</f>
        <v>Erin</v>
      </c>
      <c r="N3345" s="2" t="str">
        <f>VLOOKUP(L3345,Users!$A$2:$B$6,2,0)</f>
        <v>Erin</v>
      </c>
      <c r="O3345" s="2" t="s">
        <v>34</v>
      </c>
      <c r="P3345" s="2" t="s">
        <v>69</v>
      </c>
      <c r="Q3345" s="2" t="s">
        <v>70</v>
      </c>
      <c r="R3345" s="2" t="s">
        <v>974</v>
      </c>
      <c r="S3345" s="2" t="s">
        <v>44</v>
      </c>
      <c r="T3345" s="13">
        <v>0.55000000000000004</v>
      </c>
      <c r="U3345" s="6">
        <v>40426</v>
      </c>
    </row>
    <row r="3346" spans="1:21" ht="12.75" customHeight="1">
      <c r="A3346" s="2">
        <v>18145</v>
      </c>
      <c r="B3346" s="6">
        <v>40425</v>
      </c>
      <c r="C3346" s="2" t="s">
        <v>121</v>
      </c>
      <c r="D3346" s="2">
        <v>21</v>
      </c>
      <c r="E3346" s="2">
        <v>335.79</v>
      </c>
      <c r="F3346" s="2" t="s">
        <v>2029</v>
      </c>
      <c r="G3346" s="2">
        <v>0</v>
      </c>
      <c r="H3346" s="2" t="s">
        <v>40</v>
      </c>
      <c r="I3346" s="2">
        <v>9.4</v>
      </c>
      <c r="J3346" s="2" t="s">
        <v>1417</v>
      </c>
      <c r="K3346" s="2" t="s">
        <v>54</v>
      </c>
      <c r="L3346" s="2" t="s">
        <v>2014</v>
      </c>
      <c r="M3346" s="2" t="str">
        <f>VLOOKUP(L3346,Users!$A$1:$B$6,2,0)</f>
        <v>Pat</v>
      </c>
      <c r="N3346" s="2" t="str">
        <f>VLOOKUP(L3346,Users!$A$2:$B$6,2,0)</f>
        <v>Pat</v>
      </c>
      <c r="O3346" s="2" t="s">
        <v>55</v>
      </c>
      <c r="P3346" s="2" t="s">
        <v>69</v>
      </c>
      <c r="Q3346" s="2" t="s">
        <v>82</v>
      </c>
      <c r="R3346" s="2" t="s">
        <v>294</v>
      </c>
      <c r="S3346" s="2" t="s">
        <v>44</v>
      </c>
      <c r="T3346" s="13">
        <v>0.49</v>
      </c>
      <c r="U3346" s="6">
        <v>40426</v>
      </c>
    </row>
    <row r="3347" spans="1:21" ht="12.75" customHeight="1">
      <c r="A3347" s="2">
        <v>18145</v>
      </c>
      <c r="B3347" s="6">
        <v>40425</v>
      </c>
      <c r="C3347" s="2" t="s">
        <v>121</v>
      </c>
      <c r="D3347" s="2">
        <v>47</v>
      </c>
      <c r="E3347" s="2">
        <v>270.25</v>
      </c>
      <c r="F3347" s="2" t="s">
        <v>2029</v>
      </c>
      <c r="G3347" s="2">
        <v>0.06</v>
      </c>
      <c r="H3347" s="2" t="s">
        <v>40</v>
      </c>
      <c r="I3347" s="2">
        <v>3.37</v>
      </c>
      <c r="J3347" s="2" t="s">
        <v>1417</v>
      </c>
      <c r="K3347" s="2" t="s">
        <v>86</v>
      </c>
      <c r="L3347" s="2" t="s">
        <v>23</v>
      </c>
      <c r="M3347" s="2" t="str">
        <f>VLOOKUP(L3347,Users!$A$1:$B$6,2,0)</f>
        <v>Erin</v>
      </c>
      <c r="N3347" s="2" t="str">
        <f>VLOOKUP(L3347,Users!$A$2:$B$6,2,0)</f>
        <v>Erin</v>
      </c>
      <c r="O3347" s="2" t="s">
        <v>55</v>
      </c>
      <c r="P3347" s="2" t="s">
        <v>35</v>
      </c>
      <c r="Q3347" s="2" t="s">
        <v>180</v>
      </c>
      <c r="R3347" s="2" t="s">
        <v>423</v>
      </c>
      <c r="S3347" s="2" t="s">
        <v>65</v>
      </c>
      <c r="T3347" s="13">
        <v>0.54</v>
      </c>
      <c r="U3347" s="6">
        <v>40426</v>
      </c>
    </row>
    <row r="3348" spans="1:21" ht="12.75" customHeight="1">
      <c r="A3348" s="2">
        <v>36449</v>
      </c>
      <c r="B3348" s="6">
        <v>40426</v>
      </c>
      <c r="C3348" s="2" t="s">
        <v>30</v>
      </c>
      <c r="D3348" s="2">
        <v>6</v>
      </c>
      <c r="E3348" s="2">
        <v>77.820000000000007</v>
      </c>
      <c r="F3348" s="2" t="str">
        <f>VLOOKUP(A3348,Returns!$A:$B,2,0)</f>
        <v>Returned</v>
      </c>
      <c r="G3348" s="2">
        <v>0.02</v>
      </c>
      <c r="H3348" s="2" t="s">
        <v>40</v>
      </c>
      <c r="I3348" s="2">
        <v>14.37</v>
      </c>
      <c r="J3348" s="2" t="s">
        <v>1538</v>
      </c>
      <c r="K3348" s="2" t="s">
        <v>2013</v>
      </c>
      <c r="L3348" s="2" t="s">
        <v>27</v>
      </c>
      <c r="M3348" s="2" t="str">
        <f>VLOOKUP(L3348,Users!$A$1:$B$6,2,0)</f>
        <v>William</v>
      </c>
      <c r="N3348" s="2" t="str">
        <f>VLOOKUP(L3348,Users!$A$2:$B$6,2,0)</f>
        <v>William</v>
      </c>
      <c r="O3348" s="2" t="s">
        <v>55</v>
      </c>
      <c r="P3348" s="2" t="s">
        <v>56</v>
      </c>
      <c r="Q3348" s="2" t="s">
        <v>90</v>
      </c>
      <c r="R3348" s="2" t="s">
        <v>210</v>
      </c>
      <c r="S3348" s="2" t="s">
        <v>38</v>
      </c>
      <c r="T3348" s="13">
        <v>0.73</v>
      </c>
      <c r="U3348" s="6">
        <v>40426</v>
      </c>
    </row>
    <row r="3349" spans="1:21" ht="12.75" customHeight="1">
      <c r="A3349" s="2">
        <v>36449</v>
      </c>
      <c r="B3349" s="6">
        <v>40426</v>
      </c>
      <c r="C3349" s="2" t="s">
        <v>30</v>
      </c>
      <c r="D3349" s="2">
        <v>43</v>
      </c>
      <c r="E3349" s="2">
        <v>869.45999999999992</v>
      </c>
      <c r="F3349" s="2" t="str">
        <f>VLOOKUP(A3349,Returns!$A:$B,2,0)</f>
        <v>Returned</v>
      </c>
      <c r="G3349" s="2">
        <v>0.02</v>
      </c>
      <c r="H3349" s="2" t="s">
        <v>40</v>
      </c>
      <c r="I3349" s="2">
        <v>6.67</v>
      </c>
      <c r="J3349" s="2" t="s">
        <v>1538</v>
      </c>
      <c r="K3349" s="2" t="s">
        <v>73</v>
      </c>
      <c r="L3349" s="2" t="s">
        <v>27</v>
      </c>
      <c r="M3349" s="2" t="str">
        <f>VLOOKUP(L3349,Users!$A$1:$B$6,2,0)</f>
        <v>William</v>
      </c>
      <c r="N3349" s="2" t="str">
        <f>VLOOKUP(L3349,Users!$A$2:$B$6,2,0)</f>
        <v>William</v>
      </c>
      <c r="O3349" s="2" t="s">
        <v>55</v>
      </c>
      <c r="P3349" s="2" t="s">
        <v>56</v>
      </c>
      <c r="Q3349" s="2" t="s">
        <v>90</v>
      </c>
      <c r="R3349" s="2" t="s">
        <v>1821</v>
      </c>
      <c r="S3349" s="2" t="s">
        <v>105</v>
      </c>
      <c r="T3349" s="13">
        <v>0.49</v>
      </c>
      <c r="U3349" s="6">
        <v>40428</v>
      </c>
    </row>
    <row r="3350" spans="1:21" ht="12.75" customHeight="1">
      <c r="A3350" s="2">
        <v>36449</v>
      </c>
      <c r="B3350" s="6">
        <v>40426</v>
      </c>
      <c r="C3350" s="2" t="s">
        <v>30</v>
      </c>
      <c r="D3350" s="2">
        <v>27</v>
      </c>
      <c r="E3350" s="2">
        <v>124.74000000000001</v>
      </c>
      <c r="F3350" s="2" t="str">
        <f>VLOOKUP(A3350,Returns!$A:$B,2,0)</f>
        <v>Returned</v>
      </c>
      <c r="G3350" s="2">
        <v>0.09</v>
      </c>
      <c r="H3350" s="2" t="s">
        <v>40</v>
      </c>
      <c r="I3350" s="2">
        <v>0.7</v>
      </c>
      <c r="J3350" s="2" t="s">
        <v>1538</v>
      </c>
      <c r="K3350" s="2" t="s">
        <v>73</v>
      </c>
      <c r="L3350" s="2" t="s">
        <v>27</v>
      </c>
      <c r="M3350" s="2" t="str">
        <f>VLOOKUP(L3350,Users!$A$1:$B$6,2,0)</f>
        <v>William</v>
      </c>
      <c r="N3350" s="2" t="str">
        <f>VLOOKUP(L3350,Users!$A$2:$B$6,2,0)</f>
        <v>William</v>
      </c>
      <c r="O3350" s="2" t="s">
        <v>55</v>
      </c>
      <c r="P3350" s="2" t="s">
        <v>35</v>
      </c>
      <c r="Q3350" s="2" t="s">
        <v>180</v>
      </c>
      <c r="R3350" s="2" t="s">
        <v>1083</v>
      </c>
      <c r="S3350" s="2" t="s">
        <v>65</v>
      </c>
      <c r="T3350" s="13">
        <v>0.8</v>
      </c>
      <c r="U3350" s="6">
        <v>40429</v>
      </c>
    </row>
    <row r="3351" spans="1:21" ht="12.75" customHeight="1">
      <c r="A3351" s="2">
        <v>27843</v>
      </c>
      <c r="B3351" s="6">
        <v>40426</v>
      </c>
      <c r="C3351" s="2" t="s">
        <v>121</v>
      </c>
      <c r="D3351" s="2">
        <v>26</v>
      </c>
      <c r="E3351" s="2">
        <v>126.88</v>
      </c>
      <c r="F3351" s="2" t="s">
        <v>2029</v>
      </c>
      <c r="G3351" s="2">
        <v>0.01</v>
      </c>
      <c r="H3351" s="2" t="s">
        <v>40</v>
      </c>
      <c r="I3351" s="2">
        <v>4.93</v>
      </c>
      <c r="J3351" s="2" t="s">
        <v>1368</v>
      </c>
      <c r="K3351" s="2" t="s">
        <v>86</v>
      </c>
      <c r="L3351" s="2" t="s">
        <v>23</v>
      </c>
      <c r="M3351" s="2" t="str">
        <f>VLOOKUP(L3351,Users!$A$1:$B$6,2,0)</f>
        <v>Erin</v>
      </c>
      <c r="N3351" s="2" t="str">
        <f>VLOOKUP(L3351,Users!$A$2:$B$6,2,0)</f>
        <v>Erin</v>
      </c>
      <c r="O3351" s="2" t="s">
        <v>34</v>
      </c>
      <c r="P3351" s="2" t="s">
        <v>69</v>
      </c>
      <c r="Q3351" s="2" t="s">
        <v>80</v>
      </c>
      <c r="R3351" s="2" t="s">
        <v>995</v>
      </c>
      <c r="S3351" s="2" t="s">
        <v>105</v>
      </c>
      <c r="T3351" s="13">
        <v>0.66</v>
      </c>
      <c r="U3351" s="6">
        <v>40428</v>
      </c>
    </row>
    <row r="3352" spans="1:21" ht="12.75" customHeight="1">
      <c r="A3352" s="2">
        <v>9639</v>
      </c>
      <c r="B3352" s="6">
        <v>40426</v>
      </c>
      <c r="C3352" s="2" t="s">
        <v>30</v>
      </c>
      <c r="D3352" s="2">
        <v>47</v>
      </c>
      <c r="E3352" s="2">
        <v>1216.3599999999999</v>
      </c>
      <c r="F3352" s="2" t="s">
        <v>2029</v>
      </c>
      <c r="G3352" s="2">
        <v>0.1</v>
      </c>
      <c r="H3352" s="2" t="s">
        <v>52</v>
      </c>
      <c r="I3352" s="2">
        <v>14.36</v>
      </c>
      <c r="J3352" s="2" t="s">
        <v>954</v>
      </c>
      <c r="K3352" s="2" t="s">
        <v>86</v>
      </c>
      <c r="L3352" s="2" t="s">
        <v>23</v>
      </c>
      <c r="M3352" s="2" t="str">
        <f>VLOOKUP(L3352,Users!$A$1:$B$6,2,0)</f>
        <v>Erin</v>
      </c>
      <c r="N3352" s="2" t="str">
        <f>VLOOKUP(L3352,Users!$A$2:$B$6,2,0)</f>
        <v>Erin</v>
      </c>
      <c r="O3352" s="2" t="s">
        <v>55</v>
      </c>
      <c r="P3352" s="2" t="s">
        <v>56</v>
      </c>
      <c r="Q3352" s="2" t="s">
        <v>57</v>
      </c>
      <c r="R3352" s="2" t="s">
        <v>365</v>
      </c>
      <c r="S3352" s="2" t="s">
        <v>59</v>
      </c>
      <c r="T3352" s="13">
        <v>0.6</v>
      </c>
      <c r="U3352" s="6">
        <v>40428</v>
      </c>
    </row>
    <row r="3353" spans="1:21" ht="12.75" customHeight="1">
      <c r="A3353" s="2">
        <v>9639</v>
      </c>
      <c r="B3353" s="6">
        <v>40426</v>
      </c>
      <c r="C3353" s="2" t="s">
        <v>30</v>
      </c>
      <c r="D3353" s="2">
        <v>11</v>
      </c>
      <c r="E3353" s="2">
        <v>44.44</v>
      </c>
      <c r="F3353" s="2" t="s">
        <v>2029</v>
      </c>
      <c r="G3353" s="2">
        <v>0.09</v>
      </c>
      <c r="H3353" s="2" t="s">
        <v>40</v>
      </c>
      <c r="I3353" s="2">
        <v>0.99</v>
      </c>
      <c r="J3353" s="2" t="s">
        <v>954</v>
      </c>
      <c r="K3353" s="2" t="s">
        <v>86</v>
      </c>
      <c r="L3353" s="2" t="s">
        <v>23</v>
      </c>
      <c r="M3353" s="2" t="str">
        <f>VLOOKUP(L3353,Users!$A$1:$B$6,2,0)</f>
        <v>Erin</v>
      </c>
      <c r="N3353" s="2" t="str">
        <f>VLOOKUP(L3353,Users!$A$2:$B$6,2,0)</f>
        <v>Erin</v>
      </c>
      <c r="O3353" s="2" t="s">
        <v>55</v>
      </c>
      <c r="P3353" s="2" t="s">
        <v>35</v>
      </c>
      <c r="Q3353" s="2" t="s">
        <v>165</v>
      </c>
      <c r="R3353" s="2" t="s">
        <v>166</v>
      </c>
      <c r="S3353" s="2" t="s">
        <v>44</v>
      </c>
      <c r="T3353" s="13">
        <v>0.39</v>
      </c>
      <c r="U3353" s="6">
        <v>40426</v>
      </c>
    </row>
    <row r="3354" spans="1:21" ht="12.75" customHeight="1">
      <c r="A3354" s="2">
        <v>9639</v>
      </c>
      <c r="B3354" s="6">
        <v>40426</v>
      </c>
      <c r="C3354" s="2" t="s">
        <v>30</v>
      </c>
      <c r="D3354" s="2">
        <v>23</v>
      </c>
      <c r="E3354" s="2">
        <v>2897.77</v>
      </c>
      <c r="F3354" s="2" t="s">
        <v>2029</v>
      </c>
      <c r="G3354" s="2">
        <v>0</v>
      </c>
      <c r="H3354" s="2" t="s">
        <v>40</v>
      </c>
      <c r="I3354" s="2">
        <v>5.63</v>
      </c>
      <c r="J3354" s="2" t="s">
        <v>954</v>
      </c>
      <c r="K3354" s="2" t="s">
        <v>86</v>
      </c>
      <c r="L3354" s="2" t="s">
        <v>23</v>
      </c>
      <c r="M3354" s="2" t="str">
        <f>VLOOKUP(L3354,Users!$A$1:$B$6,2,0)</f>
        <v>Erin</v>
      </c>
      <c r="N3354" s="2" t="str">
        <f>VLOOKUP(L3354,Users!$A$2:$B$6,2,0)</f>
        <v>Erin</v>
      </c>
      <c r="O3354" s="2" t="s">
        <v>55</v>
      </c>
      <c r="P3354" s="2" t="s">
        <v>69</v>
      </c>
      <c r="Q3354" s="2" t="s">
        <v>70</v>
      </c>
      <c r="R3354" s="2" t="s">
        <v>1952</v>
      </c>
      <c r="S3354" s="2" t="s">
        <v>44</v>
      </c>
      <c r="T3354" s="13">
        <v>0.6</v>
      </c>
      <c r="U3354" s="6">
        <v>40426</v>
      </c>
    </row>
    <row r="3355" spans="1:21" ht="12.75" customHeight="1">
      <c r="A3355" s="2">
        <v>24806</v>
      </c>
      <c r="B3355" s="6">
        <v>40427</v>
      </c>
      <c r="C3355" s="2" t="s">
        <v>30</v>
      </c>
      <c r="D3355" s="2">
        <v>20</v>
      </c>
      <c r="E3355" s="2">
        <v>102.6</v>
      </c>
      <c r="F3355" s="2" t="s">
        <v>2029</v>
      </c>
      <c r="G3355" s="2">
        <v>0.05</v>
      </c>
      <c r="H3355" s="2" t="s">
        <v>40</v>
      </c>
      <c r="I3355" s="2">
        <v>5.74</v>
      </c>
      <c r="J3355" s="2" t="s">
        <v>345</v>
      </c>
      <c r="K3355" s="2" t="s">
        <v>291</v>
      </c>
      <c r="L3355" s="2" t="s">
        <v>21</v>
      </c>
      <c r="M3355" s="2" t="str">
        <f>VLOOKUP(L3355,Users!$A$1:$B$6,2,0)</f>
        <v>Chris</v>
      </c>
      <c r="N3355" s="2" t="str">
        <f>VLOOKUP(L3355,Users!$A$2:$B$6,2,0)</f>
        <v>Chris</v>
      </c>
      <c r="O3355" s="2" t="s">
        <v>42</v>
      </c>
      <c r="P3355" s="2" t="s">
        <v>35</v>
      </c>
      <c r="Q3355" s="2" t="s">
        <v>49</v>
      </c>
      <c r="R3355" s="2" t="s">
        <v>373</v>
      </c>
      <c r="S3355" s="2" t="s">
        <v>44</v>
      </c>
      <c r="T3355" s="13">
        <v>0.36</v>
      </c>
      <c r="U3355" s="6">
        <v>40429</v>
      </c>
    </row>
    <row r="3356" spans="1:21" ht="12.75" customHeight="1">
      <c r="A3356" s="2">
        <v>31872</v>
      </c>
      <c r="B3356" s="6">
        <v>40427</v>
      </c>
      <c r="C3356" s="2" t="s">
        <v>51</v>
      </c>
      <c r="D3356" s="2">
        <v>34</v>
      </c>
      <c r="E3356" s="2">
        <v>2853.28</v>
      </c>
      <c r="F3356" s="2" t="s">
        <v>2029</v>
      </c>
      <c r="G3356" s="2">
        <v>0.06</v>
      </c>
      <c r="H3356" s="2" t="s">
        <v>31</v>
      </c>
      <c r="I3356" s="2">
        <v>5.01</v>
      </c>
      <c r="J3356" s="2" t="s">
        <v>492</v>
      </c>
      <c r="K3356" s="2" t="s">
        <v>54</v>
      </c>
      <c r="L3356" s="2" t="s">
        <v>2014</v>
      </c>
      <c r="M3356" s="2" t="str">
        <f>VLOOKUP(L3356,Users!$A$1:$B$6,2,0)</f>
        <v>Pat</v>
      </c>
      <c r="N3356" s="2" t="str">
        <f>VLOOKUP(L3356,Users!$A$2:$B$6,2,0)</f>
        <v>Pat</v>
      </c>
      <c r="O3356" s="2" t="s">
        <v>34</v>
      </c>
      <c r="P3356" s="2" t="s">
        <v>35</v>
      </c>
      <c r="Q3356" s="2" t="s">
        <v>192</v>
      </c>
      <c r="R3356" s="2" t="s">
        <v>1683</v>
      </c>
      <c r="S3356" s="2" t="s">
        <v>44</v>
      </c>
      <c r="T3356" s="13">
        <v>0.38</v>
      </c>
      <c r="U3356" s="6">
        <v>40431</v>
      </c>
    </row>
    <row r="3357" spans="1:21" ht="12.75" customHeight="1">
      <c r="A3357" s="2">
        <v>31872</v>
      </c>
      <c r="B3357" s="6">
        <v>40427</v>
      </c>
      <c r="C3357" s="2" t="s">
        <v>51</v>
      </c>
      <c r="D3357" s="2">
        <v>30</v>
      </c>
      <c r="E3357" s="2">
        <v>4776.6000000000004</v>
      </c>
      <c r="F3357" s="2" t="s">
        <v>2029</v>
      </c>
      <c r="G3357" s="2">
        <v>0.09</v>
      </c>
      <c r="H3357" s="2" t="s">
        <v>52</v>
      </c>
      <c r="I3357" s="2">
        <v>60</v>
      </c>
      <c r="J3357" s="2" t="s">
        <v>492</v>
      </c>
      <c r="K3357" s="2" t="s">
        <v>54</v>
      </c>
      <c r="L3357" s="2" t="s">
        <v>2014</v>
      </c>
      <c r="M3357" s="2" t="str">
        <f>VLOOKUP(L3357,Users!$A$1:$B$6,2,0)</f>
        <v>Pat</v>
      </c>
      <c r="N3357" s="2" t="str">
        <f>VLOOKUP(L3357,Users!$A$2:$B$6,2,0)</f>
        <v>Pat</v>
      </c>
      <c r="O3357" s="2" t="s">
        <v>34</v>
      </c>
      <c r="P3357" s="2" t="s">
        <v>56</v>
      </c>
      <c r="Q3357" s="2" t="s">
        <v>75</v>
      </c>
      <c r="R3357" s="2" t="s">
        <v>1598</v>
      </c>
      <c r="S3357" s="2" t="s">
        <v>59</v>
      </c>
      <c r="T3357" s="13">
        <v>0.55000000000000004</v>
      </c>
      <c r="U3357" s="6">
        <v>40431</v>
      </c>
    </row>
    <row r="3358" spans="1:21" ht="12.75" customHeight="1">
      <c r="A3358" s="2">
        <v>50054</v>
      </c>
      <c r="B3358" s="6">
        <v>40427</v>
      </c>
      <c r="C3358" s="2" t="s">
        <v>30</v>
      </c>
      <c r="D3358" s="2">
        <v>50</v>
      </c>
      <c r="E3358" s="2">
        <v>4999.5</v>
      </c>
      <c r="F3358" s="2" t="s">
        <v>2029</v>
      </c>
      <c r="G3358" s="2">
        <v>0</v>
      </c>
      <c r="H3358" s="2" t="s">
        <v>40</v>
      </c>
      <c r="I3358" s="2">
        <v>19.989999999999998</v>
      </c>
      <c r="J3358" s="2" t="s">
        <v>352</v>
      </c>
      <c r="K3358" s="2" t="s">
        <v>123</v>
      </c>
      <c r="L3358" s="2" t="s">
        <v>25</v>
      </c>
      <c r="M3358" s="2" t="str">
        <f>VLOOKUP(L3358,Users!$A$1:$B$6,2,0)</f>
        <v>Sam</v>
      </c>
      <c r="N3358" s="2" t="str">
        <f>VLOOKUP(L3358,Users!$A$2:$B$6,2,0)</f>
        <v>Sam</v>
      </c>
      <c r="O3358" s="2" t="s">
        <v>55</v>
      </c>
      <c r="P3358" s="2" t="s">
        <v>69</v>
      </c>
      <c r="Q3358" s="2" t="s">
        <v>82</v>
      </c>
      <c r="R3358" s="2" t="s">
        <v>634</v>
      </c>
      <c r="S3358" s="2" t="s">
        <v>44</v>
      </c>
      <c r="T3358" s="13">
        <v>0.52</v>
      </c>
      <c r="U3358" s="6">
        <v>40429</v>
      </c>
    </row>
    <row r="3359" spans="1:21" ht="12.75" customHeight="1">
      <c r="A3359" s="2">
        <v>50054</v>
      </c>
      <c r="B3359" s="6">
        <v>40427</v>
      </c>
      <c r="C3359" s="2" t="s">
        <v>30</v>
      </c>
      <c r="D3359" s="2">
        <v>41</v>
      </c>
      <c r="E3359" s="2">
        <v>1364.07</v>
      </c>
      <c r="F3359" s="2" t="s">
        <v>2029</v>
      </c>
      <c r="G3359" s="2">
        <v>0.02</v>
      </c>
      <c r="H3359" s="2" t="s">
        <v>40</v>
      </c>
      <c r="I3359" s="2">
        <v>8.74</v>
      </c>
      <c r="J3359" s="2" t="s">
        <v>352</v>
      </c>
      <c r="K3359" s="2" t="s">
        <v>123</v>
      </c>
      <c r="L3359" s="2" t="s">
        <v>25</v>
      </c>
      <c r="M3359" s="2" t="str">
        <f>VLOOKUP(L3359,Users!$A$1:$B$6,2,0)</f>
        <v>Sam</v>
      </c>
      <c r="N3359" s="2" t="str">
        <f>VLOOKUP(L3359,Users!$A$2:$B$6,2,0)</f>
        <v>Sam</v>
      </c>
      <c r="O3359" s="2" t="s">
        <v>55</v>
      </c>
      <c r="P3359" s="2" t="s">
        <v>35</v>
      </c>
      <c r="Q3359" s="2" t="s">
        <v>36</v>
      </c>
      <c r="R3359" s="2" t="s">
        <v>552</v>
      </c>
      <c r="S3359" s="2" t="s">
        <v>44</v>
      </c>
      <c r="T3359" s="13">
        <v>0.61</v>
      </c>
      <c r="U3359" s="6">
        <v>40429</v>
      </c>
    </row>
    <row r="3360" spans="1:21" ht="12.75" customHeight="1">
      <c r="A3360" s="2">
        <v>5702</v>
      </c>
      <c r="B3360" s="6">
        <v>40427</v>
      </c>
      <c r="C3360" s="2" t="s">
        <v>30</v>
      </c>
      <c r="D3360" s="2">
        <v>20</v>
      </c>
      <c r="E3360" s="2">
        <v>1999.6</v>
      </c>
      <c r="F3360" s="2" t="s">
        <v>2029</v>
      </c>
      <c r="G3360" s="2">
        <v>0.01</v>
      </c>
      <c r="H3360" s="2" t="s">
        <v>40</v>
      </c>
      <c r="I3360" s="2">
        <v>19.989999999999998</v>
      </c>
      <c r="J3360" s="2" t="s">
        <v>824</v>
      </c>
      <c r="K3360" s="2" t="s">
        <v>148</v>
      </c>
      <c r="L3360" s="2" t="s">
        <v>23</v>
      </c>
      <c r="M3360" s="2" t="str">
        <f>VLOOKUP(L3360,Users!$A$1:$B$6,2,0)</f>
        <v>Erin</v>
      </c>
      <c r="N3360" s="2" t="str">
        <f>VLOOKUP(L3360,Users!$A$2:$B$6,2,0)</f>
        <v>Erin</v>
      </c>
      <c r="O3360" s="2" t="s">
        <v>55</v>
      </c>
      <c r="P3360" s="2" t="s">
        <v>69</v>
      </c>
      <c r="Q3360" s="2" t="s">
        <v>80</v>
      </c>
      <c r="R3360" s="2" t="s">
        <v>636</v>
      </c>
      <c r="S3360" s="2" t="s">
        <v>44</v>
      </c>
      <c r="T3360" s="13">
        <v>0.52</v>
      </c>
      <c r="U3360" s="6">
        <v>40429</v>
      </c>
    </row>
    <row r="3361" spans="1:21" ht="12.75" customHeight="1">
      <c r="A3361" s="2">
        <v>27876</v>
      </c>
      <c r="B3361" s="6">
        <v>40428</v>
      </c>
      <c r="C3361" s="2" t="s">
        <v>51</v>
      </c>
      <c r="D3361" s="2">
        <v>44</v>
      </c>
      <c r="E3361" s="2">
        <v>746.2399999999999</v>
      </c>
      <c r="F3361" s="2" t="s">
        <v>2029</v>
      </c>
      <c r="G3361" s="2">
        <v>0.03</v>
      </c>
      <c r="H3361" s="2" t="s">
        <v>40</v>
      </c>
      <c r="I3361" s="2">
        <v>8.99</v>
      </c>
      <c r="J3361" s="2" t="s">
        <v>1353</v>
      </c>
      <c r="K3361" s="2" t="s">
        <v>54</v>
      </c>
      <c r="L3361" s="2" t="s">
        <v>2014</v>
      </c>
      <c r="M3361" s="2" t="str">
        <f>VLOOKUP(L3361,Users!$A$1:$B$6,2,0)</f>
        <v>Pat</v>
      </c>
      <c r="N3361" s="2" t="str">
        <f>VLOOKUP(L3361,Users!$A$2:$B$6,2,0)</f>
        <v>Pat</v>
      </c>
      <c r="O3361" s="2" t="s">
        <v>55</v>
      </c>
      <c r="P3361" s="2" t="s">
        <v>35</v>
      </c>
      <c r="Q3361" s="2" t="s">
        <v>87</v>
      </c>
      <c r="R3361" s="2" t="s">
        <v>1861</v>
      </c>
      <c r="S3361" s="2" t="s">
        <v>105</v>
      </c>
      <c r="T3361" s="13">
        <v>0.56000000000000005</v>
      </c>
      <c r="U3361" s="6">
        <v>40435</v>
      </c>
    </row>
    <row r="3362" spans="1:21" ht="12.75" customHeight="1">
      <c r="A3362" s="2">
        <v>29894</v>
      </c>
      <c r="B3362" s="6">
        <v>40428</v>
      </c>
      <c r="C3362" s="2" t="s">
        <v>51</v>
      </c>
      <c r="D3362" s="2">
        <v>43</v>
      </c>
      <c r="E3362" s="2">
        <v>588.24</v>
      </c>
      <c r="F3362" s="2" t="s">
        <v>2029</v>
      </c>
      <c r="G3362" s="2">
        <v>0.05</v>
      </c>
      <c r="H3362" s="2" t="s">
        <v>40</v>
      </c>
      <c r="I3362" s="2">
        <v>6.85</v>
      </c>
      <c r="J3362" s="2" t="s">
        <v>889</v>
      </c>
      <c r="K3362" s="2" t="s">
        <v>2013</v>
      </c>
      <c r="L3362" s="2" t="s">
        <v>27</v>
      </c>
      <c r="M3362" s="2" t="str">
        <f>VLOOKUP(L3362,Users!$A$1:$B$6,2,0)</f>
        <v>William</v>
      </c>
      <c r="N3362" s="2" t="str">
        <f>VLOOKUP(L3362,Users!$A$2:$B$6,2,0)</f>
        <v>William</v>
      </c>
      <c r="O3362" s="2" t="s">
        <v>55</v>
      </c>
      <c r="P3362" s="2" t="s">
        <v>56</v>
      </c>
      <c r="Q3362" s="2" t="s">
        <v>90</v>
      </c>
      <c r="R3362" s="2" t="s">
        <v>1460</v>
      </c>
      <c r="S3362" s="2" t="s">
        <v>65</v>
      </c>
      <c r="T3362" s="13">
        <v>0.54</v>
      </c>
      <c r="U3362" s="6">
        <v>40437</v>
      </c>
    </row>
    <row r="3363" spans="1:21" ht="12.75" customHeight="1">
      <c r="A3363" s="2">
        <v>29894</v>
      </c>
      <c r="B3363" s="6">
        <v>40428</v>
      </c>
      <c r="C3363" s="2" t="s">
        <v>51</v>
      </c>
      <c r="D3363" s="2">
        <v>48</v>
      </c>
      <c r="E3363" s="2">
        <v>316.32</v>
      </c>
      <c r="F3363" s="2" t="s">
        <v>2029</v>
      </c>
      <c r="G3363" s="2">
        <v>0.09</v>
      </c>
      <c r="H3363" s="2" t="s">
        <v>40</v>
      </c>
      <c r="I3363" s="2">
        <v>6.92</v>
      </c>
      <c r="J3363" s="2" t="s">
        <v>889</v>
      </c>
      <c r="K3363" s="2" t="s">
        <v>2013</v>
      </c>
      <c r="L3363" s="2" t="s">
        <v>27</v>
      </c>
      <c r="M3363" s="2" t="str">
        <f>VLOOKUP(L3363,Users!$A$1:$B$6,2,0)</f>
        <v>William</v>
      </c>
      <c r="N3363" s="2" t="str">
        <f>VLOOKUP(L3363,Users!$A$2:$B$6,2,0)</f>
        <v>William</v>
      </c>
      <c r="O3363" s="2" t="s">
        <v>55</v>
      </c>
      <c r="P3363" s="2" t="s">
        <v>35</v>
      </c>
      <c r="Q3363" s="2" t="s">
        <v>63</v>
      </c>
      <c r="R3363" s="2" t="s">
        <v>996</v>
      </c>
      <c r="S3363" s="2" t="s">
        <v>44</v>
      </c>
      <c r="T3363" s="13">
        <v>0.37</v>
      </c>
      <c r="U3363" s="6">
        <v>40437</v>
      </c>
    </row>
    <row r="3364" spans="1:21" ht="12.75" customHeight="1">
      <c r="A3364" s="2">
        <v>58241</v>
      </c>
      <c r="B3364" s="6">
        <v>40428</v>
      </c>
      <c r="C3364" s="2" t="s">
        <v>45</v>
      </c>
      <c r="D3364" s="2">
        <v>36</v>
      </c>
      <c r="E3364" s="2">
        <v>143.64000000000001</v>
      </c>
      <c r="F3364" s="2" t="s">
        <v>2029</v>
      </c>
      <c r="G3364" s="2">
        <v>0.01</v>
      </c>
      <c r="H3364" s="2" t="s">
        <v>40</v>
      </c>
      <c r="I3364" s="2">
        <v>1.3</v>
      </c>
      <c r="J3364" s="2" t="s">
        <v>72</v>
      </c>
      <c r="K3364" s="2" t="s">
        <v>73</v>
      </c>
      <c r="L3364" s="2" t="s">
        <v>27</v>
      </c>
      <c r="M3364" s="2" t="str">
        <f>VLOOKUP(L3364,Users!$A$1:$B$6,2,0)</f>
        <v>William</v>
      </c>
      <c r="N3364" s="2" t="str">
        <f>VLOOKUP(L3364,Users!$A$2:$B$6,2,0)</f>
        <v>William</v>
      </c>
      <c r="O3364" s="2" t="s">
        <v>34</v>
      </c>
      <c r="P3364" s="2" t="s">
        <v>35</v>
      </c>
      <c r="Q3364" s="2" t="s">
        <v>63</v>
      </c>
      <c r="R3364" s="2" t="s">
        <v>642</v>
      </c>
      <c r="S3364" s="2" t="s">
        <v>65</v>
      </c>
      <c r="T3364" s="13">
        <v>0.37</v>
      </c>
      <c r="U3364" s="6">
        <v>40429</v>
      </c>
    </row>
    <row r="3365" spans="1:21" ht="12.75" customHeight="1">
      <c r="A3365" s="2">
        <v>58241</v>
      </c>
      <c r="B3365" s="6">
        <v>40428</v>
      </c>
      <c r="C3365" s="2" t="s">
        <v>45</v>
      </c>
      <c r="D3365" s="2">
        <v>36</v>
      </c>
      <c r="E3365" s="2">
        <v>461.88</v>
      </c>
      <c r="F3365" s="2" t="s">
        <v>2029</v>
      </c>
      <c r="G3365" s="2">
        <v>0.05</v>
      </c>
      <c r="H3365" s="2" t="s">
        <v>40</v>
      </c>
      <c r="I3365" s="2">
        <v>4.59</v>
      </c>
      <c r="J3365" s="2" t="s">
        <v>72</v>
      </c>
      <c r="K3365" s="2" t="s">
        <v>73</v>
      </c>
      <c r="L3365" s="2" t="s">
        <v>27</v>
      </c>
      <c r="M3365" s="2" t="str">
        <f>VLOOKUP(L3365,Users!$A$1:$B$6,2,0)</f>
        <v>William</v>
      </c>
      <c r="N3365" s="2" t="str">
        <f>VLOOKUP(L3365,Users!$A$2:$B$6,2,0)</f>
        <v>William</v>
      </c>
      <c r="O3365" s="2" t="s">
        <v>34</v>
      </c>
      <c r="P3365" s="2" t="s">
        <v>35</v>
      </c>
      <c r="Q3365" s="2" t="s">
        <v>341</v>
      </c>
      <c r="R3365" s="2" t="s">
        <v>805</v>
      </c>
      <c r="S3365" s="2" t="s">
        <v>65</v>
      </c>
      <c r="T3365" s="13">
        <v>0.82</v>
      </c>
      <c r="U3365" s="6">
        <v>40429</v>
      </c>
    </row>
    <row r="3366" spans="1:21" ht="12.75" customHeight="1">
      <c r="A3366" s="2">
        <v>11014</v>
      </c>
      <c r="B3366" s="6">
        <v>40428</v>
      </c>
      <c r="C3366" s="2" t="s">
        <v>39</v>
      </c>
      <c r="D3366" s="2">
        <v>13</v>
      </c>
      <c r="E3366" s="2">
        <v>151.44999999999999</v>
      </c>
      <c r="F3366" s="2" t="s">
        <v>2029</v>
      </c>
      <c r="G3366" s="2">
        <v>0.05</v>
      </c>
      <c r="H3366" s="2" t="s">
        <v>40</v>
      </c>
      <c r="I3366" s="2">
        <v>5.63</v>
      </c>
      <c r="J3366" s="2" t="s">
        <v>584</v>
      </c>
      <c r="K3366" s="2" t="s">
        <v>148</v>
      </c>
      <c r="L3366" s="2" t="s">
        <v>23</v>
      </c>
      <c r="M3366" s="2" t="str">
        <f>VLOOKUP(L3366,Users!$A$1:$B$6,2,0)</f>
        <v>Erin</v>
      </c>
      <c r="N3366" s="2" t="str">
        <f>VLOOKUP(L3366,Users!$A$2:$B$6,2,0)</f>
        <v>Erin</v>
      </c>
      <c r="O3366" s="2" t="s">
        <v>55</v>
      </c>
      <c r="P3366" s="2" t="s">
        <v>35</v>
      </c>
      <c r="Q3366" s="2" t="s">
        <v>49</v>
      </c>
      <c r="R3366" s="2" t="s">
        <v>940</v>
      </c>
      <c r="S3366" s="2" t="s">
        <v>44</v>
      </c>
      <c r="T3366" s="13">
        <v>0.4</v>
      </c>
      <c r="U3366" s="6">
        <v>40430</v>
      </c>
    </row>
    <row r="3367" spans="1:21" ht="12.75" customHeight="1">
      <c r="A3367" s="2">
        <v>11014</v>
      </c>
      <c r="B3367" s="6">
        <v>40428</v>
      </c>
      <c r="C3367" s="2" t="s">
        <v>39</v>
      </c>
      <c r="D3367" s="2">
        <v>39</v>
      </c>
      <c r="E3367" s="2">
        <v>295.22999999999996</v>
      </c>
      <c r="F3367" s="2" t="s">
        <v>2029</v>
      </c>
      <c r="G3367" s="2">
        <v>7.0000000000000007E-2</v>
      </c>
      <c r="H3367" s="2" t="s">
        <v>40</v>
      </c>
      <c r="I3367" s="2">
        <v>1.39</v>
      </c>
      <c r="J3367" s="2" t="s">
        <v>584</v>
      </c>
      <c r="K3367" s="2" t="s">
        <v>86</v>
      </c>
      <c r="L3367" s="2" t="s">
        <v>23</v>
      </c>
      <c r="M3367" s="2" t="str">
        <f>VLOOKUP(L3367,Users!$A$1:$B$6,2,0)</f>
        <v>Erin</v>
      </c>
      <c r="N3367" s="2" t="str">
        <f>VLOOKUP(L3367,Users!$A$2:$B$6,2,0)</f>
        <v>Erin</v>
      </c>
      <c r="O3367" s="2" t="s">
        <v>55</v>
      </c>
      <c r="P3367" s="2" t="s">
        <v>35</v>
      </c>
      <c r="Q3367" s="2" t="s">
        <v>192</v>
      </c>
      <c r="R3367" s="2" t="s">
        <v>628</v>
      </c>
      <c r="S3367" s="2" t="s">
        <v>44</v>
      </c>
      <c r="T3367" s="13">
        <v>0.36</v>
      </c>
      <c r="U3367" s="6">
        <v>40429</v>
      </c>
    </row>
    <row r="3368" spans="1:21" ht="12.75" customHeight="1">
      <c r="A3368" s="2">
        <v>35777</v>
      </c>
      <c r="B3368" s="6">
        <v>40429</v>
      </c>
      <c r="C3368" s="2" t="s">
        <v>45</v>
      </c>
      <c r="D3368" s="2">
        <v>35</v>
      </c>
      <c r="E3368" s="2">
        <v>141.4</v>
      </c>
      <c r="F3368" s="2" t="s">
        <v>2029</v>
      </c>
      <c r="G3368" s="2">
        <v>0.09</v>
      </c>
      <c r="H3368" s="2" t="s">
        <v>40</v>
      </c>
      <c r="I3368" s="2">
        <v>1.23</v>
      </c>
      <c r="J3368" s="2" t="s">
        <v>1138</v>
      </c>
      <c r="K3368" s="2" t="s">
        <v>130</v>
      </c>
      <c r="L3368" s="2" t="s">
        <v>2014</v>
      </c>
      <c r="M3368" s="2" t="str">
        <f>VLOOKUP(L3368,Users!$A$1:$B$6,2,0)</f>
        <v>Pat</v>
      </c>
      <c r="N3368" s="2" t="str">
        <f>VLOOKUP(L3368,Users!$A$2:$B$6,2,0)</f>
        <v>Pat</v>
      </c>
      <c r="O3368" s="2" t="s">
        <v>34</v>
      </c>
      <c r="P3368" s="2" t="s">
        <v>35</v>
      </c>
      <c r="Q3368" s="2" t="s">
        <v>87</v>
      </c>
      <c r="R3368" s="2" t="s">
        <v>1953</v>
      </c>
      <c r="S3368" s="2" t="s">
        <v>65</v>
      </c>
      <c r="T3368" s="13">
        <v>0.55000000000000004</v>
      </c>
      <c r="U3368" s="6">
        <v>40431</v>
      </c>
    </row>
    <row r="3369" spans="1:21" ht="12.75" customHeight="1">
      <c r="A3369" s="2">
        <v>17666</v>
      </c>
      <c r="B3369" s="6">
        <v>40429</v>
      </c>
      <c r="C3369" s="2" t="s">
        <v>121</v>
      </c>
      <c r="D3369" s="2">
        <v>19</v>
      </c>
      <c r="E3369" s="2">
        <v>75.81</v>
      </c>
      <c r="F3369" s="2" t="s">
        <v>2029</v>
      </c>
      <c r="G3369" s="2">
        <v>0.01</v>
      </c>
      <c r="H3369" s="2" t="s">
        <v>40</v>
      </c>
      <c r="I3369" s="2">
        <v>1.3</v>
      </c>
      <c r="J3369" s="2" t="s">
        <v>1712</v>
      </c>
      <c r="K3369" s="2" t="s">
        <v>79</v>
      </c>
      <c r="L3369" s="2" t="s">
        <v>23</v>
      </c>
      <c r="M3369" s="2" t="str">
        <f>VLOOKUP(L3369,Users!$A$1:$B$6,2,0)</f>
        <v>Erin</v>
      </c>
      <c r="N3369" s="2" t="str">
        <f>VLOOKUP(L3369,Users!$A$2:$B$6,2,0)</f>
        <v>Erin</v>
      </c>
      <c r="O3369" s="2" t="s">
        <v>34</v>
      </c>
      <c r="P3369" s="2" t="s">
        <v>35</v>
      </c>
      <c r="Q3369" s="2" t="s">
        <v>63</v>
      </c>
      <c r="R3369" s="2" t="s">
        <v>642</v>
      </c>
      <c r="S3369" s="2" t="s">
        <v>65</v>
      </c>
      <c r="T3369" s="13">
        <v>0.37</v>
      </c>
      <c r="U3369" s="6">
        <v>40431</v>
      </c>
    </row>
    <row r="3370" spans="1:21" ht="12.75" customHeight="1">
      <c r="A3370" s="2">
        <v>17666</v>
      </c>
      <c r="B3370" s="6">
        <v>40429</v>
      </c>
      <c r="C3370" s="2" t="s">
        <v>121</v>
      </c>
      <c r="D3370" s="2">
        <v>11</v>
      </c>
      <c r="E3370" s="2">
        <v>141.9</v>
      </c>
      <c r="F3370" s="2" t="s">
        <v>2029</v>
      </c>
      <c r="G3370" s="2">
        <v>0.08</v>
      </c>
      <c r="H3370" s="2" t="s">
        <v>40</v>
      </c>
      <c r="I3370" s="2">
        <v>3.14</v>
      </c>
      <c r="J3370" s="2" t="s">
        <v>1712</v>
      </c>
      <c r="K3370" s="2" t="s">
        <v>79</v>
      </c>
      <c r="L3370" s="2" t="s">
        <v>23</v>
      </c>
      <c r="M3370" s="2" t="str">
        <f>VLOOKUP(L3370,Users!$A$1:$B$6,2,0)</f>
        <v>Erin</v>
      </c>
      <c r="N3370" s="2" t="str">
        <f>VLOOKUP(L3370,Users!$A$2:$B$6,2,0)</f>
        <v>Erin</v>
      </c>
      <c r="O3370" s="2" t="s">
        <v>34</v>
      </c>
      <c r="P3370" s="2" t="s">
        <v>35</v>
      </c>
      <c r="Q3370" s="2" t="s">
        <v>341</v>
      </c>
      <c r="R3370" s="2" t="s">
        <v>1261</v>
      </c>
      <c r="S3370" s="2" t="s">
        <v>105</v>
      </c>
      <c r="T3370" s="13">
        <v>0.6</v>
      </c>
      <c r="U3370" s="6">
        <v>40429</v>
      </c>
    </row>
    <row r="3371" spans="1:21" ht="12.75" customHeight="1">
      <c r="A3371" s="2">
        <v>59428</v>
      </c>
      <c r="B3371" s="6">
        <v>40430</v>
      </c>
      <c r="C3371" s="2" t="s">
        <v>39</v>
      </c>
      <c r="D3371" s="2">
        <v>36</v>
      </c>
      <c r="E3371" s="2">
        <v>3633.4800000000005</v>
      </c>
      <c r="F3371" s="2" t="s">
        <v>2029</v>
      </c>
      <c r="G3371" s="2">
        <v>0.05</v>
      </c>
      <c r="H3371" s="2" t="s">
        <v>52</v>
      </c>
      <c r="I3371" s="2">
        <v>45</v>
      </c>
      <c r="J3371" s="2" t="s">
        <v>1731</v>
      </c>
      <c r="K3371" s="2" t="s">
        <v>2013</v>
      </c>
      <c r="L3371" s="2" t="s">
        <v>27</v>
      </c>
      <c r="M3371" s="2" t="str">
        <f>VLOOKUP(L3371,Users!$A$1:$B$6,2,0)</f>
        <v>William</v>
      </c>
      <c r="N3371" s="2" t="str">
        <f>VLOOKUP(L3371,Users!$A$2:$B$6,2,0)</f>
        <v>William</v>
      </c>
      <c r="O3371" s="2" t="s">
        <v>48</v>
      </c>
      <c r="P3371" s="2" t="s">
        <v>56</v>
      </c>
      <c r="Q3371" s="2" t="s">
        <v>57</v>
      </c>
      <c r="R3371" s="2" t="s">
        <v>60</v>
      </c>
      <c r="S3371" s="2" t="s">
        <v>59</v>
      </c>
      <c r="T3371" s="13">
        <v>0.69</v>
      </c>
      <c r="U3371" s="6">
        <v>40431</v>
      </c>
    </row>
    <row r="3372" spans="1:21" ht="12.75" customHeight="1">
      <c r="A3372" s="2">
        <v>59428</v>
      </c>
      <c r="B3372" s="6">
        <v>40430</v>
      </c>
      <c r="C3372" s="2" t="s">
        <v>39</v>
      </c>
      <c r="D3372" s="2">
        <v>43</v>
      </c>
      <c r="E3372" s="2">
        <v>1178.2</v>
      </c>
      <c r="F3372" s="2" t="s">
        <v>2029</v>
      </c>
      <c r="G3372" s="2">
        <v>0.02</v>
      </c>
      <c r="H3372" s="2" t="s">
        <v>40</v>
      </c>
      <c r="I3372" s="2">
        <v>19.46</v>
      </c>
      <c r="J3372" s="2" t="s">
        <v>1731</v>
      </c>
      <c r="K3372" s="2" t="s">
        <v>2013</v>
      </c>
      <c r="L3372" s="2" t="s">
        <v>27</v>
      </c>
      <c r="M3372" s="2" t="str">
        <f>VLOOKUP(L3372,Users!$A$1:$B$6,2,0)</f>
        <v>William</v>
      </c>
      <c r="N3372" s="2" t="str">
        <f>VLOOKUP(L3372,Users!$A$2:$B$6,2,0)</f>
        <v>William</v>
      </c>
      <c r="O3372" s="2" t="s">
        <v>48</v>
      </c>
      <c r="P3372" s="2" t="s">
        <v>56</v>
      </c>
      <c r="Q3372" s="2" t="s">
        <v>90</v>
      </c>
      <c r="R3372" s="2" t="s">
        <v>1954</v>
      </c>
      <c r="S3372" s="2" t="s">
        <v>44</v>
      </c>
      <c r="T3372" s="13">
        <v>0.44</v>
      </c>
      <c r="U3372" s="6">
        <v>40430</v>
      </c>
    </row>
    <row r="3373" spans="1:21" ht="12.75" customHeight="1">
      <c r="A3373" s="2">
        <v>6720</v>
      </c>
      <c r="B3373" s="6">
        <v>40430</v>
      </c>
      <c r="C3373" s="2" t="s">
        <v>30</v>
      </c>
      <c r="D3373" s="2">
        <v>31</v>
      </c>
      <c r="E3373" s="2">
        <v>159.64999999999998</v>
      </c>
      <c r="F3373" s="2" t="s">
        <v>2029</v>
      </c>
      <c r="G3373" s="2">
        <v>0.03</v>
      </c>
      <c r="H3373" s="2" t="s">
        <v>40</v>
      </c>
      <c r="I3373" s="2">
        <v>5.74</v>
      </c>
      <c r="J3373" s="2" t="s">
        <v>72</v>
      </c>
      <c r="K3373" s="2" t="s">
        <v>73</v>
      </c>
      <c r="L3373" s="2" t="s">
        <v>27</v>
      </c>
      <c r="M3373" s="2" t="str">
        <f>VLOOKUP(L3373,Users!$A$1:$B$6,2,0)</f>
        <v>William</v>
      </c>
      <c r="N3373" s="2" t="str">
        <f>VLOOKUP(L3373,Users!$A$2:$B$6,2,0)</f>
        <v>William</v>
      </c>
      <c r="O3373" s="2" t="s">
        <v>34</v>
      </c>
      <c r="P3373" s="2" t="s">
        <v>35</v>
      </c>
      <c r="Q3373" s="2" t="s">
        <v>49</v>
      </c>
      <c r="R3373" s="2" t="s">
        <v>373</v>
      </c>
      <c r="S3373" s="2" t="s">
        <v>44</v>
      </c>
      <c r="T3373" s="13">
        <v>0.36</v>
      </c>
      <c r="U3373" s="6">
        <v>40431</v>
      </c>
    </row>
    <row r="3374" spans="1:21" ht="12.75" customHeight="1">
      <c r="A3374" s="2">
        <v>6720</v>
      </c>
      <c r="B3374" s="6">
        <v>40430</v>
      </c>
      <c r="C3374" s="2" t="s">
        <v>30</v>
      </c>
      <c r="D3374" s="2">
        <v>36</v>
      </c>
      <c r="E3374" s="2">
        <v>4352.4000000000005</v>
      </c>
      <c r="F3374" s="2" t="s">
        <v>2029</v>
      </c>
      <c r="G3374" s="2">
        <v>0.08</v>
      </c>
      <c r="H3374" s="2" t="s">
        <v>52</v>
      </c>
      <c r="I3374" s="2">
        <v>58.64</v>
      </c>
      <c r="J3374" s="2" t="s">
        <v>72</v>
      </c>
      <c r="K3374" s="2" t="s">
        <v>73</v>
      </c>
      <c r="L3374" s="2" t="s">
        <v>27</v>
      </c>
      <c r="M3374" s="2" t="str">
        <f>VLOOKUP(L3374,Users!$A$1:$B$6,2,0)</f>
        <v>William</v>
      </c>
      <c r="N3374" s="2" t="str">
        <f>VLOOKUP(L3374,Users!$A$2:$B$6,2,0)</f>
        <v>William</v>
      </c>
      <c r="O3374" s="2" t="s">
        <v>34</v>
      </c>
      <c r="P3374" s="2" t="s">
        <v>56</v>
      </c>
      <c r="Q3374" s="2" t="s">
        <v>127</v>
      </c>
      <c r="R3374" s="2" t="s">
        <v>496</v>
      </c>
      <c r="S3374" s="2" t="s">
        <v>77</v>
      </c>
      <c r="T3374" s="13">
        <v>0.75</v>
      </c>
      <c r="U3374" s="6">
        <v>40433</v>
      </c>
    </row>
    <row r="3375" spans="1:21" ht="12.75" customHeight="1">
      <c r="A3375" s="2">
        <v>6720</v>
      </c>
      <c r="B3375" s="6">
        <v>40430</v>
      </c>
      <c r="C3375" s="2" t="s">
        <v>30</v>
      </c>
      <c r="D3375" s="2">
        <v>8</v>
      </c>
      <c r="E3375" s="2">
        <v>50.32</v>
      </c>
      <c r="F3375" s="2" t="s">
        <v>2029</v>
      </c>
      <c r="G3375" s="2">
        <v>0.01</v>
      </c>
      <c r="H3375" s="2" t="s">
        <v>40</v>
      </c>
      <c r="I3375" s="2">
        <v>0.5</v>
      </c>
      <c r="J3375" s="2" t="s">
        <v>72</v>
      </c>
      <c r="K3375" s="2" t="s">
        <v>73</v>
      </c>
      <c r="L3375" s="2" t="s">
        <v>27</v>
      </c>
      <c r="M3375" s="2" t="str">
        <f>VLOOKUP(L3375,Users!$A$1:$B$6,2,0)</f>
        <v>William</v>
      </c>
      <c r="N3375" s="2" t="str">
        <f>VLOOKUP(L3375,Users!$A$2:$B$6,2,0)</f>
        <v>William</v>
      </c>
      <c r="O3375" s="2" t="s">
        <v>34</v>
      </c>
      <c r="P3375" s="2" t="s">
        <v>35</v>
      </c>
      <c r="Q3375" s="2" t="s">
        <v>165</v>
      </c>
      <c r="R3375" s="2" t="s">
        <v>878</v>
      </c>
      <c r="S3375" s="2" t="s">
        <v>44</v>
      </c>
      <c r="T3375" s="13">
        <v>0.39</v>
      </c>
      <c r="U3375" s="6">
        <v>40432</v>
      </c>
    </row>
    <row r="3376" spans="1:21" ht="12.75" customHeight="1">
      <c r="A3376" s="2">
        <v>50756</v>
      </c>
      <c r="B3376" s="6">
        <v>40430</v>
      </c>
      <c r="C3376" s="2" t="s">
        <v>30</v>
      </c>
      <c r="D3376" s="2">
        <v>19</v>
      </c>
      <c r="E3376" s="2">
        <v>498.37</v>
      </c>
      <c r="F3376" s="2" t="s">
        <v>2029</v>
      </c>
      <c r="G3376" s="2">
        <v>0.08</v>
      </c>
      <c r="H3376" s="2" t="s">
        <v>40</v>
      </c>
      <c r="I3376" s="2">
        <v>5.89</v>
      </c>
      <c r="J3376" s="2" t="s">
        <v>464</v>
      </c>
      <c r="K3376" s="2" t="s">
        <v>79</v>
      </c>
      <c r="L3376" s="2" t="s">
        <v>23</v>
      </c>
      <c r="M3376" s="2" t="str">
        <f>VLOOKUP(L3376,Users!$A$1:$B$6,2,0)</f>
        <v>Erin</v>
      </c>
      <c r="N3376" s="2" t="str">
        <f>VLOOKUP(L3376,Users!$A$2:$B$6,2,0)</f>
        <v>Erin</v>
      </c>
      <c r="O3376" s="2" t="s">
        <v>34</v>
      </c>
      <c r="P3376" s="2" t="s">
        <v>69</v>
      </c>
      <c r="Q3376" s="2" t="s">
        <v>80</v>
      </c>
      <c r="R3376" s="2" t="s">
        <v>1579</v>
      </c>
      <c r="S3376" s="2" t="s">
        <v>44</v>
      </c>
      <c r="T3376" s="13">
        <v>0.75</v>
      </c>
      <c r="U3376" s="6">
        <v>40431</v>
      </c>
    </row>
    <row r="3377" spans="1:21" ht="12.75" customHeight="1">
      <c r="A3377" s="2">
        <v>50756</v>
      </c>
      <c r="B3377" s="6">
        <v>40430</v>
      </c>
      <c r="C3377" s="2" t="s">
        <v>30</v>
      </c>
      <c r="D3377" s="2">
        <v>2</v>
      </c>
      <c r="E3377" s="2">
        <v>14.58</v>
      </c>
      <c r="F3377" s="2" t="s">
        <v>2029</v>
      </c>
      <c r="G3377" s="2">
        <v>0.02</v>
      </c>
      <c r="H3377" s="2" t="s">
        <v>40</v>
      </c>
      <c r="I3377" s="2">
        <v>0.49</v>
      </c>
      <c r="J3377" s="2" t="s">
        <v>464</v>
      </c>
      <c r="K3377" s="2" t="s">
        <v>79</v>
      </c>
      <c r="L3377" s="2" t="s">
        <v>23</v>
      </c>
      <c r="M3377" s="2" t="str">
        <f>VLOOKUP(L3377,Users!$A$1:$B$6,2,0)</f>
        <v>Erin</v>
      </c>
      <c r="N3377" s="2" t="str">
        <f>VLOOKUP(L3377,Users!$A$2:$B$6,2,0)</f>
        <v>Erin</v>
      </c>
      <c r="O3377" s="2" t="s">
        <v>34</v>
      </c>
      <c r="P3377" s="2" t="s">
        <v>35</v>
      </c>
      <c r="Q3377" s="2" t="s">
        <v>165</v>
      </c>
      <c r="R3377" s="2" t="s">
        <v>482</v>
      </c>
      <c r="S3377" s="2" t="s">
        <v>44</v>
      </c>
      <c r="T3377" s="13">
        <v>0.38</v>
      </c>
      <c r="U3377" s="6">
        <v>40430</v>
      </c>
    </row>
    <row r="3378" spans="1:21" ht="12.75" customHeight="1">
      <c r="A3378" s="2">
        <v>36448</v>
      </c>
      <c r="B3378" s="6">
        <v>40431</v>
      </c>
      <c r="C3378" s="2" t="s">
        <v>121</v>
      </c>
      <c r="D3378" s="2">
        <v>6</v>
      </c>
      <c r="E3378" s="2">
        <v>36.299999999999997</v>
      </c>
      <c r="F3378" s="2" t="s">
        <v>2029</v>
      </c>
      <c r="G3378" s="2">
        <v>0.03</v>
      </c>
      <c r="H3378" s="2" t="s">
        <v>40</v>
      </c>
      <c r="I3378" s="2">
        <v>0.91</v>
      </c>
      <c r="J3378" s="2" t="s">
        <v>1955</v>
      </c>
      <c r="K3378" s="2" t="s">
        <v>2013</v>
      </c>
      <c r="L3378" s="2" t="s">
        <v>27</v>
      </c>
      <c r="M3378" s="2" t="str">
        <f>VLOOKUP(L3378,Users!$A$1:$B$6,2,0)</f>
        <v>William</v>
      </c>
      <c r="N3378" s="2" t="str">
        <f>VLOOKUP(L3378,Users!$A$2:$B$6,2,0)</f>
        <v>William</v>
      </c>
      <c r="O3378" s="2" t="s">
        <v>48</v>
      </c>
      <c r="P3378" s="2" t="s">
        <v>35</v>
      </c>
      <c r="Q3378" s="2" t="s">
        <v>87</v>
      </c>
      <c r="R3378" s="2" t="s">
        <v>1425</v>
      </c>
      <c r="S3378" s="2" t="s">
        <v>65</v>
      </c>
      <c r="T3378" s="13">
        <v>0.51</v>
      </c>
      <c r="U3378" s="6">
        <v>40431</v>
      </c>
    </row>
    <row r="3379" spans="1:21" ht="12.75" customHeight="1">
      <c r="A3379" s="2">
        <v>36448</v>
      </c>
      <c r="B3379" s="6">
        <v>40431</v>
      </c>
      <c r="C3379" s="2" t="s">
        <v>121</v>
      </c>
      <c r="D3379" s="2">
        <v>44</v>
      </c>
      <c r="E3379" s="2">
        <v>967.56000000000006</v>
      </c>
      <c r="F3379" s="2" t="s">
        <v>2029</v>
      </c>
      <c r="G3379" s="2">
        <v>0.02</v>
      </c>
      <c r="H3379" s="2" t="s">
        <v>40</v>
      </c>
      <c r="I3379" s="2">
        <v>5.53</v>
      </c>
      <c r="J3379" s="2" t="s">
        <v>1955</v>
      </c>
      <c r="K3379" s="2" t="s">
        <v>2013</v>
      </c>
      <c r="L3379" s="2" t="s">
        <v>27</v>
      </c>
      <c r="M3379" s="2" t="str">
        <f>VLOOKUP(L3379,Users!$A$1:$B$6,2,0)</f>
        <v>William</v>
      </c>
      <c r="N3379" s="2" t="str">
        <f>VLOOKUP(L3379,Users!$A$2:$B$6,2,0)</f>
        <v>William</v>
      </c>
      <c r="O3379" s="2" t="s">
        <v>48</v>
      </c>
      <c r="P3379" s="2" t="s">
        <v>35</v>
      </c>
      <c r="Q3379" s="2" t="s">
        <v>87</v>
      </c>
      <c r="R3379" s="2" t="s">
        <v>903</v>
      </c>
      <c r="S3379" s="2" t="s">
        <v>105</v>
      </c>
      <c r="T3379" s="13">
        <v>0.59</v>
      </c>
      <c r="U3379" s="6">
        <v>40432</v>
      </c>
    </row>
    <row r="3380" spans="1:21" ht="12.75" customHeight="1">
      <c r="A3380" s="2">
        <v>36800</v>
      </c>
      <c r="B3380" s="6">
        <v>40431</v>
      </c>
      <c r="C3380" s="2" t="s">
        <v>39</v>
      </c>
      <c r="D3380" s="2">
        <v>4</v>
      </c>
      <c r="E3380" s="2">
        <v>43.36</v>
      </c>
      <c r="F3380" s="2" t="s">
        <v>2029</v>
      </c>
      <c r="G3380" s="2">
        <v>0.05</v>
      </c>
      <c r="H3380" s="2" t="s">
        <v>31</v>
      </c>
      <c r="I3380" s="2">
        <v>4.5</v>
      </c>
      <c r="J3380" s="2" t="s">
        <v>1663</v>
      </c>
      <c r="K3380" s="2" t="s">
        <v>47</v>
      </c>
      <c r="L3380" s="2" t="s">
        <v>23</v>
      </c>
      <c r="M3380" s="2" t="str">
        <f>VLOOKUP(L3380,Users!$A$1:$B$6,2,0)</f>
        <v>Erin</v>
      </c>
      <c r="N3380" s="2" t="str">
        <f>VLOOKUP(L3380,Users!$A$2:$B$6,2,0)</f>
        <v>Erin</v>
      </c>
      <c r="O3380" s="2" t="s">
        <v>55</v>
      </c>
      <c r="P3380" s="2" t="s">
        <v>35</v>
      </c>
      <c r="Q3380" s="2" t="s">
        <v>169</v>
      </c>
      <c r="R3380" s="2" t="s">
        <v>1154</v>
      </c>
      <c r="S3380" s="2" t="s">
        <v>44</v>
      </c>
      <c r="T3380" s="13">
        <v>0.59</v>
      </c>
      <c r="U3380" s="6">
        <v>40432</v>
      </c>
    </row>
    <row r="3381" spans="1:21" ht="12.75" customHeight="1">
      <c r="A3381" s="2">
        <v>18213</v>
      </c>
      <c r="B3381" s="6">
        <v>40431</v>
      </c>
      <c r="C3381" s="2" t="s">
        <v>121</v>
      </c>
      <c r="D3381" s="2">
        <v>29</v>
      </c>
      <c r="E3381" s="2">
        <v>1185.81</v>
      </c>
      <c r="F3381" s="2" t="s">
        <v>2029</v>
      </c>
      <c r="G3381" s="2">
        <v>0.1</v>
      </c>
      <c r="H3381" s="2" t="s">
        <v>40</v>
      </c>
      <c r="I3381" s="2">
        <v>19.989999999999998</v>
      </c>
      <c r="J3381" s="2" t="s">
        <v>331</v>
      </c>
      <c r="K3381" s="2" t="s">
        <v>2013</v>
      </c>
      <c r="L3381" s="2" t="s">
        <v>27</v>
      </c>
      <c r="M3381" s="2" t="str">
        <f>VLOOKUP(L3381,Users!$A$1:$B$6,2,0)</f>
        <v>William</v>
      </c>
      <c r="N3381" s="2" t="str">
        <f>VLOOKUP(L3381,Users!$A$2:$B$6,2,0)</f>
        <v>William</v>
      </c>
      <c r="O3381" s="2" t="s">
        <v>55</v>
      </c>
      <c r="P3381" s="2" t="s">
        <v>35</v>
      </c>
      <c r="Q3381" s="2" t="s">
        <v>63</v>
      </c>
      <c r="R3381" s="2" t="s">
        <v>1003</v>
      </c>
      <c r="S3381" s="2" t="s">
        <v>44</v>
      </c>
      <c r="T3381" s="13">
        <v>0.36</v>
      </c>
      <c r="U3381" s="6">
        <v>40433</v>
      </c>
    </row>
    <row r="3382" spans="1:21" ht="12.75" customHeight="1">
      <c r="A3382" s="2">
        <v>50209</v>
      </c>
      <c r="B3382" s="6">
        <v>40431</v>
      </c>
      <c r="C3382" s="2" t="s">
        <v>39</v>
      </c>
      <c r="D3382" s="2">
        <v>34</v>
      </c>
      <c r="E3382" s="2">
        <v>1885.3</v>
      </c>
      <c r="F3382" s="2" t="s">
        <v>2029</v>
      </c>
      <c r="G3382" s="2">
        <v>0.03</v>
      </c>
      <c r="H3382" s="2" t="s">
        <v>31</v>
      </c>
      <c r="I3382" s="2">
        <v>6.79</v>
      </c>
      <c r="J3382" s="2" t="s">
        <v>1004</v>
      </c>
      <c r="K3382" s="2" t="s">
        <v>73</v>
      </c>
      <c r="L3382" s="2" t="s">
        <v>27</v>
      </c>
      <c r="M3382" s="2" t="str">
        <f>VLOOKUP(L3382,Users!$A$1:$B$6,2,0)</f>
        <v>William</v>
      </c>
      <c r="N3382" s="2" t="str">
        <f>VLOOKUP(L3382,Users!$A$2:$B$6,2,0)</f>
        <v>William</v>
      </c>
      <c r="O3382" s="2" t="s">
        <v>48</v>
      </c>
      <c r="P3382" s="2" t="s">
        <v>35</v>
      </c>
      <c r="Q3382" s="2" t="s">
        <v>63</v>
      </c>
      <c r="R3382" s="2" t="s">
        <v>568</v>
      </c>
      <c r="S3382" s="2" t="s">
        <v>44</v>
      </c>
      <c r="T3382" s="13">
        <v>0.37</v>
      </c>
      <c r="U3382" s="6">
        <v>40433</v>
      </c>
    </row>
    <row r="3383" spans="1:21" ht="12.75" customHeight="1">
      <c r="A3383" s="2">
        <v>50209</v>
      </c>
      <c r="B3383" s="6">
        <v>40431</v>
      </c>
      <c r="C3383" s="2" t="s">
        <v>39</v>
      </c>
      <c r="D3383" s="2">
        <v>2</v>
      </c>
      <c r="E3383" s="2">
        <v>41.78</v>
      </c>
      <c r="F3383" s="2" t="s">
        <v>2029</v>
      </c>
      <c r="G3383" s="2">
        <v>0</v>
      </c>
      <c r="H3383" s="2" t="s">
        <v>40</v>
      </c>
      <c r="I3383" s="2">
        <v>11.52</v>
      </c>
      <c r="J3383" s="2" t="s">
        <v>1004</v>
      </c>
      <c r="K3383" s="2" t="s">
        <v>73</v>
      </c>
      <c r="L3383" s="2" t="s">
        <v>27</v>
      </c>
      <c r="M3383" s="2" t="str">
        <f>VLOOKUP(L3383,Users!$A$1:$B$6,2,0)</f>
        <v>William</v>
      </c>
      <c r="N3383" s="2" t="str">
        <f>VLOOKUP(L3383,Users!$A$2:$B$6,2,0)</f>
        <v>William</v>
      </c>
      <c r="O3383" s="2" t="s">
        <v>48</v>
      </c>
      <c r="P3383" s="2" t="s">
        <v>35</v>
      </c>
      <c r="Q3383" s="2" t="s">
        <v>36</v>
      </c>
      <c r="R3383" s="2" t="s">
        <v>742</v>
      </c>
      <c r="S3383" s="2" t="s">
        <v>44</v>
      </c>
      <c r="T3383" s="13">
        <v>0.83</v>
      </c>
      <c r="U3383" s="6">
        <v>40432</v>
      </c>
    </row>
    <row r="3384" spans="1:21" ht="12.75" customHeight="1">
      <c r="A3384" s="2">
        <v>52448</v>
      </c>
      <c r="B3384" s="6">
        <v>40431</v>
      </c>
      <c r="C3384" s="2" t="s">
        <v>30</v>
      </c>
      <c r="D3384" s="2">
        <v>22</v>
      </c>
      <c r="E3384" s="2">
        <v>7060.46</v>
      </c>
      <c r="F3384" s="2" t="s">
        <v>2029</v>
      </c>
      <c r="G3384" s="2">
        <v>0.05</v>
      </c>
      <c r="H3384" s="2" t="s">
        <v>52</v>
      </c>
      <c r="I3384" s="2">
        <v>58.95</v>
      </c>
      <c r="J3384" s="2" t="s">
        <v>694</v>
      </c>
      <c r="K3384" s="2" t="s">
        <v>54</v>
      </c>
      <c r="L3384" s="2" t="s">
        <v>2014</v>
      </c>
      <c r="M3384" s="2" t="str">
        <f>VLOOKUP(L3384,Users!$A$1:$B$6,2,0)</f>
        <v>Pat</v>
      </c>
      <c r="N3384" s="2" t="str">
        <f>VLOOKUP(L3384,Users!$A$2:$B$6,2,0)</f>
        <v>Pat</v>
      </c>
      <c r="O3384" s="2" t="s">
        <v>55</v>
      </c>
      <c r="P3384" s="2" t="s">
        <v>56</v>
      </c>
      <c r="Q3384" s="2" t="s">
        <v>57</v>
      </c>
      <c r="R3384" s="2" t="s">
        <v>247</v>
      </c>
      <c r="S3384" s="2" t="s">
        <v>59</v>
      </c>
      <c r="T3384" s="13">
        <v>0.56999999999999995</v>
      </c>
      <c r="U3384" s="6">
        <v>40432</v>
      </c>
    </row>
    <row r="3385" spans="1:21" ht="12.75" customHeight="1">
      <c r="A3385" s="2">
        <v>9796</v>
      </c>
      <c r="B3385" s="6">
        <v>40431</v>
      </c>
      <c r="C3385" s="2" t="s">
        <v>45</v>
      </c>
      <c r="D3385" s="2">
        <v>29</v>
      </c>
      <c r="E3385" s="2">
        <v>1187.55</v>
      </c>
      <c r="F3385" s="2" t="s">
        <v>2029</v>
      </c>
      <c r="G3385" s="2">
        <v>0.02</v>
      </c>
      <c r="H3385" s="2" t="s">
        <v>40</v>
      </c>
      <c r="I3385" s="2">
        <v>1.99</v>
      </c>
      <c r="J3385" s="2" t="s">
        <v>1299</v>
      </c>
      <c r="K3385" s="2" t="s">
        <v>86</v>
      </c>
      <c r="L3385" s="2" t="s">
        <v>23</v>
      </c>
      <c r="M3385" s="2" t="str">
        <f>VLOOKUP(L3385,Users!$A$1:$B$6,2,0)</f>
        <v>Erin</v>
      </c>
      <c r="N3385" s="2" t="str">
        <f>VLOOKUP(L3385,Users!$A$2:$B$6,2,0)</f>
        <v>Erin</v>
      </c>
      <c r="O3385" s="2" t="s">
        <v>55</v>
      </c>
      <c r="P3385" s="2" t="s">
        <v>69</v>
      </c>
      <c r="Q3385" s="2" t="s">
        <v>80</v>
      </c>
      <c r="R3385" s="2" t="s">
        <v>830</v>
      </c>
      <c r="S3385" s="2" t="s">
        <v>105</v>
      </c>
      <c r="T3385" s="13">
        <v>0.42</v>
      </c>
      <c r="U3385" s="6">
        <v>40432</v>
      </c>
    </row>
    <row r="3386" spans="1:21" ht="12.75" customHeight="1">
      <c r="A3386" s="2">
        <v>35141</v>
      </c>
      <c r="B3386" s="6">
        <v>40432</v>
      </c>
      <c r="C3386" s="2" t="s">
        <v>121</v>
      </c>
      <c r="D3386" s="2">
        <v>29</v>
      </c>
      <c r="E3386" s="2">
        <v>1950.5400000000002</v>
      </c>
      <c r="F3386" s="2" t="s">
        <v>2029</v>
      </c>
      <c r="G3386" s="2">
        <v>0.02</v>
      </c>
      <c r="H3386" s="2" t="s">
        <v>40</v>
      </c>
      <c r="I3386" s="2">
        <v>19.989999999999998</v>
      </c>
      <c r="J3386" s="2" t="s">
        <v>1605</v>
      </c>
      <c r="K3386" s="2" t="s">
        <v>291</v>
      </c>
      <c r="L3386" s="2" t="s">
        <v>21</v>
      </c>
      <c r="M3386" s="2" t="str">
        <f>VLOOKUP(L3386,Users!$A$1:$B$6,2,0)</f>
        <v>Chris</v>
      </c>
      <c r="N3386" s="2" t="str">
        <f>VLOOKUP(L3386,Users!$A$2:$B$6,2,0)</f>
        <v>Chris</v>
      </c>
      <c r="O3386" s="2" t="s">
        <v>42</v>
      </c>
      <c r="P3386" s="2" t="s">
        <v>35</v>
      </c>
      <c r="Q3386" s="2" t="s">
        <v>49</v>
      </c>
      <c r="R3386" s="2" t="s">
        <v>1492</v>
      </c>
      <c r="S3386" s="2" t="s">
        <v>44</v>
      </c>
      <c r="T3386" s="13">
        <v>0.4</v>
      </c>
      <c r="U3386" s="6">
        <v>40433</v>
      </c>
    </row>
    <row r="3387" spans="1:21" ht="12.75" customHeight="1">
      <c r="A3387" s="2">
        <v>6115</v>
      </c>
      <c r="B3387" s="6">
        <v>40432</v>
      </c>
      <c r="C3387" s="2" t="s">
        <v>121</v>
      </c>
      <c r="D3387" s="2">
        <v>25</v>
      </c>
      <c r="E3387" s="2">
        <v>442</v>
      </c>
      <c r="F3387" s="2" t="s">
        <v>2029</v>
      </c>
      <c r="G3387" s="2">
        <v>0.1</v>
      </c>
      <c r="H3387" s="2" t="s">
        <v>40</v>
      </c>
      <c r="I3387" s="2">
        <v>5.03</v>
      </c>
      <c r="J3387" s="2" t="s">
        <v>103</v>
      </c>
      <c r="K3387" s="2" t="s">
        <v>54</v>
      </c>
      <c r="L3387" s="2" t="s">
        <v>2014</v>
      </c>
      <c r="M3387" s="2" t="str">
        <f>VLOOKUP(L3387,Users!$A$1:$B$6,2,0)</f>
        <v>Pat</v>
      </c>
      <c r="N3387" s="2" t="str">
        <f>VLOOKUP(L3387,Users!$A$2:$B$6,2,0)</f>
        <v>Pat</v>
      </c>
      <c r="O3387" s="2" t="s">
        <v>48</v>
      </c>
      <c r="P3387" s="2" t="s">
        <v>56</v>
      </c>
      <c r="Q3387" s="2" t="s">
        <v>90</v>
      </c>
      <c r="R3387" s="2" t="s">
        <v>1602</v>
      </c>
      <c r="S3387" s="2" t="s">
        <v>44</v>
      </c>
      <c r="T3387" s="13">
        <v>0.54</v>
      </c>
      <c r="U3387" s="6">
        <v>40433</v>
      </c>
    </row>
    <row r="3388" spans="1:21" ht="12.75" customHeight="1">
      <c r="A3388" s="2">
        <v>21025</v>
      </c>
      <c r="B3388" s="6">
        <v>40432</v>
      </c>
      <c r="C3388" s="2" t="s">
        <v>30</v>
      </c>
      <c r="D3388" s="2">
        <v>38</v>
      </c>
      <c r="E3388" s="2">
        <v>603.44000000000005</v>
      </c>
      <c r="F3388" s="2" t="s">
        <v>2029</v>
      </c>
      <c r="G3388" s="2">
        <v>0.1</v>
      </c>
      <c r="H3388" s="2" t="s">
        <v>40</v>
      </c>
      <c r="I3388" s="2">
        <v>6.5</v>
      </c>
      <c r="J3388" s="2" t="s">
        <v>151</v>
      </c>
      <c r="K3388" s="2" t="s">
        <v>2013</v>
      </c>
      <c r="L3388" s="2" t="s">
        <v>27</v>
      </c>
      <c r="M3388" s="2" t="str">
        <f>VLOOKUP(L3388,Users!$A$1:$B$6,2,0)</f>
        <v>William</v>
      </c>
      <c r="N3388" s="2" t="str">
        <f>VLOOKUP(L3388,Users!$A$2:$B$6,2,0)</f>
        <v>William</v>
      </c>
      <c r="O3388" s="2" t="s">
        <v>42</v>
      </c>
      <c r="P3388" s="2" t="s">
        <v>69</v>
      </c>
      <c r="Q3388" s="2" t="s">
        <v>80</v>
      </c>
      <c r="R3388" s="2" t="s">
        <v>715</v>
      </c>
      <c r="S3388" s="2" t="s">
        <v>44</v>
      </c>
      <c r="T3388" s="13">
        <v>0.48</v>
      </c>
      <c r="U3388" s="6">
        <v>40434</v>
      </c>
    </row>
    <row r="3389" spans="1:21" ht="12.75" customHeight="1">
      <c r="A3389" s="2">
        <v>52102</v>
      </c>
      <c r="B3389" s="6">
        <v>40433</v>
      </c>
      <c r="C3389" s="2" t="s">
        <v>121</v>
      </c>
      <c r="D3389" s="2">
        <v>8</v>
      </c>
      <c r="E3389" s="2">
        <v>95.52000000000001</v>
      </c>
      <c r="F3389" s="2" t="s">
        <v>2029</v>
      </c>
      <c r="G3389" s="2">
        <v>0.03</v>
      </c>
      <c r="H3389" s="2" t="s">
        <v>40</v>
      </c>
      <c r="I3389" s="2">
        <v>5.81</v>
      </c>
      <c r="J3389" s="2" t="s">
        <v>763</v>
      </c>
      <c r="K3389" s="2" t="s">
        <v>2013</v>
      </c>
      <c r="L3389" s="2" t="s">
        <v>27</v>
      </c>
      <c r="M3389" s="2" t="str">
        <f>VLOOKUP(L3389,Users!$A$1:$B$6,2,0)</f>
        <v>William</v>
      </c>
      <c r="N3389" s="2" t="str">
        <f>VLOOKUP(L3389,Users!$A$2:$B$6,2,0)</f>
        <v>William</v>
      </c>
      <c r="O3389" s="2" t="s">
        <v>55</v>
      </c>
      <c r="P3389" s="2" t="s">
        <v>35</v>
      </c>
      <c r="Q3389" s="2" t="s">
        <v>87</v>
      </c>
      <c r="R3389" s="2" t="s">
        <v>723</v>
      </c>
      <c r="S3389" s="2" t="s">
        <v>105</v>
      </c>
      <c r="T3389" s="13">
        <v>0.6</v>
      </c>
      <c r="U3389" s="6">
        <v>40433</v>
      </c>
    </row>
    <row r="3390" spans="1:21" ht="12.75" customHeight="1">
      <c r="A3390" s="2">
        <v>26276</v>
      </c>
      <c r="B3390" s="6">
        <v>40433</v>
      </c>
      <c r="C3390" s="2" t="s">
        <v>51</v>
      </c>
      <c r="D3390" s="2">
        <v>21</v>
      </c>
      <c r="E3390" s="2">
        <v>3590.58</v>
      </c>
      <c r="F3390" s="2" t="s">
        <v>2029</v>
      </c>
      <c r="G3390" s="2">
        <v>0</v>
      </c>
      <c r="H3390" s="2" t="s">
        <v>31</v>
      </c>
      <c r="I3390" s="2">
        <v>13.99</v>
      </c>
      <c r="J3390" s="2" t="s">
        <v>932</v>
      </c>
      <c r="K3390" s="2" t="s">
        <v>47</v>
      </c>
      <c r="L3390" s="2" t="s">
        <v>23</v>
      </c>
      <c r="M3390" s="2" t="str">
        <f>VLOOKUP(L3390,Users!$A$1:$B$6,2,0)</f>
        <v>Erin</v>
      </c>
      <c r="N3390" s="2" t="str">
        <f>VLOOKUP(L3390,Users!$A$2:$B$6,2,0)</f>
        <v>Erin</v>
      </c>
      <c r="O3390" s="2" t="s">
        <v>55</v>
      </c>
      <c r="P3390" s="2" t="s">
        <v>56</v>
      </c>
      <c r="Q3390" s="2" t="s">
        <v>90</v>
      </c>
      <c r="R3390" s="2" t="s">
        <v>1627</v>
      </c>
      <c r="S3390" s="2" t="s">
        <v>92</v>
      </c>
      <c r="T3390" s="13">
        <v>0.75</v>
      </c>
      <c r="U3390" s="6">
        <v>40440</v>
      </c>
    </row>
    <row r="3391" spans="1:21" ht="12.75" customHeight="1">
      <c r="A3391" s="2">
        <v>26276</v>
      </c>
      <c r="B3391" s="6">
        <v>40433</v>
      </c>
      <c r="C3391" s="2" t="s">
        <v>51</v>
      </c>
      <c r="D3391" s="2">
        <v>19</v>
      </c>
      <c r="E3391" s="2">
        <v>18999.810000000001</v>
      </c>
      <c r="F3391" s="2" t="s">
        <v>2029</v>
      </c>
      <c r="G3391" s="2">
        <v>0</v>
      </c>
      <c r="H3391" s="2" t="s">
        <v>40</v>
      </c>
      <c r="I3391" s="2">
        <v>13.99</v>
      </c>
      <c r="J3391" s="2" t="s">
        <v>932</v>
      </c>
      <c r="K3391" s="2" t="s">
        <v>33</v>
      </c>
      <c r="L3391" s="2" t="s">
        <v>21</v>
      </c>
      <c r="M3391" s="2" t="str">
        <f>VLOOKUP(L3391,Users!$A$1:$B$6,2,0)</f>
        <v>Chris</v>
      </c>
      <c r="N3391" s="2" t="str">
        <f>VLOOKUP(L3391,Users!$A$2:$B$6,2,0)</f>
        <v>Chris</v>
      </c>
      <c r="O3391" s="2" t="s">
        <v>55</v>
      </c>
      <c r="P3391" s="2" t="s">
        <v>69</v>
      </c>
      <c r="Q3391" s="2" t="s">
        <v>82</v>
      </c>
      <c r="R3391" s="2" t="s">
        <v>443</v>
      </c>
      <c r="S3391" s="2" t="s">
        <v>92</v>
      </c>
      <c r="T3391" s="13">
        <v>0.36</v>
      </c>
      <c r="U3391" s="6">
        <v>40437</v>
      </c>
    </row>
    <row r="3392" spans="1:21" ht="12.75" customHeight="1">
      <c r="A3392" s="2">
        <v>21862</v>
      </c>
      <c r="B3392" s="6">
        <v>40433</v>
      </c>
      <c r="C3392" s="2" t="s">
        <v>30</v>
      </c>
      <c r="D3392" s="2">
        <v>1</v>
      </c>
      <c r="E3392" s="2">
        <v>14.18</v>
      </c>
      <c r="F3392" s="2" t="s">
        <v>2029</v>
      </c>
      <c r="G3392" s="2">
        <v>0.09</v>
      </c>
      <c r="H3392" s="2" t="s">
        <v>31</v>
      </c>
      <c r="I3392" s="2">
        <v>7.27</v>
      </c>
      <c r="J3392" s="2" t="s">
        <v>1599</v>
      </c>
      <c r="K3392" s="2" t="s">
        <v>86</v>
      </c>
      <c r="L3392" s="2" t="s">
        <v>23</v>
      </c>
      <c r="M3392" s="2" t="str">
        <f>VLOOKUP(L3392,Users!$A$1:$B$6,2,0)</f>
        <v>Erin</v>
      </c>
      <c r="N3392" s="2" t="str">
        <f>VLOOKUP(L3392,Users!$A$2:$B$6,2,0)</f>
        <v>Erin</v>
      </c>
      <c r="O3392" s="2" t="s">
        <v>48</v>
      </c>
      <c r="P3392" s="2" t="s">
        <v>35</v>
      </c>
      <c r="Q3392" s="2" t="s">
        <v>49</v>
      </c>
      <c r="R3392" s="2" t="s">
        <v>485</v>
      </c>
      <c r="S3392" s="2" t="s">
        <v>44</v>
      </c>
      <c r="T3392" s="13">
        <v>0.38</v>
      </c>
      <c r="U3392" s="6">
        <v>40433</v>
      </c>
    </row>
    <row r="3393" spans="1:21" ht="12.75" customHeight="1">
      <c r="A3393" s="2">
        <v>21862</v>
      </c>
      <c r="B3393" s="6">
        <v>40433</v>
      </c>
      <c r="C3393" s="2" t="s">
        <v>30</v>
      </c>
      <c r="D3393" s="2">
        <v>4</v>
      </c>
      <c r="E3393" s="2">
        <v>27131.84</v>
      </c>
      <c r="F3393" s="2" t="s">
        <v>2029</v>
      </c>
      <c r="G3393" s="2">
        <v>0.06</v>
      </c>
      <c r="H3393" s="2" t="s">
        <v>40</v>
      </c>
      <c r="I3393" s="2">
        <v>24.49</v>
      </c>
      <c r="J3393" s="2" t="s">
        <v>1599</v>
      </c>
      <c r="K3393" s="2" t="s">
        <v>86</v>
      </c>
      <c r="L3393" s="2" t="s">
        <v>23</v>
      </c>
      <c r="M3393" s="2" t="str">
        <f>VLOOKUP(L3393,Users!$A$1:$B$6,2,0)</f>
        <v>Erin</v>
      </c>
      <c r="N3393" s="2" t="str">
        <f>VLOOKUP(L3393,Users!$A$2:$B$6,2,0)</f>
        <v>Erin</v>
      </c>
      <c r="O3393" s="2" t="s">
        <v>48</v>
      </c>
      <c r="P3393" s="2" t="s">
        <v>69</v>
      </c>
      <c r="Q3393" s="2" t="s">
        <v>82</v>
      </c>
      <c r="R3393" s="2" t="s">
        <v>160</v>
      </c>
      <c r="S3393" s="2" t="s">
        <v>38</v>
      </c>
      <c r="T3393" s="13">
        <v>0.39</v>
      </c>
      <c r="U3393" s="6">
        <v>40435</v>
      </c>
    </row>
    <row r="3394" spans="1:21" ht="12.75" customHeight="1">
      <c r="A3394" s="2">
        <v>21862</v>
      </c>
      <c r="B3394" s="6">
        <v>40433</v>
      </c>
      <c r="C3394" s="2" t="s">
        <v>30</v>
      </c>
      <c r="D3394" s="2">
        <v>46</v>
      </c>
      <c r="E3394" s="2">
        <v>374.44000000000005</v>
      </c>
      <c r="F3394" s="2" t="s">
        <v>2029</v>
      </c>
      <c r="G3394" s="2">
        <v>0</v>
      </c>
      <c r="H3394" s="2" t="s">
        <v>40</v>
      </c>
      <c r="I3394" s="2">
        <v>3.12</v>
      </c>
      <c r="J3394" s="2" t="s">
        <v>1599</v>
      </c>
      <c r="K3394" s="2" t="s">
        <v>86</v>
      </c>
      <c r="L3394" s="2" t="s">
        <v>23</v>
      </c>
      <c r="M3394" s="2" t="str">
        <f>VLOOKUP(L3394,Users!$A$1:$B$6,2,0)</f>
        <v>Erin</v>
      </c>
      <c r="N3394" s="2" t="str">
        <f>VLOOKUP(L3394,Users!$A$2:$B$6,2,0)</f>
        <v>Erin</v>
      </c>
      <c r="O3394" s="2" t="s">
        <v>48</v>
      </c>
      <c r="P3394" s="2" t="s">
        <v>35</v>
      </c>
      <c r="Q3394" s="2" t="s">
        <v>87</v>
      </c>
      <c r="R3394" s="2" t="s">
        <v>1956</v>
      </c>
      <c r="S3394" s="2" t="s">
        <v>65</v>
      </c>
      <c r="T3394" s="13">
        <v>0.45</v>
      </c>
      <c r="U3394" s="6">
        <v>40434</v>
      </c>
    </row>
    <row r="3395" spans="1:21" ht="12.75" customHeight="1">
      <c r="A3395" s="2">
        <v>6848</v>
      </c>
      <c r="B3395" s="6">
        <v>40434</v>
      </c>
      <c r="C3395" s="2" t="s">
        <v>39</v>
      </c>
      <c r="D3395" s="2">
        <v>22</v>
      </c>
      <c r="E3395" s="2">
        <v>116.60000000000002</v>
      </c>
      <c r="F3395" s="2" t="s">
        <v>2029</v>
      </c>
      <c r="G3395" s="2">
        <v>0.1</v>
      </c>
      <c r="H3395" s="2" t="s">
        <v>40</v>
      </c>
      <c r="I3395" s="2">
        <v>7.78</v>
      </c>
      <c r="J3395" s="2" t="s">
        <v>1792</v>
      </c>
      <c r="K3395" s="2" t="s">
        <v>79</v>
      </c>
      <c r="L3395" s="2" t="s">
        <v>23</v>
      </c>
      <c r="M3395" s="2" t="str">
        <f>VLOOKUP(L3395,Users!$A$1:$B$6,2,0)</f>
        <v>Erin</v>
      </c>
      <c r="N3395" s="2" t="str">
        <f>VLOOKUP(L3395,Users!$A$2:$B$6,2,0)</f>
        <v>Erin</v>
      </c>
      <c r="O3395" s="2" t="s">
        <v>48</v>
      </c>
      <c r="P3395" s="2" t="s">
        <v>35</v>
      </c>
      <c r="Q3395" s="2" t="s">
        <v>49</v>
      </c>
      <c r="R3395" s="2" t="s">
        <v>1007</v>
      </c>
      <c r="S3395" s="2" t="s">
        <v>44</v>
      </c>
      <c r="T3395" s="13">
        <v>0.37</v>
      </c>
      <c r="U3395" s="6">
        <v>40435</v>
      </c>
    </row>
    <row r="3396" spans="1:21" ht="12.75" customHeight="1">
      <c r="A3396" s="2">
        <v>22882</v>
      </c>
      <c r="B3396" s="6">
        <v>40434</v>
      </c>
      <c r="C3396" s="2" t="s">
        <v>45</v>
      </c>
      <c r="D3396" s="2">
        <v>10</v>
      </c>
      <c r="E3396" s="2">
        <v>66.599999999999994</v>
      </c>
      <c r="F3396" s="2" t="s">
        <v>2029</v>
      </c>
      <c r="G3396" s="2">
        <v>0.03</v>
      </c>
      <c r="H3396" s="2" t="s">
        <v>40</v>
      </c>
      <c r="I3396" s="2">
        <v>3.1</v>
      </c>
      <c r="J3396" s="2" t="s">
        <v>168</v>
      </c>
      <c r="K3396" s="2" t="s">
        <v>79</v>
      </c>
      <c r="L3396" s="2" t="s">
        <v>23</v>
      </c>
      <c r="M3396" s="2" t="str">
        <f>VLOOKUP(L3396,Users!$A$1:$B$6,2,0)</f>
        <v>Erin</v>
      </c>
      <c r="N3396" s="2" t="str">
        <f>VLOOKUP(L3396,Users!$A$2:$B$6,2,0)</f>
        <v>Erin</v>
      </c>
      <c r="O3396" s="2" t="s">
        <v>34</v>
      </c>
      <c r="P3396" s="2" t="s">
        <v>35</v>
      </c>
      <c r="Q3396" s="2" t="s">
        <v>63</v>
      </c>
      <c r="R3396" s="2" t="s">
        <v>1717</v>
      </c>
      <c r="S3396" s="2" t="s">
        <v>65</v>
      </c>
      <c r="T3396" s="13">
        <v>0.36</v>
      </c>
      <c r="U3396" s="6">
        <v>40436</v>
      </c>
    </row>
    <row r="3397" spans="1:21" ht="12.75" customHeight="1">
      <c r="A3397" s="2">
        <v>15303</v>
      </c>
      <c r="B3397" s="6">
        <v>40434</v>
      </c>
      <c r="C3397" s="2" t="s">
        <v>45</v>
      </c>
      <c r="D3397" s="2">
        <v>21</v>
      </c>
      <c r="E3397" s="2">
        <v>94.920000000000016</v>
      </c>
      <c r="F3397" s="2" t="str">
        <f>VLOOKUP(A3397,Returns!$A:$B,2,0)</f>
        <v>Returned</v>
      </c>
      <c r="G3397" s="2">
        <v>0.02</v>
      </c>
      <c r="H3397" s="2" t="s">
        <v>40</v>
      </c>
      <c r="I3397" s="2">
        <v>5.83</v>
      </c>
      <c r="J3397" s="2" t="s">
        <v>774</v>
      </c>
      <c r="K3397" s="2" t="s">
        <v>54</v>
      </c>
      <c r="L3397" s="2" t="s">
        <v>2014</v>
      </c>
      <c r="M3397" s="2" t="str">
        <f>VLOOKUP(L3397,Users!$A$1:$B$6,2,0)</f>
        <v>Pat</v>
      </c>
      <c r="N3397" s="2" t="str">
        <f>VLOOKUP(L3397,Users!$A$2:$B$6,2,0)</f>
        <v>Pat</v>
      </c>
      <c r="O3397" s="2" t="s">
        <v>34</v>
      </c>
      <c r="P3397" s="2" t="s">
        <v>35</v>
      </c>
      <c r="Q3397" s="2" t="s">
        <v>49</v>
      </c>
      <c r="R3397" s="2" t="s">
        <v>1930</v>
      </c>
      <c r="S3397" s="2" t="s">
        <v>44</v>
      </c>
      <c r="T3397" s="13">
        <v>0.36</v>
      </c>
      <c r="U3397" s="6">
        <v>40435</v>
      </c>
    </row>
    <row r="3398" spans="1:21" ht="12.75" customHeight="1">
      <c r="A3398" s="2">
        <v>15303</v>
      </c>
      <c r="B3398" s="6">
        <v>40434</v>
      </c>
      <c r="C3398" s="2" t="s">
        <v>45</v>
      </c>
      <c r="D3398" s="2">
        <v>18</v>
      </c>
      <c r="E3398" s="2">
        <v>512.28</v>
      </c>
      <c r="F3398" s="2" t="str">
        <f>VLOOKUP(A3398,Returns!$A:$B,2,0)</f>
        <v>Returned</v>
      </c>
      <c r="G3398" s="2">
        <v>0.02</v>
      </c>
      <c r="H3398" s="2" t="s">
        <v>40</v>
      </c>
      <c r="I3398" s="2">
        <v>8.99</v>
      </c>
      <c r="J3398" s="2" t="s">
        <v>774</v>
      </c>
      <c r="K3398" s="2" t="s">
        <v>54</v>
      </c>
      <c r="L3398" s="2" t="s">
        <v>2014</v>
      </c>
      <c r="M3398" s="2" t="str">
        <f>VLOOKUP(L3398,Users!$A$1:$B$6,2,0)</f>
        <v>Pat</v>
      </c>
      <c r="N3398" s="2" t="str">
        <f>VLOOKUP(L3398,Users!$A$2:$B$6,2,0)</f>
        <v>Pat</v>
      </c>
      <c r="O3398" s="2" t="s">
        <v>34</v>
      </c>
      <c r="P3398" s="2" t="s">
        <v>69</v>
      </c>
      <c r="Q3398" s="2" t="s">
        <v>80</v>
      </c>
      <c r="R3398" s="2" t="s">
        <v>1957</v>
      </c>
      <c r="S3398" s="2" t="s">
        <v>105</v>
      </c>
      <c r="T3398" s="13">
        <v>0.7</v>
      </c>
      <c r="U3398" s="6">
        <v>40436</v>
      </c>
    </row>
    <row r="3399" spans="1:21" ht="12.75" customHeight="1">
      <c r="A3399" s="2">
        <v>36673</v>
      </c>
      <c r="B3399" s="6">
        <v>40434</v>
      </c>
      <c r="C3399" s="2" t="s">
        <v>51</v>
      </c>
      <c r="D3399" s="2">
        <v>20</v>
      </c>
      <c r="E3399" s="2">
        <v>1119.8</v>
      </c>
      <c r="F3399" s="2" t="s">
        <v>2029</v>
      </c>
      <c r="G3399" s="2">
        <v>0</v>
      </c>
      <c r="H3399" s="2" t="s">
        <v>40</v>
      </c>
      <c r="I3399" s="2">
        <v>5</v>
      </c>
      <c r="J3399" s="2" t="s">
        <v>1639</v>
      </c>
      <c r="K3399" s="2" t="s">
        <v>86</v>
      </c>
      <c r="L3399" s="2" t="s">
        <v>23</v>
      </c>
      <c r="M3399" s="2" t="str">
        <f>VLOOKUP(L3399,Users!$A$1:$B$6,2,0)</f>
        <v>Erin</v>
      </c>
      <c r="N3399" s="2" t="str">
        <f>VLOOKUP(L3399,Users!$A$2:$B$6,2,0)</f>
        <v>Erin</v>
      </c>
      <c r="O3399" s="2" t="s">
        <v>34</v>
      </c>
      <c r="P3399" s="2" t="s">
        <v>69</v>
      </c>
      <c r="Q3399" s="2" t="s">
        <v>70</v>
      </c>
      <c r="R3399" s="2" t="s">
        <v>776</v>
      </c>
      <c r="S3399" s="2" t="s">
        <v>105</v>
      </c>
      <c r="T3399" s="13">
        <v>0.8</v>
      </c>
      <c r="U3399" s="6">
        <v>40441</v>
      </c>
    </row>
    <row r="3400" spans="1:21" ht="12.75" customHeight="1">
      <c r="A3400" s="2">
        <v>46599</v>
      </c>
      <c r="B3400" s="6">
        <v>40434</v>
      </c>
      <c r="C3400" s="2" t="s">
        <v>30</v>
      </c>
      <c r="D3400" s="2">
        <v>4</v>
      </c>
      <c r="E3400" s="2">
        <v>248.68</v>
      </c>
      <c r="F3400" s="2" t="s">
        <v>2029</v>
      </c>
      <c r="G3400" s="2">
        <v>0.01</v>
      </c>
      <c r="H3400" s="2" t="s">
        <v>31</v>
      </c>
      <c r="I3400" s="2">
        <v>10.84</v>
      </c>
      <c r="J3400" s="2" t="s">
        <v>343</v>
      </c>
      <c r="K3400" s="2" t="s">
        <v>86</v>
      </c>
      <c r="L3400" s="2" t="s">
        <v>23</v>
      </c>
      <c r="M3400" s="2" t="str">
        <f>VLOOKUP(L3400,Users!$A$1:$B$6,2,0)</f>
        <v>Erin</v>
      </c>
      <c r="N3400" s="2" t="str">
        <f>VLOOKUP(L3400,Users!$A$2:$B$6,2,0)</f>
        <v>Erin</v>
      </c>
      <c r="O3400" s="2" t="s">
        <v>42</v>
      </c>
      <c r="P3400" s="2" t="s">
        <v>56</v>
      </c>
      <c r="Q3400" s="2" t="s">
        <v>90</v>
      </c>
      <c r="R3400" s="2" t="s">
        <v>521</v>
      </c>
      <c r="S3400" s="2" t="s">
        <v>92</v>
      </c>
      <c r="T3400" s="13">
        <v>0.63</v>
      </c>
      <c r="U3400" s="6">
        <v>40435</v>
      </c>
    </row>
    <row r="3401" spans="1:21" ht="12.75" customHeight="1">
      <c r="A3401" s="2">
        <v>41059</v>
      </c>
      <c r="B3401" s="6">
        <v>40435</v>
      </c>
      <c r="C3401" s="2" t="s">
        <v>121</v>
      </c>
      <c r="D3401" s="2">
        <v>26</v>
      </c>
      <c r="E3401" s="2">
        <v>368.94</v>
      </c>
      <c r="F3401" s="2" t="str">
        <f>VLOOKUP(A3401,Returns!$A:$B,2,0)</f>
        <v>Returned</v>
      </c>
      <c r="G3401" s="2">
        <v>0.08</v>
      </c>
      <c r="H3401" s="2" t="s">
        <v>31</v>
      </c>
      <c r="I3401" s="2">
        <v>7.27</v>
      </c>
      <c r="J3401" s="2" t="s">
        <v>1628</v>
      </c>
      <c r="K3401" s="2" t="s">
        <v>2013</v>
      </c>
      <c r="L3401" s="2" t="s">
        <v>27</v>
      </c>
      <c r="M3401" s="2" t="str">
        <f>VLOOKUP(L3401,Users!$A$1:$B$6,2,0)</f>
        <v>William</v>
      </c>
      <c r="N3401" s="2" t="str">
        <f>VLOOKUP(L3401,Users!$A$2:$B$6,2,0)</f>
        <v>William</v>
      </c>
      <c r="O3401" s="2" t="s">
        <v>55</v>
      </c>
      <c r="P3401" s="2" t="s">
        <v>35</v>
      </c>
      <c r="Q3401" s="2" t="s">
        <v>49</v>
      </c>
      <c r="R3401" s="2" t="s">
        <v>485</v>
      </c>
      <c r="S3401" s="2" t="s">
        <v>44</v>
      </c>
      <c r="T3401" s="13">
        <v>0.38</v>
      </c>
      <c r="U3401" s="6">
        <v>40435</v>
      </c>
    </row>
    <row r="3402" spans="1:21" ht="12.75" customHeight="1">
      <c r="A3402" s="2">
        <v>41059</v>
      </c>
      <c r="B3402" s="6">
        <v>40435</v>
      </c>
      <c r="C3402" s="2" t="s">
        <v>121</v>
      </c>
      <c r="D3402" s="2">
        <v>45</v>
      </c>
      <c r="E3402" s="2">
        <v>13540.050000000001</v>
      </c>
      <c r="F3402" s="2" t="str">
        <f>VLOOKUP(A3402,Returns!$A:$B,2,0)</f>
        <v>Returned</v>
      </c>
      <c r="G3402" s="2">
        <v>0.09</v>
      </c>
      <c r="H3402" s="2" t="s">
        <v>40</v>
      </c>
      <c r="I3402" s="2">
        <v>13.99</v>
      </c>
      <c r="J3402" s="2" t="s">
        <v>1628</v>
      </c>
      <c r="K3402" s="2" t="s">
        <v>2013</v>
      </c>
      <c r="L3402" s="2" t="s">
        <v>27</v>
      </c>
      <c r="M3402" s="2" t="str">
        <f>VLOOKUP(L3402,Users!$A$1:$B$6,2,0)</f>
        <v>William</v>
      </c>
      <c r="N3402" s="2" t="str">
        <f>VLOOKUP(L3402,Users!$A$2:$B$6,2,0)</f>
        <v>William</v>
      </c>
      <c r="O3402" s="2" t="s">
        <v>55</v>
      </c>
      <c r="P3402" s="2" t="s">
        <v>69</v>
      </c>
      <c r="Q3402" s="2" t="s">
        <v>82</v>
      </c>
      <c r="R3402" s="2" t="s">
        <v>1606</v>
      </c>
      <c r="S3402" s="2" t="s">
        <v>92</v>
      </c>
      <c r="T3402" s="13">
        <v>0.39</v>
      </c>
      <c r="U3402" s="6">
        <v>40436</v>
      </c>
    </row>
    <row r="3403" spans="1:21" ht="12.75" customHeight="1">
      <c r="A3403" s="2">
        <v>41059</v>
      </c>
      <c r="B3403" s="6">
        <v>40435</v>
      </c>
      <c r="C3403" s="2" t="s">
        <v>121</v>
      </c>
      <c r="D3403" s="2">
        <v>21</v>
      </c>
      <c r="E3403" s="2">
        <v>122.64</v>
      </c>
      <c r="F3403" s="2" t="str">
        <f>VLOOKUP(A3403,Returns!$A:$B,2,0)</f>
        <v>Returned</v>
      </c>
      <c r="G3403" s="2">
        <v>0</v>
      </c>
      <c r="H3403" s="2" t="s">
        <v>31</v>
      </c>
      <c r="I3403" s="2">
        <v>1.2</v>
      </c>
      <c r="J3403" s="2" t="s">
        <v>1628</v>
      </c>
      <c r="K3403" s="2" t="s">
        <v>2013</v>
      </c>
      <c r="L3403" s="2" t="s">
        <v>27</v>
      </c>
      <c r="M3403" s="2" t="str">
        <f>VLOOKUP(L3403,Users!$A$1:$B$6,2,0)</f>
        <v>William</v>
      </c>
      <c r="N3403" s="2" t="str">
        <f>VLOOKUP(L3403,Users!$A$2:$B$6,2,0)</f>
        <v>William</v>
      </c>
      <c r="O3403" s="2" t="s">
        <v>55</v>
      </c>
      <c r="P3403" s="2" t="s">
        <v>35</v>
      </c>
      <c r="Q3403" s="2" t="s">
        <v>87</v>
      </c>
      <c r="R3403" s="2" t="s">
        <v>1202</v>
      </c>
      <c r="S3403" s="2" t="s">
        <v>65</v>
      </c>
      <c r="T3403" s="13">
        <v>0.55000000000000004</v>
      </c>
      <c r="U3403" s="6">
        <v>40437</v>
      </c>
    </row>
    <row r="3404" spans="1:21" ht="12.75" customHeight="1">
      <c r="A3404" s="2">
        <v>41059</v>
      </c>
      <c r="B3404" s="6">
        <v>40435</v>
      </c>
      <c r="C3404" s="2" t="s">
        <v>121</v>
      </c>
      <c r="D3404" s="2">
        <v>45</v>
      </c>
      <c r="E3404" s="2">
        <v>18042.3</v>
      </c>
      <c r="F3404" s="2" t="str">
        <f>VLOOKUP(A3404,Returns!$A:$B,2,0)</f>
        <v>Returned</v>
      </c>
      <c r="G3404" s="2">
        <v>0.04</v>
      </c>
      <c r="H3404" s="2" t="s">
        <v>52</v>
      </c>
      <c r="I3404" s="2">
        <v>42.52</v>
      </c>
      <c r="J3404" s="2" t="s">
        <v>1628</v>
      </c>
      <c r="K3404" s="2" t="s">
        <v>2013</v>
      </c>
      <c r="L3404" s="2" t="s">
        <v>27</v>
      </c>
      <c r="M3404" s="2" t="str">
        <f>VLOOKUP(L3404,Users!$A$1:$B$6,2,0)</f>
        <v>William</v>
      </c>
      <c r="N3404" s="2" t="str">
        <f>VLOOKUP(L3404,Users!$A$2:$B$6,2,0)</f>
        <v>William</v>
      </c>
      <c r="O3404" s="2" t="s">
        <v>55</v>
      </c>
      <c r="P3404" s="2" t="s">
        <v>56</v>
      </c>
      <c r="Q3404" s="2" t="s">
        <v>75</v>
      </c>
      <c r="R3404" s="2" t="s">
        <v>856</v>
      </c>
      <c r="S3404" s="2" t="s">
        <v>77</v>
      </c>
      <c r="T3404" s="13">
        <v>0.71</v>
      </c>
      <c r="U3404" s="6">
        <v>40436</v>
      </c>
    </row>
    <row r="3405" spans="1:21" ht="12.75" customHeight="1">
      <c r="A3405" s="2">
        <v>28033</v>
      </c>
      <c r="B3405" s="6">
        <v>40435</v>
      </c>
      <c r="C3405" s="2" t="s">
        <v>39</v>
      </c>
      <c r="D3405" s="2">
        <v>16</v>
      </c>
      <c r="E3405" s="2">
        <v>2894.56</v>
      </c>
      <c r="F3405" s="2" t="s">
        <v>2029</v>
      </c>
      <c r="G3405" s="2">
        <v>7.0000000000000007E-2</v>
      </c>
      <c r="H3405" s="2" t="s">
        <v>52</v>
      </c>
      <c r="I3405" s="2">
        <v>26.2</v>
      </c>
      <c r="J3405" s="2" t="s">
        <v>1483</v>
      </c>
      <c r="K3405" s="2" t="s">
        <v>2013</v>
      </c>
      <c r="L3405" s="2" t="s">
        <v>27</v>
      </c>
      <c r="M3405" s="2" t="str">
        <f>VLOOKUP(L3405,Users!$A$1:$B$6,2,0)</f>
        <v>William</v>
      </c>
      <c r="N3405" s="2" t="str">
        <f>VLOOKUP(L3405,Users!$A$2:$B$6,2,0)</f>
        <v>William</v>
      </c>
      <c r="O3405" s="2" t="s">
        <v>55</v>
      </c>
      <c r="P3405" s="2" t="s">
        <v>56</v>
      </c>
      <c r="Q3405" s="2" t="s">
        <v>57</v>
      </c>
      <c r="R3405" s="2" t="s">
        <v>921</v>
      </c>
      <c r="S3405" s="2" t="s">
        <v>59</v>
      </c>
      <c r="T3405" s="13">
        <v>0.59</v>
      </c>
      <c r="U3405" s="6">
        <v>40437</v>
      </c>
    </row>
    <row r="3406" spans="1:21" ht="12.75" customHeight="1">
      <c r="A3406" s="2">
        <v>28033</v>
      </c>
      <c r="B3406" s="6">
        <v>40435</v>
      </c>
      <c r="C3406" s="2" t="s">
        <v>39</v>
      </c>
      <c r="D3406" s="2">
        <v>37</v>
      </c>
      <c r="E3406" s="2">
        <v>8012.72</v>
      </c>
      <c r="F3406" s="2" t="s">
        <v>2029</v>
      </c>
      <c r="G3406" s="2">
        <v>0.04</v>
      </c>
      <c r="H3406" s="2" t="s">
        <v>52</v>
      </c>
      <c r="I3406" s="2">
        <v>64.2</v>
      </c>
      <c r="J3406" s="2" t="s">
        <v>1483</v>
      </c>
      <c r="K3406" s="2" t="s">
        <v>2013</v>
      </c>
      <c r="L3406" s="2" t="s">
        <v>27</v>
      </c>
      <c r="M3406" s="2" t="str">
        <f>VLOOKUP(L3406,Users!$A$1:$B$6,2,0)</f>
        <v>William</v>
      </c>
      <c r="N3406" s="2" t="str">
        <f>VLOOKUP(L3406,Users!$A$2:$B$6,2,0)</f>
        <v>William</v>
      </c>
      <c r="O3406" s="2" t="s">
        <v>55</v>
      </c>
      <c r="P3406" s="2" t="s">
        <v>56</v>
      </c>
      <c r="Q3406" s="2" t="s">
        <v>57</v>
      </c>
      <c r="R3406" s="2" t="s">
        <v>1958</v>
      </c>
      <c r="S3406" s="2" t="s">
        <v>59</v>
      </c>
      <c r="T3406" s="13">
        <v>0.59</v>
      </c>
      <c r="U3406" s="6">
        <v>40437</v>
      </c>
    </row>
    <row r="3407" spans="1:21" ht="12.75" customHeight="1">
      <c r="A3407" s="2">
        <v>28033</v>
      </c>
      <c r="B3407" s="6">
        <v>40435</v>
      </c>
      <c r="C3407" s="2" t="s">
        <v>39</v>
      </c>
      <c r="D3407" s="2">
        <v>18</v>
      </c>
      <c r="E3407" s="2">
        <v>118.62</v>
      </c>
      <c r="F3407" s="2" t="s">
        <v>2029</v>
      </c>
      <c r="G3407" s="2">
        <v>0.01</v>
      </c>
      <c r="H3407" s="2" t="s">
        <v>40</v>
      </c>
      <c r="I3407" s="2">
        <v>4.07</v>
      </c>
      <c r="J3407" s="2" t="s">
        <v>1483</v>
      </c>
      <c r="K3407" s="2" t="s">
        <v>2013</v>
      </c>
      <c r="L3407" s="2" t="s">
        <v>27</v>
      </c>
      <c r="M3407" s="2" t="str">
        <f>VLOOKUP(L3407,Users!$A$1:$B$6,2,0)</f>
        <v>William</v>
      </c>
      <c r="N3407" s="2" t="str">
        <f>VLOOKUP(L3407,Users!$A$2:$B$6,2,0)</f>
        <v>William</v>
      </c>
      <c r="O3407" s="2" t="s">
        <v>55</v>
      </c>
      <c r="P3407" s="2" t="s">
        <v>69</v>
      </c>
      <c r="Q3407" s="2" t="s">
        <v>80</v>
      </c>
      <c r="R3407" s="2" t="s">
        <v>1940</v>
      </c>
      <c r="S3407" s="2" t="s">
        <v>105</v>
      </c>
      <c r="T3407" s="13">
        <v>0.66</v>
      </c>
      <c r="U3407" s="6">
        <v>40438</v>
      </c>
    </row>
    <row r="3408" spans="1:21" ht="12.75" customHeight="1">
      <c r="A3408" s="2">
        <v>31040</v>
      </c>
      <c r="B3408" s="6">
        <v>40435</v>
      </c>
      <c r="C3408" s="2" t="s">
        <v>30</v>
      </c>
      <c r="D3408" s="2">
        <v>23</v>
      </c>
      <c r="E3408" s="2">
        <v>917.2399999999999</v>
      </c>
      <c r="F3408" s="2" t="s">
        <v>2029</v>
      </c>
      <c r="G3408" s="2">
        <v>0.1</v>
      </c>
      <c r="H3408" s="2" t="s">
        <v>40</v>
      </c>
      <c r="I3408" s="2">
        <v>4</v>
      </c>
      <c r="J3408" s="2" t="s">
        <v>1729</v>
      </c>
      <c r="K3408" s="2" t="s">
        <v>33</v>
      </c>
      <c r="L3408" s="2" t="s">
        <v>21</v>
      </c>
      <c r="M3408" s="2" t="str">
        <f>VLOOKUP(L3408,Users!$A$1:$B$6,2,0)</f>
        <v>Chris</v>
      </c>
      <c r="N3408" s="2" t="str">
        <f>VLOOKUP(L3408,Users!$A$2:$B$6,2,0)</f>
        <v>Chris</v>
      </c>
      <c r="O3408" s="2" t="s">
        <v>55</v>
      </c>
      <c r="P3408" s="2" t="s">
        <v>69</v>
      </c>
      <c r="Q3408" s="2" t="s">
        <v>80</v>
      </c>
      <c r="R3408" s="2" t="s">
        <v>778</v>
      </c>
      <c r="S3408" s="2" t="s">
        <v>44</v>
      </c>
      <c r="T3408" s="13">
        <v>0.7</v>
      </c>
      <c r="U3408" s="6">
        <v>40437</v>
      </c>
    </row>
    <row r="3409" spans="1:21" ht="12.75" customHeight="1">
      <c r="A3409" s="2">
        <v>31040</v>
      </c>
      <c r="B3409" s="6">
        <v>40435</v>
      </c>
      <c r="C3409" s="2" t="s">
        <v>30</v>
      </c>
      <c r="D3409" s="2">
        <v>19</v>
      </c>
      <c r="E3409" s="2">
        <v>563.16</v>
      </c>
      <c r="F3409" s="2" t="s">
        <v>2029</v>
      </c>
      <c r="G3409" s="2">
        <v>0.1</v>
      </c>
      <c r="H3409" s="2" t="s">
        <v>40</v>
      </c>
      <c r="I3409" s="2">
        <v>6.64</v>
      </c>
      <c r="J3409" s="2" t="s">
        <v>1729</v>
      </c>
      <c r="K3409" s="2" t="s">
        <v>33</v>
      </c>
      <c r="L3409" s="2" t="s">
        <v>21</v>
      </c>
      <c r="M3409" s="2" t="str">
        <f>VLOOKUP(L3409,Users!$A$1:$B$6,2,0)</f>
        <v>Chris</v>
      </c>
      <c r="N3409" s="2" t="str">
        <f>VLOOKUP(L3409,Users!$A$2:$B$6,2,0)</f>
        <v>Chris</v>
      </c>
      <c r="O3409" s="2" t="s">
        <v>55</v>
      </c>
      <c r="P3409" s="2" t="s">
        <v>35</v>
      </c>
      <c r="Q3409" s="2" t="s">
        <v>36</v>
      </c>
      <c r="R3409" s="2" t="s">
        <v>904</v>
      </c>
      <c r="S3409" s="2" t="s">
        <v>44</v>
      </c>
      <c r="T3409" s="13">
        <v>0.7</v>
      </c>
      <c r="U3409" s="6">
        <v>40437</v>
      </c>
    </row>
    <row r="3410" spans="1:21" ht="12.75" customHeight="1">
      <c r="A3410" s="2">
        <v>1542</v>
      </c>
      <c r="B3410" s="6">
        <v>40435</v>
      </c>
      <c r="C3410" s="2" t="s">
        <v>121</v>
      </c>
      <c r="D3410" s="2">
        <v>47</v>
      </c>
      <c r="E3410" s="2">
        <v>2280.4399999999996</v>
      </c>
      <c r="F3410" s="2" t="s">
        <v>2029</v>
      </c>
      <c r="G3410" s="2">
        <v>0.06</v>
      </c>
      <c r="H3410" s="2" t="s">
        <v>40</v>
      </c>
      <c r="I3410" s="2">
        <v>3.99</v>
      </c>
      <c r="J3410" s="2" t="s">
        <v>1596</v>
      </c>
      <c r="K3410" s="2" t="s">
        <v>123</v>
      </c>
      <c r="L3410" s="2" t="s">
        <v>25</v>
      </c>
      <c r="M3410" s="2" t="str">
        <f>VLOOKUP(L3410,Users!$A$1:$B$6,2,0)</f>
        <v>Sam</v>
      </c>
      <c r="N3410" s="2" t="str">
        <f>VLOOKUP(L3410,Users!$A$2:$B$6,2,0)</f>
        <v>Sam</v>
      </c>
      <c r="O3410" s="2" t="s">
        <v>48</v>
      </c>
      <c r="P3410" s="2" t="s">
        <v>35</v>
      </c>
      <c r="Q3410" s="2" t="s">
        <v>169</v>
      </c>
      <c r="R3410" s="2" t="s">
        <v>560</v>
      </c>
      <c r="S3410" s="2" t="s">
        <v>44</v>
      </c>
      <c r="T3410" s="13">
        <v>0.56000000000000005</v>
      </c>
      <c r="U3410" s="6">
        <v>40437</v>
      </c>
    </row>
    <row r="3411" spans="1:21" ht="12.75" customHeight="1">
      <c r="A3411" s="2">
        <v>1542</v>
      </c>
      <c r="B3411" s="6">
        <v>40435</v>
      </c>
      <c r="C3411" s="2" t="s">
        <v>121</v>
      </c>
      <c r="D3411" s="2">
        <v>13</v>
      </c>
      <c r="E3411" s="2">
        <v>460.59</v>
      </c>
      <c r="F3411" s="2" t="s">
        <v>2029</v>
      </c>
      <c r="G3411" s="2">
        <v>0.08</v>
      </c>
      <c r="H3411" s="2" t="s">
        <v>40</v>
      </c>
      <c r="I3411" s="2">
        <v>6.31</v>
      </c>
      <c r="J3411" s="2" t="s">
        <v>1596</v>
      </c>
      <c r="K3411" s="2" t="s">
        <v>123</v>
      </c>
      <c r="L3411" s="2" t="s">
        <v>25</v>
      </c>
      <c r="M3411" s="2" t="str">
        <f>VLOOKUP(L3411,Users!$A$1:$B$6,2,0)</f>
        <v>Sam</v>
      </c>
      <c r="N3411" s="2" t="str">
        <f>VLOOKUP(L3411,Users!$A$2:$B$6,2,0)</f>
        <v>Sam</v>
      </c>
      <c r="O3411" s="2" t="s">
        <v>48</v>
      </c>
      <c r="P3411" s="2" t="s">
        <v>35</v>
      </c>
      <c r="Q3411" s="2" t="s">
        <v>36</v>
      </c>
      <c r="R3411" s="2" t="s">
        <v>861</v>
      </c>
      <c r="S3411" s="2" t="s">
        <v>44</v>
      </c>
      <c r="T3411" s="13">
        <v>0.57999999999999996</v>
      </c>
      <c r="U3411" s="6">
        <v>40437</v>
      </c>
    </row>
    <row r="3412" spans="1:21" ht="12.75" customHeight="1">
      <c r="A3412" s="2">
        <v>7968</v>
      </c>
      <c r="B3412" s="6">
        <v>40436</v>
      </c>
      <c r="C3412" s="2" t="s">
        <v>51</v>
      </c>
      <c r="D3412" s="2">
        <v>10</v>
      </c>
      <c r="E3412" s="2">
        <v>1509.1999999999998</v>
      </c>
      <c r="F3412" s="2" t="s">
        <v>2029</v>
      </c>
      <c r="G3412" s="2">
        <v>0.06</v>
      </c>
      <c r="H3412" s="2" t="s">
        <v>52</v>
      </c>
      <c r="I3412" s="2">
        <v>30</v>
      </c>
      <c r="J3412" s="2" t="s">
        <v>356</v>
      </c>
      <c r="K3412" s="2" t="s">
        <v>54</v>
      </c>
      <c r="L3412" s="2" t="s">
        <v>2014</v>
      </c>
      <c r="M3412" s="2" t="str">
        <f>VLOOKUP(L3412,Users!$A$1:$B$6,2,0)</f>
        <v>Pat</v>
      </c>
      <c r="N3412" s="2" t="str">
        <f>VLOOKUP(L3412,Users!$A$2:$B$6,2,0)</f>
        <v>Pat</v>
      </c>
      <c r="O3412" s="2" t="s">
        <v>48</v>
      </c>
      <c r="P3412" s="2" t="s">
        <v>56</v>
      </c>
      <c r="Q3412" s="2" t="s">
        <v>57</v>
      </c>
      <c r="R3412" s="2" t="s">
        <v>136</v>
      </c>
      <c r="S3412" s="2" t="s">
        <v>59</v>
      </c>
      <c r="T3412" s="13">
        <v>0.74</v>
      </c>
      <c r="U3412" s="6">
        <v>40436</v>
      </c>
    </row>
    <row r="3413" spans="1:21" ht="12.75" customHeight="1">
      <c r="A3413" s="2">
        <v>3104</v>
      </c>
      <c r="B3413" s="6">
        <v>40436</v>
      </c>
      <c r="C3413" s="2" t="s">
        <v>121</v>
      </c>
      <c r="D3413" s="2">
        <v>50</v>
      </c>
      <c r="E3413" s="2">
        <v>323.50000000000006</v>
      </c>
      <c r="F3413" s="2" t="s">
        <v>2029</v>
      </c>
      <c r="G3413" s="2">
        <v>0.01</v>
      </c>
      <c r="H3413" s="2" t="s">
        <v>40</v>
      </c>
      <c r="I3413" s="2">
        <v>8.8800000000000008</v>
      </c>
      <c r="J3413" s="2" t="s">
        <v>1772</v>
      </c>
      <c r="K3413" s="2" t="s">
        <v>47</v>
      </c>
      <c r="L3413" s="2" t="s">
        <v>23</v>
      </c>
      <c r="M3413" s="2" t="str">
        <f>VLOOKUP(L3413,Users!$A$1:$B$6,2,0)</f>
        <v>Erin</v>
      </c>
      <c r="N3413" s="2" t="str">
        <f>VLOOKUP(L3413,Users!$A$2:$B$6,2,0)</f>
        <v>Erin</v>
      </c>
      <c r="O3413" s="2" t="s">
        <v>48</v>
      </c>
      <c r="P3413" s="2" t="s">
        <v>35</v>
      </c>
      <c r="Q3413" s="2" t="s">
        <v>63</v>
      </c>
      <c r="R3413" s="2" t="s">
        <v>1423</v>
      </c>
      <c r="S3413" s="2" t="s">
        <v>44</v>
      </c>
      <c r="T3413" s="13">
        <v>0.37</v>
      </c>
      <c r="U3413" s="6">
        <v>40438</v>
      </c>
    </row>
    <row r="3414" spans="1:21" ht="12.75" customHeight="1">
      <c r="A3414" s="2">
        <v>3104</v>
      </c>
      <c r="B3414" s="6">
        <v>40436</v>
      </c>
      <c r="C3414" s="2" t="s">
        <v>121</v>
      </c>
      <c r="D3414" s="2">
        <v>24</v>
      </c>
      <c r="E3414" s="2">
        <v>381.12</v>
      </c>
      <c r="F3414" s="2" t="s">
        <v>2029</v>
      </c>
      <c r="G3414" s="2">
        <v>0.06</v>
      </c>
      <c r="H3414" s="2" t="s">
        <v>31</v>
      </c>
      <c r="I3414" s="2">
        <v>5.45</v>
      </c>
      <c r="J3414" s="2" t="s">
        <v>1772</v>
      </c>
      <c r="K3414" s="2" t="s">
        <v>47</v>
      </c>
      <c r="L3414" s="2" t="s">
        <v>23</v>
      </c>
      <c r="M3414" s="2" t="str">
        <f>VLOOKUP(L3414,Users!$A$1:$B$6,2,0)</f>
        <v>Erin</v>
      </c>
      <c r="N3414" s="2" t="str">
        <f>VLOOKUP(L3414,Users!$A$2:$B$6,2,0)</f>
        <v>Erin</v>
      </c>
      <c r="O3414" s="2" t="s">
        <v>48</v>
      </c>
      <c r="P3414" s="2" t="s">
        <v>35</v>
      </c>
      <c r="Q3414" s="2" t="s">
        <v>87</v>
      </c>
      <c r="R3414" s="2" t="s">
        <v>1584</v>
      </c>
      <c r="S3414" s="2" t="s">
        <v>105</v>
      </c>
      <c r="T3414" s="13">
        <v>0.55000000000000004</v>
      </c>
      <c r="U3414" s="6">
        <v>40436</v>
      </c>
    </row>
    <row r="3415" spans="1:21" ht="12.75" customHeight="1">
      <c r="A3415" s="2">
        <v>20517</v>
      </c>
      <c r="B3415" s="6">
        <v>40436</v>
      </c>
      <c r="C3415" s="2" t="s">
        <v>51</v>
      </c>
      <c r="D3415" s="2">
        <v>39</v>
      </c>
      <c r="E3415" s="2">
        <v>113.49000000000001</v>
      </c>
      <c r="F3415" s="2" t="s">
        <v>2029</v>
      </c>
      <c r="G3415" s="2">
        <v>0.03</v>
      </c>
      <c r="H3415" s="2" t="s">
        <v>40</v>
      </c>
      <c r="I3415" s="2">
        <v>0.96</v>
      </c>
      <c r="J3415" s="2" t="s">
        <v>1545</v>
      </c>
      <c r="K3415" s="2" t="s">
        <v>79</v>
      </c>
      <c r="L3415" s="2" t="s">
        <v>23</v>
      </c>
      <c r="M3415" s="2" t="str">
        <f>VLOOKUP(L3415,Users!$A$1:$B$6,2,0)</f>
        <v>Erin</v>
      </c>
      <c r="N3415" s="2" t="str">
        <f>VLOOKUP(L3415,Users!$A$2:$B$6,2,0)</f>
        <v>Erin</v>
      </c>
      <c r="O3415" s="2" t="s">
        <v>42</v>
      </c>
      <c r="P3415" s="2" t="s">
        <v>35</v>
      </c>
      <c r="Q3415" s="2" t="s">
        <v>87</v>
      </c>
      <c r="R3415" s="2" t="s">
        <v>429</v>
      </c>
      <c r="S3415" s="2" t="s">
        <v>65</v>
      </c>
      <c r="T3415" s="13">
        <v>0.57999999999999996</v>
      </c>
      <c r="U3415" s="6">
        <v>40438</v>
      </c>
    </row>
    <row r="3416" spans="1:21" ht="12.75" customHeight="1">
      <c r="A3416" s="2">
        <v>23168</v>
      </c>
      <c r="B3416" s="6">
        <v>40436</v>
      </c>
      <c r="C3416" s="2" t="s">
        <v>51</v>
      </c>
      <c r="D3416" s="2">
        <v>46</v>
      </c>
      <c r="E3416" s="2">
        <v>22999.54</v>
      </c>
      <c r="F3416" s="2" t="str">
        <f>VLOOKUP(A3416,Returns!$A:$B,2,0)</f>
        <v>Returned</v>
      </c>
      <c r="G3416" s="2">
        <v>0</v>
      </c>
      <c r="H3416" s="2" t="s">
        <v>31</v>
      </c>
      <c r="I3416" s="2">
        <v>24.49</v>
      </c>
      <c r="J3416" s="2" t="s">
        <v>113</v>
      </c>
      <c r="K3416" s="2" t="s">
        <v>148</v>
      </c>
      <c r="L3416" s="2" t="s">
        <v>23</v>
      </c>
      <c r="M3416" s="2" t="str">
        <f>VLOOKUP(L3416,Users!$A$1:$B$6,2,0)</f>
        <v>Erin</v>
      </c>
      <c r="N3416" s="2" t="str">
        <f>VLOOKUP(L3416,Users!$A$2:$B$6,2,0)</f>
        <v>Erin</v>
      </c>
      <c r="O3416" s="2" t="s">
        <v>34</v>
      </c>
      <c r="P3416" s="2" t="s">
        <v>69</v>
      </c>
      <c r="Q3416" s="2" t="s">
        <v>158</v>
      </c>
      <c r="R3416" s="2" t="s">
        <v>575</v>
      </c>
      <c r="S3416" s="2" t="s">
        <v>38</v>
      </c>
      <c r="T3416" s="13">
        <v>0.36</v>
      </c>
      <c r="U3416" s="6">
        <v>40443</v>
      </c>
    </row>
    <row r="3417" spans="1:21" ht="12.75" customHeight="1">
      <c r="A3417" s="2">
        <v>23328</v>
      </c>
      <c r="B3417" s="6">
        <v>40436</v>
      </c>
      <c r="C3417" s="2" t="s">
        <v>39</v>
      </c>
      <c r="D3417" s="2">
        <v>39</v>
      </c>
      <c r="E3417" s="2">
        <v>5671.3799999999992</v>
      </c>
      <c r="F3417" s="2" t="s">
        <v>2029</v>
      </c>
      <c r="G3417" s="2">
        <v>0.03</v>
      </c>
      <c r="H3417" s="2" t="s">
        <v>52</v>
      </c>
      <c r="I3417" s="2">
        <v>17.850000000000001</v>
      </c>
      <c r="J3417" s="2" t="s">
        <v>646</v>
      </c>
      <c r="K3417" s="2" t="s">
        <v>86</v>
      </c>
      <c r="L3417" s="2" t="s">
        <v>23</v>
      </c>
      <c r="M3417" s="2" t="str">
        <f>VLOOKUP(L3417,Users!$A$1:$B$6,2,0)</f>
        <v>Erin</v>
      </c>
      <c r="N3417" s="2" t="str">
        <f>VLOOKUP(L3417,Users!$A$2:$B$6,2,0)</f>
        <v>Erin</v>
      </c>
      <c r="O3417" s="2" t="s">
        <v>42</v>
      </c>
      <c r="P3417" s="2" t="s">
        <v>69</v>
      </c>
      <c r="Q3417" s="2" t="s">
        <v>82</v>
      </c>
      <c r="R3417" s="2" t="s">
        <v>112</v>
      </c>
      <c r="S3417" s="2" t="s">
        <v>59</v>
      </c>
      <c r="T3417" s="13">
        <v>0.56000000000000005</v>
      </c>
      <c r="U3417" s="6">
        <v>40437</v>
      </c>
    </row>
    <row r="3418" spans="1:21" ht="12.75" customHeight="1">
      <c r="A3418" s="2">
        <v>47527</v>
      </c>
      <c r="B3418" s="6">
        <v>40438</v>
      </c>
      <c r="C3418" s="2" t="s">
        <v>121</v>
      </c>
      <c r="D3418" s="2">
        <v>48</v>
      </c>
      <c r="E3418" s="2">
        <v>11709.119999999999</v>
      </c>
      <c r="F3418" s="2" t="s">
        <v>2029</v>
      </c>
      <c r="G3418" s="2">
        <v>0.04</v>
      </c>
      <c r="H3418" s="2" t="s">
        <v>52</v>
      </c>
      <c r="I3418" s="2">
        <v>43.32</v>
      </c>
      <c r="J3418" s="2" t="s">
        <v>1319</v>
      </c>
      <c r="K3418" s="2" t="s">
        <v>47</v>
      </c>
      <c r="L3418" s="2" t="s">
        <v>23</v>
      </c>
      <c r="M3418" s="2" t="str">
        <f>VLOOKUP(L3418,Users!$A$1:$B$6,2,0)</f>
        <v>Erin</v>
      </c>
      <c r="N3418" s="2" t="str">
        <f>VLOOKUP(L3418,Users!$A$2:$B$6,2,0)</f>
        <v>Erin</v>
      </c>
      <c r="O3418" s="2" t="s">
        <v>34</v>
      </c>
      <c r="P3418" s="2" t="s">
        <v>56</v>
      </c>
      <c r="Q3418" s="2" t="s">
        <v>57</v>
      </c>
      <c r="R3418" s="2" t="s">
        <v>108</v>
      </c>
      <c r="S3418" s="2" t="s">
        <v>59</v>
      </c>
      <c r="T3418" s="13">
        <v>0.55000000000000004</v>
      </c>
      <c r="U3418" s="6">
        <v>40439</v>
      </c>
    </row>
    <row r="3419" spans="1:21" ht="12.75" customHeight="1">
      <c r="A3419" s="2">
        <v>36099</v>
      </c>
      <c r="B3419" s="6">
        <v>40438</v>
      </c>
      <c r="C3419" s="2" t="s">
        <v>51</v>
      </c>
      <c r="D3419" s="2">
        <v>32</v>
      </c>
      <c r="E3419" s="2">
        <v>89.6</v>
      </c>
      <c r="F3419" s="2" t="s">
        <v>2029</v>
      </c>
      <c r="G3419" s="2">
        <v>0.08</v>
      </c>
      <c r="H3419" s="2" t="s">
        <v>40</v>
      </c>
      <c r="I3419" s="2">
        <v>0.7</v>
      </c>
      <c r="J3419" s="2" t="s">
        <v>1210</v>
      </c>
      <c r="K3419" s="2" t="s">
        <v>54</v>
      </c>
      <c r="L3419" s="2" t="s">
        <v>2014</v>
      </c>
      <c r="M3419" s="2" t="str">
        <f>VLOOKUP(L3419,Users!$A$1:$B$6,2,0)</f>
        <v>Pat</v>
      </c>
      <c r="N3419" s="2" t="str">
        <f>VLOOKUP(L3419,Users!$A$2:$B$6,2,0)</f>
        <v>Pat</v>
      </c>
      <c r="O3419" s="2" t="s">
        <v>34</v>
      </c>
      <c r="P3419" s="2" t="s">
        <v>35</v>
      </c>
      <c r="Q3419" s="2" t="s">
        <v>87</v>
      </c>
      <c r="R3419" s="2" t="s">
        <v>306</v>
      </c>
      <c r="S3419" s="2" t="s">
        <v>65</v>
      </c>
      <c r="T3419" s="13">
        <v>0.56000000000000005</v>
      </c>
      <c r="U3419" s="6">
        <v>40443</v>
      </c>
    </row>
    <row r="3420" spans="1:21" ht="12.75" customHeight="1">
      <c r="A3420" s="2">
        <v>36099</v>
      </c>
      <c r="B3420" s="6">
        <v>40438</v>
      </c>
      <c r="C3420" s="2" t="s">
        <v>51</v>
      </c>
      <c r="D3420" s="2">
        <v>15</v>
      </c>
      <c r="E3420" s="2">
        <v>968.40000000000009</v>
      </c>
      <c r="F3420" s="2" t="s">
        <v>2029</v>
      </c>
      <c r="G3420" s="2">
        <v>0.09</v>
      </c>
      <c r="H3420" s="2" t="s">
        <v>40</v>
      </c>
      <c r="I3420" s="2">
        <v>35</v>
      </c>
      <c r="J3420" s="2" t="s">
        <v>1210</v>
      </c>
      <c r="K3420" s="2" t="s">
        <v>54</v>
      </c>
      <c r="L3420" s="2" t="s">
        <v>2014</v>
      </c>
      <c r="M3420" s="2" t="str">
        <f>VLOOKUP(L3420,Users!$A$1:$B$6,2,0)</f>
        <v>Pat</v>
      </c>
      <c r="N3420" s="2" t="str">
        <f>VLOOKUP(L3420,Users!$A$2:$B$6,2,0)</f>
        <v>Pat</v>
      </c>
      <c r="O3420" s="2" t="s">
        <v>34</v>
      </c>
      <c r="P3420" s="2" t="s">
        <v>35</v>
      </c>
      <c r="Q3420" s="2" t="s">
        <v>36</v>
      </c>
      <c r="R3420" s="2" t="s">
        <v>1089</v>
      </c>
      <c r="S3420" s="2" t="s">
        <v>38</v>
      </c>
      <c r="T3420" s="13">
        <v>0.8</v>
      </c>
      <c r="U3420" s="6">
        <v>40443</v>
      </c>
    </row>
    <row r="3421" spans="1:21" ht="12.75" customHeight="1">
      <c r="A3421" s="2">
        <v>25254</v>
      </c>
      <c r="B3421" s="6">
        <v>40438</v>
      </c>
      <c r="C3421" s="2" t="s">
        <v>45</v>
      </c>
      <c r="D3421" s="2">
        <v>35</v>
      </c>
      <c r="E3421" s="2">
        <v>307.64999999999998</v>
      </c>
      <c r="F3421" s="2" t="s">
        <v>2029</v>
      </c>
      <c r="G3421" s="2">
        <v>0.06</v>
      </c>
      <c r="H3421" s="2" t="s">
        <v>40</v>
      </c>
      <c r="I3421" s="2">
        <v>5.6</v>
      </c>
      <c r="J3421" s="2" t="s">
        <v>1888</v>
      </c>
      <c r="K3421" s="2" t="s">
        <v>2013</v>
      </c>
      <c r="L3421" s="2" t="s">
        <v>27</v>
      </c>
      <c r="M3421" s="2" t="str">
        <f>VLOOKUP(L3421,Users!$A$1:$B$6,2,0)</f>
        <v>William</v>
      </c>
      <c r="N3421" s="2" t="str">
        <f>VLOOKUP(L3421,Users!$A$2:$B$6,2,0)</f>
        <v>William</v>
      </c>
      <c r="O3421" s="2" t="s">
        <v>42</v>
      </c>
      <c r="P3421" s="2" t="s">
        <v>35</v>
      </c>
      <c r="Q3421" s="2" t="s">
        <v>49</v>
      </c>
      <c r="R3421" s="2" t="s">
        <v>1118</v>
      </c>
      <c r="S3421" s="2" t="s">
        <v>44</v>
      </c>
      <c r="T3421" s="13">
        <v>0.36</v>
      </c>
      <c r="U3421" s="6">
        <v>40440</v>
      </c>
    </row>
    <row r="3422" spans="1:21" ht="12.75" customHeight="1">
      <c r="A3422" s="2">
        <v>36005</v>
      </c>
      <c r="B3422" s="6">
        <v>40438</v>
      </c>
      <c r="C3422" s="2" t="s">
        <v>51</v>
      </c>
      <c r="D3422" s="2">
        <v>1</v>
      </c>
      <c r="E3422" s="2">
        <v>14.93</v>
      </c>
      <c r="F3422" s="2" t="s">
        <v>2029</v>
      </c>
      <c r="G3422" s="2">
        <v>0.05</v>
      </c>
      <c r="H3422" s="2" t="s">
        <v>31</v>
      </c>
      <c r="I3422" s="2">
        <v>7.69</v>
      </c>
      <c r="J3422" s="2" t="s">
        <v>1859</v>
      </c>
      <c r="K3422" s="2" t="s">
        <v>130</v>
      </c>
      <c r="L3422" s="2" t="s">
        <v>2014</v>
      </c>
      <c r="M3422" s="2" t="str">
        <f>VLOOKUP(L3422,Users!$A$1:$B$6,2,0)</f>
        <v>Pat</v>
      </c>
      <c r="N3422" s="2" t="str">
        <f>VLOOKUP(L3422,Users!$A$2:$B$6,2,0)</f>
        <v>Pat</v>
      </c>
      <c r="O3422" s="2" t="s">
        <v>42</v>
      </c>
      <c r="P3422" s="2" t="s">
        <v>35</v>
      </c>
      <c r="Q3422" s="2" t="s">
        <v>36</v>
      </c>
      <c r="R3422" s="2" t="s">
        <v>719</v>
      </c>
      <c r="S3422" s="2" t="s">
        <v>44</v>
      </c>
      <c r="T3422" s="13">
        <v>0.56999999999999995</v>
      </c>
      <c r="U3422" s="6">
        <v>40442</v>
      </c>
    </row>
    <row r="3423" spans="1:21" ht="12.75" customHeight="1">
      <c r="A3423" s="2">
        <v>50692</v>
      </c>
      <c r="B3423" s="6">
        <v>40438</v>
      </c>
      <c r="C3423" s="2" t="s">
        <v>39</v>
      </c>
      <c r="D3423" s="2">
        <v>28</v>
      </c>
      <c r="E3423" s="2">
        <v>307.44</v>
      </c>
      <c r="F3423" s="2" t="s">
        <v>2029</v>
      </c>
      <c r="G3423" s="2">
        <v>0</v>
      </c>
      <c r="H3423" s="2" t="s">
        <v>40</v>
      </c>
      <c r="I3423" s="2">
        <v>5.14</v>
      </c>
      <c r="J3423" s="2" t="s">
        <v>1959</v>
      </c>
      <c r="K3423" s="2" t="s">
        <v>33</v>
      </c>
      <c r="L3423" s="2" t="s">
        <v>21</v>
      </c>
      <c r="M3423" s="2" t="str">
        <f>VLOOKUP(L3423,Users!$A$1:$B$6,2,0)</f>
        <v>Chris</v>
      </c>
      <c r="N3423" s="2" t="str">
        <f>VLOOKUP(L3423,Users!$A$2:$B$6,2,0)</f>
        <v>Chris</v>
      </c>
      <c r="O3423" s="2" t="s">
        <v>55</v>
      </c>
      <c r="P3423" s="2" t="s">
        <v>35</v>
      </c>
      <c r="Q3423" s="2" t="s">
        <v>49</v>
      </c>
      <c r="R3423" s="2" t="s">
        <v>1396</v>
      </c>
      <c r="S3423" s="2" t="s">
        <v>44</v>
      </c>
      <c r="T3423" s="13">
        <v>0.36</v>
      </c>
      <c r="U3423" s="6">
        <v>40440</v>
      </c>
    </row>
    <row r="3424" spans="1:21" ht="12.75" customHeight="1">
      <c r="A3424" s="2">
        <v>50692</v>
      </c>
      <c r="B3424" s="6">
        <v>40438</v>
      </c>
      <c r="C3424" s="2" t="s">
        <v>39</v>
      </c>
      <c r="D3424" s="2">
        <v>47</v>
      </c>
      <c r="E3424" s="2">
        <v>5848.21</v>
      </c>
      <c r="F3424" s="2" t="s">
        <v>2029</v>
      </c>
      <c r="G3424" s="2">
        <v>0.06</v>
      </c>
      <c r="H3424" s="2" t="s">
        <v>52</v>
      </c>
      <c r="I3424" s="2">
        <v>51.94</v>
      </c>
      <c r="J3424" s="2" t="s">
        <v>1959</v>
      </c>
      <c r="K3424" s="2" t="s">
        <v>33</v>
      </c>
      <c r="L3424" s="2" t="s">
        <v>21</v>
      </c>
      <c r="M3424" s="2" t="str">
        <f>VLOOKUP(L3424,Users!$A$1:$B$6,2,0)</f>
        <v>Chris</v>
      </c>
      <c r="N3424" s="2" t="str">
        <f>VLOOKUP(L3424,Users!$A$2:$B$6,2,0)</f>
        <v>Chris</v>
      </c>
      <c r="O3424" s="2" t="s">
        <v>55</v>
      </c>
      <c r="P3424" s="2" t="s">
        <v>56</v>
      </c>
      <c r="Q3424" s="2" t="s">
        <v>75</v>
      </c>
      <c r="R3424" s="2" t="s">
        <v>1343</v>
      </c>
      <c r="S3424" s="2" t="s">
        <v>77</v>
      </c>
      <c r="T3424" s="13">
        <v>0.63</v>
      </c>
      <c r="U3424" s="6">
        <v>40440</v>
      </c>
    </row>
    <row r="3425" spans="1:21" ht="12.75" customHeight="1">
      <c r="A3425" s="2">
        <v>59559</v>
      </c>
      <c r="B3425" s="6">
        <v>40438</v>
      </c>
      <c r="C3425" s="2" t="s">
        <v>45</v>
      </c>
      <c r="D3425" s="2">
        <v>30</v>
      </c>
      <c r="E3425" s="2">
        <v>427.2</v>
      </c>
      <c r="F3425" s="2" t="s">
        <v>2029</v>
      </c>
      <c r="G3425" s="2">
        <v>0.1</v>
      </c>
      <c r="H3425" s="2" t="s">
        <v>31</v>
      </c>
      <c r="I3425" s="2">
        <v>5</v>
      </c>
      <c r="J3425" s="2" t="s">
        <v>1960</v>
      </c>
      <c r="K3425" s="2" t="s">
        <v>2013</v>
      </c>
      <c r="L3425" s="2" t="s">
        <v>27</v>
      </c>
      <c r="M3425" s="2" t="str">
        <f>VLOOKUP(L3425,Users!$A$1:$B$6,2,0)</f>
        <v>William</v>
      </c>
      <c r="N3425" s="2" t="str">
        <f>VLOOKUP(L3425,Users!$A$2:$B$6,2,0)</f>
        <v>William</v>
      </c>
      <c r="O3425" s="2" t="s">
        <v>34</v>
      </c>
      <c r="P3425" s="2" t="s">
        <v>56</v>
      </c>
      <c r="Q3425" s="2" t="s">
        <v>90</v>
      </c>
      <c r="R3425" s="2" t="s">
        <v>357</v>
      </c>
      <c r="S3425" s="2" t="s">
        <v>105</v>
      </c>
      <c r="T3425" s="13">
        <v>0.49</v>
      </c>
      <c r="U3425" s="6">
        <v>40438</v>
      </c>
    </row>
    <row r="3426" spans="1:21" ht="12.75" customHeight="1">
      <c r="A3426" s="2">
        <v>15335</v>
      </c>
      <c r="B3426" s="6">
        <v>40438</v>
      </c>
      <c r="C3426" s="2" t="s">
        <v>121</v>
      </c>
      <c r="D3426" s="2">
        <v>26</v>
      </c>
      <c r="E3426" s="2">
        <v>823.68</v>
      </c>
      <c r="F3426" s="2" t="s">
        <v>2029</v>
      </c>
      <c r="G3426" s="2">
        <v>0.1</v>
      </c>
      <c r="H3426" s="2" t="s">
        <v>40</v>
      </c>
      <c r="I3426" s="2">
        <v>1.99</v>
      </c>
      <c r="J3426" s="2" t="s">
        <v>320</v>
      </c>
      <c r="K3426" s="2" t="s">
        <v>123</v>
      </c>
      <c r="L3426" s="2" t="s">
        <v>25</v>
      </c>
      <c r="M3426" s="2" t="str">
        <f>VLOOKUP(L3426,Users!$A$1:$B$6,2,0)</f>
        <v>Sam</v>
      </c>
      <c r="N3426" s="2" t="str">
        <f>VLOOKUP(L3426,Users!$A$2:$B$6,2,0)</f>
        <v>Sam</v>
      </c>
      <c r="O3426" s="2" t="s">
        <v>48</v>
      </c>
      <c r="P3426" s="2" t="s">
        <v>69</v>
      </c>
      <c r="Q3426" s="2" t="s">
        <v>80</v>
      </c>
      <c r="R3426" s="2" t="s">
        <v>384</v>
      </c>
      <c r="S3426" s="2" t="s">
        <v>105</v>
      </c>
      <c r="T3426" s="13">
        <v>0.42</v>
      </c>
      <c r="U3426" s="6">
        <v>40440</v>
      </c>
    </row>
    <row r="3427" spans="1:21" ht="12.75" customHeight="1">
      <c r="A3427" s="2">
        <v>40512</v>
      </c>
      <c r="B3427" s="6">
        <v>40438</v>
      </c>
      <c r="C3427" s="2" t="s">
        <v>121</v>
      </c>
      <c r="D3427" s="2">
        <v>41</v>
      </c>
      <c r="E3427" s="2">
        <v>403.44</v>
      </c>
      <c r="F3427" s="2" t="s">
        <v>2029</v>
      </c>
      <c r="G3427" s="2">
        <v>0.06</v>
      </c>
      <c r="H3427" s="2" t="s">
        <v>40</v>
      </c>
      <c r="I3427" s="2">
        <v>1.39</v>
      </c>
      <c r="J3427" s="2" t="s">
        <v>1960</v>
      </c>
      <c r="K3427" s="2" t="s">
        <v>79</v>
      </c>
      <c r="L3427" s="2" t="s">
        <v>23</v>
      </c>
      <c r="M3427" s="2" t="str">
        <f>VLOOKUP(L3427,Users!$A$1:$B$6,2,0)</f>
        <v>Erin</v>
      </c>
      <c r="N3427" s="2" t="str">
        <f>VLOOKUP(L3427,Users!$A$2:$B$6,2,0)</f>
        <v>Erin</v>
      </c>
      <c r="O3427" s="2" t="s">
        <v>34</v>
      </c>
      <c r="P3427" s="2" t="s">
        <v>35</v>
      </c>
      <c r="Q3427" s="2" t="s">
        <v>192</v>
      </c>
      <c r="R3427" s="2" t="s">
        <v>1836</v>
      </c>
      <c r="S3427" s="2" t="s">
        <v>44</v>
      </c>
      <c r="T3427" s="13">
        <v>0.37</v>
      </c>
      <c r="U3427" s="6">
        <v>40439</v>
      </c>
    </row>
    <row r="3428" spans="1:21" ht="12.75" customHeight="1">
      <c r="A3428" s="2">
        <v>22212</v>
      </c>
      <c r="B3428" s="6">
        <v>40438</v>
      </c>
      <c r="C3428" s="2" t="s">
        <v>121</v>
      </c>
      <c r="D3428" s="2">
        <v>19</v>
      </c>
      <c r="E3428" s="2">
        <v>113.43</v>
      </c>
      <c r="F3428" s="2" t="s">
        <v>2029</v>
      </c>
      <c r="G3428" s="2">
        <v>0.01</v>
      </c>
      <c r="H3428" s="2" t="s">
        <v>40</v>
      </c>
      <c r="I3428" s="2">
        <v>1.49</v>
      </c>
      <c r="J3428" s="2" t="s">
        <v>1703</v>
      </c>
      <c r="K3428" s="2" t="s">
        <v>86</v>
      </c>
      <c r="L3428" s="2" t="s">
        <v>23</v>
      </c>
      <c r="M3428" s="2" t="str">
        <f>VLOOKUP(L3428,Users!$A$1:$B$6,2,0)</f>
        <v>Erin</v>
      </c>
      <c r="N3428" s="2" t="str">
        <f>VLOOKUP(L3428,Users!$A$2:$B$6,2,0)</f>
        <v>Erin</v>
      </c>
      <c r="O3428" s="2" t="s">
        <v>34</v>
      </c>
      <c r="P3428" s="2" t="s">
        <v>35</v>
      </c>
      <c r="Q3428" s="2" t="s">
        <v>49</v>
      </c>
      <c r="R3428" s="2" t="s">
        <v>1142</v>
      </c>
      <c r="S3428" s="2" t="s">
        <v>44</v>
      </c>
      <c r="T3428" s="13">
        <v>0.39</v>
      </c>
      <c r="U3428" s="6">
        <v>40439</v>
      </c>
    </row>
    <row r="3429" spans="1:21" ht="12.75" customHeight="1">
      <c r="A3429" s="2">
        <v>23842</v>
      </c>
      <c r="B3429" s="6">
        <v>40438</v>
      </c>
      <c r="C3429" s="2" t="s">
        <v>51</v>
      </c>
      <c r="D3429" s="2">
        <v>20</v>
      </c>
      <c r="E3429" s="2">
        <v>131.6</v>
      </c>
      <c r="F3429" s="2" t="s">
        <v>2029</v>
      </c>
      <c r="G3429" s="2">
        <v>0.1</v>
      </c>
      <c r="H3429" s="2" t="s">
        <v>40</v>
      </c>
      <c r="I3429" s="2">
        <v>6.92</v>
      </c>
      <c r="J3429" s="2" t="s">
        <v>934</v>
      </c>
      <c r="K3429" s="2" t="s">
        <v>86</v>
      </c>
      <c r="L3429" s="2" t="s">
        <v>23</v>
      </c>
      <c r="M3429" s="2" t="str">
        <f>VLOOKUP(L3429,Users!$A$1:$B$6,2,0)</f>
        <v>Erin</v>
      </c>
      <c r="N3429" s="2" t="str">
        <f>VLOOKUP(L3429,Users!$A$2:$B$6,2,0)</f>
        <v>Erin</v>
      </c>
      <c r="O3429" s="2" t="s">
        <v>48</v>
      </c>
      <c r="P3429" s="2" t="s">
        <v>35</v>
      </c>
      <c r="Q3429" s="2" t="s">
        <v>63</v>
      </c>
      <c r="R3429" s="2" t="s">
        <v>996</v>
      </c>
      <c r="S3429" s="2" t="s">
        <v>44</v>
      </c>
      <c r="T3429" s="13">
        <v>0.37</v>
      </c>
      <c r="U3429" s="6">
        <v>40445</v>
      </c>
    </row>
    <row r="3430" spans="1:21" ht="12.75" customHeight="1">
      <c r="A3430" s="2">
        <v>20966</v>
      </c>
      <c r="B3430" s="6">
        <v>40439</v>
      </c>
      <c r="C3430" s="2" t="s">
        <v>51</v>
      </c>
      <c r="D3430" s="2">
        <v>10</v>
      </c>
      <c r="E3430" s="2">
        <v>37.9</v>
      </c>
      <c r="F3430" s="2" t="s">
        <v>2029</v>
      </c>
      <c r="G3430" s="2">
        <v>0.06</v>
      </c>
      <c r="H3430" s="2" t="s">
        <v>40</v>
      </c>
      <c r="I3430" s="2">
        <v>0.7</v>
      </c>
      <c r="J3430" s="2" t="s">
        <v>230</v>
      </c>
      <c r="K3430" s="2" t="s">
        <v>123</v>
      </c>
      <c r="L3430" s="2" t="s">
        <v>25</v>
      </c>
      <c r="M3430" s="2" t="str">
        <f>VLOOKUP(L3430,Users!$A$1:$B$6,2,0)</f>
        <v>Sam</v>
      </c>
      <c r="N3430" s="2" t="str">
        <f>VLOOKUP(L3430,Users!$A$2:$B$6,2,0)</f>
        <v>Sam</v>
      </c>
      <c r="O3430" s="2" t="s">
        <v>48</v>
      </c>
      <c r="P3430" s="2" t="s">
        <v>35</v>
      </c>
      <c r="Q3430" s="2" t="s">
        <v>87</v>
      </c>
      <c r="R3430" s="2" t="s">
        <v>1689</v>
      </c>
      <c r="S3430" s="2" t="s">
        <v>65</v>
      </c>
      <c r="T3430" s="13">
        <v>0.44</v>
      </c>
      <c r="U3430" s="6">
        <v>40443</v>
      </c>
    </row>
    <row r="3431" spans="1:21" ht="12.75" customHeight="1">
      <c r="A3431" s="2">
        <v>20966</v>
      </c>
      <c r="B3431" s="6">
        <v>40439</v>
      </c>
      <c r="C3431" s="2" t="s">
        <v>51</v>
      </c>
      <c r="D3431" s="2">
        <v>35</v>
      </c>
      <c r="E3431" s="2">
        <v>778.04999999999984</v>
      </c>
      <c r="F3431" s="2" t="s">
        <v>2029</v>
      </c>
      <c r="G3431" s="2">
        <v>0.01</v>
      </c>
      <c r="H3431" s="2" t="s">
        <v>40</v>
      </c>
      <c r="I3431" s="2">
        <v>1.99</v>
      </c>
      <c r="J3431" s="2" t="s">
        <v>230</v>
      </c>
      <c r="K3431" s="2" t="s">
        <v>123</v>
      </c>
      <c r="L3431" s="2" t="s">
        <v>25</v>
      </c>
      <c r="M3431" s="2" t="str">
        <f>VLOOKUP(L3431,Users!$A$1:$B$6,2,0)</f>
        <v>Sam</v>
      </c>
      <c r="N3431" s="2" t="str">
        <f>VLOOKUP(L3431,Users!$A$2:$B$6,2,0)</f>
        <v>Sam</v>
      </c>
      <c r="O3431" s="2" t="s">
        <v>48</v>
      </c>
      <c r="P3431" s="2" t="s">
        <v>69</v>
      </c>
      <c r="Q3431" s="2" t="s">
        <v>80</v>
      </c>
      <c r="R3431" s="2" t="s">
        <v>1675</v>
      </c>
      <c r="S3431" s="2" t="s">
        <v>105</v>
      </c>
      <c r="T3431" s="13">
        <v>0.43</v>
      </c>
      <c r="U3431" s="6">
        <v>40443</v>
      </c>
    </row>
    <row r="3432" spans="1:21" ht="12.75" customHeight="1">
      <c r="A3432" s="2">
        <v>20966</v>
      </c>
      <c r="B3432" s="6">
        <v>40439</v>
      </c>
      <c r="C3432" s="2" t="s">
        <v>51</v>
      </c>
      <c r="D3432" s="2">
        <v>22</v>
      </c>
      <c r="E3432" s="2">
        <v>1203.4000000000001</v>
      </c>
      <c r="F3432" s="2" t="s">
        <v>2029</v>
      </c>
      <c r="G3432" s="2">
        <v>0.04</v>
      </c>
      <c r="H3432" s="2" t="s">
        <v>40</v>
      </c>
      <c r="I3432" s="2">
        <v>14.83</v>
      </c>
      <c r="J3432" s="2" t="s">
        <v>230</v>
      </c>
      <c r="K3432" s="2" t="s">
        <v>123</v>
      </c>
      <c r="L3432" s="2" t="s">
        <v>25</v>
      </c>
      <c r="M3432" s="2" t="str">
        <f>VLOOKUP(L3432,Users!$A$1:$B$6,2,0)</f>
        <v>Sam</v>
      </c>
      <c r="N3432" s="2" t="str">
        <f>VLOOKUP(L3432,Users!$A$2:$B$6,2,0)</f>
        <v>Sam</v>
      </c>
      <c r="O3432" s="2" t="s">
        <v>48</v>
      </c>
      <c r="P3432" s="2" t="s">
        <v>56</v>
      </c>
      <c r="Q3432" s="2" t="s">
        <v>90</v>
      </c>
      <c r="R3432" s="2" t="s">
        <v>1961</v>
      </c>
      <c r="S3432" s="2" t="s">
        <v>44</v>
      </c>
      <c r="T3432" s="13">
        <v>0.54</v>
      </c>
      <c r="U3432" s="6">
        <v>40446</v>
      </c>
    </row>
    <row r="3433" spans="1:21" ht="12.75" customHeight="1">
      <c r="A3433" s="2">
        <v>49155</v>
      </c>
      <c r="B3433" s="6">
        <v>40439</v>
      </c>
      <c r="C3433" s="2" t="s">
        <v>51</v>
      </c>
      <c r="D3433" s="2">
        <v>22</v>
      </c>
      <c r="E3433" s="2">
        <v>4310.68</v>
      </c>
      <c r="F3433" s="2" t="s">
        <v>2029</v>
      </c>
      <c r="G3433" s="2">
        <v>0.05</v>
      </c>
      <c r="H3433" s="2" t="s">
        <v>40</v>
      </c>
      <c r="I3433" s="2">
        <v>8.99</v>
      </c>
      <c r="J3433" s="2" t="s">
        <v>1095</v>
      </c>
      <c r="K3433" s="2" t="s">
        <v>79</v>
      </c>
      <c r="L3433" s="2" t="s">
        <v>23</v>
      </c>
      <c r="M3433" s="2" t="str">
        <f>VLOOKUP(L3433,Users!$A$1:$B$6,2,0)</f>
        <v>Erin</v>
      </c>
      <c r="N3433" s="2" t="str">
        <f>VLOOKUP(L3433,Users!$A$2:$B$6,2,0)</f>
        <v>Erin</v>
      </c>
      <c r="O3433" s="2" t="s">
        <v>42</v>
      </c>
      <c r="P3433" s="2" t="s">
        <v>69</v>
      </c>
      <c r="Q3433" s="2" t="s">
        <v>70</v>
      </c>
      <c r="R3433" s="2" t="s">
        <v>569</v>
      </c>
      <c r="S3433" s="2" t="s">
        <v>44</v>
      </c>
      <c r="T3433" s="13">
        <v>0.6</v>
      </c>
      <c r="U3433" s="6">
        <v>40444</v>
      </c>
    </row>
    <row r="3434" spans="1:21" ht="12.75" customHeight="1">
      <c r="A3434" s="2">
        <v>4612</v>
      </c>
      <c r="B3434" s="6">
        <v>40440</v>
      </c>
      <c r="C3434" s="2" t="s">
        <v>121</v>
      </c>
      <c r="D3434" s="2">
        <v>9</v>
      </c>
      <c r="E3434" s="2">
        <v>39.780000000000008</v>
      </c>
      <c r="F3434" s="2" t="s">
        <v>2029</v>
      </c>
      <c r="G3434" s="2">
        <v>0.06</v>
      </c>
      <c r="H3434" s="2" t="s">
        <v>40</v>
      </c>
      <c r="I3434" s="2">
        <v>49</v>
      </c>
      <c r="J3434" s="2" t="s">
        <v>600</v>
      </c>
      <c r="K3434" s="2" t="s">
        <v>249</v>
      </c>
      <c r="L3434" s="2" t="s">
        <v>23</v>
      </c>
      <c r="M3434" s="2" t="str">
        <f>VLOOKUP(L3434,Users!$A$1:$B$6,2,0)</f>
        <v>Erin</v>
      </c>
      <c r="N3434" s="2" t="str">
        <f>VLOOKUP(L3434,Users!$A$2:$B$6,2,0)</f>
        <v>Erin</v>
      </c>
      <c r="O3434" s="2" t="s">
        <v>55</v>
      </c>
      <c r="P3434" s="2" t="s">
        <v>35</v>
      </c>
      <c r="Q3434" s="2" t="s">
        <v>169</v>
      </c>
      <c r="R3434" s="2" t="s">
        <v>838</v>
      </c>
      <c r="S3434" s="2" t="s">
        <v>38</v>
      </c>
      <c r="T3434" s="13">
        <v>0.6</v>
      </c>
      <c r="U3434" s="6">
        <v>40442</v>
      </c>
    </row>
    <row r="3435" spans="1:21" ht="12.75" customHeight="1">
      <c r="A3435" s="2">
        <v>53314</v>
      </c>
      <c r="B3435" s="6">
        <v>40440</v>
      </c>
      <c r="C3435" s="2" t="s">
        <v>39</v>
      </c>
      <c r="D3435" s="2">
        <v>33</v>
      </c>
      <c r="E3435" s="2">
        <v>2596.4399999999996</v>
      </c>
      <c r="F3435" s="2" t="s">
        <v>2029</v>
      </c>
      <c r="G3435" s="2">
        <v>0.01</v>
      </c>
      <c r="H3435" s="2" t="s">
        <v>40</v>
      </c>
      <c r="I3435" s="2">
        <v>19.989999999999998</v>
      </c>
      <c r="J3435" s="2" t="s">
        <v>376</v>
      </c>
      <c r="K3435" s="2" t="s">
        <v>2013</v>
      </c>
      <c r="L3435" s="2" t="s">
        <v>27</v>
      </c>
      <c r="M3435" s="2" t="str">
        <f>VLOOKUP(L3435,Users!$A$1:$B$6,2,0)</f>
        <v>William</v>
      </c>
      <c r="N3435" s="2" t="str">
        <f>VLOOKUP(L3435,Users!$A$2:$B$6,2,0)</f>
        <v>William</v>
      </c>
      <c r="O3435" s="2" t="s">
        <v>34</v>
      </c>
      <c r="P3435" s="2" t="s">
        <v>56</v>
      </c>
      <c r="Q3435" s="2" t="s">
        <v>90</v>
      </c>
      <c r="R3435" s="2" t="s">
        <v>511</v>
      </c>
      <c r="S3435" s="2" t="s">
        <v>44</v>
      </c>
      <c r="T3435" s="13">
        <v>0.43</v>
      </c>
      <c r="U3435" s="6">
        <v>40440</v>
      </c>
    </row>
    <row r="3436" spans="1:21" ht="12.75" customHeight="1">
      <c r="A3436" s="2">
        <v>53314</v>
      </c>
      <c r="B3436" s="6">
        <v>40440</v>
      </c>
      <c r="C3436" s="2" t="s">
        <v>39</v>
      </c>
      <c r="D3436" s="2">
        <v>15</v>
      </c>
      <c r="E3436" s="2">
        <v>2188.9499999999998</v>
      </c>
      <c r="F3436" s="2" t="s">
        <v>2029</v>
      </c>
      <c r="G3436" s="2">
        <v>0.05</v>
      </c>
      <c r="H3436" s="2" t="s">
        <v>52</v>
      </c>
      <c r="I3436" s="2">
        <v>51.92</v>
      </c>
      <c r="J3436" s="2" t="s">
        <v>376</v>
      </c>
      <c r="K3436" s="2" t="s">
        <v>2013</v>
      </c>
      <c r="L3436" s="2" t="s">
        <v>27</v>
      </c>
      <c r="M3436" s="2" t="str">
        <f>VLOOKUP(L3436,Users!$A$1:$B$6,2,0)</f>
        <v>William</v>
      </c>
      <c r="N3436" s="2" t="str">
        <f>VLOOKUP(L3436,Users!$A$2:$B$6,2,0)</f>
        <v>William</v>
      </c>
      <c r="O3436" s="2" t="s">
        <v>34</v>
      </c>
      <c r="P3436" s="2" t="s">
        <v>56</v>
      </c>
      <c r="Q3436" s="2" t="s">
        <v>75</v>
      </c>
      <c r="R3436" s="2" t="s">
        <v>1098</v>
      </c>
      <c r="S3436" s="2" t="s">
        <v>77</v>
      </c>
      <c r="T3436" s="13">
        <v>0.69</v>
      </c>
      <c r="U3436" s="6">
        <v>40442</v>
      </c>
    </row>
    <row r="3437" spans="1:21" ht="12.75" customHeight="1">
      <c r="A3437" s="2">
        <v>21249</v>
      </c>
      <c r="B3437" s="6">
        <v>40440</v>
      </c>
      <c r="C3437" s="2" t="s">
        <v>51</v>
      </c>
      <c r="D3437" s="2">
        <v>22</v>
      </c>
      <c r="E3437" s="2">
        <v>1068.32</v>
      </c>
      <c r="F3437" s="2" t="s">
        <v>2029</v>
      </c>
      <c r="G3437" s="2">
        <v>0.02</v>
      </c>
      <c r="H3437" s="2" t="s">
        <v>40</v>
      </c>
      <c r="I3437" s="2">
        <v>3.99</v>
      </c>
      <c r="J3437" s="2" t="s">
        <v>1347</v>
      </c>
      <c r="K3437" s="2" t="s">
        <v>33</v>
      </c>
      <c r="L3437" s="2" t="s">
        <v>21</v>
      </c>
      <c r="M3437" s="2" t="str">
        <f>VLOOKUP(L3437,Users!$A$1:$B$6,2,0)</f>
        <v>Chris</v>
      </c>
      <c r="N3437" s="2" t="str">
        <f>VLOOKUP(L3437,Users!$A$2:$B$6,2,0)</f>
        <v>Chris</v>
      </c>
      <c r="O3437" s="2" t="s">
        <v>42</v>
      </c>
      <c r="P3437" s="2" t="s">
        <v>35</v>
      </c>
      <c r="Q3437" s="2" t="s">
        <v>169</v>
      </c>
      <c r="R3437" s="2" t="s">
        <v>560</v>
      </c>
      <c r="S3437" s="2" t="s">
        <v>44</v>
      </c>
      <c r="T3437" s="13">
        <v>0.56000000000000005</v>
      </c>
      <c r="U3437" s="6">
        <v>40442</v>
      </c>
    </row>
    <row r="3438" spans="1:21" ht="12.75" customHeight="1">
      <c r="A3438" s="2">
        <v>21249</v>
      </c>
      <c r="B3438" s="6">
        <v>40440</v>
      </c>
      <c r="C3438" s="2" t="s">
        <v>51</v>
      </c>
      <c r="D3438" s="2">
        <v>7</v>
      </c>
      <c r="E3438" s="2">
        <v>1441.72</v>
      </c>
      <c r="F3438" s="2" t="s">
        <v>2029</v>
      </c>
      <c r="G3438" s="2">
        <v>0.03</v>
      </c>
      <c r="H3438" s="2" t="s">
        <v>40</v>
      </c>
      <c r="I3438" s="2">
        <v>8.99</v>
      </c>
      <c r="J3438" s="2" t="s">
        <v>1347</v>
      </c>
      <c r="K3438" s="2" t="s">
        <v>33</v>
      </c>
      <c r="L3438" s="2" t="s">
        <v>21</v>
      </c>
      <c r="M3438" s="2" t="str">
        <f>VLOOKUP(L3438,Users!$A$1:$B$6,2,0)</f>
        <v>Chris</v>
      </c>
      <c r="N3438" s="2" t="str">
        <f>VLOOKUP(L3438,Users!$A$2:$B$6,2,0)</f>
        <v>Chris</v>
      </c>
      <c r="O3438" s="2" t="s">
        <v>42</v>
      </c>
      <c r="P3438" s="2" t="s">
        <v>69</v>
      </c>
      <c r="Q3438" s="2" t="s">
        <v>70</v>
      </c>
      <c r="R3438" s="2" t="s">
        <v>446</v>
      </c>
      <c r="S3438" s="2" t="s">
        <v>44</v>
      </c>
      <c r="T3438" s="13">
        <v>0.6</v>
      </c>
      <c r="U3438" s="6">
        <v>40442</v>
      </c>
    </row>
    <row r="3439" spans="1:21" ht="12.75" customHeight="1">
      <c r="A3439" s="2">
        <v>8000</v>
      </c>
      <c r="B3439" s="6">
        <v>40440</v>
      </c>
      <c r="C3439" s="2" t="s">
        <v>51</v>
      </c>
      <c r="D3439" s="2">
        <v>10</v>
      </c>
      <c r="E3439" s="2">
        <v>149.30000000000001</v>
      </c>
      <c r="F3439" s="2" t="s">
        <v>2029</v>
      </c>
      <c r="G3439" s="2">
        <v>0.08</v>
      </c>
      <c r="H3439" s="2" t="s">
        <v>40</v>
      </c>
      <c r="I3439" s="2">
        <v>8.4</v>
      </c>
      <c r="J3439" s="2" t="s">
        <v>1499</v>
      </c>
      <c r="K3439" s="2" t="s">
        <v>33</v>
      </c>
      <c r="L3439" s="2" t="s">
        <v>21</v>
      </c>
      <c r="M3439" s="2" t="str">
        <f>VLOOKUP(L3439,Users!$A$1:$B$6,2,0)</f>
        <v>Chris</v>
      </c>
      <c r="N3439" s="2" t="str">
        <f>VLOOKUP(L3439,Users!$A$2:$B$6,2,0)</f>
        <v>Chris</v>
      </c>
      <c r="O3439" s="2" t="s">
        <v>42</v>
      </c>
      <c r="P3439" s="2" t="s">
        <v>35</v>
      </c>
      <c r="Q3439" s="2" t="s">
        <v>49</v>
      </c>
      <c r="R3439" s="2" t="s">
        <v>1187</v>
      </c>
      <c r="S3439" s="2" t="s">
        <v>44</v>
      </c>
      <c r="T3439" s="13">
        <v>0.39</v>
      </c>
      <c r="U3439" s="6">
        <v>40442</v>
      </c>
    </row>
    <row r="3440" spans="1:21" ht="12.75" customHeight="1">
      <c r="A3440" s="2">
        <v>8000</v>
      </c>
      <c r="B3440" s="6">
        <v>40440</v>
      </c>
      <c r="C3440" s="2" t="s">
        <v>51</v>
      </c>
      <c r="D3440" s="2">
        <v>1</v>
      </c>
      <c r="E3440" s="2">
        <v>4.78</v>
      </c>
      <c r="F3440" s="2" t="s">
        <v>2029</v>
      </c>
      <c r="G3440" s="2">
        <v>0.04</v>
      </c>
      <c r="H3440" s="2" t="s">
        <v>40</v>
      </c>
      <c r="I3440" s="2">
        <v>5.24</v>
      </c>
      <c r="J3440" s="2" t="s">
        <v>1499</v>
      </c>
      <c r="K3440" s="2" t="s">
        <v>33</v>
      </c>
      <c r="L3440" s="2" t="s">
        <v>21</v>
      </c>
      <c r="M3440" s="2" t="str">
        <f>VLOOKUP(L3440,Users!$A$1:$B$6,2,0)</f>
        <v>Chris</v>
      </c>
      <c r="N3440" s="2" t="str">
        <f>VLOOKUP(L3440,Users!$A$2:$B$6,2,0)</f>
        <v>Chris</v>
      </c>
      <c r="O3440" s="2" t="s">
        <v>42</v>
      </c>
      <c r="P3440" s="2" t="s">
        <v>35</v>
      </c>
      <c r="Q3440" s="2" t="s">
        <v>49</v>
      </c>
      <c r="R3440" s="2" t="s">
        <v>1962</v>
      </c>
      <c r="S3440" s="2" t="s">
        <v>44</v>
      </c>
      <c r="T3440" s="13">
        <v>0.39</v>
      </c>
      <c r="U3440" s="6">
        <v>40442</v>
      </c>
    </row>
    <row r="3441" spans="1:21" ht="12.75" customHeight="1">
      <c r="A3441" s="2">
        <v>45863</v>
      </c>
      <c r="B3441" s="6">
        <v>40440</v>
      </c>
      <c r="C3441" s="2" t="s">
        <v>51</v>
      </c>
      <c r="D3441" s="2">
        <v>5</v>
      </c>
      <c r="E3441" s="2">
        <v>979.90000000000009</v>
      </c>
      <c r="F3441" s="2" t="str">
        <f>VLOOKUP(A3441,Returns!$A:$B,2,0)</f>
        <v>Returned</v>
      </c>
      <c r="G3441" s="2">
        <v>0.01</v>
      </c>
      <c r="H3441" s="2" t="s">
        <v>31</v>
      </c>
      <c r="I3441" s="2">
        <v>4.2</v>
      </c>
      <c r="J3441" s="2" t="s">
        <v>72</v>
      </c>
      <c r="K3441" s="2" t="s">
        <v>73</v>
      </c>
      <c r="L3441" s="2" t="s">
        <v>27</v>
      </c>
      <c r="M3441" s="2" t="str">
        <f>VLOOKUP(L3441,Users!$A$1:$B$6,2,0)</f>
        <v>William</v>
      </c>
      <c r="N3441" s="2" t="str">
        <f>VLOOKUP(L3441,Users!$A$2:$B$6,2,0)</f>
        <v>William</v>
      </c>
      <c r="O3441" s="2" t="s">
        <v>34</v>
      </c>
      <c r="P3441" s="2" t="s">
        <v>69</v>
      </c>
      <c r="Q3441" s="2" t="s">
        <v>70</v>
      </c>
      <c r="R3441" s="2" t="s">
        <v>1448</v>
      </c>
      <c r="S3441" s="2" t="s">
        <v>44</v>
      </c>
      <c r="T3441" s="13">
        <v>0.6</v>
      </c>
      <c r="U3441" s="6">
        <v>40444</v>
      </c>
    </row>
    <row r="3442" spans="1:21" ht="12.75" customHeight="1">
      <c r="A3442" s="2">
        <v>55654</v>
      </c>
      <c r="B3442" s="6">
        <v>40440</v>
      </c>
      <c r="C3442" s="2" t="s">
        <v>39</v>
      </c>
      <c r="D3442" s="2">
        <v>2</v>
      </c>
      <c r="E3442" s="2">
        <v>13.88</v>
      </c>
      <c r="F3442" s="2" t="s">
        <v>2029</v>
      </c>
      <c r="G3442" s="2">
        <v>0.04</v>
      </c>
      <c r="H3442" s="2" t="s">
        <v>40</v>
      </c>
      <c r="I3442" s="2">
        <v>2.83</v>
      </c>
      <c r="J3442" s="2" t="s">
        <v>1963</v>
      </c>
      <c r="K3442" s="2" t="s">
        <v>79</v>
      </c>
      <c r="L3442" s="2" t="s">
        <v>23</v>
      </c>
      <c r="M3442" s="2" t="str">
        <f>VLOOKUP(L3442,Users!$A$1:$B$6,2,0)</f>
        <v>Erin</v>
      </c>
      <c r="N3442" s="2" t="str">
        <f>VLOOKUP(L3442,Users!$A$2:$B$6,2,0)</f>
        <v>Erin</v>
      </c>
      <c r="O3442" s="2" t="s">
        <v>34</v>
      </c>
      <c r="P3442" s="2" t="s">
        <v>56</v>
      </c>
      <c r="Q3442" s="2" t="s">
        <v>90</v>
      </c>
      <c r="R3442" s="2" t="s">
        <v>799</v>
      </c>
      <c r="S3442" s="2" t="s">
        <v>105</v>
      </c>
      <c r="T3442" s="13">
        <v>0.37</v>
      </c>
      <c r="U3442" s="6">
        <v>40442</v>
      </c>
    </row>
    <row r="3443" spans="1:21" ht="12.75" customHeight="1">
      <c r="A3443" s="2">
        <v>18215</v>
      </c>
      <c r="B3443" s="6">
        <v>40440</v>
      </c>
      <c r="C3443" s="2" t="s">
        <v>121</v>
      </c>
      <c r="D3443" s="2">
        <v>29</v>
      </c>
      <c r="E3443" s="2">
        <v>1012.0999999999999</v>
      </c>
      <c r="F3443" s="2" t="str">
        <f>VLOOKUP(A3443,Returns!$A:$B,2,0)</f>
        <v>Returned</v>
      </c>
      <c r="G3443" s="2">
        <v>0.09</v>
      </c>
      <c r="H3443" s="2" t="s">
        <v>40</v>
      </c>
      <c r="I3443" s="2">
        <v>5.5</v>
      </c>
      <c r="J3443" s="2" t="s">
        <v>891</v>
      </c>
      <c r="K3443" s="2" t="s">
        <v>54</v>
      </c>
      <c r="L3443" s="2" t="s">
        <v>2014</v>
      </c>
      <c r="M3443" s="2" t="str">
        <f>VLOOKUP(L3443,Users!$A$1:$B$6,2,0)</f>
        <v>Pat</v>
      </c>
      <c r="N3443" s="2" t="str">
        <f>VLOOKUP(L3443,Users!$A$2:$B$6,2,0)</f>
        <v>Pat</v>
      </c>
      <c r="O3443" s="2" t="s">
        <v>34</v>
      </c>
      <c r="P3443" s="2" t="s">
        <v>69</v>
      </c>
      <c r="Q3443" s="2" t="s">
        <v>80</v>
      </c>
      <c r="R3443" s="2" t="s">
        <v>1964</v>
      </c>
      <c r="S3443" s="2" t="s">
        <v>44</v>
      </c>
      <c r="T3443" s="13">
        <v>0.49</v>
      </c>
      <c r="U3443" s="6">
        <v>40441</v>
      </c>
    </row>
    <row r="3444" spans="1:21" ht="12.75" customHeight="1">
      <c r="A3444" s="2">
        <v>358</v>
      </c>
      <c r="B3444" s="6">
        <v>40440</v>
      </c>
      <c r="C3444" s="2" t="s">
        <v>39</v>
      </c>
      <c r="D3444" s="2">
        <v>33</v>
      </c>
      <c r="E3444" s="2">
        <v>1602.4799999999998</v>
      </c>
      <c r="F3444" s="2" t="s">
        <v>2029</v>
      </c>
      <c r="G3444" s="2">
        <v>0.02</v>
      </c>
      <c r="H3444" s="2" t="s">
        <v>52</v>
      </c>
      <c r="I3444" s="2">
        <v>54.11</v>
      </c>
      <c r="J3444" s="2" t="s">
        <v>436</v>
      </c>
      <c r="K3444" s="2" t="s">
        <v>86</v>
      </c>
      <c r="L3444" s="2" t="s">
        <v>23</v>
      </c>
      <c r="M3444" s="2" t="str">
        <f>VLOOKUP(L3444,Users!$A$1:$B$6,2,0)</f>
        <v>Erin</v>
      </c>
      <c r="N3444" s="2" t="str">
        <f>VLOOKUP(L3444,Users!$A$2:$B$6,2,0)</f>
        <v>Erin</v>
      </c>
      <c r="O3444" s="2" t="s">
        <v>55</v>
      </c>
      <c r="P3444" s="2" t="s">
        <v>56</v>
      </c>
      <c r="Q3444" s="2" t="s">
        <v>127</v>
      </c>
      <c r="R3444" s="2" t="s">
        <v>1965</v>
      </c>
      <c r="S3444" s="2" t="s">
        <v>77</v>
      </c>
      <c r="T3444" s="13">
        <v>0.69</v>
      </c>
      <c r="U3444" s="6">
        <v>40442</v>
      </c>
    </row>
    <row r="3445" spans="1:21" ht="12.75" customHeight="1">
      <c r="A3445" s="2">
        <v>358</v>
      </c>
      <c r="B3445" s="6">
        <v>40440</v>
      </c>
      <c r="C3445" s="2" t="s">
        <v>39</v>
      </c>
      <c r="D3445" s="2">
        <v>33</v>
      </c>
      <c r="E3445" s="2">
        <v>1300.53</v>
      </c>
      <c r="F3445" s="2" t="s">
        <v>2029</v>
      </c>
      <c r="G3445" s="2">
        <v>7.0000000000000007E-2</v>
      </c>
      <c r="H3445" s="2" t="s">
        <v>40</v>
      </c>
      <c r="I3445" s="2">
        <v>1.99</v>
      </c>
      <c r="J3445" s="2" t="s">
        <v>436</v>
      </c>
      <c r="K3445" s="2" t="s">
        <v>86</v>
      </c>
      <c r="L3445" s="2" t="s">
        <v>23</v>
      </c>
      <c r="M3445" s="2" t="str">
        <f>VLOOKUP(L3445,Users!$A$1:$B$6,2,0)</f>
        <v>Erin</v>
      </c>
      <c r="N3445" s="2" t="str">
        <f>VLOOKUP(L3445,Users!$A$2:$B$6,2,0)</f>
        <v>Erin</v>
      </c>
      <c r="O3445" s="2" t="s">
        <v>55</v>
      </c>
      <c r="P3445" s="2" t="s">
        <v>69</v>
      </c>
      <c r="Q3445" s="2" t="s">
        <v>80</v>
      </c>
      <c r="R3445" s="2" t="s">
        <v>532</v>
      </c>
      <c r="S3445" s="2" t="s">
        <v>105</v>
      </c>
      <c r="T3445" s="13">
        <v>0.54</v>
      </c>
      <c r="U3445" s="6">
        <v>40440</v>
      </c>
    </row>
    <row r="3446" spans="1:21" ht="12.75" customHeight="1">
      <c r="A3446" s="2">
        <v>14529</v>
      </c>
      <c r="B3446" s="6">
        <v>40441</v>
      </c>
      <c r="C3446" s="2" t="s">
        <v>51</v>
      </c>
      <c r="D3446" s="2">
        <v>44</v>
      </c>
      <c r="E3446" s="2">
        <v>3955.16</v>
      </c>
      <c r="F3446" s="2" t="s">
        <v>2029</v>
      </c>
      <c r="G3446" s="2">
        <v>0.1</v>
      </c>
      <c r="H3446" s="2" t="s">
        <v>52</v>
      </c>
      <c r="I3446" s="2">
        <v>42</v>
      </c>
      <c r="J3446" s="2" t="s">
        <v>1966</v>
      </c>
      <c r="K3446" s="2" t="s">
        <v>54</v>
      </c>
      <c r="L3446" s="2" t="s">
        <v>2014</v>
      </c>
      <c r="M3446" s="2" t="str">
        <f>VLOOKUP(L3446,Users!$A$1:$B$6,2,0)</f>
        <v>Pat</v>
      </c>
      <c r="N3446" s="2" t="str">
        <f>VLOOKUP(L3446,Users!$A$2:$B$6,2,0)</f>
        <v>Pat</v>
      </c>
      <c r="O3446" s="2" t="s">
        <v>34</v>
      </c>
      <c r="P3446" s="2" t="s">
        <v>56</v>
      </c>
      <c r="Q3446" s="2" t="s">
        <v>57</v>
      </c>
      <c r="R3446" s="2" t="s">
        <v>882</v>
      </c>
      <c r="S3446" s="2" t="s">
        <v>59</v>
      </c>
      <c r="T3446" s="13">
        <v>0.66</v>
      </c>
      <c r="U3446" s="6">
        <v>40445</v>
      </c>
    </row>
    <row r="3447" spans="1:21" ht="12.75" customHeight="1">
      <c r="A3447" s="2">
        <v>14529</v>
      </c>
      <c r="B3447" s="6">
        <v>40441</v>
      </c>
      <c r="C3447" s="2" t="s">
        <v>51</v>
      </c>
      <c r="D3447" s="2">
        <v>42</v>
      </c>
      <c r="E3447" s="2">
        <v>211.26000000000002</v>
      </c>
      <c r="F3447" s="2" t="s">
        <v>2029</v>
      </c>
      <c r="G3447" s="2">
        <v>0.05</v>
      </c>
      <c r="H3447" s="2" t="s">
        <v>40</v>
      </c>
      <c r="I3447" s="2">
        <v>2.0299999999999998</v>
      </c>
      <c r="J3447" s="2" t="s">
        <v>1966</v>
      </c>
      <c r="K3447" s="2" t="s">
        <v>54</v>
      </c>
      <c r="L3447" s="2" t="s">
        <v>2014</v>
      </c>
      <c r="M3447" s="2" t="str">
        <f>VLOOKUP(L3447,Users!$A$1:$B$6,2,0)</f>
        <v>Pat</v>
      </c>
      <c r="N3447" s="2" t="str">
        <f>VLOOKUP(L3447,Users!$A$2:$B$6,2,0)</f>
        <v>Pat</v>
      </c>
      <c r="O3447" s="2" t="s">
        <v>34</v>
      </c>
      <c r="P3447" s="2" t="s">
        <v>56</v>
      </c>
      <c r="Q3447" s="2" t="s">
        <v>90</v>
      </c>
      <c r="R3447" s="2" t="s">
        <v>1237</v>
      </c>
      <c r="S3447" s="2" t="s">
        <v>65</v>
      </c>
      <c r="T3447" s="13">
        <v>0.51</v>
      </c>
      <c r="U3447" s="6">
        <v>40443</v>
      </c>
    </row>
    <row r="3448" spans="1:21" ht="12.75" customHeight="1">
      <c r="A3448" s="2">
        <v>46725</v>
      </c>
      <c r="B3448" s="6">
        <v>40441</v>
      </c>
      <c r="C3448" s="2" t="s">
        <v>30</v>
      </c>
      <c r="D3448" s="2">
        <v>13</v>
      </c>
      <c r="E3448" s="2">
        <v>75.53</v>
      </c>
      <c r="F3448" s="2" t="s">
        <v>2029</v>
      </c>
      <c r="G3448" s="2">
        <v>0.03</v>
      </c>
      <c r="H3448" s="2" t="s">
        <v>40</v>
      </c>
      <c r="I3448" s="2">
        <v>1.2</v>
      </c>
      <c r="J3448" s="2" t="s">
        <v>1230</v>
      </c>
      <c r="K3448" s="2" t="s">
        <v>33</v>
      </c>
      <c r="L3448" s="2" t="s">
        <v>21</v>
      </c>
      <c r="M3448" s="2" t="str">
        <f>VLOOKUP(L3448,Users!$A$1:$B$6,2,0)</f>
        <v>Chris</v>
      </c>
      <c r="N3448" s="2" t="str">
        <f>VLOOKUP(L3448,Users!$A$2:$B$6,2,0)</f>
        <v>Chris</v>
      </c>
      <c r="O3448" s="2" t="s">
        <v>48</v>
      </c>
      <c r="P3448" s="2" t="s">
        <v>35</v>
      </c>
      <c r="Q3448" s="2" t="s">
        <v>87</v>
      </c>
      <c r="R3448" s="2" t="s">
        <v>1202</v>
      </c>
      <c r="S3448" s="2" t="s">
        <v>65</v>
      </c>
      <c r="T3448" s="13">
        <v>0.55000000000000004</v>
      </c>
      <c r="U3448" s="6">
        <v>40443</v>
      </c>
    </row>
    <row r="3449" spans="1:21" ht="12.75" customHeight="1">
      <c r="A3449" s="2">
        <v>46725</v>
      </c>
      <c r="B3449" s="6">
        <v>40441</v>
      </c>
      <c r="C3449" s="2" t="s">
        <v>30</v>
      </c>
      <c r="D3449" s="2">
        <v>8</v>
      </c>
      <c r="E3449" s="2">
        <v>134.96</v>
      </c>
      <c r="F3449" s="2" t="s">
        <v>2029</v>
      </c>
      <c r="G3449" s="2">
        <v>0.04</v>
      </c>
      <c r="H3449" s="2" t="s">
        <v>40</v>
      </c>
      <c r="I3449" s="2">
        <v>6.25</v>
      </c>
      <c r="J3449" s="2" t="s">
        <v>1230</v>
      </c>
      <c r="K3449" s="2" t="s">
        <v>33</v>
      </c>
      <c r="L3449" s="2" t="s">
        <v>21</v>
      </c>
      <c r="M3449" s="2" t="str">
        <f>VLOOKUP(L3449,Users!$A$1:$B$6,2,0)</f>
        <v>Chris</v>
      </c>
      <c r="N3449" s="2" t="str">
        <f>VLOOKUP(L3449,Users!$A$2:$B$6,2,0)</f>
        <v>Chris</v>
      </c>
      <c r="O3449" s="2" t="s">
        <v>48</v>
      </c>
      <c r="P3449" s="2" t="s">
        <v>35</v>
      </c>
      <c r="Q3449" s="2" t="s">
        <v>36</v>
      </c>
      <c r="R3449" s="2" t="s">
        <v>1601</v>
      </c>
      <c r="S3449" s="2" t="s">
        <v>44</v>
      </c>
      <c r="T3449" s="13">
        <v>0.57999999999999996</v>
      </c>
      <c r="U3449" s="6">
        <v>40442</v>
      </c>
    </row>
    <row r="3450" spans="1:21" ht="12.75" customHeight="1">
      <c r="A3450" s="2">
        <v>27745</v>
      </c>
      <c r="B3450" s="6">
        <v>40441</v>
      </c>
      <c r="C3450" s="2" t="s">
        <v>51</v>
      </c>
      <c r="D3450" s="2">
        <v>41</v>
      </c>
      <c r="E3450" s="2">
        <v>5987.6400000000012</v>
      </c>
      <c r="F3450" s="2" t="s">
        <v>2029</v>
      </c>
      <c r="G3450" s="2">
        <v>0.01</v>
      </c>
      <c r="H3450" s="2" t="s">
        <v>52</v>
      </c>
      <c r="I3450" s="2">
        <v>80.2</v>
      </c>
      <c r="J3450" s="2" t="s">
        <v>853</v>
      </c>
      <c r="K3450" s="2" t="s">
        <v>148</v>
      </c>
      <c r="L3450" s="2" t="s">
        <v>23</v>
      </c>
      <c r="M3450" s="2" t="str">
        <f>VLOOKUP(L3450,Users!$A$1:$B$6,2,0)</f>
        <v>Erin</v>
      </c>
      <c r="N3450" s="2" t="str">
        <f>VLOOKUP(L3450,Users!$A$2:$B$6,2,0)</f>
        <v>Erin</v>
      </c>
      <c r="O3450" s="2" t="s">
        <v>34</v>
      </c>
      <c r="P3450" s="2" t="s">
        <v>56</v>
      </c>
      <c r="Q3450" s="2" t="s">
        <v>75</v>
      </c>
      <c r="R3450" s="2" t="s">
        <v>420</v>
      </c>
      <c r="S3450" s="2" t="s">
        <v>77</v>
      </c>
      <c r="T3450" s="13">
        <v>0.71</v>
      </c>
      <c r="U3450" s="6">
        <v>40445</v>
      </c>
    </row>
    <row r="3451" spans="1:21" ht="12.75" customHeight="1">
      <c r="A3451" s="2">
        <v>41574</v>
      </c>
      <c r="B3451" s="6">
        <v>40441</v>
      </c>
      <c r="C3451" s="2" t="s">
        <v>39</v>
      </c>
      <c r="D3451" s="2">
        <v>23</v>
      </c>
      <c r="E3451" s="2">
        <v>275.08000000000004</v>
      </c>
      <c r="F3451" s="2" t="s">
        <v>2029</v>
      </c>
      <c r="G3451" s="2">
        <v>0.01</v>
      </c>
      <c r="H3451" s="2" t="s">
        <v>40</v>
      </c>
      <c r="I3451" s="2">
        <v>5.81</v>
      </c>
      <c r="J3451" s="2" t="s">
        <v>684</v>
      </c>
      <c r="K3451" s="2" t="s">
        <v>54</v>
      </c>
      <c r="L3451" s="2" t="s">
        <v>2014</v>
      </c>
      <c r="M3451" s="2" t="str">
        <f>VLOOKUP(L3451,Users!$A$1:$B$6,2,0)</f>
        <v>Pat</v>
      </c>
      <c r="N3451" s="2" t="str">
        <f>VLOOKUP(L3451,Users!$A$2:$B$6,2,0)</f>
        <v>Pat</v>
      </c>
      <c r="O3451" s="2" t="s">
        <v>55</v>
      </c>
      <c r="P3451" s="2" t="s">
        <v>35</v>
      </c>
      <c r="Q3451" s="2" t="s">
        <v>87</v>
      </c>
      <c r="R3451" s="2" t="s">
        <v>723</v>
      </c>
      <c r="S3451" s="2" t="s">
        <v>105</v>
      </c>
      <c r="T3451" s="13">
        <v>0.6</v>
      </c>
      <c r="U3451" s="6">
        <v>40443</v>
      </c>
    </row>
    <row r="3452" spans="1:21" ht="12.75" customHeight="1">
      <c r="A3452" s="2">
        <v>23906</v>
      </c>
      <c r="B3452" s="6">
        <v>40441</v>
      </c>
      <c r="C3452" s="2" t="s">
        <v>45</v>
      </c>
      <c r="D3452" s="2">
        <v>37</v>
      </c>
      <c r="E3452" s="2">
        <v>317.09000000000003</v>
      </c>
      <c r="F3452" s="2" t="s">
        <v>2029</v>
      </c>
      <c r="G3452" s="2">
        <v>0.1</v>
      </c>
      <c r="H3452" s="2" t="s">
        <v>31</v>
      </c>
      <c r="I3452" s="2">
        <v>3.5</v>
      </c>
      <c r="J3452" s="2" t="s">
        <v>1803</v>
      </c>
      <c r="K3452" s="2" t="s">
        <v>86</v>
      </c>
      <c r="L3452" s="2" t="s">
        <v>23</v>
      </c>
      <c r="M3452" s="2" t="str">
        <f>VLOOKUP(L3452,Users!$A$1:$B$6,2,0)</f>
        <v>Erin</v>
      </c>
      <c r="N3452" s="2" t="str">
        <f>VLOOKUP(L3452,Users!$A$2:$B$6,2,0)</f>
        <v>Erin</v>
      </c>
      <c r="O3452" s="2" t="s">
        <v>55</v>
      </c>
      <c r="P3452" s="2" t="s">
        <v>35</v>
      </c>
      <c r="Q3452" s="2" t="s">
        <v>169</v>
      </c>
      <c r="R3452" s="2" t="s">
        <v>1734</v>
      </c>
      <c r="S3452" s="2" t="s">
        <v>44</v>
      </c>
      <c r="T3452" s="13">
        <v>0.57999999999999996</v>
      </c>
      <c r="U3452" s="6">
        <v>40442</v>
      </c>
    </row>
    <row r="3453" spans="1:21" ht="12.75" customHeight="1">
      <c r="A3453" s="2">
        <v>17286</v>
      </c>
      <c r="B3453" s="6">
        <v>40442</v>
      </c>
      <c r="C3453" s="2" t="s">
        <v>39</v>
      </c>
      <c r="D3453" s="2">
        <v>7</v>
      </c>
      <c r="E3453" s="2">
        <v>1896.2300000000002</v>
      </c>
      <c r="F3453" s="2" t="s">
        <v>2029</v>
      </c>
      <c r="G3453" s="2">
        <v>0.09</v>
      </c>
      <c r="H3453" s="2" t="s">
        <v>52</v>
      </c>
      <c r="I3453" s="2">
        <v>50</v>
      </c>
      <c r="J3453" s="2" t="s">
        <v>1653</v>
      </c>
      <c r="K3453" s="2" t="s">
        <v>101</v>
      </c>
      <c r="L3453" s="2" t="s">
        <v>21</v>
      </c>
      <c r="M3453" s="2" t="str">
        <f>VLOOKUP(L3453,Users!$A$1:$B$6,2,0)</f>
        <v>Chris</v>
      </c>
      <c r="N3453" s="2" t="str">
        <f>VLOOKUP(L3453,Users!$A$2:$B$6,2,0)</f>
        <v>Chris</v>
      </c>
      <c r="O3453" s="2" t="s">
        <v>42</v>
      </c>
      <c r="P3453" s="2" t="s">
        <v>56</v>
      </c>
      <c r="Q3453" s="2" t="s">
        <v>57</v>
      </c>
      <c r="R3453" s="2" t="s">
        <v>471</v>
      </c>
      <c r="S3453" s="2" t="s">
        <v>59</v>
      </c>
      <c r="T3453" s="13">
        <v>0.77</v>
      </c>
      <c r="U3453" s="6">
        <v>40443</v>
      </c>
    </row>
    <row r="3454" spans="1:21" ht="12.75" customHeight="1">
      <c r="A3454" s="2">
        <v>45957</v>
      </c>
      <c r="B3454" s="6">
        <v>40442</v>
      </c>
      <c r="C3454" s="2" t="s">
        <v>45</v>
      </c>
      <c r="D3454" s="2">
        <v>20</v>
      </c>
      <c r="E3454" s="2">
        <v>783.6</v>
      </c>
      <c r="F3454" s="2" t="s">
        <v>2029</v>
      </c>
      <c r="G3454" s="2">
        <v>0.06</v>
      </c>
      <c r="H3454" s="2" t="s">
        <v>40</v>
      </c>
      <c r="I3454" s="2">
        <v>1.99</v>
      </c>
      <c r="J3454" s="2" t="s">
        <v>539</v>
      </c>
      <c r="K3454" s="2" t="s">
        <v>101</v>
      </c>
      <c r="L3454" s="2" t="s">
        <v>21</v>
      </c>
      <c r="M3454" s="2" t="str">
        <f>VLOOKUP(L3454,Users!$A$1:$B$6,2,0)</f>
        <v>Chris</v>
      </c>
      <c r="N3454" s="2" t="str">
        <f>VLOOKUP(L3454,Users!$A$2:$B$6,2,0)</f>
        <v>Chris</v>
      </c>
      <c r="O3454" s="2" t="s">
        <v>34</v>
      </c>
      <c r="P3454" s="2" t="s">
        <v>69</v>
      </c>
      <c r="Q3454" s="2" t="s">
        <v>80</v>
      </c>
      <c r="R3454" s="2" t="s">
        <v>208</v>
      </c>
      <c r="S3454" s="2" t="s">
        <v>105</v>
      </c>
      <c r="T3454" s="13">
        <v>0.51</v>
      </c>
      <c r="U3454" s="6">
        <v>40444</v>
      </c>
    </row>
    <row r="3455" spans="1:21" ht="12.75" customHeight="1">
      <c r="A3455" s="2">
        <v>45957</v>
      </c>
      <c r="B3455" s="6">
        <v>40442</v>
      </c>
      <c r="C3455" s="2" t="s">
        <v>45</v>
      </c>
      <c r="D3455" s="2">
        <v>19</v>
      </c>
      <c r="E3455" s="2">
        <v>143.63999999999999</v>
      </c>
      <c r="F3455" s="2" t="s">
        <v>2029</v>
      </c>
      <c r="G3455" s="2">
        <v>0.08</v>
      </c>
      <c r="H3455" s="2" t="s">
        <v>40</v>
      </c>
      <c r="I3455" s="2">
        <v>5.83</v>
      </c>
      <c r="J3455" s="2" t="s">
        <v>539</v>
      </c>
      <c r="K3455" s="2" t="s">
        <v>101</v>
      </c>
      <c r="L3455" s="2" t="s">
        <v>21</v>
      </c>
      <c r="M3455" s="2" t="str">
        <f>VLOOKUP(L3455,Users!$A$1:$B$6,2,0)</f>
        <v>Chris</v>
      </c>
      <c r="N3455" s="2" t="str">
        <f>VLOOKUP(L3455,Users!$A$2:$B$6,2,0)</f>
        <v>Chris</v>
      </c>
      <c r="O3455" s="2" t="s">
        <v>34</v>
      </c>
      <c r="P3455" s="2" t="s">
        <v>35</v>
      </c>
      <c r="Q3455" s="2" t="s">
        <v>63</v>
      </c>
      <c r="R3455" s="2" t="s">
        <v>120</v>
      </c>
      <c r="S3455" s="2" t="s">
        <v>65</v>
      </c>
      <c r="T3455" s="13">
        <v>0.36</v>
      </c>
      <c r="U3455" s="6">
        <v>40444</v>
      </c>
    </row>
    <row r="3456" spans="1:21" ht="12.75" customHeight="1">
      <c r="A3456" s="2">
        <v>25056</v>
      </c>
      <c r="B3456" s="6">
        <v>40442</v>
      </c>
      <c r="C3456" s="2" t="s">
        <v>30</v>
      </c>
      <c r="D3456" s="2">
        <v>41</v>
      </c>
      <c r="E3456" s="2">
        <v>265.68</v>
      </c>
      <c r="F3456" s="2" t="s">
        <v>2029</v>
      </c>
      <c r="G3456" s="2">
        <v>0</v>
      </c>
      <c r="H3456" s="2" t="s">
        <v>40</v>
      </c>
      <c r="I3456" s="2">
        <v>8.19</v>
      </c>
      <c r="J3456" s="2" t="s">
        <v>1967</v>
      </c>
      <c r="K3456" s="2" t="s">
        <v>2013</v>
      </c>
      <c r="L3456" s="2" t="s">
        <v>27</v>
      </c>
      <c r="M3456" s="2" t="str">
        <f>VLOOKUP(L3456,Users!$A$1:$B$6,2,0)</f>
        <v>William</v>
      </c>
      <c r="N3456" s="2" t="str">
        <f>VLOOKUP(L3456,Users!$A$2:$B$6,2,0)</f>
        <v>William</v>
      </c>
      <c r="O3456" s="2" t="s">
        <v>55</v>
      </c>
      <c r="P3456" s="2" t="s">
        <v>35</v>
      </c>
      <c r="Q3456" s="2" t="s">
        <v>63</v>
      </c>
      <c r="R3456" s="2" t="s">
        <v>491</v>
      </c>
      <c r="S3456" s="2" t="s">
        <v>44</v>
      </c>
      <c r="T3456" s="13">
        <v>0.37</v>
      </c>
      <c r="U3456" s="6">
        <v>40444</v>
      </c>
    </row>
    <row r="3457" spans="1:21" ht="12.75" customHeight="1">
      <c r="A3457" s="2">
        <v>30851</v>
      </c>
      <c r="B3457" s="6">
        <v>40442</v>
      </c>
      <c r="C3457" s="2" t="s">
        <v>51</v>
      </c>
      <c r="D3457" s="2">
        <v>16</v>
      </c>
      <c r="E3457" s="2">
        <v>340.8</v>
      </c>
      <c r="F3457" s="2" t="s">
        <v>2029</v>
      </c>
      <c r="G3457" s="2">
        <v>0.08</v>
      </c>
      <c r="H3457" s="2" t="s">
        <v>40</v>
      </c>
      <c r="I3457" s="2">
        <v>8.99</v>
      </c>
      <c r="J3457" s="2" t="s">
        <v>701</v>
      </c>
      <c r="K3457" s="2" t="s">
        <v>73</v>
      </c>
      <c r="L3457" s="2" t="s">
        <v>27</v>
      </c>
      <c r="M3457" s="2" t="str">
        <f>VLOOKUP(L3457,Users!$A$1:$B$6,2,0)</f>
        <v>William</v>
      </c>
      <c r="N3457" s="2" t="str">
        <f>VLOOKUP(L3457,Users!$A$2:$B$6,2,0)</f>
        <v>William</v>
      </c>
      <c r="O3457" s="2" t="s">
        <v>48</v>
      </c>
      <c r="P3457" s="2" t="s">
        <v>35</v>
      </c>
      <c r="Q3457" s="2" t="s">
        <v>87</v>
      </c>
      <c r="R3457" s="2" t="s">
        <v>672</v>
      </c>
      <c r="S3457" s="2" t="s">
        <v>105</v>
      </c>
      <c r="T3457" s="13">
        <v>0.59</v>
      </c>
      <c r="U3457" s="6">
        <v>40446</v>
      </c>
    </row>
    <row r="3458" spans="1:21" ht="12.75" customHeight="1">
      <c r="A3458" s="2">
        <v>11780</v>
      </c>
      <c r="B3458" s="6">
        <v>40442</v>
      </c>
      <c r="C3458" s="2" t="s">
        <v>45</v>
      </c>
      <c r="D3458" s="2">
        <v>7</v>
      </c>
      <c r="E3458" s="2">
        <v>50.4</v>
      </c>
      <c r="F3458" s="2" t="s">
        <v>2029</v>
      </c>
      <c r="G3458" s="2">
        <v>0.08</v>
      </c>
      <c r="H3458" s="2" t="s">
        <v>40</v>
      </c>
      <c r="I3458" s="2">
        <v>5.47</v>
      </c>
      <c r="J3458" s="2" t="s">
        <v>1119</v>
      </c>
      <c r="K3458" s="2" t="s">
        <v>148</v>
      </c>
      <c r="L3458" s="2" t="s">
        <v>23</v>
      </c>
      <c r="M3458" s="2" t="str">
        <f>VLOOKUP(L3458,Users!$A$1:$B$6,2,0)</f>
        <v>Erin</v>
      </c>
      <c r="N3458" s="2" t="str">
        <f>VLOOKUP(L3458,Users!$A$2:$B$6,2,0)</f>
        <v>Erin</v>
      </c>
      <c r="O3458" s="2" t="s">
        <v>42</v>
      </c>
      <c r="P3458" s="2" t="s">
        <v>35</v>
      </c>
      <c r="Q3458" s="2" t="s">
        <v>63</v>
      </c>
      <c r="R3458" s="2" t="s">
        <v>497</v>
      </c>
      <c r="S3458" s="2" t="s">
        <v>44</v>
      </c>
      <c r="T3458" s="13">
        <v>0.35</v>
      </c>
      <c r="U3458" s="6">
        <v>40443</v>
      </c>
    </row>
    <row r="3459" spans="1:21" ht="12.75" customHeight="1">
      <c r="A3459" s="2">
        <v>35652</v>
      </c>
      <c r="B3459" s="6">
        <v>40442</v>
      </c>
      <c r="C3459" s="2" t="s">
        <v>51</v>
      </c>
      <c r="D3459" s="2">
        <v>21</v>
      </c>
      <c r="E3459" s="2">
        <v>2120.37</v>
      </c>
      <c r="F3459" s="2" t="s">
        <v>2029</v>
      </c>
      <c r="G3459" s="2">
        <v>0.01</v>
      </c>
      <c r="H3459" s="2" t="s">
        <v>52</v>
      </c>
      <c r="I3459" s="2">
        <v>26.22</v>
      </c>
      <c r="J3459" s="2" t="s">
        <v>472</v>
      </c>
      <c r="K3459" s="2" t="s">
        <v>86</v>
      </c>
      <c r="L3459" s="2" t="s">
        <v>23</v>
      </c>
      <c r="M3459" s="2" t="str">
        <f>VLOOKUP(L3459,Users!$A$1:$B$6,2,0)</f>
        <v>Erin</v>
      </c>
      <c r="N3459" s="2" t="str">
        <f>VLOOKUP(L3459,Users!$A$2:$B$6,2,0)</f>
        <v>Erin</v>
      </c>
      <c r="O3459" s="2" t="s">
        <v>55</v>
      </c>
      <c r="P3459" s="2" t="s">
        <v>56</v>
      </c>
      <c r="Q3459" s="2" t="s">
        <v>127</v>
      </c>
      <c r="R3459" s="2" t="s">
        <v>1968</v>
      </c>
      <c r="S3459" s="2" t="s">
        <v>77</v>
      </c>
      <c r="T3459" s="13">
        <v>0.6</v>
      </c>
      <c r="U3459" s="6">
        <v>40444</v>
      </c>
    </row>
    <row r="3460" spans="1:21" ht="12.75" customHeight="1">
      <c r="A3460" s="2">
        <v>42565</v>
      </c>
      <c r="B3460" s="6">
        <v>40443</v>
      </c>
      <c r="C3460" s="2" t="s">
        <v>51</v>
      </c>
      <c r="D3460" s="2">
        <v>33</v>
      </c>
      <c r="E3460" s="2">
        <v>285.45</v>
      </c>
      <c r="F3460" s="2" t="s">
        <v>2029</v>
      </c>
      <c r="G3460" s="2">
        <v>0.04</v>
      </c>
      <c r="H3460" s="2" t="s">
        <v>40</v>
      </c>
      <c r="I3460" s="2">
        <v>2.99</v>
      </c>
      <c r="J3460" s="2" t="s">
        <v>271</v>
      </c>
      <c r="K3460" s="2" t="s">
        <v>123</v>
      </c>
      <c r="L3460" s="2" t="s">
        <v>25</v>
      </c>
      <c r="M3460" s="2" t="str">
        <f>VLOOKUP(L3460,Users!$A$1:$B$6,2,0)</f>
        <v>Sam</v>
      </c>
      <c r="N3460" s="2" t="str">
        <f>VLOOKUP(L3460,Users!$A$2:$B$6,2,0)</f>
        <v>Sam</v>
      </c>
      <c r="O3460" s="2" t="s">
        <v>34</v>
      </c>
      <c r="P3460" s="2" t="s">
        <v>35</v>
      </c>
      <c r="Q3460" s="2" t="s">
        <v>49</v>
      </c>
      <c r="R3460" s="2" t="s">
        <v>1714</v>
      </c>
      <c r="S3460" s="2" t="s">
        <v>44</v>
      </c>
      <c r="T3460" s="13">
        <v>0.39</v>
      </c>
      <c r="U3460" s="6">
        <v>40450</v>
      </c>
    </row>
    <row r="3461" spans="1:21" ht="12.75" customHeight="1">
      <c r="A3461" s="2">
        <v>17988</v>
      </c>
      <c r="B3461" s="6">
        <v>40443</v>
      </c>
      <c r="C3461" s="2" t="s">
        <v>51</v>
      </c>
      <c r="D3461" s="2">
        <v>46</v>
      </c>
      <c r="E3461" s="2">
        <v>3034.16</v>
      </c>
      <c r="F3461" s="2" t="str">
        <f>VLOOKUP(A3461,Returns!$A:$B,2,0)</f>
        <v>Returned</v>
      </c>
      <c r="G3461" s="2">
        <v>0.03</v>
      </c>
      <c r="H3461" s="2" t="s">
        <v>40</v>
      </c>
      <c r="I3461" s="2">
        <v>8.99</v>
      </c>
      <c r="J3461" s="2" t="s">
        <v>790</v>
      </c>
      <c r="K3461" s="2" t="s">
        <v>79</v>
      </c>
      <c r="L3461" s="2" t="s">
        <v>23</v>
      </c>
      <c r="M3461" s="2" t="str">
        <f>VLOOKUP(L3461,Users!$A$1:$B$6,2,0)</f>
        <v>Erin</v>
      </c>
      <c r="N3461" s="2" t="str">
        <f>VLOOKUP(L3461,Users!$A$2:$B$6,2,0)</f>
        <v>Erin</v>
      </c>
      <c r="O3461" s="2" t="s">
        <v>42</v>
      </c>
      <c r="P3461" s="2" t="s">
        <v>69</v>
      </c>
      <c r="Q3461" s="2" t="s">
        <v>70</v>
      </c>
      <c r="R3461" s="2" t="s">
        <v>1025</v>
      </c>
      <c r="S3461" s="2" t="s">
        <v>44</v>
      </c>
      <c r="T3461" s="13">
        <v>0.56000000000000005</v>
      </c>
      <c r="U3461" s="6">
        <v>40445</v>
      </c>
    </row>
    <row r="3462" spans="1:21" ht="12.75" customHeight="1">
      <c r="A3462" s="2">
        <v>1863</v>
      </c>
      <c r="B3462" s="6">
        <v>40443</v>
      </c>
      <c r="C3462" s="2" t="s">
        <v>30</v>
      </c>
      <c r="D3462" s="2">
        <v>26</v>
      </c>
      <c r="E3462" s="2">
        <v>2492.62</v>
      </c>
      <c r="F3462" s="2" t="s">
        <v>2029</v>
      </c>
      <c r="G3462" s="2">
        <v>0.08</v>
      </c>
      <c r="H3462" s="2" t="s">
        <v>52</v>
      </c>
      <c r="I3462" s="2">
        <v>74.349999999999994</v>
      </c>
      <c r="J3462" s="2" t="s">
        <v>1890</v>
      </c>
      <c r="K3462" s="2" t="s">
        <v>86</v>
      </c>
      <c r="L3462" s="2" t="s">
        <v>23</v>
      </c>
      <c r="M3462" s="2" t="str">
        <f>VLOOKUP(L3462,Users!$A$1:$B$6,2,0)</f>
        <v>Erin</v>
      </c>
      <c r="N3462" s="2" t="str">
        <f>VLOOKUP(L3462,Users!$A$2:$B$6,2,0)</f>
        <v>Erin</v>
      </c>
      <c r="O3462" s="2" t="s">
        <v>42</v>
      </c>
      <c r="P3462" s="2" t="s">
        <v>56</v>
      </c>
      <c r="Q3462" s="2" t="s">
        <v>57</v>
      </c>
      <c r="R3462" s="2" t="s">
        <v>1551</v>
      </c>
      <c r="S3462" s="2" t="s">
        <v>59</v>
      </c>
      <c r="T3462" s="13">
        <v>0.56999999999999995</v>
      </c>
      <c r="U3462" s="6">
        <v>40444</v>
      </c>
    </row>
    <row r="3463" spans="1:21" ht="12.75" customHeight="1">
      <c r="A3463" s="2">
        <v>2631</v>
      </c>
      <c r="B3463" s="6">
        <v>40444</v>
      </c>
      <c r="C3463" s="2" t="s">
        <v>51</v>
      </c>
      <c r="D3463" s="2">
        <v>27</v>
      </c>
      <c r="E3463" s="2">
        <v>1103.76</v>
      </c>
      <c r="F3463" s="2" t="s">
        <v>2029</v>
      </c>
      <c r="G3463" s="2">
        <v>0.08</v>
      </c>
      <c r="H3463" s="2" t="s">
        <v>40</v>
      </c>
      <c r="I3463" s="2">
        <v>1.99</v>
      </c>
      <c r="J3463" s="2" t="s">
        <v>1475</v>
      </c>
      <c r="K3463" s="2" t="s">
        <v>249</v>
      </c>
      <c r="L3463" s="2" t="s">
        <v>23</v>
      </c>
      <c r="M3463" s="2" t="str">
        <f>VLOOKUP(L3463,Users!$A$1:$B$6,2,0)</f>
        <v>Erin</v>
      </c>
      <c r="N3463" s="2" t="str">
        <f>VLOOKUP(L3463,Users!$A$2:$B$6,2,0)</f>
        <v>Erin</v>
      </c>
      <c r="O3463" s="2" t="s">
        <v>55</v>
      </c>
      <c r="P3463" s="2" t="s">
        <v>69</v>
      </c>
      <c r="Q3463" s="2" t="s">
        <v>80</v>
      </c>
      <c r="R3463" s="2" t="s">
        <v>1969</v>
      </c>
      <c r="S3463" s="2" t="s">
        <v>105</v>
      </c>
      <c r="T3463" s="13">
        <v>0.55000000000000004</v>
      </c>
      <c r="U3463" s="6">
        <v>40446</v>
      </c>
    </row>
    <row r="3464" spans="1:21" ht="12.75" customHeight="1">
      <c r="A3464" s="2">
        <v>33763</v>
      </c>
      <c r="B3464" s="6">
        <v>40444</v>
      </c>
      <c r="C3464" s="2" t="s">
        <v>30</v>
      </c>
      <c r="D3464" s="2">
        <v>23</v>
      </c>
      <c r="E3464" s="2">
        <v>11497.93</v>
      </c>
      <c r="F3464" s="2" t="s">
        <v>2029</v>
      </c>
      <c r="G3464" s="2">
        <v>0.08</v>
      </c>
      <c r="H3464" s="2" t="s">
        <v>40</v>
      </c>
      <c r="I3464" s="2">
        <v>24.49</v>
      </c>
      <c r="J3464" s="2" t="s">
        <v>588</v>
      </c>
      <c r="K3464" s="2" t="s">
        <v>291</v>
      </c>
      <c r="L3464" s="2" t="s">
        <v>21</v>
      </c>
      <c r="M3464" s="2" t="str">
        <f>VLOOKUP(L3464,Users!$A$1:$B$6,2,0)</f>
        <v>Chris</v>
      </c>
      <c r="N3464" s="2" t="str">
        <f>VLOOKUP(L3464,Users!$A$2:$B$6,2,0)</f>
        <v>Chris</v>
      </c>
      <c r="O3464" s="2" t="s">
        <v>55</v>
      </c>
      <c r="P3464" s="2" t="s">
        <v>69</v>
      </c>
      <c r="Q3464" s="2" t="s">
        <v>158</v>
      </c>
      <c r="R3464" s="2" t="s">
        <v>575</v>
      </c>
      <c r="S3464" s="2" t="s">
        <v>38</v>
      </c>
      <c r="T3464" s="13">
        <v>0.36</v>
      </c>
      <c r="U3464" s="6">
        <v>40446</v>
      </c>
    </row>
    <row r="3465" spans="1:21" ht="12.75" customHeight="1">
      <c r="A3465" s="2">
        <v>32455</v>
      </c>
      <c r="B3465" s="6">
        <v>40444</v>
      </c>
      <c r="C3465" s="2" t="s">
        <v>39</v>
      </c>
      <c r="D3465" s="2">
        <v>43</v>
      </c>
      <c r="E3465" s="2">
        <v>4299.57</v>
      </c>
      <c r="F3465" s="2" t="s">
        <v>2029</v>
      </c>
      <c r="G3465" s="2">
        <v>0</v>
      </c>
      <c r="H3465" s="2" t="s">
        <v>40</v>
      </c>
      <c r="I3465" s="2">
        <v>19.989999999999998</v>
      </c>
      <c r="J3465" s="2" t="s">
        <v>881</v>
      </c>
      <c r="K3465" s="2" t="s">
        <v>79</v>
      </c>
      <c r="L3465" s="2" t="s">
        <v>23</v>
      </c>
      <c r="M3465" s="2" t="str">
        <f>VLOOKUP(L3465,Users!$A$1:$B$6,2,0)</f>
        <v>Erin</v>
      </c>
      <c r="N3465" s="2" t="str">
        <f>VLOOKUP(L3465,Users!$A$2:$B$6,2,0)</f>
        <v>Erin</v>
      </c>
      <c r="O3465" s="2" t="s">
        <v>55</v>
      </c>
      <c r="P3465" s="2" t="s">
        <v>69</v>
      </c>
      <c r="Q3465" s="2" t="s">
        <v>80</v>
      </c>
      <c r="R3465" s="2" t="s">
        <v>636</v>
      </c>
      <c r="S3465" s="2" t="s">
        <v>44</v>
      </c>
      <c r="T3465" s="13">
        <v>0.52</v>
      </c>
      <c r="U3465" s="6">
        <v>40445</v>
      </c>
    </row>
    <row r="3466" spans="1:21" ht="12.75" customHeight="1">
      <c r="A3466" s="2">
        <v>29504</v>
      </c>
      <c r="B3466" s="6">
        <v>40444</v>
      </c>
      <c r="C3466" s="2" t="s">
        <v>30</v>
      </c>
      <c r="D3466" s="2">
        <v>20</v>
      </c>
      <c r="E3466" s="2">
        <v>1418.8</v>
      </c>
      <c r="F3466" s="2" t="s">
        <v>2029</v>
      </c>
      <c r="G3466" s="2">
        <v>0.04</v>
      </c>
      <c r="H3466" s="2" t="s">
        <v>52</v>
      </c>
      <c r="I3466" s="2">
        <v>26.85</v>
      </c>
      <c r="J3466" s="2" t="s">
        <v>623</v>
      </c>
      <c r="K3466" s="2" t="s">
        <v>73</v>
      </c>
      <c r="L3466" s="2" t="s">
        <v>27</v>
      </c>
      <c r="M3466" s="2" t="str">
        <f>VLOOKUP(L3466,Users!$A$1:$B$6,2,0)</f>
        <v>William</v>
      </c>
      <c r="N3466" s="2" t="str">
        <f>VLOOKUP(L3466,Users!$A$2:$B$6,2,0)</f>
        <v>William</v>
      </c>
      <c r="O3466" s="2" t="s">
        <v>42</v>
      </c>
      <c r="P3466" s="2" t="s">
        <v>56</v>
      </c>
      <c r="Q3466" s="2" t="s">
        <v>127</v>
      </c>
      <c r="R3466" s="2" t="s">
        <v>1351</v>
      </c>
      <c r="S3466" s="2" t="s">
        <v>77</v>
      </c>
      <c r="T3466" s="13">
        <v>0</v>
      </c>
      <c r="U3466" s="6">
        <v>40446</v>
      </c>
    </row>
    <row r="3467" spans="1:21" ht="12.75" customHeight="1">
      <c r="A3467" s="2">
        <v>29504</v>
      </c>
      <c r="B3467" s="6">
        <v>40444</v>
      </c>
      <c r="C3467" s="2" t="s">
        <v>30</v>
      </c>
      <c r="D3467" s="2">
        <v>34</v>
      </c>
      <c r="E3467" s="2">
        <v>1314.4399999999998</v>
      </c>
      <c r="F3467" s="2" t="s">
        <v>2029</v>
      </c>
      <c r="G3467" s="2">
        <v>0.1</v>
      </c>
      <c r="H3467" s="2" t="s">
        <v>40</v>
      </c>
      <c r="I3467" s="2">
        <v>13.26</v>
      </c>
      <c r="J3467" s="2" t="s">
        <v>623</v>
      </c>
      <c r="K3467" s="2" t="s">
        <v>73</v>
      </c>
      <c r="L3467" s="2" t="s">
        <v>27</v>
      </c>
      <c r="M3467" s="2" t="str">
        <f>VLOOKUP(L3467,Users!$A$1:$B$6,2,0)</f>
        <v>William</v>
      </c>
      <c r="N3467" s="2" t="str">
        <f>VLOOKUP(L3467,Users!$A$2:$B$6,2,0)</f>
        <v>William</v>
      </c>
      <c r="O3467" s="2" t="s">
        <v>42</v>
      </c>
      <c r="P3467" s="2" t="s">
        <v>35</v>
      </c>
      <c r="Q3467" s="2" t="s">
        <v>63</v>
      </c>
      <c r="R3467" s="2" t="s">
        <v>1640</v>
      </c>
      <c r="S3467" s="2" t="s">
        <v>44</v>
      </c>
      <c r="T3467" s="13">
        <v>0.36</v>
      </c>
      <c r="U3467" s="6">
        <v>40444</v>
      </c>
    </row>
    <row r="3468" spans="1:21" ht="12.75" customHeight="1">
      <c r="A3468" s="2">
        <v>41351</v>
      </c>
      <c r="B3468" s="6">
        <v>40444</v>
      </c>
      <c r="C3468" s="2" t="s">
        <v>30</v>
      </c>
      <c r="D3468" s="2">
        <v>48</v>
      </c>
      <c r="E3468" s="2">
        <v>9883.68</v>
      </c>
      <c r="F3468" s="2" t="s">
        <v>2029</v>
      </c>
      <c r="G3468" s="2">
        <v>0.08</v>
      </c>
      <c r="H3468" s="2" t="s">
        <v>40</v>
      </c>
      <c r="I3468" s="2">
        <v>8.99</v>
      </c>
      <c r="J3468" s="2" t="s">
        <v>381</v>
      </c>
      <c r="K3468" s="2" t="s">
        <v>73</v>
      </c>
      <c r="L3468" s="2" t="s">
        <v>27</v>
      </c>
      <c r="M3468" s="2" t="str">
        <f>VLOOKUP(L3468,Users!$A$1:$B$6,2,0)</f>
        <v>William</v>
      </c>
      <c r="N3468" s="2" t="str">
        <f>VLOOKUP(L3468,Users!$A$2:$B$6,2,0)</f>
        <v>William</v>
      </c>
      <c r="O3468" s="2" t="s">
        <v>48</v>
      </c>
      <c r="P3468" s="2" t="s">
        <v>69</v>
      </c>
      <c r="Q3468" s="2" t="s">
        <v>70</v>
      </c>
      <c r="R3468" s="2" t="s">
        <v>474</v>
      </c>
      <c r="S3468" s="2" t="s">
        <v>44</v>
      </c>
      <c r="T3468" s="13">
        <v>0.56000000000000005</v>
      </c>
      <c r="U3468" s="6">
        <v>40445</v>
      </c>
    </row>
    <row r="3469" spans="1:21" ht="12.75" customHeight="1">
      <c r="A3469" s="2">
        <v>36773</v>
      </c>
      <c r="B3469" s="6">
        <v>40444</v>
      </c>
      <c r="C3469" s="2" t="s">
        <v>30</v>
      </c>
      <c r="D3469" s="2">
        <v>24</v>
      </c>
      <c r="E3469" s="2">
        <v>2014.3200000000002</v>
      </c>
      <c r="F3469" s="2" t="str">
        <f>VLOOKUP(A3469,Returns!$A:$B,2,0)</f>
        <v>Returned</v>
      </c>
      <c r="G3469" s="2">
        <v>0.05</v>
      </c>
      <c r="H3469" s="2" t="s">
        <v>40</v>
      </c>
      <c r="I3469" s="2">
        <v>5.01</v>
      </c>
      <c r="J3469" s="2" t="s">
        <v>1509</v>
      </c>
      <c r="K3469" s="2" t="s">
        <v>86</v>
      </c>
      <c r="L3469" s="2" t="s">
        <v>23</v>
      </c>
      <c r="M3469" s="2" t="str">
        <f>VLOOKUP(L3469,Users!$A$1:$B$6,2,0)</f>
        <v>Erin</v>
      </c>
      <c r="N3469" s="2" t="str">
        <f>VLOOKUP(L3469,Users!$A$2:$B$6,2,0)</f>
        <v>Erin</v>
      </c>
      <c r="O3469" s="2" t="s">
        <v>42</v>
      </c>
      <c r="P3469" s="2" t="s">
        <v>35</v>
      </c>
      <c r="Q3469" s="2" t="s">
        <v>192</v>
      </c>
      <c r="R3469" s="2" t="s">
        <v>1683</v>
      </c>
      <c r="S3469" s="2" t="s">
        <v>44</v>
      </c>
      <c r="T3469" s="13">
        <v>0.38</v>
      </c>
      <c r="U3469" s="6">
        <v>40446</v>
      </c>
    </row>
    <row r="3470" spans="1:21" ht="12.75" customHeight="1">
      <c r="A3470" s="2">
        <v>57344</v>
      </c>
      <c r="B3470" s="6">
        <v>40445</v>
      </c>
      <c r="C3470" s="2" t="s">
        <v>39</v>
      </c>
      <c r="D3470" s="2">
        <v>47</v>
      </c>
      <c r="E3470" s="2">
        <v>1357.83</v>
      </c>
      <c r="F3470" s="2" t="s">
        <v>2029</v>
      </c>
      <c r="G3470" s="2">
        <v>0.1</v>
      </c>
      <c r="H3470" s="2" t="s">
        <v>40</v>
      </c>
      <c r="I3470" s="2">
        <v>8.59</v>
      </c>
      <c r="J3470" s="2" t="s">
        <v>260</v>
      </c>
      <c r="K3470" s="2" t="s">
        <v>101</v>
      </c>
      <c r="L3470" s="2" t="s">
        <v>21</v>
      </c>
      <c r="M3470" s="2" t="str">
        <f>VLOOKUP(L3470,Users!$A$1:$B$6,2,0)</f>
        <v>Chris</v>
      </c>
      <c r="N3470" s="2" t="str">
        <f>VLOOKUP(L3470,Users!$A$2:$B$6,2,0)</f>
        <v>Chris</v>
      </c>
      <c r="O3470" s="2" t="s">
        <v>55</v>
      </c>
      <c r="P3470" s="2" t="s">
        <v>69</v>
      </c>
      <c r="Q3470" s="2" t="s">
        <v>70</v>
      </c>
      <c r="R3470" s="2" t="s">
        <v>690</v>
      </c>
      <c r="S3470" s="2" t="s">
        <v>92</v>
      </c>
      <c r="T3470" s="13">
        <v>0.56000000000000005</v>
      </c>
      <c r="U3470" s="6">
        <v>40447</v>
      </c>
    </row>
    <row r="3471" spans="1:21" ht="12.75" customHeight="1">
      <c r="A3471" s="2">
        <v>51814</v>
      </c>
      <c r="B3471" s="6">
        <v>40445</v>
      </c>
      <c r="C3471" s="2" t="s">
        <v>45</v>
      </c>
      <c r="D3471" s="2">
        <v>13</v>
      </c>
      <c r="E3471" s="2">
        <v>101.39999999999999</v>
      </c>
      <c r="F3471" s="2" t="s">
        <v>2029</v>
      </c>
      <c r="G3471" s="2">
        <v>0.04</v>
      </c>
      <c r="H3471" s="2" t="s">
        <v>40</v>
      </c>
      <c r="I3471" s="2">
        <v>4.71</v>
      </c>
      <c r="J3471" s="2" t="s">
        <v>1227</v>
      </c>
      <c r="K3471" s="2" t="s">
        <v>123</v>
      </c>
      <c r="L3471" s="2" t="s">
        <v>25</v>
      </c>
      <c r="M3471" s="2" t="str">
        <f>VLOOKUP(L3471,Users!$A$1:$B$6,2,0)</f>
        <v>Sam</v>
      </c>
      <c r="N3471" s="2" t="str">
        <f>VLOOKUP(L3471,Users!$A$2:$B$6,2,0)</f>
        <v>Sam</v>
      </c>
      <c r="O3471" s="2" t="s">
        <v>34</v>
      </c>
      <c r="P3471" s="2" t="s">
        <v>35</v>
      </c>
      <c r="Q3471" s="2" t="s">
        <v>49</v>
      </c>
      <c r="R3471" s="2" t="s">
        <v>316</v>
      </c>
      <c r="S3471" s="2" t="s">
        <v>44</v>
      </c>
      <c r="T3471" s="13">
        <v>0.35</v>
      </c>
      <c r="U3471" s="6">
        <v>40447</v>
      </c>
    </row>
    <row r="3472" spans="1:21" ht="12.75" customHeight="1">
      <c r="A3472" s="2">
        <v>5543</v>
      </c>
      <c r="B3472" s="6">
        <v>40445</v>
      </c>
      <c r="C3472" s="2" t="s">
        <v>121</v>
      </c>
      <c r="D3472" s="2">
        <v>15</v>
      </c>
      <c r="E3472" s="2">
        <v>728.1</v>
      </c>
      <c r="F3472" s="2" t="s">
        <v>2029</v>
      </c>
      <c r="G3472" s="2">
        <v>0.04</v>
      </c>
      <c r="H3472" s="2" t="s">
        <v>40</v>
      </c>
      <c r="I3472" s="2">
        <v>3.99</v>
      </c>
      <c r="J3472" s="2" t="s">
        <v>1849</v>
      </c>
      <c r="K3472" s="2" t="s">
        <v>33</v>
      </c>
      <c r="L3472" s="2" t="s">
        <v>21</v>
      </c>
      <c r="M3472" s="2" t="str">
        <f>VLOOKUP(L3472,Users!$A$1:$B$6,2,0)</f>
        <v>Chris</v>
      </c>
      <c r="N3472" s="2" t="str">
        <f>VLOOKUP(L3472,Users!$A$2:$B$6,2,0)</f>
        <v>Chris</v>
      </c>
      <c r="O3472" s="2" t="s">
        <v>55</v>
      </c>
      <c r="P3472" s="2" t="s">
        <v>35</v>
      </c>
      <c r="Q3472" s="2" t="s">
        <v>169</v>
      </c>
      <c r="R3472" s="2" t="s">
        <v>560</v>
      </c>
      <c r="S3472" s="2" t="s">
        <v>44</v>
      </c>
      <c r="T3472" s="13">
        <v>0.56000000000000005</v>
      </c>
      <c r="U3472" s="6">
        <v>40447</v>
      </c>
    </row>
    <row r="3473" spans="1:21" ht="12.75" customHeight="1">
      <c r="A3473" s="2">
        <v>5543</v>
      </c>
      <c r="B3473" s="6">
        <v>40445</v>
      </c>
      <c r="C3473" s="2" t="s">
        <v>121</v>
      </c>
      <c r="D3473" s="2">
        <v>6</v>
      </c>
      <c r="E3473" s="2">
        <v>61.620000000000005</v>
      </c>
      <c r="F3473" s="2" t="s">
        <v>2029</v>
      </c>
      <c r="G3473" s="2">
        <v>0.04</v>
      </c>
      <c r="H3473" s="2" t="s">
        <v>40</v>
      </c>
      <c r="I3473" s="2">
        <v>1.79</v>
      </c>
      <c r="J3473" s="2" t="s">
        <v>1849</v>
      </c>
      <c r="K3473" s="2" t="s">
        <v>33</v>
      </c>
      <c r="L3473" s="2" t="s">
        <v>21</v>
      </c>
      <c r="M3473" s="2" t="str">
        <f>VLOOKUP(L3473,Users!$A$1:$B$6,2,0)</f>
        <v>Chris</v>
      </c>
      <c r="N3473" s="2" t="str">
        <f>VLOOKUP(L3473,Users!$A$2:$B$6,2,0)</f>
        <v>Chris</v>
      </c>
      <c r="O3473" s="2" t="s">
        <v>55</v>
      </c>
      <c r="P3473" s="2" t="s">
        <v>35</v>
      </c>
      <c r="Q3473" s="2" t="s">
        <v>63</v>
      </c>
      <c r="R3473" s="2" t="s">
        <v>1309</v>
      </c>
      <c r="S3473" s="2" t="s">
        <v>65</v>
      </c>
      <c r="T3473" s="13">
        <v>0.38</v>
      </c>
      <c r="U3473" s="6">
        <v>40448</v>
      </c>
    </row>
    <row r="3474" spans="1:21" ht="12.75" customHeight="1">
      <c r="A3474" s="2">
        <v>5543</v>
      </c>
      <c r="B3474" s="6">
        <v>40445</v>
      </c>
      <c r="C3474" s="2" t="s">
        <v>121</v>
      </c>
      <c r="D3474" s="2">
        <v>27</v>
      </c>
      <c r="E3474" s="2">
        <v>58.320000000000007</v>
      </c>
      <c r="F3474" s="2" t="s">
        <v>2029</v>
      </c>
      <c r="G3474" s="2">
        <v>0.02</v>
      </c>
      <c r="H3474" s="2" t="s">
        <v>40</v>
      </c>
      <c r="I3474" s="2">
        <v>5</v>
      </c>
      <c r="J3474" s="2" t="s">
        <v>1849</v>
      </c>
      <c r="K3474" s="2" t="s">
        <v>33</v>
      </c>
      <c r="L3474" s="2" t="s">
        <v>21</v>
      </c>
      <c r="M3474" s="2" t="str">
        <f>VLOOKUP(L3474,Users!$A$1:$B$6,2,0)</f>
        <v>Chris</v>
      </c>
      <c r="N3474" s="2" t="str">
        <f>VLOOKUP(L3474,Users!$A$2:$B$6,2,0)</f>
        <v>Chris</v>
      </c>
      <c r="O3474" s="2" t="s">
        <v>55</v>
      </c>
      <c r="P3474" s="2" t="s">
        <v>35</v>
      </c>
      <c r="Q3474" s="2" t="s">
        <v>341</v>
      </c>
      <c r="R3474" s="2" t="s">
        <v>1493</v>
      </c>
      <c r="S3474" s="2" t="s">
        <v>65</v>
      </c>
      <c r="T3474" s="13">
        <v>0.81</v>
      </c>
      <c r="U3474" s="6">
        <v>40447</v>
      </c>
    </row>
    <row r="3475" spans="1:21" ht="12.75" customHeight="1">
      <c r="A3475" s="2">
        <v>27654</v>
      </c>
      <c r="B3475" s="6">
        <v>40445</v>
      </c>
      <c r="C3475" s="2" t="s">
        <v>39</v>
      </c>
      <c r="D3475" s="2">
        <v>12</v>
      </c>
      <c r="E3475" s="2">
        <v>91.44</v>
      </c>
      <c r="F3475" s="2" t="s">
        <v>2029</v>
      </c>
      <c r="G3475" s="2">
        <v>0.02</v>
      </c>
      <c r="H3475" s="2" t="s">
        <v>40</v>
      </c>
      <c r="I3475" s="2">
        <v>1.39</v>
      </c>
      <c r="J3475" s="2" t="s">
        <v>1870</v>
      </c>
      <c r="K3475" s="2" t="s">
        <v>2013</v>
      </c>
      <c r="L3475" s="2" t="s">
        <v>27</v>
      </c>
      <c r="M3475" s="2" t="str">
        <f>VLOOKUP(L3475,Users!$A$1:$B$6,2,0)</f>
        <v>William</v>
      </c>
      <c r="N3475" s="2" t="str">
        <f>VLOOKUP(L3475,Users!$A$2:$B$6,2,0)</f>
        <v>William</v>
      </c>
      <c r="O3475" s="2" t="s">
        <v>34</v>
      </c>
      <c r="P3475" s="2" t="s">
        <v>35</v>
      </c>
      <c r="Q3475" s="2" t="s">
        <v>192</v>
      </c>
      <c r="R3475" s="2" t="s">
        <v>288</v>
      </c>
      <c r="S3475" s="2" t="s">
        <v>44</v>
      </c>
      <c r="T3475" s="13">
        <v>0.36</v>
      </c>
      <c r="U3475" s="6">
        <v>40447</v>
      </c>
    </row>
    <row r="3476" spans="1:21" ht="12.75" customHeight="1">
      <c r="A3476" s="2">
        <v>41508</v>
      </c>
      <c r="B3476" s="6">
        <v>40445</v>
      </c>
      <c r="C3476" s="2" t="s">
        <v>39</v>
      </c>
      <c r="D3476" s="2">
        <v>39</v>
      </c>
      <c r="E3476" s="2">
        <v>19536.27</v>
      </c>
      <c r="F3476" s="2" t="str">
        <f>VLOOKUP(A3476,Returns!$A:$B,2,0)</f>
        <v>Returned</v>
      </c>
      <c r="G3476" s="2">
        <v>0.05</v>
      </c>
      <c r="H3476" s="2" t="s">
        <v>52</v>
      </c>
      <c r="I3476" s="2">
        <v>26</v>
      </c>
      <c r="J3476" s="2" t="s">
        <v>1213</v>
      </c>
      <c r="K3476" s="2" t="s">
        <v>2013</v>
      </c>
      <c r="L3476" s="2" t="s">
        <v>27</v>
      </c>
      <c r="M3476" s="2" t="str">
        <f>VLOOKUP(L3476,Users!$A$1:$B$6,2,0)</f>
        <v>William</v>
      </c>
      <c r="N3476" s="2" t="str">
        <f>VLOOKUP(L3476,Users!$A$2:$B$6,2,0)</f>
        <v>William</v>
      </c>
      <c r="O3476" s="2" t="s">
        <v>34</v>
      </c>
      <c r="P3476" s="2" t="s">
        <v>56</v>
      </c>
      <c r="Q3476" s="2" t="s">
        <v>57</v>
      </c>
      <c r="R3476" s="2" t="s">
        <v>1292</v>
      </c>
      <c r="S3476" s="2" t="s">
        <v>59</v>
      </c>
      <c r="T3476" s="13">
        <v>0.6</v>
      </c>
      <c r="U3476" s="6">
        <v>40447</v>
      </c>
    </row>
    <row r="3477" spans="1:21" ht="12.75" customHeight="1">
      <c r="A3477" s="2">
        <v>40103</v>
      </c>
      <c r="B3477" s="6">
        <v>40445</v>
      </c>
      <c r="C3477" s="2" t="s">
        <v>30</v>
      </c>
      <c r="D3477" s="2">
        <v>7</v>
      </c>
      <c r="E3477" s="2">
        <v>328.23</v>
      </c>
      <c r="F3477" s="2" t="s">
        <v>2029</v>
      </c>
      <c r="G3477" s="2">
        <v>0</v>
      </c>
      <c r="H3477" s="2" t="s">
        <v>40</v>
      </c>
      <c r="I3477" s="2">
        <v>5.0999999999999996</v>
      </c>
      <c r="J3477" s="2" t="s">
        <v>254</v>
      </c>
      <c r="K3477" s="2" t="s">
        <v>2013</v>
      </c>
      <c r="L3477" s="2" t="s">
        <v>27</v>
      </c>
      <c r="M3477" s="2" t="str">
        <f>VLOOKUP(L3477,Users!$A$1:$B$6,2,0)</f>
        <v>William</v>
      </c>
      <c r="N3477" s="2" t="str">
        <f>VLOOKUP(L3477,Users!$A$2:$B$6,2,0)</f>
        <v>William</v>
      </c>
      <c r="O3477" s="2" t="s">
        <v>42</v>
      </c>
      <c r="P3477" s="2" t="s">
        <v>35</v>
      </c>
      <c r="Q3477" s="2" t="s">
        <v>169</v>
      </c>
      <c r="R3477" s="2" t="s">
        <v>909</v>
      </c>
      <c r="S3477" s="2" t="s">
        <v>92</v>
      </c>
      <c r="T3477" s="13">
        <v>0.46</v>
      </c>
      <c r="U3477" s="6">
        <v>40448</v>
      </c>
    </row>
    <row r="3478" spans="1:21" ht="12.75" customHeight="1">
      <c r="A3478" s="2">
        <v>28832</v>
      </c>
      <c r="B3478" s="6">
        <v>40445</v>
      </c>
      <c r="C3478" s="2" t="s">
        <v>121</v>
      </c>
      <c r="D3478" s="2">
        <v>46</v>
      </c>
      <c r="E3478" s="2">
        <v>1646.34</v>
      </c>
      <c r="F3478" s="2" t="s">
        <v>2029</v>
      </c>
      <c r="G3478" s="2">
        <v>0.1</v>
      </c>
      <c r="H3478" s="2" t="s">
        <v>31</v>
      </c>
      <c r="I3478" s="2">
        <v>14.72</v>
      </c>
      <c r="J3478" s="2" t="s">
        <v>761</v>
      </c>
      <c r="K3478" s="2" t="s">
        <v>148</v>
      </c>
      <c r="L3478" s="2" t="s">
        <v>23</v>
      </c>
      <c r="M3478" s="2" t="str">
        <f>VLOOKUP(L3478,Users!$A$1:$B$6,2,0)</f>
        <v>Erin</v>
      </c>
      <c r="N3478" s="2" t="str">
        <f>VLOOKUP(L3478,Users!$A$2:$B$6,2,0)</f>
        <v>Erin</v>
      </c>
      <c r="O3478" s="2" t="s">
        <v>55</v>
      </c>
      <c r="P3478" s="2" t="s">
        <v>35</v>
      </c>
      <c r="Q3478" s="2" t="s">
        <v>192</v>
      </c>
      <c r="R3478" s="2" t="s">
        <v>1511</v>
      </c>
      <c r="S3478" s="2" t="s">
        <v>44</v>
      </c>
      <c r="T3478" s="13">
        <v>0.4</v>
      </c>
      <c r="U3478" s="6">
        <v>40446</v>
      </c>
    </row>
    <row r="3479" spans="1:21" ht="12.75" customHeight="1">
      <c r="A3479" s="2">
        <v>28832</v>
      </c>
      <c r="B3479" s="6">
        <v>40445</v>
      </c>
      <c r="C3479" s="2" t="s">
        <v>121</v>
      </c>
      <c r="D3479" s="2">
        <v>45</v>
      </c>
      <c r="E3479" s="2">
        <v>92.250000000000014</v>
      </c>
      <c r="F3479" s="2" t="s">
        <v>2029</v>
      </c>
      <c r="G3479" s="2">
        <v>0.03</v>
      </c>
      <c r="H3479" s="2" t="s">
        <v>40</v>
      </c>
      <c r="I3479" s="2">
        <v>1.49</v>
      </c>
      <c r="J3479" s="2" t="s">
        <v>761</v>
      </c>
      <c r="K3479" s="2" t="s">
        <v>148</v>
      </c>
      <c r="L3479" s="2" t="s">
        <v>23</v>
      </c>
      <c r="M3479" s="2" t="str">
        <f>VLOOKUP(L3479,Users!$A$1:$B$6,2,0)</f>
        <v>Erin</v>
      </c>
      <c r="N3479" s="2" t="str">
        <f>VLOOKUP(L3479,Users!$A$2:$B$6,2,0)</f>
        <v>Erin</v>
      </c>
      <c r="O3479" s="2" t="s">
        <v>55</v>
      </c>
      <c r="P3479" s="2" t="s">
        <v>35</v>
      </c>
      <c r="Q3479" s="2" t="s">
        <v>49</v>
      </c>
      <c r="R3479" s="2" t="s">
        <v>1845</v>
      </c>
      <c r="S3479" s="2" t="s">
        <v>44</v>
      </c>
      <c r="T3479" s="13">
        <v>0.38</v>
      </c>
      <c r="U3479" s="6">
        <v>40447</v>
      </c>
    </row>
    <row r="3480" spans="1:21" ht="12.75" customHeight="1">
      <c r="A3480" s="2">
        <v>773</v>
      </c>
      <c r="B3480" s="6">
        <v>40446</v>
      </c>
      <c r="C3480" s="2" t="s">
        <v>121</v>
      </c>
      <c r="D3480" s="2">
        <v>38</v>
      </c>
      <c r="E3480" s="2">
        <v>2505.3399999999997</v>
      </c>
      <c r="F3480" s="2" t="s">
        <v>2029</v>
      </c>
      <c r="G3480" s="2">
        <v>0.06</v>
      </c>
      <c r="H3480" s="2" t="s">
        <v>40</v>
      </c>
      <c r="I3480" s="2">
        <v>8.99</v>
      </c>
      <c r="J3480" s="2" t="s">
        <v>1846</v>
      </c>
      <c r="K3480" s="2" t="s">
        <v>291</v>
      </c>
      <c r="L3480" s="2" t="s">
        <v>21</v>
      </c>
      <c r="M3480" s="2" t="str">
        <f>VLOOKUP(L3480,Users!$A$1:$B$6,2,0)</f>
        <v>Chris</v>
      </c>
      <c r="N3480" s="2" t="str">
        <f>VLOOKUP(L3480,Users!$A$2:$B$6,2,0)</f>
        <v>Chris</v>
      </c>
      <c r="O3480" s="2" t="s">
        <v>34</v>
      </c>
      <c r="P3480" s="2" t="s">
        <v>69</v>
      </c>
      <c r="Q3480" s="2" t="s">
        <v>70</v>
      </c>
      <c r="R3480" s="2" t="s">
        <v>964</v>
      </c>
      <c r="S3480" s="2" t="s">
        <v>44</v>
      </c>
      <c r="T3480" s="13">
        <v>0.56000000000000005</v>
      </c>
      <c r="U3480" s="6">
        <v>40447</v>
      </c>
    </row>
    <row r="3481" spans="1:21" ht="12.75" customHeight="1">
      <c r="A3481" s="2">
        <v>17858</v>
      </c>
      <c r="B3481" s="6">
        <v>40446</v>
      </c>
      <c r="C3481" s="2" t="s">
        <v>121</v>
      </c>
      <c r="D3481" s="2">
        <v>21</v>
      </c>
      <c r="E3481" s="2">
        <v>174.51000000000002</v>
      </c>
      <c r="F3481" s="2" t="str">
        <f>VLOOKUP(A3481,Returns!$A:$B,2,0)</f>
        <v>Returned</v>
      </c>
      <c r="G3481" s="2">
        <v>0.02</v>
      </c>
      <c r="H3481" s="2" t="s">
        <v>40</v>
      </c>
      <c r="I3481" s="2">
        <v>1.99</v>
      </c>
      <c r="J3481" s="2" t="s">
        <v>1637</v>
      </c>
      <c r="K3481" s="2" t="s">
        <v>2013</v>
      </c>
      <c r="L3481" s="2" t="s">
        <v>27</v>
      </c>
      <c r="M3481" s="2" t="str">
        <f>VLOOKUP(L3481,Users!$A$1:$B$6,2,0)</f>
        <v>William</v>
      </c>
      <c r="N3481" s="2" t="str">
        <f>VLOOKUP(L3481,Users!$A$2:$B$6,2,0)</f>
        <v>William</v>
      </c>
      <c r="O3481" s="2" t="s">
        <v>48</v>
      </c>
      <c r="P3481" s="2" t="s">
        <v>69</v>
      </c>
      <c r="Q3481" s="2" t="s">
        <v>80</v>
      </c>
      <c r="R3481" s="2" t="s">
        <v>563</v>
      </c>
      <c r="S3481" s="2" t="s">
        <v>105</v>
      </c>
      <c r="T3481" s="13">
        <v>0.52</v>
      </c>
      <c r="U3481" s="6">
        <v>40448</v>
      </c>
    </row>
    <row r="3482" spans="1:21" ht="12.75" customHeight="1">
      <c r="A3482" s="2">
        <v>17858</v>
      </c>
      <c r="B3482" s="6">
        <v>40446</v>
      </c>
      <c r="C3482" s="2" t="s">
        <v>121</v>
      </c>
      <c r="D3482" s="2">
        <v>12</v>
      </c>
      <c r="E3482" s="2">
        <v>371.76</v>
      </c>
      <c r="F3482" s="2" t="str">
        <f>VLOOKUP(A3482,Returns!$A:$B,2,0)</f>
        <v>Returned</v>
      </c>
      <c r="G3482" s="2">
        <v>0</v>
      </c>
      <c r="H3482" s="2" t="s">
        <v>40</v>
      </c>
      <c r="I3482" s="2">
        <v>6.5</v>
      </c>
      <c r="J3482" s="2" t="s">
        <v>1637</v>
      </c>
      <c r="K3482" s="2" t="s">
        <v>2013</v>
      </c>
      <c r="L3482" s="2" t="s">
        <v>27</v>
      </c>
      <c r="M3482" s="2" t="str">
        <f>VLOOKUP(L3482,Users!$A$1:$B$6,2,0)</f>
        <v>William</v>
      </c>
      <c r="N3482" s="2" t="str">
        <f>VLOOKUP(L3482,Users!$A$2:$B$6,2,0)</f>
        <v>William</v>
      </c>
      <c r="O3482" s="2" t="s">
        <v>48</v>
      </c>
      <c r="P3482" s="2" t="s">
        <v>69</v>
      </c>
      <c r="Q3482" s="2" t="s">
        <v>80</v>
      </c>
      <c r="R3482" s="2" t="s">
        <v>1133</v>
      </c>
      <c r="S3482" s="2" t="s">
        <v>44</v>
      </c>
      <c r="T3482" s="13">
        <v>0.79</v>
      </c>
      <c r="U3482" s="6">
        <v>40447</v>
      </c>
    </row>
    <row r="3483" spans="1:21" ht="12.75" customHeight="1">
      <c r="A3483" s="2">
        <v>17858</v>
      </c>
      <c r="B3483" s="6">
        <v>40446</v>
      </c>
      <c r="C3483" s="2" t="s">
        <v>121</v>
      </c>
      <c r="D3483" s="2">
        <v>46</v>
      </c>
      <c r="E3483" s="2">
        <v>1054.3200000000002</v>
      </c>
      <c r="F3483" s="2" t="str">
        <f>VLOOKUP(A3483,Returns!$A:$B,2,0)</f>
        <v>Returned</v>
      </c>
      <c r="G3483" s="2">
        <v>0.06</v>
      </c>
      <c r="H3483" s="2" t="s">
        <v>31</v>
      </c>
      <c r="I3483" s="2">
        <v>7.58</v>
      </c>
      <c r="J3483" s="2" t="s">
        <v>1637</v>
      </c>
      <c r="K3483" s="2" t="s">
        <v>2013</v>
      </c>
      <c r="L3483" s="2" t="s">
        <v>27</v>
      </c>
      <c r="M3483" s="2" t="str">
        <f>VLOOKUP(L3483,Users!$A$1:$B$6,2,0)</f>
        <v>William</v>
      </c>
      <c r="N3483" s="2" t="str">
        <f>VLOOKUP(L3483,Users!$A$2:$B$6,2,0)</f>
        <v>William</v>
      </c>
      <c r="O3483" s="2" t="s">
        <v>48</v>
      </c>
      <c r="P3483" s="2" t="s">
        <v>56</v>
      </c>
      <c r="Q3483" s="2" t="s">
        <v>90</v>
      </c>
      <c r="R3483" s="2" t="s">
        <v>1830</v>
      </c>
      <c r="S3483" s="2" t="s">
        <v>44</v>
      </c>
      <c r="T3483" s="13">
        <v>0.51</v>
      </c>
      <c r="U3483" s="6">
        <v>40447</v>
      </c>
    </row>
    <row r="3484" spans="1:21" ht="12.75" customHeight="1">
      <c r="A3484" s="2">
        <v>33505</v>
      </c>
      <c r="B3484" s="6">
        <v>40446</v>
      </c>
      <c r="C3484" s="2" t="s">
        <v>51</v>
      </c>
      <c r="D3484" s="2">
        <v>32</v>
      </c>
      <c r="E3484" s="2">
        <v>125.12</v>
      </c>
      <c r="F3484" s="2" t="s">
        <v>2029</v>
      </c>
      <c r="G3484" s="2">
        <v>0.09</v>
      </c>
      <c r="H3484" s="2" t="s">
        <v>40</v>
      </c>
      <c r="I3484" s="2">
        <v>1.3</v>
      </c>
      <c r="J3484" s="2" t="s">
        <v>1970</v>
      </c>
      <c r="K3484" s="2" t="s">
        <v>2013</v>
      </c>
      <c r="L3484" s="2" t="s">
        <v>27</v>
      </c>
      <c r="M3484" s="2" t="str">
        <f>VLOOKUP(L3484,Users!$A$1:$B$6,2,0)</f>
        <v>William</v>
      </c>
      <c r="N3484" s="2" t="str">
        <f>VLOOKUP(L3484,Users!$A$2:$B$6,2,0)</f>
        <v>William</v>
      </c>
      <c r="O3484" s="2" t="s">
        <v>48</v>
      </c>
      <c r="P3484" s="2" t="s">
        <v>35</v>
      </c>
      <c r="Q3484" s="2" t="s">
        <v>63</v>
      </c>
      <c r="R3484" s="2" t="s">
        <v>642</v>
      </c>
      <c r="S3484" s="2" t="s">
        <v>65</v>
      </c>
      <c r="T3484" s="13">
        <v>0.37</v>
      </c>
      <c r="U3484" s="6">
        <v>40450</v>
      </c>
    </row>
    <row r="3485" spans="1:21" ht="12.75" customHeight="1">
      <c r="A3485" s="2">
        <v>10657</v>
      </c>
      <c r="B3485" s="6">
        <v>40446</v>
      </c>
      <c r="C3485" s="2" t="s">
        <v>121</v>
      </c>
      <c r="D3485" s="2">
        <v>44</v>
      </c>
      <c r="E3485" s="2">
        <v>282.04000000000002</v>
      </c>
      <c r="F3485" s="2" t="s">
        <v>2029</v>
      </c>
      <c r="G3485" s="2">
        <v>7.0000000000000007E-2</v>
      </c>
      <c r="H3485" s="2" t="s">
        <v>40</v>
      </c>
      <c r="I3485" s="2">
        <v>6.22</v>
      </c>
      <c r="J3485" s="2" t="s">
        <v>871</v>
      </c>
      <c r="K3485" s="2" t="s">
        <v>73</v>
      </c>
      <c r="L3485" s="2" t="s">
        <v>27</v>
      </c>
      <c r="M3485" s="2" t="str">
        <f>VLOOKUP(L3485,Users!$A$1:$B$6,2,0)</f>
        <v>William</v>
      </c>
      <c r="N3485" s="2" t="str">
        <f>VLOOKUP(L3485,Users!$A$2:$B$6,2,0)</f>
        <v>William</v>
      </c>
      <c r="O3485" s="2" t="s">
        <v>48</v>
      </c>
      <c r="P3485" s="2" t="s">
        <v>35</v>
      </c>
      <c r="Q3485" s="2" t="s">
        <v>63</v>
      </c>
      <c r="R3485" s="2" t="s">
        <v>929</v>
      </c>
      <c r="S3485" s="2" t="s">
        <v>44</v>
      </c>
      <c r="T3485" s="13">
        <v>0.37</v>
      </c>
      <c r="U3485" s="6">
        <v>40448</v>
      </c>
    </row>
    <row r="3486" spans="1:21" ht="12.75" customHeight="1">
      <c r="A3486" s="2">
        <v>10657</v>
      </c>
      <c r="B3486" s="6">
        <v>40446</v>
      </c>
      <c r="C3486" s="2" t="s">
        <v>121</v>
      </c>
      <c r="D3486" s="2">
        <v>8</v>
      </c>
      <c r="E3486" s="2">
        <v>1749.6</v>
      </c>
      <c r="F3486" s="2" t="s">
        <v>2029</v>
      </c>
      <c r="G3486" s="2">
        <v>0.05</v>
      </c>
      <c r="H3486" s="2" t="s">
        <v>52</v>
      </c>
      <c r="I3486" s="2">
        <v>69.64</v>
      </c>
      <c r="J3486" s="2" t="s">
        <v>871</v>
      </c>
      <c r="K3486" s="2" t="s">
        <v>73</v>
      </c>
      <c r="L3486" s="2" t="s">
        <v>27</v>
      </c>
      <c r="M3486" s="2" t="str">
        <f>VLOOKUP(L3486,Users!$A$1:$B$6,2,0)</f>
        <v>William</v>
      </c>
      <c r="N3486" s="2" t="str">
        <f>VLOOKUP(L3486,Users!$A$2:$B$6,2,0)</f>
        <v>William</v>
      </c>
      <c r="O3486" s="2" t="s">
        <v>48</v>
      </c>
      <c r="P3486" s="2" t="s">
        <v>56</v>
      </c>
      <c r="Q3486" s="2" t="s">
        <v>75</v>
      </c>
      <c r="R3486" s="2" t="s">
        <v>395</v>
      </c>
      <c r="S3486" s="2" t="s">
        <v>77</v>
      </c>
      <c r="T3486" s="13">
        <v>0.77</v>
      </c>
      <c r="U3486" s="6">
        <v>40447</v>
      </c>
    </row>
    <row r="3487" spans="1:21" ht="12.75" customHeight="1">
      <c r="A3487" s="2">
        <v>37925</v>
      </c>
      <c r="B3487" s="6">
        <v>40447</v>
      </c>
      <c r="C3487" s="2" t="s">
        <v>121</v>
      </c>
      <c r="D3487" s="2">
        <v>46</v>
      </c>
      <c r="E3487" s="2">
        <v>4180.0200000000004</v>
      </c>
      <c r="F3487" s="2" t="s">
        <v>2029</v>
      </c>
      <c r="G3487" s="2">
        <v>0.1</v>
      </c>
      <c r="H3487" s="2" t="s">
        <v>52</v>
      </c>
      <c r="I3487" s="2">
        <v>14</v>
      </c>
      <c r="J3487" s="2" t="s">
        <v>1862</v>
      </c>
      <c r="K3487" s="2" t="s">
        <v>54</v>
      </c>
      <c r="L3487" s="2" t="s">
        <v>2014</v>
      </c>
      <c r="M3487" s="2" t="str">
        <f>VLOOKUP(L3487,Users!$A$1:$B$6,2,0)</f>
        <v>Pat</v>
      </c>
      <c r="N3487" s="2" t="str">
        <f>VLOOKUP(L3487,Users!$A$2:$B$6,2,0)</f>
        <v>Pat</v>
      </c>
      <c r="O3487" s="2" t="s">
        <v>55</v>
      </c>
      <c r="P3487" s="2" t="s">
        <v>69</v>
      </c>
      <c r="Q3487" s="2" t="s">
        <v>82</v>
      </c>
      <c r="R3487" s="2" t="s">
        <v>590</v>
      </c>
      <c r="S3487" s="2" t="s">
        <v>59</v>
      </c>
      <c r="T3487" s="13">
        <v>0.36</v>
      </c>
      <c r="U3487" s="6">
        <v>40448</v>
      </c>
    </row>
    <row r="3488" spans="1:21" ht="12.75" customHeight="1">
      <c r="A3488" s="2">
        <v>37925</v>
      </c>
      <c r="B3488" s="6">
        <v>40447</v>
      </c>
      <c r="C3488" s="2" t="s">
        <v>121</v>
      </c>
      <c r="D3488" s="2">
        <v>31</v>
      </c>
      <c r="E3488" s="2">
        <v>2044.1399999999999</v>
      </c>
      <c r="F3488" s="2" t="s">
        <v>2029</v>
      </c>
      <c r="G3488" s="2">
        <v>0.05</v>
      </c>
      <c r="H3488" s="2" t="s">
        <v>40</v>
      </c>
      <c r="I3488" s="2">
        <v>3.99</v>
      </c>
      <c r="J3488" s="2" t="s">
        <v>1862</v>
      </c>
      <c r="K3488" s="2" t="s">
        <v>54</v>
      </c>
      <c r="L3488" s="2" t="s">
        <v>2014</v>
      </c>
      <c r="M3488" s="2" t="str">
        <f>VLOOKUP(L3488,Users!$A$1:$B$6,2,0)</f>
        <v>Pat</v>
      </c>
      <c r="N3488" s="2" t="str">
        <f>VLOOKUP(L3488,Users!$A$2:$B$6,2,0)</f>
        <v>Pat</v>
      </c>
      <c r="O3488" s="2" t="s">
        <v>55</v>
      </c>
      <c r="P3488" s="2" t="s">
        <v>69</v>
      </c>
      <c r="Q3488" s="2" t="s">
        <v>70</v>
      </c>
      <c r="R3488" s="2" t="s">
        <v>441</v>
      </c>
      <c r="S3488" s="2" t="s">
        <v>44</v>
      </c>
      <c r="T3488" s="13">
        <v>0.59</v>
      </c>
      <c r="U3488" s="6">
        <v>40448</v>
      </c>
    </row>
    <row r="3489" spans="1:21" ht="12.75" customHeight="1">
      <c r="A3489" s="2">
        <v>30884</v>
      </c>
      <c r="B3489" s="6">
        <v>40447</v>
      </c>
      <c r="C3489" s="2" t="s">
        <v>51</v>
      </c>
      <c r="D3489" s="2">
        <v>6</v>
      </c>
      <c r="E3489" s="2">
        <v>876</v>
      </c>
      <c r="F3489" s="2" t="s">
        <v>2029</v>
      </c>
      <c r="G3489" s="2">
        <v>0.05</v>
      </c>
      <c r="H3489" s="2" t="s">
        <v>52</v>
      </c>
      <c r="I3489" s="2">
        <v>80.2</v>
      </c>
      <c r="J3489" s="2" t="s">
        <v>986</v>
      </c>
      <c r="K3489" s="2" t="s">
        <v>47</v>
      </c>
      <c r="L3489" s="2" t="s">
        <v>23</v>
      </c>
      <c r="M3489" s="2" t="str">
        <f>VLOOKUP(L3489,Users!$A$1:$B$6,2,0)</f>
        <v>Erin</v>
      </c>
      <c r="N3489" s="2" t="str">
        <f>VLOOKUP(L3489,Users!$A$2:$B$6,2,0)</f>
        <v>Erin</v>
      </c>
      <c r="O3489" s="2" t="s">
        <v>55</v>
      </c>
      <c r="P3489" s="2" t="s">
        <v>56</v>
      </c>
      <c r="Q3489" s="2" t="s">
        <v>75</v>
      </c>
      <c r="R3489" s="2" t="s">
        <v>420</v>
      </c>
      <c r="S3489" s="2" t="s">
        <v>77</v>
      </c>
      <c r="T3489" s="13">
        <v>0.71</v>
      </c>
      <c r="U3489" s="6">
        <v>40452</v>
      </c>
    </row>
    <row r="3490" spans="1:21" ht="12.75" customHeight="1">
      <c r="A3490" s="2">
        <v>39238</v>
      </c>
      <c r="B3490" s="6">
        <v>40447</v>
      </c>
      <c r="C3490" s="2" t="s">
        <v>45</v>
      </c>
      <c r="D3490" s="2">
        <v>9</v>
      </c>
      <c r="E3490" s="2">
        <v>367.91999999999996</v>
      </c>
      <c r="F3490" s="2" t="s">
        <v>2029</v>
      </c>
      <c r="G3490" s="2">
        <v>0.1</v>
      </c>
      <c r="H3490" s="2" t="s">
        <v>31</v>
      </c>
      <c r="I3490" s="2">
        <v>2.99</v>
      </c>
      <c r="J3490" s="2" t="s">
        <v>1971</v>
      </c>
      <c r="K3490" s="2" t="s">
        <v>33</v>
      </c>
      <c r="L3490" s="2" t="s">
        <v>21</v>
      </c>
      <c r="M3490" s="2" t="str">
        <f>VLOOKUP(L3490,Users!$A$1:$B$6,2,0)</f>
        <v>Chris</v>
      </c>
      <c r="N3490" s="2" t="str">
        <f>VLOOKUP(L3490,Users!$A$2:$B$6,2,0)</f>
        <v>Chris</v>
      </c>
      <c r="O3490" s="2" t="s">
        <v>55</v>
      </c>
      <c r="P3490" s="2" t="s">
        <v>35</v>
      </c>
      <c r="Q3490" s="2" t="s">
        <v>49</v>
      </c>
      <c r="R3490" s="2" t="s">
        <v>50</v>
      </c>
      <c r="S3490" s="2" t="s">
        <v>44</v>
      </c>
      <c r="T3490" s="13">
        <v>0.36</v>
      </c>
      <c r="U3490" s="6">
        <v>40448</v>
      </c>
    </row>
    <row r="3491" spans="1:21" ht="12.75" customHeight="1">
      <c r="A3491" s="2">
        <v>57477</v>
      </c>
      <c r="B3491" s="6">
        <v>40447</v>
      </c>
      <c r="C3491" s="2" t="s">
        <v>39</v>
      </c>
      <c r="D3491" s="2">
        <v>50</v>
      </c>
      <c r="E3491" s="2">
        <v>727</v>
      </c>
      <c r="F3491" s="2" t="s">
        <v>2029</v>
      </c>
      <c r="G3491" s="2">
        <v>0.02</v>
      </c>
      <c r="H3491" s="2" t="s">
        <v>40</v>
      </c>
      <c r="I3491" s="2">
        <v>3.5</v>
      </c>
      <c r="J3491" s="2" t="s">
        <v>453</v>
      </c>
      <c r="K3491" s="2" t="s">
        <v>123</v>
      </c>
      <c r="L3491" s="2" t="s">
        <v>25</v>
      </c>
      <c r="M3491" s="2" t="str">
        <f>VLOOKUP(L3491,Users!$A$1:$B$6,2,0)</f>
        <v>Sam</v>
      </c>
      <c r="N3491" s="2" t="str">
        <f>VLOOKUP(L3491,Users!$A$2:$B$6,2,0)</f>
        <v>Sam</v>
      </c>
      <c r="O3491" s="2" t="s">
        <v>34</v>
      </c>
      <c r="P3491" s="2" t="s">
        <v>35</v>
      </c>
      <c r="Q3491" s="2" t="s">
        <v>169</v>
      </c>
      <c r="R3491" s="2" t="s">
        <v>170</v>
      </c>
      <c r="S3491" s="2" t="s">
        <v>44</v>
      </c>
      <c r="T3491" s="13">
        <v>0.57999999999999996</v>
      </c>
      <c r="U3491" s="6">
        <v>40449</v>
      </c>
    </row>
    <row r="3492" spans="1:21" ht="12.75" customHeight="1">
      <c r="A3492" s="2">
        <v>57477</v>
      </c>
      <c r="B3492" s="6">
        <v>40447</v>
      </c>
      <c r="C3492" s="2" t="s">
        <v>39</v>
      </c>
      <c r="D3492" s="2">
        <v>45</v>
      </c>
      <c r="E3492" s="2">
        <v>3865.95</v>
      </c>
      <c r="F3492" s="2" t="s">
        <v>2029</v>
      </c>
      <c r="G3492" s="2">
        <v>0.08</v>
      </c>
      <c r="H3492" s="2" t="s">
        <v>40</v>
      </c>
      <c r="I3492" s="2">
        <v>2.5</v>
      </c>
      <c r="J3492" s="2" t="s">
        <v>453</v>
      </c>
      <c r="K3492" s="2" t="s">
        <v>123</v>
      </c>
      <c r="L3492" s="2" t="s">
        <v>25</v>
      </c>
      <c r="M3492" s="2" t="str">
        <f>VLOOKUP(L3492,Users!$A$1:$B$6,2,0)</f>
        <v>Sam</v>
      </c>
      <c r="N3492" s="2" t="str">
        <f>VLOOKUP(L3492,Users!$A$2:$B$6,2,0)</f>
        <v>Sam</v>
      </c>
      <c r="O3492" s="2" t="s">
        <v>34</v>
      </c>
      <c r="P3492" s="2" t="s">
        <v>69</v>
      </c>
      <c r="Q3492" s="2" t="s">
        <v>70</v>
      </c>
      <c r="R3492" s="2" t="s">
        <v>1742</v>
      </c>
      <c r="S3492" s="2" t="s">
        <v>44</v>
      </c>
      <c r="T3492" s="13">
        <v>0.35</v>
      </c>
      <c r="U3492" s="6">
        <v>40448</v>
      </c>
    </row>
    <row r="3493" spans="1:21" ht="12.75" customHeight="1">
      <c r="A3493" s="2">
        <v>18597</v>
      </c>
      <c r="B3493" s="6">
        <v>40447</v>
      </c>
      <c r="C3493" s="2" t="s">
        <v>121</v>
      </c>
      <c r="D3493" s="2">
        <v>37</v>
      </c>
      <c r="E3493" s="2">
        <v>102.86</v>
      </c>
      <c r="F3493" s="2" t="s">
        <v>2029</v>
      </c>
      <c r="G3493" s="2">
        <v>0.1</v>
      </c>
      <c r="H3493" s="2" t="s">
        <v>40</v>
      </c>
      <c r="I3493" s="2">
        <v>0.5</v>
      </c>
      <c r="J3493" s="2" t="s">
        <v>214</v>
      </c>
      <c r="K3493" s="2" t="s">
        <v>79</v>
      </c>
      <c r="L3493" s="2" t="s">
        <v>23</v>
      </c>
      <c r="M3493" s="2" t="str">
        <f>VLOOKUP(L3493,Users!$A$1:$B$6,2,0)</f>
        <v>Erin</v>
      </c>
      <c r="N3493" s="2" t="str">
        <f>VLOOKUP(L3493,Users!$A$2:$B$6,2,0)</f>
        <v>Erin</v>
      </c>
      <c r="O3493" s="2" t="s">
        <v>48</v>
      </c>
      <c r="P3493" s="2" t="s">
        <v>35</v>
      </c>
      <c r="Q3493" s="2" t="s">
        <v>165</v>
      </c>
      <c r="R3493" s="2" t="s">
        <v>1972</v>
      </c>
      <c r="S3493" s="2" t="s">
        <v>44</v>
      </c>
      <c r="T3493" s="13">
        <v>0.36</v>
      </c>
      <c r="U3493" s="6">
        <v>40448</v>
      </c>
    </row>
    <row r="3494" spans="1:21" ht="12.75" customHeight="1">
      <c r="A3494" s="2">
        <v>22661</v>
      </c>
      <c r="B3494" s="6">
        <v>40447</v>
      </c>
      <c r="C3494" s="2" t="s">
        <v>30</v>
      </c>
      <c r="D3494" s="2">
        <v>11</v>
      </c>
      <c r="E3494" s="2">
        <v>17.93</v>
      </c>
      <c r="F3494" s="2" t="str">
        <f>VLOOKUP(A3494,Returns!$A:$B,2,0)</f>
        <v>Returned</v>
      </c>
      <c r="G3494" s="2">
        <v>0.05</v>
      </c>
      <c r="H3494" s="2" t="s">
        <v>40</v>
      </c>
      <c r="I3494" s="2">
        <v>0.7</v>
      </c>
      <c r="J3494" s="2" t="s">
        <v>1060</v>
      </c>
      <c r="K3494" s="2" t="s">
        <v>148</v>
      </c>
      <c r="L3494" s="2" t="s">
        <v>23</v>
      </c>
      <c r="M3494" s="2" t="str">
        <f>VLOOKUP(L3494,Users!$A$1:$B$6,2,0)</f>
        <v>Erin</v>
      </c>
      <c r="N3494" s="2" t="str">
        <f>VLOOKUP(L3494,Users!$A$2:$B$6,2,0)</f>
        <v>Erin</v>
      </c>
      <c r="O3494" s="2" t="s">
        <v>55</v>
      </c>
      <c r="P3494" s="2" t="s">
        <v>35</v>
      </c>
      <c r="Q3494" s="2" t="s">
        <v>87</v>
      </c>
      <c r="R3494" s="2" t="s">
        <v>1096</v>
      </c>
      <c r="S3494" s="2" t="s">
        <v>65</v>
      </c>
      <c r="T3494" s="13">
        <v>0.6</v>
      </c>
      <c r="U3494" s="6">
        <v>40450</v>
      </c>
    </row>
    <row r="3495" spans="1:21" ht="12.75" customHeight="1">
      <c r="A3495" s="2">
        <v>6753</v>
      </c>
      <c r="B3495" s="6">
        <v>40447</v>
      </c>
      <c r="C3495" s="2" t="s">
        <v>51</v>
      </c>
      <c r="D3495" s="2">
        <v>7</v>
      </c>
      <c r="E3495" s="2">
        <v>46.199999999999996</v>
      </c>
      <c r="F3495" s="2" t="s">
        <v>2029</v>
      </c>
      <c r="G3495" s="2">
        <v>0.04</v>
      </c>
      <c r="H3495" s="2" t="s">
        <v>40</v>
      </c>
      <c r="I3495" s="2">
        <v>4.95</v>
      </c>
      <c r="J3495" s="2" t="s">
        <v>438</v>
      </c>
      <c r="K3495" s="2" t="s">
        <v>148</v>
      </c>
      <c r="L3495" s="2" t="s">
        <v>23</v>
      </c>
      <c r="M3495" s="2" t="str">
        <f>VLOOKUP(L3495,Users!$A$1:$B$6,2,0)</f>
        <v>Erin</v>
      </c>
      <c r="N3495" s="2" t="str">
        <f>VLOOKUP(L3495,Users!$A$2:$B$6,2,0)</f>
        <v>Erin</v>
      </c>
      <c r="O3495" s="2" t="s">
        <v>42</v>
      </c>
      <c r="P3495" s="2" t="s">
        <v>56</v>
      </c>
      <c r="Q3495" s="2" t="s">
        <v>90</v>
      </c>
      <c r="R3495" s="2" t="s">
        <v>134</v>
      </c>
      <c r="S3495" s="2" t="s">
        <v>105</v>
      </c>
      <c r="T3495" s="13">
        <v>0.37</v>
      </c>
      <c r="U3495" s="6">
        <v>40449</v>
      </c>
    </row>
    <row r="3496" spans="1:21" ht="12.75" customHeight="1">
      <c r="A3496" s="2">
        <v>14950</v>
      </c>
      <c r="B3496" s="6">
        <v>40447</v>
      </c>
      <c r="C3496" s="2" t="s">
        <v>51</v>
      </c>
      <c r="D3496" s="2">
        <v>48</v>
      </c>
      <c r="E3496" s="2">
        <v>501.6</v>
      </c>
      <c r="F3496" s="2" t="s">
        <v>2029</v>
      </c>
      <c r="G3496" s="2">
        <v>0.03</v>
      </c>
      <c r="H3496" s="2" t="s">
        <v>40</v>
      </c>
      <c r="I3496" s="2">
        <v>2.89</v>
      </c>
      <c r="J3496" s="2" t="s">
        <v>201</v>
      </c>
      <c r="K3496" s="2" t="s">
        <v>148</v>
      </c>
      <c r="L3496" s="2" t="s">
        <v>23</v>
      </c>
      <c r="M3496" s="2" t="str">
        <f>VLOOKUP(L3496,Users!$A$1:$B$6,2,0)</f>
        <v>Erin</v>
      </c>
      <c r="N3496" s="2" t="str">
        <f>VLOOKUP(L3496,Users!$A$2:$B$6,2,0)</f>
        <v>Erin</v>
      </c>
      <c r="O3496" s="2" t="s">
        <v>42</v>
      </c>
      <c r="P3496" s="2" t="s">
        <v>35</v>
      </c>
      <c r="Q3496" s="2" t="s">
        <v>87</v>
      </c>
      <c r="R3496" s="2" t="s">
        <v>1157</v>
      </c>
      <c r="S3496" s="2" t="s">
        <v>105</v>
      </c>
      <c r="T3496" s="13">
        <v>0.6</v>
      </c>
      <c r="U3496" s="6">
        <v>40447</v>
      </c>
    </row>
    <row r="3497" spans="1:21" ht="12.75" customHeight="1">
      <c r="A3497" s="2">
        <v>53381</v>
      </c>
      <c r="B3497" s="6">
        <v>40447</v>
      </c>
      <c r="C3497" s="2" t="s">
        <v>45</v>
      </c>
      <c r="D3497" s="2">
        <v>26</v>
      </c>
      <c r="E3497" s="2">
        <v>285.22000000000003</v>
      </c>
      <c r="F3497" s="2" t="s">
        <v>2029</v>
      </c>
      <c r="G3497" s="2">
        <v>0.01</v>
      </c>
      <c r="H3497" s="2" t="s">
        <v>40</v>
      </c>
      <c r="I3497" s="2">
        <v>4.8</v>
      </c>
      <c r="J3497" s="2" t="s">
        <v>1657</v>
      </c>
      <c r="K3497" s="2" t="s">
        <v>54</v>
      </c>
      <c r="L3497" s="2" t="s">
        <v>2014</v>
      </c>
      <c r="M3497" s="2" t="str">
        <f>VLOOKUP(L3497,Users!$A$1:$B$6,2,0)</f>
        <v>Pat</v>
      </c>
      <c r="N3497" s="2" t="str">
        <f>VLOOKUP(L3497,Users!$A$2:$B$6,2,0)</f>
        <v>Pat</v>
      </c>
      <c r="O3497" s="2" t="s">
        <v>55</v>
      </c>
      <c r="P3497" s="2" t="s">
        <v>35</v>
      </c>
      <c r="Q3497" s="2" t="s">
        <v>192</v>
      </c>
      <c r="R3497" s="2" t="s">
        <v>1160</v>
      </c>
      <c r="S3497" s="2" t="s">
        <v>44</v>
      </c>
      <c r="T3497" s="13">
        <v>0.36</v>
      </c>
      <c r="U3497" s="6">
        <v>40448</v>
      </c>
    </row>
    <row r="3498" spans="1:21" ht="12.75" customHeight="1">
      <c r="A3498" s="2">
        <v>15906</v>
      </c>
      <c r="B3498" s="6">
        <v>40448</v>
      </c>
      <c r="C3498" s="2" t="s">
        <v>51</v>
      </c>
      <c r="D3498" s="2">
        <v>8</v>
      </c>
      <c r="E3498" s="2">
        <v>2119.44</v>
      </c>
      <c r="F3498" s="2" t="s">
        <v>2029</v>
      </c>
      <c r="G3498" s="2">
        <v>0.05</v>
      </c>
      <c r="H3498" s="2" t="s">
        <v>52</v>
      </c>
      <c r="I3498" s="2">
        <v>17.86</v>
      </c>
      <c r="J3498" s="2" t="s">
        <v>1456</v>
      </c>
      <c r="K3498" s="2" t="s">
        <v>123</v>
      </c>
      <c r="L3498" s="2" t="s">
        <v>25</v>
      </c>
      <c r="M3498" s="2" t="str">
        <f>VLOOKUP(L3498,Users!$A$1:$B$6,2,0)</f>
        <v>Sam</v>
      </c>
      <c r="N3498" s="2" t="str">
        <f>VLOOKUP(L3498,Users!$A$2:$B$6,2,0)</f>
        <v>Sam</v>
      </c>
      <c r="O3498" s="2" t="s">
        <v>55</v>
      </c>
      <c r="P3498" s="2" t="s">
        <v>69</v>
      </c>
      <c r="Q3498" s="2" t="s">
        <v>82</v>
      </c>
      <c r="R3498" s="2" t="s">
        <v>246</v>
      </c>
      <c r="S3498" s="2" t="s">
        <v>59</v>
      </c>
      <c r="T3498" s="13">
        <v>0.57999999999999996</v>
      </c>
      <c r="U3498" s="6">
        <v>40450</v>
      </c>
    </row>
    <row r="3499" spans="1:21" ht="12.75" customHeight="1">
      <c r="A3499" s="2">
        <v>39140</v>
      </c>
      <c r="B3499" s="6">
        <v>40448</v>
      </c>
      <c r="C3499" s="2" t="s">
        <v>51</v>
      </c>
      <c r="D3499" s="2">
        <v>26</v>
      </c>
      <c r="E3499" s="2">
        <v>2129.92</v>
      </c>
      <c r="F3499" s="2" t="s">
        <v>2029</v>
      </c>
      <c r="G3499" s="2">
        <v>0.02</v>
      </c>
      <c r="H3499" s="2" t="s">
        <v>52</v>
      </c>
      <c r="I3499" s="2">
        <v>55.81</v>
      </c>
      <c r="J3499" s="2" t="s">
        <v>706</v>
      </c>
      <c r="K3499" s="2" t="s">
        <v>86</v>
      </c>
      <c r="L3499" s="2" t="s">
        <v>23</v>
      </c>
      <c r="M3499" s="2" t="str">
        <f>VLOOKUP(L3499,Users!$A$1:$B$6,2,0)</f>
        <v>Erin</v>
      </c>
      <c r="N3499" s="2" t="str">
        <f>VLOOKUP(L3499,Users!$A$2:$B$6,2,0)</f>
        <v>Erin</v>
      </c>
      <c r="O3499" s="2" t="s">
        <v>48</v>
      </c>
      <c r="P3499" s="2" t="s">
        <v>56</v>
      </c>
      <c r="Q3499" s="2" t="s">
        <v>127</v>
      </c>
      <c r="R3499" s="2" t="s">
        <v>1973</v>
      </c>
      <c r="S3499" s="2" t="s">
        <v>77</v>
      </c>
      <c r="T3499" s="13">
        <v>0.6</v>
      </c>
      <c r="U3499" s="6">
        <v>40453</v>
      </c>
    </row>
    <row r="3500" spans="1:21" ht="12.75" customHeight="1">
      <c r="A3500" s="2">
        <v>34979</v>
      </c>
      <c r="B3500" s="6">
        <v>40449</v>
      </c>
      <c r="C3500" s="2" t="s">
        <v>45</v>
      </c>
      <c r="D3500" s="2">
        <v>15</v>
      </c>
      <c r="E3500" s="2">
        <v>592.19999999999993</v>
      </c>
      <c r="F3500" s="2" t="s">
        <v>2029</v>
      </c>
      <c r="G3500" s="2">
        <v>0</v>
      </c>
      <c r="H3500" s="2" t="s">
        <v>40</v>
      </c>
      <c r="I3500" s="2">
        <v>1.99</v>
      </c>
      <c r="J3500" s="2" t="s">
        <v>608</v>
      </c>
      <c r="K3500" s="2" t="s">
        <v>86</v>
      </c>
      <c r="L3500" s="2" t="s">
        <v>23</v>
      </c>
      <c r="M3500" s="2" t="str">
        <f>VLOOKUP(L3500,Users!$A$1:$B$6,2,0)</f>
        <v>Erin</v>
      </c>
      <c r="N3500" s="2" t="str">
        <f>VLOOKUP(L3500,Users!$A$2:$B$6,2,0)</f>
        <v>Erin</v>
      </c>
      <c r="O3500" s="2" t="s">
        <v>42</v>
      </c>
      <c r="P3500" s="2" t="s">
        <v>69</v>
      </c>
      <c r="Q3500" s="2" t="s">
        <v>80</v>
      </c>
      <c r="R3500" s="2" t="s">
        <v>532</v>
      </c>
      <c r="S3500" s="2" t="s">
        <v>105</v>
      </c>
      <c r="T3500" s="13">
        <v>0.54</v>
      </c>
      <c r="U3500" s="6">
        <v>40451</v>
      </c>
    </row>
    <row r="3501" spans="1:21" ht="12.75" customHeight="1">
      <c r="A3501" s="2">
        <v>29445</v>
      </c>
      <c r="B3501" s="6">
        <v>40450</v>
      </c>
      <c r="C3501" s="2" t="s">
        <v>39</v>
      </c>
      <c r="D3501" s="2">
        <v>28</v>
      </c>
      <c r="E3501" s="2">
        <v>2544.64</v>
      </c>
      <c r="F3501" s="2" t="s">
        <v>2029</v>
      </c>
      <c r="G3501" s="2">
        <v>0.09</v>
      </c>
      <c r="H3501" s="2" t="s">
        <v>52</v>
      </c>
      <c r="I3501" s="2">
        <v>28</v>
      </c>
      <c r="J3501" s="2" t="s">
        <v>1618</v>
      </c>
      <c r="K3501" s="2" t="s">
        <v>291</v>
      </c>
      <c r="L3501" s="2" t="s">
        <v>21</v>
      </c>
      <c r="M3501" s="2" t="str">
        <f>VLOOKUP(L3501,Users!$A$1:$B$6,2,0)</f>
        <v>Chris</v>
      </c>
      <c r="N3501" s="2" t="str">
        <f>VLOOKUP(L3501,Users!$A$2:$B$6,2,0)</f>
        <v>Chris</v>
      </c>
      <c r="O3501" s="2" t="s">
        <v>48</v>
      </c>
      <c r="P3501" s="2" t="s">
        <v>69</v>
      </c>
      <c r="Q3501" s="2" t="s">
        <v>82</v>
      </c>
      <c r="R3501" s="2" t="s">
        <v>1243</v>
      </c>
      <c r="S3501" s="2" t="s">
        <v>59</v>
      </c>
      <c r="T3501" s="13">
        <v>0.38</v>
      </c>
      <c r="U3501" s="6">
        <v>40452</v>
      </c>
    </row>
    <row r="3502" spans="1:21" ht="12.75" customHeight="1">
      <c r="A3502" s="2">
        <v>37829</v>
      </c>
      <c r="B3502" s="6">
        <v>40450</v>
      </c>
      <c r="C3502" s="2" t="s">
        <v>30</v>
      </c>
      <c r="D3502" s="2">
        <v>28</v>
      </c>
      <c r="E3502" s="2">
        <v>244.72</v>
      </c>
      <c r="F3502" s="2" t="s">
        <v>2029</v>
      </c>
      <c r="G3502" s="2">
        <v>0</v>
      </c>
      <c r="H3502" s="2" t="s">
        <v>40</v>
      </c>
      <c r="I3502" s="2">
        <v>8.2899999999999991</v>
      </c>
      <c r="J3502" s="2" t="s">
        <v>1638</v>
      </c>
      <c r="K3502" s="2" t="s">
        <v>47</v>
      </c>
      <c r="L3502" s="2" t="s">
        <v>23</v>
      </c>
      <c r="M3502" s="2" t="str">
        <f>VLOOKUP(L3502,Users!$A$1:$B$6,2,0)</f>
        <v>Erin</v>
      </c>
      <c r="N3502" s="2" t="str">
        <f>VLOOKUP(L3502,Users!$A$2:$B$6,2,0)</f>
        <v>Erin</v>
      </c>
      <c r="O3502" s="2" t="s">
        <v>55</v>
      </c>
      <c r="P3502" s="2" t="s">
        <v>35</v>
      </c>
      <c r="Q3502" s="2" t="s">
        <v>192</v>
      </c>
      <c r="R3502" s="2" t="s">
        <v>226</v>
      </c>
      <c r="S3502" s="2" t="s">
        <v>44</v>
      </c>
      <c r="T3502" s="13">
        <v>0.38</v>
      </c>
      <c r="U3502" s="6">
        <v>40452</v>
      </c>
    </row>
    <row r="3503" spans="1:21" ht="12.75" customHeight="1">
      <c r="A3503" s="2">
        <v>59008</v>
      </c>
      <c r="B3503" s="6">
        <v>40450</v>
      </c>
      <c r="C3503" s="2" t="s">
        <v>45</v>
      </c>
      <c r="D3503" s="2">
        <v>39</v>
      </c>
      <c r="E3503" s="2">
        <v>3545.88</v>
      </c>
      <c r="F3503" s="2" t="s">
        <v>2029</v>
      </c>
      <c r="G3503" s="2">
        <v>0.05</v>
      </c>
      <c r="H3503" s="2" t="s">
        <v>52</v>
      </c>
      <c r="I3503" s="2">
        <v>14</v>
      </c>
      <c r="J3503" s="2" t="s">
        <v>1628</v>
      </c>
      <c r="K3503" s="2" t="s">
        <v>79</v>
      </c>
      <c r="L3503" s="2" t="s">
        <v>23</v>
      </c>
      <c r="M3503" s="2" t="str">
        <f>VLOOKUP(L3503,Users!$A$1:$B$6,2,0)</f>
        <v>Erin</v>
      </c>
      <c r="N3503" s="2" t="str">
        <f>VLOOKUP(L3503,Users!$A$2:$B$6,2,0)</f>
        <v>Erin</v>
      </c>
      <c r="O3503" s="2" t="s">
        <v>55</v>
      </c>
      <c r="P3503" s="2" t="s">
        <v>69</v>
      </c>
      <c r="Q3503" s="2" t="s">
        <v>82</v>
      </c>
      <c r="R3503" s="2" t="s">
        <v>590</v>
      </c>
      <c r="S3503" s="2" t="s">
        <v>59</v>
      </c>
      <c r="T3503" s="13">
        <v>0.36</v>
      </c>
      <c r="U3503" s="6">
        <v>40450</v>
      </c>
    </row>
    <row r="3504" spans="1:21" ht="12.75" customHeight="1">
      <c r="A3504" s="2">
        <v>10563</v>
      </c>
      <c r="B3504" s="6">
        <v>40450</v>
      </c>
      <c r="C3504" s="2" t="s">
        <v>45</v>
      </c>
      <c r="D3504" s="2">
        <v>38</v>
      </c>
      <c r="E3504" s="2">
        <v>10999.1</v>
      </c>
      <c r="F3504" s="2" t="s">
        <v>2029</v>
      </c>
      <c r="G3504" s="2">
        <v>0.08</v>
      </c>
      <c r="H3504" s="2" t="s">
        <v>40</v>
      </c>
      <c r="I3504" s="2">
        <v>19.989999999999998</v>
      </c>
      <c r="J3504" s="2" t="s">
        <v>147</v>
      </c>
      <c r="K3504" s="2" t="s">
        <v>148</v>
      </c>
      <c r="L3504" s="2" t="s">
        <v>23</v>
      </c>
      <c r="M3504" s="2" t="str">
        <f>VLOOKUP(L3504,Users!$A$1:$B$6,2,0)</f>
        <v>Erin</v>
      </c>
      <c r="N3504" s="2" t="str">
        <f>VLOOKUP(L3504,Users!$A$2:$B$6,2,0)</f>
        <v>Erin</v>
      </c>
      <c r="O3504" s="2" t="s">
        <v>55</v>
      </c>
      <c r="P3504" s="2" t="s">
        <v>35</v>
      </c>
      <c r="Q3504" s="2" t="s">
        <v>169</v>
      </c>
      <c r="R3504" s="2" t="s">
        <v>1688</v>
      </c>
      <c r="S3504" s="2" t="s">
        <v>44</v>
      </c>
      <c r="T3504" s="13">
        <v>0.56000000000000005</v>
      </c>
      <c r="U3504" s="6">
        <v>40451</v>
      </c>
    </row>
    <row r="3505" spans="1:21" ht="12.75" customHeight="1">
      <c r="A3505" s="2">
        <v>10563</v>
      </c>
      <c r="B3505" s="6">
        <v>40450</v>
      </c>
      <c r="C3505" s="2" t="s">
        <v>45</v>
      </c>
      <c r="D3505" s="2">
        <v>50</v>
      </c>
      <c r="E3505" s="2">
        <v>320</v>
      </c>
      <c r="F3505" s="2" t="s">
        <v>2029</v>
      </c>
      <c r="G3505" s="2">
        <v>0.08</v>
      </c>
      <c r="H3505" s="2" t="s">
        <v>40</v>
      </c>
      <c r="I3505" s="2">
        <v>5.4</v>
      </c>
      <c r="J3505" s="2" t="s">
        <v>147</v>
      </c>
      <c r="K3505" s="2" t="s">
        <v>148</v>
      </c>
      <c r="L3505" s="2" t="s">
        <v>23</v>
      </c>
      <c r="M3505" s="2" t="str">
        <f>VLOOKUP(L3505,Users!$A$1:$B$6,2,0)</f>
        <v>Erin</v>
      </c>
      <c r="N3505" s="2" t="str">
        <f>VLOOKUP(L3505,Users!$A$2:$B$6,2,0)</f>
        <v>Erin</v>
      </c>
      <c r="O3505" s="2" t="s">
        <v>55</v>
      </c>
      <c r="P3505" s="2" t="s">
        <v>35</v>
      </c>
      <c r="Q3505" s="2" t="s">
        <v>63</v>
      </c>
      <c r="R3505" s="2" t="s">
        <v>735</v>
      </c>
      <c r="S3505" s="2" t="s">
        <v>44</v>
      </c>
      <c r="T3505" s="13">
        <v>0.37</v>
      </c>
      <c r="U3505" s="6">
        <v>40452</v>
      </c>
    </row>
    <row r="3506" spans="1:21" ht="12.75" customHeight="1">
      <c r="A3506" s="2">
        <v>16741</v>
      </c>
      <c r="B3506" s="6">
        <v>40451</v>
      </c>
      <c r="C3506" s="2" t="s">
        <v>121</v>
      </c>
      <c r="D3506" s="2">
        <v>6</v>
      </c>
      <c r="E3506" s="2">
        <v>136.97999999999999</v>
      </c>
      <c r="F3506" s="2" t="s">
        <v>2029</v>
      </c>
      <c r="G3506" s="2">
        <v>0.01</v>
      </c>
      <c r="H3506" s="2" t="s">
        <v>40</v>
      </c>
      <c r="I3506" s="2">
        <v>16.87</v>
      </c>
      <c r="J3506" s="2" t="s">
        <v>524</v>
      </c>
      <c r="K3506" s="2" t="s">
        <v>101</v>
      </c>
      <c r="L3506" s="2" t="s">
        <v>21</v>
      </c>
      <c r="M3506" s="2" t="str">
        <f>VLOOKUP(L3506,Users!$A$1:$B$6,2,0)</f>
        <v>Chris</v>
      </c>
      <c r="N3506" s="2" t="str">
        <f>VLOOKUP(L3506,Users!$A$2:$B$6,2,0)</f>
        <v>Chris</v>
      </c>
      <c r="O3506" s="2" t="s">
        <v>42</v>
      </c>
      <c r="P3506" s="2" t="s">
        <v>35</v>
      </c>
      <c r="Q3506" s="2" t="s">
        <v>63</v>
      </c>
      <c r="R3506" s="2" t="s">
        <v>1274</v>
      </c>
      <c r="S3506" s="2" t="s">
        <v>44</v>
      </c>
      <c r="T3506" s="13">
        <v>0.39</v>
      </c>
      <c r="U3506" s="6">
        <v>40452</v>
      </c>
    </row>
    <row r="3507" spans="1:21" ht="12.75" customHeight="1">
      <c r="A3507" s="2">
        <v>7489</v>
      </c>
      <c r="B3507" s="6">
        <v>40451</v>
      </c>
      <c r="C3507" s="2" t="s">
        <v>45</v>
      </c>
      <c r="D3507" s="2">
        <v>38</v>
      </c>
      <c r="E3507" s="2">
        <v>6876.86</v>
      </c>
      <c r="F3507" s="2" t="s">
        <v>2029</v>
      </c>
      <c r="G3507" s="2">
        <v>0.01</v>
      </c>
      <c r="H3507" s="2" t="s">
        <v>52</v>
      </c>
      <c r="I3507" s="2">
        <v>23.58</v>
      </c>
      <c r="J3507" s="2" t="s">
        <v>676</v>
      </c>
      <c r="K3507" s="2" t="s">
        <v>54</v>
      </c>
      <c r="L3507" s="2" t="s">
        <v>2014</v>
      </c>
      <c r="M3507" s="2" t="str">
        <f>VLOOKUP(L3507,Users!$A$1:$B$6,2,0)</f>
        <v>Pat</v>
      </c>
      <c r="N3507" s="2" t="str">
        <f>VLOOKUP(L3507,Users!$A$2:$B$6,2,0)</f>
        <v>Pat</v>
      </c>
      <c r="O3507" s="2" t="s">
        <v>34</v>
      </c>
      <c r="P3507" s="2" t="s">
        <v>56</v>
      </c>
      <c r="Q3507" s="2" t="s">
        <v>127</v>
      </c>
      <c r="R3507" s="2" t="s">
        <v>1974</v>
      </c>
      <c r="S3507" s="2" t="s">
        <v>77</v>
      </c>
      <c r="T3507" s="13">
        <v>0.74</v>
      </c>
      <c r="U3507" s="6">
        <v>40454</v>
      </c>
    </row>
    <row r="3508" spans="1:21" ht="12.75" customHeight="1">
      <c r="A3508" s="2">
        <v>7457</v>
      </c>
      <c r="B3508" s="6">
        <v>40451</v>
      </c>
      <c r="C3508" s="2" t="s">
        <v>30</v>
      </c>
      <c r="D3508" s="2">
        <v>36</v>
      </c>
      <c r="E3508" s="2">
        <v>2194.56</v>
      </c>
      <c r="F3508" s="2" t="s">
        <v>2029</v>
      </c>
      <c r="G3508" s="2">
        <v>0.02</v>
      </c>
      <c r="H3508" s="2" t="s">
        <v>40</v>
      </c>
      <c r="I3508" s="2">
        <v>19.989999999999998</v>
      </c>
      <c r="J3508" s="2" t="s">
        <v>1438</v>
      </c>
      <c r="K3508" s="2" t="s">
        <v>123</v>
      </c>
      <c r="L3508" s="2" t="s">
        <v>25</v>
      </c>
      <c r="M3508" s="2" t="str">
        <f>VLOOKUP(L3508,Users!$A$1:$B$6,2,0)</f>
        <v>Sam</v>
      </c>
      <c r="N3508" s="2" t="str">
        <f>VLOOKUP(L3508,Users!$A$2:$B$6,2,0)</f>
        <v>Sam</v>
      </c>
      <c r="O3508" s="2" t="s">
        <v>42</v>
      </c>
      <c r="P3508" s="2" t="s">
        <v>35</v>
      </c>
      <c r="Q3508" s="2" t="s">
        <v>192</v>
      </c>
      <c r="R3508" s="2" t="s">
        <v>1383</v>
      </c>
      <c r="S3508" s="2" t="s">
        <v>44</v>
      </c>
      <c r="T3508" s="13">
        <v>0.38</v>
      </c>
      <c r="U3508" s="6">
        <v>40454</v>
      </c>
    </row>
    <row r="3509" spans="1:21" ht="12.75" customHeight="1">
      <c r="A3509" s="2">
        <v>7457</v>
      </c>
      <c r="B3509" s="6">
        <v>40451</v>
      </c>
      <c r="C3509" s="2" t="s">
        <v>30</v>
      </c>
      <c r="D3509" s="2">
        <v>46</v>
      </c>
      <c r="E3509" s="2">
        <v>529.46</v>
      </c>
      <c r="F3509" s="2" t="s">
        <v>2029</v>
      </c>
      <c r="G3509" s="2">
        <v>0.04</v>
      </c>
      <c r="H3509" s="2" t="s">
        <v>40</v>
      </c>
      <c r="I3509" s="2">
        <v>2.36</v>
      </c>
      <c r="J3509" s="2" t="s">
        <v>1438</v>
      </c>
      <c r="K3509" s="2" t="s">
        <v>123</v>
      </c>
      <c r="L3509" s="2" t="s">
        <v>25</v>
      </c>
      <c r="M3509" s="2" t="str">
        <f>VLOOKUP(L3509,Users!$A$1:$B$6,2,0)</f>
        <v>Sam</v>
      </c>
      <c r="N3509" s="2" t="str">
        <f>VLOOKUP(L3509,Users!$A$2:$B$6,2,0)</f>
        <v>Sam</v>
      </c>
      <c r="O3509" s="2" t="s">
        <v>42</v>
      </c>
      <c r="P3509" s="2" t="s">
        <v>35</v>
      </c>
      <c r="Q3509" s="2" t="s">
        <v>87</v>
      </c>
      <c r="R3509" s="2" t="s">
        <v>190</v>
      </c>
      <c r="S3509" s="2" t="s">
        <v>65</v>
      </c>
      <c r="T3509" s="13">
        <v>0.55000000000000004</v>
      </c>
      <c r="U3509" s="6">
        <v>40453</v>
      </c>
    </row>
    <row r="3510" spans="1:21" ht="12.75" customHeight="1">
      <c r="A3510" s="2">
        <v>14535</v>
      </c>
      <c r="B3510" s="6">
        <v>40452</v>
      </c>
      <c r="C3510" s="2" t="s">
        <v>30</v>
      </c>
      <c r="D3510" s="2">
        <v>22</v>
      </c>
      <c r="E3510" s="2">
        <v>247.72</v>
      </c>
      <c r="F3510" s="2" t="s">
        <v>2029</v>
      </c>
      <c r="G3510" s="2">
        <v>0.03</v>
      </c>
      <c r="H3510" s="2" t="s">
        <v>40</v>
      </c>
      <c r="I3510" s="2">
        <v>5.03</v>
      </c>
      <c r="J3510" s="2" t="s">
        <v>356</v>
      </c>
      <c r="K3510" s="2" t="s">
        <v>54</v>
      </c>
      <c r="L3510" s="2" t="s">
        <v>2014</v>
      </c>
      <c r="M3510" s="2" t="str">
        <f>VLOOKUP(L3510,Users!$A$1:$B$6,2,0)</f>
        <v>Pat</v>
      </c>
      <c r="N3510" s="2" t="str">
        <f>VLOOKUP(L3510,Users!$A$2:$B$6,2,0)</f>
        <v>Pat</v>
      </c>
      <c r="O3510" s="2" t="s">
        <v>48</v>
      </c>
      <c r="P3510" s="2" t="s">
        <v>35</v>
      </c>
      <c r="Q3510" s="2" t="s">
        <v>36</v>
      </c>
      <c r="R3510" s="2" t="s">
        <v>530</v>
      </c>
      <c r="S3510" s="2" t="s">
        <v>44</v>
      </c>
      <c r="T3510" s="13">
        <v>0.59</v>
      </c>
      <c r="U3510" s="6">
        <v>40453</v>
      </c>
    </row>
    <row r="3511" spans="1:21" ht="12.75" customHeight="1">
      <c r="A3511" s="2">
        <v>37127</v>
      </c>
      <c r="B3511" s="6">
        <v>40453</v>
      </c>
      <c r="C3511" s="2" t="s">
        <v>39</v>
      </c>
      <c r="D3511" s="2">
        <v>19</v>
      </c>
      <c r="E3511" s="2">
        <v>172.52</v>
      </c>
      <c r="F3511" s="2" t="s">
        <v>2029</v>
      </c>
      <c r="G3511" s="2">
        <v>0.03</v>
      </c>
      <c r="H3511" s="2" t="s">
        <v>40</v>
      </c>
      <c r="I3511" s="2">
        <v>2.15</v>
      </c>
      <c r="J3511" s="2" t="s">
        <v>668</v>
      </c>
      <c r="K3511" s="2" t="s">
        <v>79</v>
      </c>
      <c r="L3511" s="2" t="s">
        <v>23</v>
      </c>
      <c r="M3511" s="2" t="str">
        <f>VLOOKUP(L3511,Users!$A$1:$B$6,2,0)</f>
        <v>Erin</v>
      </c>
      <c r="N3511" s="2" t="str">
        <f>VLOOKUP(L3511,Users!$A$2:$B$6,2,0)</f>
        <v>Erin</v>
      </c>
      <c r="O3511" s="2" t="s">
        <v>55</v>
      </c>
      <c r="P3511" s="2" t="s">
        <v>35</v>
      </c>
      <c r="Q3511" s="2" t="s">
        <v>63</v>
      </c>
      <c r="R3511" s="2" t="s">
        <v>64</v>
      </c>
      <c r="S3511" s="2" t="s">
        <v>65</v>
      </c>
      <c r="T3511" s="13">
        <v>0.4</v>
      </c>
      <c r="U3511" s="6">
        <v>40454</v>
      </c>
    </row>
    <row r="3512" spans="1:21" ht="12.75" customHeight="1">
      <c r="A3512" s="2">
        <v>57984</v>
      </c>
      <c r="B3512" s="6">
        <v>40453</v>
      </c>
      <c r="C3512" s="2" t="s">
        <v>39</v>
      </c>
      <c r="D3512" s="2">
        <v>6</v>
      </c>
      <c r="E3512" s="2">
        <v>185.39999999999998</v>
      </c>
      <c r="F3512" s="2" t="s">
        <v>2029</v>
      </c>
      <c r="G3512" s="2">
        <v>7.0000000000000007E-2</v>
      </c>
      <c r="H3512" s="2" t="s">
        <v>31</v>
      </c>
      <c r="I3512" s="2">
        <v>4</v>
      </c>
      <c r="J3512" s="2" t="s">
        <v>1963</v>
      </c>
      <c r="K3512" s="2" t="s">
        <v>79</v>
      </c>
      <c r="L3512" s="2" t="s">
        <v>23</v>
      </c>
      <c r="M3512" s="2" t="str">
        <f>VLOOKUP(L3512,Users!$A$1:$B$6,2,0)</f>
        <v>Erin</v>
      </c>
      <c r="N3512" s="2" t="str">
        <f>VLOOKUP(L3512,Users!$A$2:$B$6,2,0)</f>
        <v>Erin</v>
      </c>
      <c r="O3512" s="2" t="s">
        <v>34</v>
      </c>
      <c r="P3512" s="2" t="s">
        <v>69</v>
      </c>
      <c r="Q3512" s="2" t="s">
        <v>80</v>
      </c>
      <c r="R3512" s="2" t="s">
        <v>1524</v>
      </c>
      <c r="S3512" s="2" t="s">
        <v>44</v>
      </c>
      <c r="T3512" s="13">
        <v>0.74</v>
      </c>
      <c r="U3512" s="6">
        <v>40454</v>
      </c>
    </row>
    <row r="3513" spans="1:21" ht="12.75" customHeight="1">
      <c r="A3513" s="2">
        <v>57984</v>
      </c>
      <c r="B3513" s="6">
        <v>40453</v>
      </c>
      <c r="C3513" s="2" t="s">
        <v>39</v>
      </c>
      <c r="D3513" s="2">
        <v>20</v>
      </c>
      <c r="E3513" s="2">
        <v>11998.4</v>
      </c>
      <c r="F3513" s="2" t="s">
        <v>2029</v>
      </c>
      <c r="G3513" s="2">
        <v>7.0000000000000007E-2</v>
      </c>
      <c r="H3513" s="2" t="s">
        <v>40</v>
      </c>
      <c r="I3513" s="2">
        <v>24.49</v>
      </c>
      <c r="J3513" s="2" t="s">
        <v>1963</v>
      </c>
      <c r="K3513" s="2" t="s">
        <v>79</v>
      </c>
      <c r="L3513" s="2" t="s">
        <v>23</v>
      </c>
      <c r="M3513" s="2" t="str">
        <f>VLOOKUP(L3513,Users!$A$1:$B$6,2,0)</f>
        <v>Erin</v>
      </c>
      <c r="N3513" s="2" t="str">
        <f>VLOOKUP(L3513,Users!$A$2:$B$6,2,0)</f>
        <v>Erin</v>
      </c>
      <c r="O3513" s="2" t="s">
        <v>34</v>
      </c>
      <c r="P3513" s="2" t="s">
        <v>69</v>
      </c>
      <c r="Q3513" s="2" t="s">
        <v>158</v>
      </c>
      <c r="R3513" s="2" t="s">
        <v>1680</v>
      </c>
      <c r="S3513" s="2" t="s">
        <v>38</v>
      </c>
      <c r="T3513" s="13">
        <v>0.37</v>
      </c>
      <c r="U3513" s="6">
        <v>40455</v>
      </c>
    </row>
    <row r="3514" spans="1:21" ht="12.75" customHeight="1">
      <c r="A3514" s="2">
        <v>5764</v>
      </c>
      <c r="B3514" s="6">
        <v>40453</v>
      </c>
      <c r="C3514" s="2" t="s">
        <v>30</v>
      </c>
      <c r="D3514" s="2">
        <v>23</v>
      </c>
      <c r="E3514" s="2">
        <v>184.45999999999998</v>
      </c>
      <c r="F3514" s="2" t="s">
        <v>2029</v>
      </c>
      <c r="G3514" s="2">
        <v>0.02</v>
      </c>
      <c r="H3514" s="2" t="s">
        <v>40</v>
      </c>
      <c r="I3514" s="2">
        <v>8.94</v>
      </c>
      <c r="J3514" s="2" t="s">
        <v>1375</v>
      </c>
      <c r="K3514" s="2" t="s">
        <v>86</v>
      </c>
      <c r="L3514" s="2" t="s">
        <v>23</v>
      </c>
      <c r="M3514" s="2" t="str">
        <f>VLOOKUP(L3514,Users!$A$1:$B$6,2,0)</f>
        <v>Erin</v>
      </c>
      <c r="N3514" s="2" t="str">
        <f>VLOOKUP(L3514,Users!$A$2:$B$6,2,0)</f>
        <v>Erin</v>
      </c>
      <c r="O3514" s="2" t="s">
        <v>42</v>
      </c>
      <c r="P3514" s="2" t="s">
        <v>35</v>
      </c>
      <c r="Q3514" s="2" t="s">
        <v>49</v>
      </c>
      <c r="R3514" s="2" t="s">
        <v>862</v>
      </c>
      <c r="S3514" s="2" t="s">
        <v>44</v>
      </c>
      <c r="T3514" s="13">
        <v>0.4</v>
      </c>
      <c r="U3514" s="6">
        <v>40454</v>
      </c>
    </row>
    <row r="3515" spans="1:21" ht="12.75" customHeight="1">
      <c r="A3515" s="2">
        <v>35686</v>
      </c>
      <c r="B3515" s="6">
        <v>40453</v>
      </c>
      <c r="C3515" s="2" t="s">
        <v>39</v>
      </c>
      <c r="D3515" s="2">
        <v>48</v>
      </c>
      <c r="E3515" s="2">
        <v>308.64000000000004</v>
      </c>
      <c r="F3515" s="2" t="s">
        <v>2029</v>
      </c>
      <c r="G3515" s="2">
        <v>0.05</v>
      </c>
      <c r="H3515" s="2" t="s">
        <v>40</v>
      </c>
      <c r="I3515" s="2">
        <v>9.17</v>
      </c>
      <c r="J3515" s="2" t="s">
        <v>1208</v>
      </c>
      <c r="K3515" s="2" t="s">
        <v>86</v>
      </c>
      <c r="L3515" s="2" t="s">
        <v>23</v>
      </c>
      <c r="M3515" s="2" t="str">
        <f>VLOOKUP(L3515,Users!$A$1:$B$6,2,0)</f>
        <v>Erin</v>
      </c>
      <c r="N3515" s="2" t="str">
        <f>VLOOKUP(L3515,Users!$A$2:$B$6,2,0)</f>
        <v>Erin</v>
      </c>
      <c r="O3515" s="2" t="s">
        <v>34</v>
      </c>
      <c r="P3515" s="2" t="s">
        <v>35</v>
      </c>
      <c r="Q3515" s="2" t="s">
        <v>63</v>
      </c>
      <c r="R3515" s="2" t="s">
        <v>206</v>
      </c>
      <c r="S3515" s="2" t="s">
        <v>44</v>
      </c>
      <c r="T3515" s="13">
        <v>0.37</v>
      </c>
      <c r="U3515" s="6">
        <v>40455</v>
      </c>
    </row>
    <row r="3516" spans="1:21" ht="12.75" customHeight="1">
      <c r="A3516" s="2">
        <v>57478</v>
      </c>
      <c r="B3516" s="6">
        <v>40454</v>
      </c>
      <c r="C3516" s="2" t="s">
        <v>45</v>
      </c>
      <c r="D3516" s="2">
        <v>36</v>
      </c>
      <c r="E3516" s="2">
        <v>64.08</v>
      </c>
      <c r="F3516" s="2" t="s">
        <v>2029</v>
      </c>
      <c r="G3516" s="2">
        <v>0.1</v>
      </c>
      <c r="H3516" s="2" t="s">
        <v>40</v>
      </c>
      <c r="I3516" s="2">
        <v>0.79</v>
      </c>
      <c r="J3516" s="2" t="s">
        <v>1960</v>
      </c>
      <c r="K3516" s="2" t="s">
        <v>79</v>
      </c>
      <c r="L3516" s="2" t="s">
        <v>23</v>
      </c>
      <c r="M3516" s="2" t="str">
        <f>VLOOKUP(L3516,Users!$A$1:$B$6,2,0)</f>
        <v>Erin</v>
      </c>
      <c r="N3516" s="2" t="str">
        <f>VLOOKUP(L3516,Users!$A$2:$B$6,2,0)</f>
        <v>Erin</v>
      </c>
      <c r="O3516" s="2" t="s">
        <v>34</v>
      </c>
      <c r="P3516" s="2" t="s">
        <v>35</v>
      </c>
      <c r="Q3516" s="2" t="s">
        <v>180</v>
      </c>
      <c r="R3516" s="2" t="s">
        <v>1975</v>
      </c>
      <c r="S3516" s="2" t="s">
        <v>65</v>
      </c>
      <c r="T3516" s="13">
        <v>0.5</v>
      </c>
      <c r="U3516" s="6">
        <v>40455</v>
      </c>
    </row>
    <row r="3517" spans="1:21" ht="12.75" customHeight="1">
      <c r="A3517" s="2">
        <v>49764</v>
      </c>
      <c r="B3517" s="6">
        <v>40454</v>
      </c>
      <c r="C3517" s="2" t="s">
        <v>51</v>
      </c>
      <c r="D3517" s="2">
        <v>37</v>
      </c>
      <c r="E3517" s="2">
        <v>403.67</v>
      </c>
      <c r="F3517" s="2" t="s">
        <v>2029</v>
      </c>
      <c r="G3517" s="2">
        <v>7.0000000000000007E-2</v>
      </c>
      <c r="H3517" s="2" t="s">
        <v>31</v>
      </c>
      <c r="I3517" s="2">
        <v>3.37</v>
      </c>
      <c r="J3517" s="2" t="s">
        <v>994</v>
      </c>
      <c r="K3517" s="2" t="s">
        <v>148</v>
      </c>
      <c r="L3517" s="2" t="s">
        <v>23</v>
      </c>
      <c r="M3517" s="2" t="str">
        <f>VLOOKUP(L3517,Users!$A$1:$B$6,2,0)</f>
        <v>Erin</v>
      </c>
      <c r="N3517" s="2" t="str">
        <f>VLOOKUP(L3517,Users!$A$2:$B$6,2,0)</f>
        <v>Erin</v>
      </c>
      <c r="O3517" s="2" t="s">
        <v>34</v>
      </c>
      <c r="P3517" s="2" t="s">
        <v>35</v>
      </c>
      <c r="Q3517" s="2" t="s">
        <v>341</v>
      </c>
      <c r="R3517" s="2" t="s">
        <v>847</v>
      </c>
      <c r="S3517" s="2" t="s">
        <v>105</v>
      </c>
      <c r="T3517" s="13">
        <v>0.56999999999999995</v>
      </c>
      <c r="U3517" s="6">
        <v>40458</v>
      </c>
    </row>
    <row r="3518" spans="1:21" ht="12.75" customHeight="1">
      <c r="A3518" s="2">
        <v>52292</v>
      </c>
      <c r="B3518" s="6">
        <v>40454</v>
      </c>
      <c r="C3518" s="2" t="s">
        <v>30</v>
      </c>
      <c r="D3518" s="2">
        <v>18</v>
      </c>
      <c r="E3518" s="2">
        <v>2356.56</v>
      </c>
      <c r="F3518" s="2" t="s">
        <v>2029</v>
      </c>
      <c r="G3518" s="2">
        <v>0.06</v>
      </c>
      <c r="H3518" s="2" t="s">
        <v>52</v>
      </c>
      <c r="I3518" s="2">
        <v>30</v>
      </c>
      <c r="J3518" s="2" t="s">
        <v>1939</v>
      </c>
      <c r="K3518" s="2" t="s">
        <v>54</v>
      </c>
      <c r="L3518" s="2" t="s">
        <v>2014</v>
      </c>
      <c r="M3518" s="2" t="str">
        <f>VLOOKUP(L3518,Users!$A$1:$B$6,2,0)</f>
        <v>Pat</v>
      </c>
      <c r="N3518" s="2" t="str">
        <f>VLOOKUP(L3518,Users!$A$2:$B$6,2,0)</f>
        <v>Pat</v>
      </c>
      <c r="O3518" s="2" t="s">
        <v>34</v>
      </c>
      <c r="P3518" s="2" t="s">
        <v>56</v>
      </c>
      <c r="Q3518" s="2" t="s">
        <v>57</v>
      </c>
      <c r="R3518" s="2" t="s">
        <v>885</v>
      </c>
      <c r="S3518" s="2" t="s">
        <v>59</v>
      </c>
      <c r="T3518" s="13">
        <v>0.78</v>
      </c>
      <c r="U3518" s="6">
        <v>40455</v>
      </c>
    </row>
    <row r="3519" spans="1:21" ht="12.75" customHeight="1">
      <c r="A3519" s="2">
        <v>24260</v>
      </c>
      <c r="B3519" s="6">
        <v>40454</v>
      </c>
      <c r="C3519" s="2" t="s">
        <v>30</v>
      </c>
      <c r="D3519" s="2">
        <v>48</v>
      </c>
      <c r="E3519" s="2">
        <v>570.24</v>
      </c>
      <c r="F3519" s="2" t="s">
        <v>2029</v>
      </c>
      <c r="G3519" s="2">
        <v>0.09</v>
      </c>
      <c r="H3519" s="2" t="s">
        <v>31</v>
      </c>
      <c r="I3519" s="2">
        <v>4.9800000000000004</v>
      </c>
      <c r="J3519" s="2" t="s">
        <v>936</v>
      </c>
      <c r="K3519" s="2" t="s">
        <v>86</v>
      </c>
      <c r="L3519" s="2" t="s">
        <v>23</v>
      </c>
      <c r="M3519" s="2" t="str">
        <f>VLOOKUP(L3519,Users!$A$1:$B$6,2,0)</f>
        <v>Erin</v>
      </c>
      <c r="N3519" s="2" t="str">
        <f>VLOOKUP(L3519,Users!$A$2:$B$6,2,0)</f>
        <v>Erin</v>
      </c>
      <c r="O3519" s="2" t="s">
        <v>55</v>
      </c>
      <c r="P3519" s="2" t="s">
        <v>35</v>
      </c>
      <c r="Q3519" s="2" t="s">
        <v>169</v>
      </c>
      <c r="R3519" s="2" t="s">
        <v>750</v>
      </c>
      <c r="S3519" s="2" t="s">
        <v>44</v>
      </c>
      <c r="T3519" s="13">
        <v>0.57999999999999996</v>
      </c>
      <c r="U3519" s="6">
        <v>40455</v>
      </c>
    </row>
    <row r="3520" spans="1:21" ht="12.75" customHeight="1">
      <c r="A3520" s="2">
        <v>35426</v>
      </c>
      <c r="B3520" s="6">
        <v>40454</v>
      </c>
      <c r="C3520" s="2" t="s">
        <v>39</v>
      </c>
      <c r="D3520" s="2">
        <v>5</v>
      </c>
      <c r="E3520" s="2">
        <v>51.150000000000006</v>
      </c>
      <c r="F3520" s="2" t="s">
        <v>2029</v>
      </c>
      <c r="G3520" s="2">
        <v>0.08</v>
      </c>
      <c r="H3520" s="2" t="s">
        <v>40</v>
      </c>
      <c r="I3520" s="2">
        <v>1.79</v>
      </c>
      <c r="J3520" s="2" t="s">
        <v>1454</v>
      </c>
      <c r="K3520" s="2" t="s">
        <v>86</v>
      </c>
      <c r="L3520" s="2" t="s">
        <v>23</v>
      </c>
      <c r="M3520" s="2" t="str">
        <f>VLOOKUP(L3520,Users!$A$1:$B$6,2,0)</f>
        <v>Erin</v>
      </c>
      <c r="N3520" s="2" t="str">
        <f>VLOOKUP(L3520,Users!$A$2:$B$6,2,0)</f>
        <v>Erin</v>
      </c>
      <c r="O3520" s="2" t="s">
        <v>42</v>
      </c>
      <c r="P3520" s="2" t="s">
        <v>35</v>
      </c>
      <c r="Q3520" s="2" t="s">
        <v>63</v>
      </c>
      <c r="R3520" s="2" t="s">
        <v>1309</v>
      </c>
      <c r="S3520" s="2" t="s">
        <v>65</v>
      </c>
      <c r="T3520" s="13">
        <v>0.38</v>
      </c>
      <c r="U3520" s="6">
        <v>40455</v>
      </c>
    </row>
    <row r="3521" spans="1:21" ht="12.75" customHeight="1">
      <c r="A3521" s="2">
        <v>30150</v>
      </c>
      <c r="B3521" s="6">
        <v>40455</v>
      </c>
      <c r="C3521" s="2" t="s">
        <v>45</v>
      </c>
      <c r="D3521" s="2">
        <v>30</v>
      </c>
      <c r="E3521" s="2">
        <v>465.3</v>
      </c>
      <c r="F3521" s="2" t="s">
        <v>2029</v>
      </c>
      <c r="G3521" s="2">
        <v>0.06</v>
      </c>
      <c r="H3521" s="2" t="s">
        <v>40</v>
      </c>
      <c r="I3521" s="2">
        <v>1.39</v>
      </c>
      <c r="J3521" s="2" t="s">
        <v>1354</v>
      </c>
      <c r="K3521" s="2" t="s">
        <v>33</v>
      </c>
      <c r="L3521" s="2" t="s">
        <v>21</v>
      </c>
      <c r="M3521" s="2" t="str">
        <f>VLOOKUP(L3521,Users!$A$1:$B$6,2,0)</f>
        <v>Chris</v>
      </c>
      <c r="N3521" s="2" t="str">
        <f>VLOOKUP(L3521,Users!$A$2:$B$6,2,0)</f>
        <v>Chris</v>
      </c>
      <c r="O3521" s="2" t="s">
        <v>34</v>
      </c>
      <c r="P3521" s="2" t="s">
        <v>35</v>
      </c>
      <c r="Q3521" s="2" t="s">
        <v>192</v>
      </c>
      <c r="R3521" s="2" t="s">
        <v>667</v>
      </c>
      <c r="S3521" s="2" t="s">
        <v>44</v>
      </c>
      <c r="T3521" s="13">
        <v>0.38</v>
      </c>
      <c r="U3521" s="6">
        <v>40456</v>
      </c>
    </row>
    <row r="3522" spans="1:21" ht="12.75" customHeight="1">
      <c r="A3522" s="2">
        <v>57475</v>
      </c>
      <c r="B3522" s="6">
        <v>40455</v>
      </c>
      <c r="C3522" s="2" t="s">
        <v>51</v>
      </c>
      <c r="D3522" s="2">
        <v>32</v>
      </c>
      <c r="E3522" s="2">
        <v>155.84</v>
      </c>
      <c r="F3522" s="2" t="s">
        <v>2029</v>
      </c>
      <c r="G3522" s="2">
        <v>0.04</v>
      </c>
      <c r="H3522" s="2" t="s">
        <v>40</v>
      </c>
      <c r="I3522" s="2">
        <v>5.68</v>
      </c>
      <c r="J3522" s="2" t="s">
        <v>702</v>
      </c>
      <c r="K3522" s="2" t="s">
        <v>73</v>
      </c>
      <c r="L3522" s="2" t="s">
        <v>27</v>
      </c>
      <c r="M3522" s="2" t="str">
        <f>VLOOKUP(L3522,Users!$A$1:$B$6,2,0)</f>
        <v>William</v>
      </c>
      <c r="N3522" s="2" t="str">
        <f>VLOOKUP(L3522,Users!$A$2:$B$6,2,0)</f>
        <v>William</v>
      </c>
      <c r="O3522" s="2" t="s">
        <v>34</v>
      </c>
      <c r="P3522" s="2" t="s">
        <v>35</v>
      </c>
      <c r="Q3522" s="2" t="s">
        <v>49</v>
      </c>
      <c r="R3522" s="2" t="s">
        <v>775</v>
      </c>
      <c r="S3522" s="2" t="s">
        <v>44</v>
      </c>
      <c r="T3522" s="13">
        <v>0.36</v>
      </c>
      <c r="U3522" s="6">
        <v>40462</v>
      </c>
    </row>
    <row r="3523" spans="1:21" ht="12.75" customHeight="1">
      <c r="A3523" s="2">
        <v>57475</v>
      </c>
      <c r="B3523" s="6">
        <v>40455</v>
      </c>
      <c r="C3523" s="2" t="s">
        <v>51</v>
      </c>
      <c r="D3523" s="2">
        <v>34</v>
      </c>
      <c r="E3523" s="2">
        <v>541.62</v>
      </c>
      <c r="F3523" s="2" t="s">
        <v>2029</v>
      </c>
      <c r="G3523" s="2">
        <v>0.06</v>
      </c>
      <c r="H3523" s="2" t="s">
        <v>40</v>
      </c>
      <c r="I3523" s="2">
        <v>13.18</v>
      </c>
      <c r="J3523" s="2" t="s">
        <v>702</v>
      </c>
      <c r="K3523" s="2" t="s">
        <v>73</v>
      </c>
      <c r="L3523" s="2" t="s">
        <v>27</v>
      </c>
      <c r="M3523" s="2" t="str">
        <f>VLOOKUP(L3523,Users!$A$1:$B$6,2,0)</f>
        <v>William</v>
      </c>
      <c r="N3523" s="2" t="str">
        <f>VLOOKUP(L3523,Users!$A$2:$B$6,2,0)</f>
        <v>William</v>
      </c>
      <c r="O3523" s="2" t="s">
        <v>34</v>
      </c>
      <c r="P3523" s="2" t="s">
        <v>35</v>
      </c>
      <c r="Q3523" s="2" t="s">
        <v>49</v>
      </c>
      <c r="R3523" s="2" t="s">
        <v>163</v>
      </c>
      <c r="S3523" s="2" t="s">
        <v>44</v>
      </c>
      <c r="T3523" s="13">
        <v>0.37</v>
      </c>
      <c r="U3523" s="6">
        <v>40455</v>
      </c>
    </row>
    <row r="3524" spans="1:21" ht="12.75" customHeight="1">
      <c r="A3524" s="2">
        <v>57475</v>
      </c>
      <c r="B3524" s="6">
        <v>40455</v>
      </c>
      <c r="C3524" s="2" t="s">
        <v>51</v>
      </c>
      <c r="D3524" s="2">
        <v>48</v>
      </c>
      <c r="E3524" s="2">
        <v>312</v>
      </c>
      <c r="F3524" s="2" t="s">
        <v>2029</v>
      </c>
      <c r="G3524" s="2">
        <v>0.04</v>
      </c>
      <c r="H3524" s="2" t="s">
        <v>40</v>
      </c>
      <c r="I3524" s="2">
        <v>5.27</v>
      </c>
      <c r="J3524" s="2" t="s">
        <v>702</v>
      </c>
      <c r="K3524" s="2" t="s">
        <v>73</v>
      </c>
      <c r="L3524" s="2" t="s">
        <v>27</v>
      </c>
      <c r="M3524" s="2" t="str">
        <f>VLOOKUP(L3524,Users!$A$1:$B$6,2,0)</f>
        <v>William</v>
      </c>
      <c r="N3524" s="2" t="str">
        <f>VLOOKUP(L3524,Users!$A$2:$B$6,2,0)</f>
        <v>William</v>
      </c>
      <c r="O3524" s="2" t="s">
        <v>34</v>
      </c>
      <c r="P3524" s="2" t="s">
        <v>35</v>
      </c>
      <c r="Q3524" s="2" t="s">
        <v>49</v>
      </c>
      <c r="R3524" s="2" t="s">
        <v>1489</v>
      </c>
      <c r="S3524" s="2" t="s">
        <v>44</v>
      </c>
      <c r="T3524" s="13">
        <v>0.36</v>
      </c>
      <c r="U3524" s="6">
        <v>40455</v>
      </c>
    </row>
    <row r="3525" spans="1:21" ht="12.75" customHeight="1">
      <c r="A3525" s="2">
        <v>57475</v>
      </c>
      <c r="B3525" s="6">
        <v>40455</v>
      </c>
      <c r="C3525" s="2" t="s">
        <v>51</v>
      </c>
      <c r="D3525" s="2">
        <v>24</v>
      </c>
      <c r="E3525" s="2">
        <v>153.36000000000001</v>
      </c>
      <c r="F3525" s="2" t="s">
        <v>2029</v>
      </c>
      <c r="G3525" s="2">
        <v>0.09</v>
      </c>
      <c r="H3525" s="2" t="s">
        <v>40</v>
      </c>
      <c r="I3525" s="2">
        <v>6.6</v>
      </c>
      <c r="J3525" s="2" t="s">
        <v>702</v>
      </c>
      <c r="K3525" s="2" t="s">
        <v>73</v>
      </c>
      <c r="L3525" s="2" t="s">
        <v>27</v>
      </c>
      <c r="M3525" s="2" t="str">
        <f>VLOOKUP(L3525,Users!$A$1:$B$6,2,0)</f>
        <v>William</v>
      </c>
      <c r="N3525" s="2" t="str">
        <f>VLOOKUP(L3525,Users!$A$2:$B$6,2,0)</f>
        <v>William</v>
      </c>
      <c r="O3525" s="2" t="s">
        <v>34</v>
      </c>
      <c r="P3525" s="2" t="s">
        <v>35</v>
      </c>
      <c r="Q3525" s="2" t="s">
        <v>63</v>
      </c>
      <c r="R3525" s="2" t="s">
        <v>419</v>
      </c>
      <c r="S3525" s="2" t="s">
        <v>44</v>
      </c>
      <c r="T3525" s="13">
        <v>0.37</v>
      </c>
      <c r="U3525" s="6">
        <v>40457</v>
      </c>
    </row>
    <row r="3526" spans="1:21" ht="12.75" customHeight="1">
      <c r="A3526" s="2">
        <v>56099</v>
      </c>
      <c r="B3526" s="6">
        <v>40456</v>
      </c>
      <c r="C3526" s="2" t="s">
        <v>51</v>
      </c>
      <c r="D3526" s="2">
        <v>11</v>
      </c>
      <c r="E3526" s="2">
        <v>120.56</v>
      </c>
      <c r="F3526" s="2" t="s">
        <v>2029</v>
      </c>
      <c r="G3526" s="2">
        <v>0.02</v>
      </c>
      <c r="H3526" s="2" t="s">
        <v>40</v>
      </c>
      <c r="I3526" s="2">
        <v>3.99</v>
      </c>
      <c r="J3526" s="2" t="s">
        <v>203</v>
      </c>
      <c r="K3526" s="2" t="s">
        <v>79</v>
      </c>
      <c r="L3526" s="2" t="s">
        <v>23</v>
      </c>
      <c r="M3526" s="2" t="str">
        <f>VLOOKUP(L3526,Users!$A$1:$B$6,2,0)</f>
        <v>Erin</v>
      </c>
      <c r="N3526" s="2" t="str">
        <f>VLOOKUP(L3526,Users!$A$2:$B$6,2,0)</f>
        <v>Erin</v>
      </c>
      <c r="O3526" s="2" t="s">
        <v>55</v>
      </c>
      <c r="P3526" s="2" t="s">
        <v>35</v>
      </c>
      <c r="Q3526" s="2" t="s">
        <v>169</v>
      </c>
      <c r="R3526" s="2" t="s">
        <v>1017</v>
      </c>
      <c r="S3526" s="2" t="s">
        <v>44</v>
      </c>
      <c r="T3526" s="13">
        <v>0.57999999999999996</v>
      </c>
      <c r="U3526" s="6">
        <v>40463</v>
      </c>
    </row>
    <row r="3527" spans="1:21" ht="12.75" customHeight="1">
      <c r="A3527" s="2">
        <v>56099</v>
      </c>
      <c r="B3527" s="6">
        <v>40456</v>
      </c>
      <c r="C3527" s="2" t="s">
        <v>51</v>
      </c>
      <c r="D3527" s="2">
        <v>6</v>
      </c>
      <c r="E3527" s="2">
        <v>93.6</v>
      </c>
      <c r="F3527" s="2" t="s">
        <v>2029</v>
      </c>
      <c r="G3527" s="2">
        <v>0.1</v>
      </c>
      <c r="H3527" s="2" t="s">
        <v>40</v>
      </c>
      <c r="I3527" s="2">
        <v>11.25</v>
      </c>
      <c r="J3527" s="2" t="s">
        <v>203</v>
      </c>
      <c r="K3527" s="2" t="s">
        <v>79</v>
      </c>
      <c r="L3527" s="2" t="s">
        <v>23</v>
      </c>
      <c r="M3527" s="2" t="str">
        <f>VLOOKUP(L3527,Users!$A$1:$B$6,2,0)</f>
        <v>Erin</v>
      </c>
      <c r="N3527" s="2" t="str">
        <f>VLOOKUP(L3527,Users!$A$2:$B$6,2,0)</f>
        <v>Erin</v>
      </c>
      <c r="O3527" s="2" t="s">
        <v>55</v>
      </c>
      <c r="P3527" s="2" t="s">
        <v>35</v>
      </c>
      <c r="Q3527" s="2" t="s">
        <v>36</v>
      </c>
      <c r="R3527" s="2" t="s">
        <v>1370</v>
      </c>
      <c r="S3527" s="2" t="s">
        <v>44</v>
      </c>
      <c r="T3527" s="13">
        <v>0.6</v>
      </c>
      <c r="U3527" s="6">
        <v>40463</v>
      </c>
    </row>
    <row r="3528" spans="1:21" ht="12.75" customHeight="1">
      <c r="A3528" s="2">
        <v>33600</v>
      </c>
      <c r="B3528" s="6">
        <v>40457</v>
      </c>
      <c r="C3528" s="2" t="s">
        <v>51</v>
      </c>
      <c r="D3528" s="2">
        <v>42</v>
      </c>
      <c r="E3528" s="2">
        <v>177.24000000000004</v>
      </c>
      <c r="F3528" s="2" t="s">
        <v>2029</v>
      </c>
      <c r="G3528" s="2">
        <v>0.06</v>
      </c>
      <c r="H3528" s="2" t="s">
        <v>40</v>
      </c>
      <c r="I3528" s="2">
        <v>4.79</v>
      </c>
      <c r="J3528" s="2" t="s">
        <v>414</v>
      </c>
      <c r="K3528" s="2" t="s">
        <v>54</v>
      </c>
      <c r="L3528" s="2" t="s">
        <v>2014</v>
      </c>
      <c r="M3528" s="2" t="str">
        <f>VLOOKUP(L3528,Users!$A$1:$B$6,2,0)</f>
        <v>Pat</v>
      </c>
      <c r="N3528" s="2" t="str">
        <f>VLOOKUP(L3528,Users!$A$2:$B$6,2,0)</f>
        <v>Pat</v>
      </c>
      <c r="O3528" s="2" t="s">
        <v>55</v>
      </c>
      <c r="P3528" s="2" t="s">
        <v>35</v>
      </c>
      <c r="Q3528" s="2" t="s">
        <v>63</v>
      </c>
      <c r="R3528" s="2" t="s">
        <v>765</v>
      </c>
      <c r="S3528" s="2" t="s">
        <v>44</v>
      </c>
      <c r="T3528" s="13">
        <v>0.4</v>
      </c>
      <c r="U3528" s="6">
        <v>40459</v>
      </c>
    </row>
    <row r="3529" spans="1:21" ht="12.75" customHeight="1">
      <c r="A3529" s="2">
        <v>40194</v>
      </c>
      <c r="B3529" s="6">
        <v>40457</v>
      </c>
      <c r="C3529" s="2" t="s">
        <v>30</v>
      </c>
      <c r="D3529" s="2">
        <v>30</v>
      </c>
      <c r="E3529" s="2">
        <v>4826.3999999999996</v>
      </c>
      <c r="F3529" s="2" t="s">
        <v>2029</v>
      </c>
      <c r="G3529" s="2">
        <v>0.1</v>
      </c>
      <c r="H3529" s="2" t="s">
        <v>52</v>
      </c>
      <c r="I3529" s="2">
        <v>30</v>
      </c>
      <c r="J3529" s="2" t="s">
        <v>1347</v>
      </c>
      <c r="K3529" s="2" t="s">
        <v>33</v>
      </c>
      <c r="L3529" s="2" t="s">
        <v>21</v>
      </c>
      <c r="M3529" s="2" t="str">
        <f>VLOOKUP(L3529,Users!$A$1:$B$6,2,0)</f>
        <v>Chris</v>
      </c>
      <c r="N3529" s="2" t="str">
        <f>VLOOKUP(L3529,Users!$A$2:$B$6,2,0)</f>
        <v>Chris</v>
      </c>
      <c r="O3529" s="2" t="s">
        <v>48</v>
      </c>
      <c r="P3529" s="2" t="s">
        <v>56</v>
      </c>
      <c r="Q3529" s="2" t="s">
        <v>57</v>
      </c>
      <c r="R3529" s="2" t="s">
        <v>388</v>
      </c>
      <c r="S3529" s="2" t="s">
        <v>59</v>
      </c>
      <c r="T3529" s="13">
        <v>0.62</v>
      </c>
      <c r="U3529" s="6">
        <v>40458</v>
      </c>
    </row>
    <row r="3530" spans="1:21" ht="12.75" customHeight="1">
      <c r="A3530" s="2">
        <v>40194</v>
      </c>
      <c r="B3530" s="6">
        <v>40457</v>
      </c>
      <c r="C3530" s="2" t="s">
        <v>30</v>
      </c>
      <c r="D3530" s="2">
        <v>16</v>
      </c>
      <c r="E3530" s="2">
        <v>1919.84</v>
      </c>
      <c r="F3530" s="2" t="s">
        <v>2029</v>
      </c>
      <c r="G3530" s="2">
        <v>0</v>
      </c>
      <c r="H3530" s="2" t="s">
        <v>52</v>
      </c>
      <c r="I3530" s="2">
        <v>56.14</v>
      </c>
      <c r="J3530" s="2" t="s">
        <v>1347</v>
      </c>
      <c r="K3530" s="2" t="s">
        <v>33</v>
      </c>
      <c r="L3530" s="2" t="s">
        <v>21</v>
      </c>
      <c r="M3530" s="2" t="str">
        <f>VLOOKUP(L3530,Users!$A$1:$B$6,2,0)</f>
        <v>Chris</v>
      </c>
      <c r="N3530" s="2" t="str">
        <f>VLOOKUP(L3530,Users!$A$2:$B$6,2,0)</f>
        <v>Chris</v>
      </c>
      <c r="O3530" s="2" t="s">
        <v>48</v>
      </c>
      <c r="P3530" s="2" t="s">
        <v>69</v>
      </c>
      <c r="Q3530" s="2" t="s">
        <v>82</v>
      </c>
      <c r="R3530" s="2" t="s">
        <v>304</v>
      </c>
      <c r="S3530" s="2" t="s">
        <v>77</v>
      </c>
      <c r="T3530" s="13">
        <v>0.39</v>
      </c>
      <c r="U3530" s="6">
        <v>40459</v>
      </c>
    </row>
    <row r="3531" spans="1:21" ht="12.75" customHeight="1">
      <c r="A3531" s="2">
        <v>40194</v>
      </c>
      <c r="B3531" s="6">
        <v>40457</v>
      </c>
      <c r="C3531" s="2" t="s">
        <v>30</v>
      </c>
      <c r="D3531" s="2">
        <v>34</v>
      </c>
      <c r="E3531" s="2">
        <v>1222.98</v>
      </c>
      <c r="F3531" s="2" t="s">
        <v>2029</v>
      </c>
      <c r="G3531" s="2">
        <v>0.02</v>
      </c>
      <c r="H3531" s="2" t="s">
        <v>40</v>
      </c>
      <c r="I3531" s="2">
        <v>5</v>
      </c>
      <c r="J3531" s="2" t="s">
        <v>1347</v>
      </c>
      <c r="K3531" s="2" t="s">
        <v>33</v>
      </c>
      <c r="L3531" s="2" t="s">
        <v>21</v>
      </c>
      <c r="M3531" s="2" t="str">
        <f>VLOOKUP(L3531,Users!$A$1:$B$6,2,0)</f>
        <v>Chris</v>
      </c>
      <c r="N3531" s="2" t="str">
        <f>VLOOKUP(L3531,Users!$A$2:$B$6,2,0)</f>
        <v>Chris</v>
      </c>
      <c r="O3531" s="2" t="s">
        <v>48</v>
      </c>
      <c r="P3531" s="2" t="s">
        <v>69</v>
      </c>
      <c r="Q3531" s="2" t="s">
        <v>70</v>
      </c>
      <c r="R3531" s="2" t="s">
        <v>411</v>
      </c>
      <c r="S3531" s="2" t="s">
        <v>44</v>
      </c>
      <c r="T3531" s="13">
        <v>0.85</v>
      </c>
      <c r="U3531" s="6">
        <v>40459</v>
      </c>
    </row>
    <row r="3532" spans="1:21" ht="12.75" customHeight="1">
      <c r="A3532" s="2">
        <v>14081</v>
      </c>
      <c r="B3532" s="6">
        <v>40457</v>
      </c>
      <c r="C3532" s="2" t="s">
        <v>39</v>
      </c>
      <c r="D3532" s="2">
        <v>31</v>
      </c>
      <c r="E3532" s="2">
        <v>1376.3999999999999</v>
      </c>
      <c r="F3532" s="2" t="s">
        <v>2029</v>
      </c>
      <c r="G3532" s="2">
        <v>0.03</v>
      </c>
      <c r="H3532" s="2" t="s">
        <v>52</v>
      </c>
      <c r="I3532" s="2">
        <v>46.59</v>
      </c>
      <c r="J3532" s="2" t="s">
        <v>1533</v>
      </c>
      <c r="K3532" s="2" t="s">
        <v>33</v>
      </c>
      <c r="L3532" s="2" t="s">
        <v>21</v>
      </c>
      <c r="M3532" s="2" t="str">
        <f>VLOOKUP(L3532,Users!$A$1:$B$6,2,0)</f>
        <v>Chris</v>
      </c>
      <c r="N3532" s="2" t="str">
        <f>VLOOKUP(L3532,Users!$A$2:$B$6,2,0)</f>
        <v>Chris</v>
      </c>
      <c r="O3532" s="2" t="s">
        <v>34</v>
      </c>
      <c r="P3532" s="2" t="s">
        <v>56</v>
      </c>
      <c r="Q3532" s="2" t="s">
        <v>75</v>
      </c>
      <c r="R3532" s="2" t="s">
        <v>1857</v>
      </c>
      <c r="S3532" s="2" t="s">
        <v>77</v>
      </c>
      <c r="T3532" s="13">
        <v>0.67</v>
      </c>
      <c r="U3532" s="6">
        <v>40458</v>
      </c>
    </row>
    <row r="3533" spans="1:21" ht="12.75" customHeight="1">
      <c r="A3533" s="2">
        <v>20192</v>
      </c>
      <c r="B3533" s="6">
        <v>40457</v>
      </c>
      <c r="C3533" s="2" t="s">
        <v>51</v>
      </c>
      <c r="D3533" s="2">
        <v>35</v>
      </c>
      <c r="E3533" s="2">
        <v>1580.25</v>
      </c>
      <c r="F3533" s="2" t="s">
        <v>2029</v>
      </c>
      <c r="G3533" s="2">
        <v>0.04</v>
      </c>
      <c r="H3533" s="2" t="s">
        <v>40</v>
      </c>
      <c r="I3533" s="2">
        <v>1.99</v>
      </c>
      <c r="J3533" s="2" t="s">
        <v>417</v>
      </c>
      <c r="K3533" s="2" t="s">
        <v>123</v>
      </c>
      <c r="L3533" s="2" t="s">
        <v>25</v>
      </c>
      <c r="M3533" s="2" t="str">
        <f>VLOOKUP(L3533,Users!$A$1:$B$6,2,0)</f>
        <v>Sam</v>
      </c>
      <c r="N3533" s="2" t="str">
        <f>VLOOKUP(L3533,Users!$A$2:$B$6,2,0)</f>
        <v>Sam</v>
      </c>
      <c r="O3533" s="2" t="s">
        <v>34</v>
      </c>
      <c r="P3533" s="2" t="s">
        <v>69</v>
      </c>
      <c r="Q3533" s="2" t="s">
        <v>80</v>
      </c>
      <c r="R3533" s="2" t="s">
        <v>401</v>
      </c>
      <c r="S3533" s="2" t="s">
        <v>105</v>
      </c>
      <c r="T3533" s="13">
        <v>0.55000000000000004</v>
      </c>
      <c r="U3533" s="6">
        <v>40464</v>
      </c>
    </row>
    <row r="3534" spans="1:21" ht="12.75" customHeight="1">
      <c r="A3534" s="2">
        <v>23046</v>
      </c>
      <c r="B3534" s="6">
        <v>40457</v>
      </c>
      <c r="C3534" s="2" t="s">
        <v>45</v>
      </c>
      <c r="D3534" s="2">
        <v>33</v>
      </c>
      <c r="E3534" s="2">
        <v>292.70999999999998</v>
      </c>
      <c r="F3534" s="2" t="s">
        <v>2029</v>
      </c>
      <c r="G3534" s="2">
        <v>0.08</v>
      </c>
      <c r="H3534" s="2" t="s">
        <v>40</v>
      </c>
      <c r="I3534" s="2">
        <v>2.0099999999999998</v>
      </c>
      <c r="J3534" s="2" t="s">
        <v>546</v>
      </c>
      <c r="K3534" s="2" t="s">
        <v>86</v>
      </c>
      <c r="L3534" s="2" t="s">
        <v>23</v>
      </c>
      <c r="M3534" s="2" t="str">
        <f>VLOOKUP(L3534,Users!$A$1:$B$6,2,0)</f>
        <v>Erin</v>
      </c>
      <c r="N3534" s="2" t="str">
        <f>VLOOKUP(L3534,Users!$A$2:$B$6,2,0)</f>
        <v>Erin</v>
      </c>
      <c r="O3534" s="2" t="s">
        <v>55</v>
      </c>
      <c r="P3534" s="2" t="s">
        <v>35</v>
      </c>
      <c r="Q3534" s="2" t="s">
        <v>63</v>
      </c>
      <c r="R3534" s="2" t="s">
        <v>754</v>
      </c>
      <c r="S3534" s="2" t="s">
        <v>65</v>
      </c>
      <c r="T3534" s="13">
        <v>0.39</v>
      </c>
      <c r="U3534" s="6">
        <v>40459</v>
      </c>
    </row>
    <row r="3535" spans="1:21" ht="12.75" customHeight="1">
      <c r="A3535" s="2">
        <v>34246</v>
      </c>
      <c r="B3535" s="6">
        <v>40458</v>
      </c>
      <c r="C3535" s="2" t="s">
        <v>45</v>
      </c>
      <c r="D3535" s="2">
        <v>49</v>
      </c>
      <c r="E3535" s="2">
        <v>197.46999999999997</v>
      </c>
      <c r="F3535" s="2" t="s">
        <v>2029</v>
      </c>
      <c r="G3535" s="2">
        <v>0.03</v>
      </c>
      <c r="H3535" s="2" t="s">
        <v>40</v>
      </c>
      <c r="I3535" s="2">
        <v>6.89</v>
      </c>
      <c r="J3535" s="2" t="s">
        <v>1311</v>
      </c>
      <c r="K3535" s="2" t="s">
        <v>101</v>
      </c>
      <c r="L3535" s="2" t="s">
        <v>21</v>
      </c>
      <c r="M3535" s="2" t="str">
        <f>VLOOKUP(L3535,Users!$A$1:$B$6,2,0)</f>
        <v>Chris</v>
      </c>
      <c r="N3535" s="2" t="str">
        <f>VLOOKUP(L3535,Users!$A$2:$B$6,2,0)</f>
        <v>Chris</v>
      </c>
      <c r="O3535" s="2" t="s">
        <v>34</v>
      </c>
      <c r="P3535" s="2" t="s">
        <v>35</v>
      </c>
      <c r="Q3535" s="2" t="s">
        <v>169</v>
      </c>
      <c r="R3535" s="2" t="s">
        <v>535</v>
      </c>
      <c r="S3535" s="2" t="s">
        <v>44</v>
      </c>
      <c r="T3535" s="13">
        <v>0.6</v>
      </c>
      <c r="U3535" s="6">
        <v>40459</v>
      </c>
    </row>
    <row r="3536" spans="1:21" ht="12.75" customHeight="1">
      <c r="A3536" s="2">
        <v>34246</v>
      </c>
      <c r="B3536" s="6">
        <v>40458</v>
      </c>
      <c r="C3536" s="2" t="s">
        <v>45</v>
      </c>
      <c r="D3536" s="2">
        <v>18</v>
      </c>
      <c r="E3536" s="2">
        <v>1799.28</v>
      </c>
      <c r="F3536" s="2" t="s">
        <v>2029</v>
      </c>
      <c r="G3536" s="2">
        <v>0.03</v>
      </c>
      <c r="H3536" s="2" t="s">
        <v>40</v>
      </c>
      <c r="I3536" s="2">
        <v>19.989999999999998</v>
      </c>
      <c r="J3536" s="2" t="s">
        <v>1311</v>
      </c>
      <c r="K3536" s="2" t="s">
        <v>101</v>
      </c>
      <c r="L3536" s="2" t="s">
        <v>21</v>
      </c>
      <c r="M3536" s="2" t="str">
        <f>VLOOKUP(L3536,Users!$A$1:$B$6,2,0)</f>
        <v>Chris</v>
      </c>
      <c r="N3536" s="2" t="str">
        <f>VLOOKUP(L3536,Users!$A$2:$B$6,2,0)</f>
        <v>Chris</v>
      </c>
      <c r="O3536" s="2" t="s">
        <v>34</v>
      </c>
      <c r="P3536" s="2" t="s">
        <v>69</v>
      </c>
      <c r="Q3536" s="2" t="s">
        <v>82</v>
      </c>
      <c r="R3536" s="2" t="s">
        <v>634</v>
      </c>
      <c r="S3536" s="2" t="s">
        <v>44</v>
      </c>
      <c r="T3536" s="13">
        <v>0.52</v>
      </c>
      <c r="U3536" s="6">
        <v>40459</v>
      </c>
    </row>
    <row r="3537" spans="1:21" ht="12.75" customHeight="1">
      <c r="A3537" s="2">
        <v>34246</v>
      </c>
      <c r="B3537" s="6">
        <v>40458</v>
      </c>
      <c r="C3537" s="2" t="s">
        <v>45</v>
      </c>
      <c r="D3537" s="2">
        <v>27</v>
      </c>
      <c r="E3537" s="2">
        <v>312.39</v>
      </c>
      <c r="F3537" s="2" t="s">
        <v>2029</v>
      </c>
      <c r="G3537" s="2">
        <v>0.01</v>
      </c>
      <c r="H3537" s="2" t="s">
        <v>40</v>
      </c>
      <c r="I3537" s="2">
        <v>6.97</v>
      </c>
      <c r="J3537" s="2" t="s">
        <v>1311</v>
      </c>
      <c r="K3537" s="2" t="s">
        <v>101</v>
      </c>
      <c r="L3537" s="2" t="s">
        <v>21</v>
      </c>
      <c r="M3537" s="2" t="str">
        <f>VLOOKUP(L3537,Users!$A$1:$B$6,2,0)</f>
        <v>Chris</v>
      </c>
      <c r="N3537" s="2" t="str">
        <f>VLOOKUP(L3537,Users!$A$2:$B$6,2,0)</f>
        <v>Chris</v>
      </c>
      <c r="O3537" s="2" t="s">
        <v>34</v>
      </c>
      <c r="P3537" s="2" t="s">
        <v>35</v>
      </c>
      <c r="Q3537" s="2" t="s">
        <v>192</v>
      </c>
      <c r="R3537" s="2" t="s">
        <v>297</v>
      </c>
      <c r="S3537" s="2" t="s">
        <v>44</v>
      </c>
      <c r="T3537" s="13">
        <v>0.35</v>
      </c>
      <c r="U3537" s="6">
        <v>40460</v>
      </c>
    </row>
    <row r="3538" spans="1:21" ht="12.75" customHeight="1">
      <c r="A3538" s="2">
        <v>16194</v>
      </c>
      <c r="B3538" s="6">
        <v>40458</v>
      </c>
      <c r="C3538" s="2" t="s">
        <v>30</v>
      </c>
      <c r="D3538" s="2">
        <v>24</v>
      </c>
      <c r="E3538" s="2">
        <v>3021.84</v>
      </c>
      <c r="F3538" s="2" t="s">
        <v>2029</v>
      </c>
      <c r="G3538" s="2">
        <v>0.08</v>
      </c>
      <c r="H3538" s="2" t="s">
        <v>40</v>
      </c>
      <c r="I3538" s="2">
        <v>4.2</v>
      </c>
      <c r="J3538" s="2" t="s">
        <v>161</v>
      </c>
      <c r="K3538" s="2" t="s">
        <v>47</v>
      </c>
      <c r="L3538" s="2" t="s">
        <v>23</v>
      </c>
      <c r="M3538" s="2" t="str">
        <f>VLOOKUP(L3538,Users!$A$1:$B$6,2,0)</f>
        <v>Erin</v>
      </c>
      <c r="N3538" s="2" t="str">
        <f>VLOOKUP(L3538,Users!$A$2:$B$6,2,0)</f>
        <v>Erin</v>
      </c>
      <c r="O3538" s="2" t="s">
        <v>42</v>
      </c>
      <c r="P3538" s="2" t="s">
        <v>69</v>
      </c>
      <c r="Q3538" s="2" t="s">
        <v>70</v>
      </c>
      <c r="R3538" s="2" t="s">
        <v>587</v>
      </c>
      <c r="S3538" s="2" t="s">
        <v>44</v>
      </c>
      <c r="T3538" s="13">
        <v>0.59</v>
      </c>
      <c r="U3538" s="6">
        <v>40460</v>
      </c>
    </row>
    <row r="3539" spans="1:21" ht="12.75" customHeight="1">
      <c r="A3539" s="2">
        <v>8933</v>
      </c>
      <c r="B3539" s="6">
        <v>40458</v>
      </c>
      <c r="C3539" s="2" t="s">
        <v>39</v>
      </c>
      <c r="D3539" s="2">
        <v>37</v>
      </c>
      <c r="E3539" s="2">
        <v>1582.12</v>
      </c>
      <c r="F3539" s="2" t="s">
        <v>2029</v>
      </c>
      <c r="G3539" s="2">
        <v>0.04</v>
      </c>
      <c r="H3539" s="2" t="s">
        <v>40</v>
      </c>
      <c r="I3539" s="2">
        <v>2.99</v>
      </c>
      <c r="J3539" s="2" t="s">
        <v>1796</v>
      </c>
      <c r="K3539" s="2" t="s">
        <v>73</v>
      </c>
      <c r="L3539" s="2" t="s">
        <v>27</v>
      </c>
      <c r="M3539" s="2" t="str">
        <f>VLOOKUP(L3539,Users!$A$1:$B$6,2,0)</f>
        <v>William</v>
      </c>
      <c r="N3539" s="2" t="str">
        <f>VLOOKUP(L3539,Users!$A$2:$B$6,2,0)</f>
        <v>William</v>
      </c>
      <c r="O3539" s="2" t="s">
        <v>48</v>
      </c>
      <c r="P3539" s="2" t="s">
        <v>35</v>
      </c>
      <c r="Q3539" s="2" t="s">
        <v>49</v>
      </c>
      <c r="R3539" s="2" t="s">
        <v>1046</v>
      </c>
      <c r="S3539" s="2" t="s">
        <v>44</v>
      </c>
      <c r="T3539" s="13">
        <v>0.36</v>
      </c>
      <c r="U3539" s="6">
        <v>40459</v>
      </c>
    </row>
    <row r="3540" spans="1:21" ht="12.75" customHeight="1">
      <c r="A3540" s="2">
        <v>8933</v>
      </c>
      <c r="B3540" s="6">
        <v>40458</v>
      </c>
      <c r="C3540" s="2" t="s">
        <v>39</v>
      </c>
      <c r="D3540" s="2">
        <v>30</v>
      </c>
      <c r="E3540" s="2">
        <v>687.6</v>
      </c>
      <c r="F3540" s="2" t="s">
        <v>2029</v>
      </c>
      <c r="G3540" s="2">
        <v>0.06</v>
      </c>
      <c r="H3540" s="2" t="s">
        <v>40</v>
      </c>
      <c r="I3540" s="2">
        <v>7.58</v>
      </c>
      <c r="J3540" s="2" t="s">
        <v>1796</v>
      </c>
      <c r="K3540" s="2" t="s">
        <v>73</v>
      </c>
      <c r="L3540" s="2" t="s">
        <v>27</v>
      </c>
      <c r="M3540" s="2" t="str">
        <f>VLOOKUP(L3540,Users!$A$1:$B$6,2,0)</f>
        <v>William</v>
      </c>
      <c r="N3540" s="2" t="str">
        <f>VLOOKUP(L3540,Users!$A$2:$B$6,2,0)</f>
        <v>William</v>
      </c>
      <c r="O3540" s="2" t="s">
        <v>48</v>
      </c>
      <c r="P3540" s="2" t="s">
        <v>56</v>
      </c>
      <c r="Q3540" s="2" t="s">
        <v>90</v>
      </c>
      <c r="R3540" s="2" t="s">
        <v>1830</v>
      </c>
      <c r="S3540" s="2" t="s">
        <v>44</v>
      </c>
      <c r="T3540" s="13">
        <v>0.51</v>
      </c>
      <c r="U3540" s="6">
        <v>40460</v>
      </c>
    </row>
    <row r="3541" spans="1:21" ht="12.75" customHeight="1">
      <c r="A3541" s="2">
        <v>27974</v>
      </c>
      <c r="B3541" s="6">
        <v>40458</v>
      </c>
      <c r="C3541" s="2" t="s">
        <v>39</v>
      </c>
      <c r="D3541" s="2">
        <v>31</v>
      </c>
      <c r="E3541" s="2">
        <v>880.09</v>
      </c>
      <c r="F3541" s="2" t="s">
        <v>2029</v>
      </c>
      <c r="G3541" s="2">
        <v>0.09</v>
      </c>
      <c r="H3541" s="2" t="s">
        <v>31</v>
      </c>
      <c r="I3541" s="2">
        <v>1.99</v>
      </c>
      <c r="J3541" s="2" t="s">
        <v>391</v>
      </c>
      <c r="K3541" s="2" t="s">
        <v>54</v>
      </c>
      <c r="L3541" s="2" t="s">
        <v>2014</v>
      </c>
      <c r="M3541" s="2" t="str">
        <f>VLOOKUP(L3541,Users!$A$1:$B$6,2,0)</f>
        <v>Pat</v>
      </c>
      <c r="N3541" s="2" t="str">
        <f>VLOOKUP(L3541,Users!$A$2:$B$6,2,0)</f>
        <v>Pat</v>
      </c>
      <c r="O3541" s="2" t="s">
        <v>34</v>
      </c>
      <c r="P3541" s="2" t="s">
        <v>69</v>
      </c>
      <c r="Q3541" s="2" t="s">
        <v>80</v>
      </c>
      <c r="R3541" s="2" t="s">
        <v>104</v>
      </c>
      <c r="S3541" s="2" t="s">
        <v>105</v>
      </c>
      <c r="T3541" s="13">
        <v>0.4</v>
      </c>
      <c r="U3541" s="6">
        <v>40460</v>
      </c>
    </row>
    <row r="3542" spans="1:21" ht="12.75" customHeight="1">
      <c r="A3542" s="2">
        <v>32519</v>
      </c>
      <c r="B3542" s="6">
        <v>40459</v>
      </c>
      <c r="C3542" s="2" t="s">
        <v>51</v>
      </c>
      <c r="D3542" s="2">
        <v>8</v>
      </c>
      <c r="E3542" s="2">
        <v>86.4</v>
      </c>
      <c r="F3542" s="2" t="s">
        <v>2029</v>
      </c>
      <c r="G3542" s="2">
        <v>0.09</v>
      </c>
      <c r="H3542" s="2" t="s">
        <v>40</v>
      </c>
      <c r="I3542" s="2">
        <v>4.5</v>
      </c>
      <c r="J3542" s="2" t="s">
        <v>1977</v>
      </c>
      <c r="K3542" s="2" t="s">
        <v>123</v>
      </c>
      <c r="L3542" s="2" t="s">
        <v>25</v>
      </c>
      <c r="M3542" s="2" t="str">
        <f>VLOOKUP(L3542,Users!$A$1:$B$6,2,0)</f>
        <v>Sam</v>
      </c>
      <c r="N3542" s="2" t="str">
        <f>VLOOKUP(L3542,Users!$A$2:$B$6,2,0)</f>
        <v>Sam</v>
      </c>
      <c r="O3542" s="2" t="s">
        <v>48</v>
      </c>
      <c r="P3542" s="2" t="s">
        <v>35</v>
      </c>
      <c r="Q3542" s="2" t="s">
        <v>169</v>
      </c>
      <c r="R3542" s="2" t="s">
        <v>1154</v>
      </c>
      <c r="S3542" s="2" t="s">
        <v>44</v>
      </c>
      <c r="T3542" s="13">
        <v>0.59</v>
      </c>
      <c r="U3542" s="6">
        <v>40464</v>
      </c>
    </row>
    <row r="3543" spans="1:21" ht="12.75" customHeight="1">
      <c r="A3543" s="2">
        <v>52641</v>
      </c>
      <c r="B3543" s="6">
        <v>40459</v>
      </c>
      <c r="C3543" s="2" t="s">
        <v>30</v>
      </c>
      <c r="D3543" s="2">
        <v>6</v>
      </c>
      <c r="E3543" s="2">
        <v>935.81999999999994</v>
      </c>
      <c r="F3543" s="2" t="s">
        <v>2029</v>
      </c>
      <c r="G3543" s="2">
        <v>0.02</v>
      </c>
      <c r="H3543" s="2" t="s">
        <v>40</v>
      </c>
      <c r="I3543" s="2">
        <v>8.08</v>
      </c>
      <c r="J3543" s="2" t="s">
        <v>1276</v>
      </c>
      <c r="K3543" s="2" t="s">
        <v>79</v>
      </c>
      <c r="L3543" s="2" t="s">
        <v>23</v>
      </c>
      <c r="M3543" s="2" t="str">
        <f>VLOOKUP(L3543,Users!$A$1:$B$6,2,0)</f>
        <v>Erin</v>
      </c>
      <c r="N3543" s="2" t="str">
        <f>VLOOKUP(L3543,Users!$A$2:$B$6,2,0)</f>
        <v>Erin</v>
      </c>
      <c r="O3543" s="2" t="s">
        <v>48</v>
      </c>
      <c r="P3543" s="2" t="s">
        <v>69</v>
      </c>
      <c r="Q3543" s="2" t="s">
        <v>70</v>
      </c>
      <c r="R3543" s="2" t="s">
        <v>1410</v>
      </c>
      <c r="S3543" s="2" t="s">
        <v>44</v>
      </c>
      <c r="T3543" s="13">
        <v>0.6</v>
      </c>
      <c r="U3543" s="6">
        <v>40461</v>
      </c>
    </row>
    <row r="3544" spans="1:21" ht="12.75" customHeight="1">
      <c r="A3544" s="2">
        <v>17568</v>
      </c>
      <c r="B3544" s="6">
        <v>40459</v>
      </c>
      <c r="C3544" s="2" t="s">
        <v>30</v>
      </c>
      <c r="D3544" s="2">
        <v>31</v>
      </c>
      <c r="E3544" s="2">
        <v>510.88</v>
      </c>
      <c r="F3544" s="2" t="s">
        <v>2029</v>
      </c>
      <c r="G3544" s="2">
        <v>0</v>
      </c>
      <c r="H3544" s="2" t="s">
        <v>40</v>
      </c>
      <c r="I3544" s="2">
        <v>1.99</v>
      </c>
      <c r="J3544" s="2" t="s">
        <v>853</v>
      </c>
      <c r="K3544" s="2" t="s">
        <v>148</v>
      </c>
      <c r="L3544" s="2" t="s">
        <v>23</v>
      </c>
      <c r="M3544" s="2" t="str">
        <f>VLOOKUP(L3544,Users!$A$1:$B$6,2,0)</f>
        <v>Erin</v>
      </c>
      <c r="N3544" s="2" t="str">
        <f>VLOOKUP(L3544,Users!$A$2:$B$6,2,0)</f>
        <v>Erin</v>
      </c>
      <c r="O3544" s="2" t="s">
        <v>34</v>
      </c>
      <c r="P3544" s="2" t="s">
        <v>69</v>
      </c>
      <c r="Q3544" s="2" t="s">
        <v>80</v>
      </c>
      <c r="R3544" s="2" t="s">
        <v>280</v>
      </c>
      <c r="S3544" s="2" t="s">
        <v>105</v>
      </c>
      <c r="T3544" s="13">
        <v>0.42</v>
      </c>
      <c r="U3544" s="6">
        <v>40460</v>
      </c>
    </row>
    <row r="3545" spans="1:21" ht="12.75" customHeight="1">
      <c r="A3545" s="2">
        <v>47360</v>
      </c>
      <c r="B3545" s="6">
        <v>40459</v>
      </c>
      <c r="C3545" s="2" t="s">
        <v>30</v>
      </c>
      <c r="D3545" s="2">
        <v>25</v>
      </c>
      <c r="E3545" s="2">
        <v>2248.5</v>
      </c>
      <c r="F3545" s="2" t="s">
        <v>2029</v>
      </c>
      <c r="G3545" s="2">
        <v>0.05</v>
      </c>
      <c r="H3545" s="2" t="s">
        <v>52</v>
      </c>
      <c r="I3545" s="2">
        <v>42</v>
      </c>
      <c r="J3545" s="2" t="s">
        <v>479</v>
      </c>
      <c r="K3545" s="2" t="s">
        <v>86</v>
      </c>
      <c r="L3545" s="2" t="s">
        <v>23</v>
      </c>
      <c r="M3545" s="2" t="str">
        <f>VLOOKUP(L3545,Users!$A$1:$B$6,2,0)</f>
        <v>Erin</v>
      </c>
      <c r="N3545" s="2" t="str">
        <f>VLOOKUP(L3545,Users!$A$2:$B$6,2,0)</f>
        <v>Erin</v>
      </c>
      <c r="O3545" s="2" t="s">
        <v>34</v>
      </c>
      <c r="P3545" s="2" t="s">
        <v>56</v>
      </c>
      <c r="Q3545" s="2" t="s">
        <v>57</v>
      </c>
      <c r="R3545" s="2" t="s">
        <v>882</v>
      </c>
      <c r="S3545" s="2" t="s">
        <v>59</v>
      </c>
      <c r="T3545" s="13">
        <v>0.66</v>
      </c>
      <c r="U3545" s="6">
        <v>40461</v>
      </c>
    </row>
    <row r="3546" spans="1:21" ht="12.75" customHeight="1">
      <c r="A3546" s="2">
        <v>48452</v>
      </c>
      <c r="B3546" s="6">
        <v>40460</v>
      </c>
      <c r="C3546" s="2" t="s">
        <v>39</v>
      </c>
      <c r="D3546" s="2">
        <v>32</v>
      </c>
      <c r="E3546" s="2">
        <v>1948.4799999999998</v>
      </c>
      <c r="F3546" s="2" t="s">
        <v>2029</v>
      </c>
      <c r="G3546" s="2">
        <v>0.09</v>
      </c>
      <c r="H3546" s="2" t="s">
        <v>52</v>
      </c>
      <c r="I3546" s="2">
        <v>30</v>
      </c>
      <c r="J3546" s="2" t="s">
        <v>252</v>
      </c>
      <c r="K3546" s="2" t="s">
        <v>47</v>
      </c>
      <c r="L3546" s="2" t="s">
        <v>23</v>
      </c>
      <c r="M3546" s="2" t="str">
        <f>VLOOKUP(L3546,Users!$A$1:$B$6,2,0)</f>
        <v>Erin</v>
      </c>
      <c r="N3546" s="2" t="str">
        <f>VLOOKUP(L3546,Users!$A$2:$B$6,2,0)</f>
        <v>Erin</v>
      </c>
      <c r="O3546" s="2" t="s">
        <v>55</v>
      </c>
      <c r="P3546" s="2" t="s">
        <v>56</v>
      </c>
      <c r="Q3546" s="2" t="s">
        <v>57</v>
      </c>
      <c r="R3546" s="2" t="s">
        <v>785</v>
      </c>
      <c r="S3546" s="2" t="s">
        <v>59</v>
      </c>
      <c r="T3546" s="13">
        <v>0.7</v>
      </c>
      <c r="U3546" s="6">
        <v>40462</v>
      </c>
    </row>
    <row r="3547" spans="1:21" ht="12.75" customHeight="1">
      <c r="A3547" s="2">
        <v>48452</v>
      </c>
      <c r="B3547" s="6">
        <v>40460</v>
      </c>
      <c r="C3547" s="2" t="s">
        <v>39</v>
      </c>
      <c r="D3547" s="2">
        <v>19</v>
      </c>
      <c r="E3547" s="2">
        <v>1897.91</v>
      </c>
      <c r="F3547" s="2" t="s">
        <v>2029</v>
      </c>
      <c r="G3547" s="2">
        <v>0.1</v>
      </c>
      <c r="H3547" s="2" t="s">
        <v>40</v>
      </c>
      <c r="I3547" s="2">
        <v>19.989999999999998</v>
      </c>
      <c r="J3547" s="2" t="s">
        <v>252</v>
      </c>
      <c r="K3547" s="2" t="s">
        <v>47</v>
      </c>
      <c r="L3547" s="2" t="s">
        <v>23</v>
      </c>
      <c r="M3547" s="2" t="str">
        <f>VLOOKUP(L3547,Users!$A$1:$B$6,2,0)</f>
        <v>Erin</v>
      </c>
      <c r="N3547" s="2" t="str">
        <f>VLOOKUP(L3547,Users!$A$2:$B$6,2,0)</f>
        <v>Erin</v>
      </c>
      <c r="O3547" s="2" t="s">
        <v>55</v>
      </c>
      <c r="P3547" s="2" t="s">
        <v>69</v>
      </c>
      <c r="Q3547" s="2" t="s">
        <v>80</v>
      </c>
      <c r="R3547" s="2" t="s">
        <v>1813</v>
      </c>
      <c r="S3547" s="2" t="s">
        <v>44</v>
      </c>
      <c r="T3547" s="13">
        <v>0.5</v>
      </c>
      <c r="U3547" s="6">
        <v>40460</v>
      </c>
    </row>
    <row r="3548" spans="1:21" ht="12.75" customHeight="1">
      <c r="A3548" s="2">
        <v>48452</v>
      </c>
      <c r="B3548" s="6">
        <v>40460</v>
      </c>
      <c r="C3548" s="2" t="s">
        <v>39</v>
      </c>
      <c r="D3548" s="2">
        <v>44</v>
      </c>
      <c r="E3548" s="2">
        <v>182.59999999999997</v>
      </c>
      <c r="F3548" s="2" t="s">
        <v>2029</v>
      </c>
      <c r="G3548" s="2">
        <v>0.03</v>
      </c>
      <c r="H3548" s="2" t="s">
        <v>40</v>
      </c>
      <c r="I3548" s="2">
        <v>6.92</v>
      </c>
      <c r="J3548" s="2" t="s">
        <v>252</v>
      </c>
      <c r="K3548" s="2" t="s">
        <v>47</v>
      </c>
      <c r="L3548" s="2" t="s">
        <v>23</v>
      </c>
      <c r="M3548" s="2" t="str">
        <f>VLOOKUP(L3548,Users!$A$1:$B$6,2,0)</f>
        <v>Erin</v>
      </c>
      <c r="N3548" s="2" t="str">
        <f>VLOOKUP(L3548,Users!$A$2:$B$6,2,0)</f>
        <v>Erin</v>
      </c>
      <c r="O3548" s="2" t="s">
        <v>55</v>
      </c>
      <c r="P3548" s="2" t="s">
        <v>56</v>
      </c>
      <c r="Q3548" s="2" t="s">
        <v>90</v>
      </c>
      <c r="R3548" s="2" t="s">
        <v>1884</v>
      </c>
      <c r="S3548" s="2" t="s">
        <v>44</v>
      </c>
      <c r="T3548" s="13">
        <v>0.49</v>
      </c>
      <c r="U3548" s="6">
        <v>40461</v>
      </c>
    </row>
    <row r="3549" spans="1:21" ht="12.75" customHeight="1">
      <c r="A3549" s="2">
        <v>48452</v>
      </c>
      <c r="B3549" s="6">
        <v>40460</v>
      </c>
      <c r="C3549" s="2" t="s">
        <v>39</v>
      </c>
      <c r="D3549" s="2">
        <v>15</v>
      </c>
      <c r="E3549" s="2">
        <v>72.45</v>
      </c>
      <c r="F3549" s="2" t="s">
        <v>2029</v>
      </c>
      <c r="G3549" s="2">
        <v>0.08</v>
      </c>
      <c r="H3549" s="2" t="s">
        <v>40</v>
      </c>
      <c r="I3549" s="2">
        <v>4.97</v>
      </c>
      <c r="J3549" s="2" t="s">
        <v>252</v>
      </c>
      <c r="K3549" s="2" t="s">
        <v>47</v>
      </c>
      <c r="L3549" s="2" t="s">
        <v>23</v>
      </c>
      <c r="M3549" s="2" t="str">
        <f>VLOOKUP(L3549,Users!$A$1:$B$6,2,0)</f>
        <v>Erin</v>
      </c>
      <c r="N3549" s="2" t="str">
        <f>VLOOKUP(L3549,Users!$A$2:$B$6,2,0)</f>
        <v>Erin</v>
      </c>
      <c r="O3549" s="2" t="s">
        <v>55</v>
      </c>
      <c r="P3549" s="2" t="s">
        <v>35</v>
      </c>
      <c r="Q3549" s="2" t="s">
        <v>49</v>
      </c>
      <c r="R3549" s="2" t="s">
        <v>1254</v>
      </c>
      <c r="S3549" s="2" t="s">
        <v>44</v>
      </c>
      <c r="T3549" s="13">
        <v>0.38</v>
      </c>
      <c r="U3549" s="6">
        <v>40462</v>
      </c>
    </row>
    <row r="3550" spans="1:21" ht="12.75" customHeight="1">
      <c r="A3550" s="2">
        <v>48452</v>
      </c>
      <c r="B3550" s="6">
        <v>40460</v>
      </c>
      <c r="C3550" s="2" t="s">
        <v>39</v>
      </c>
      <c r="D3550" s="2">
        <v>28</v>
      </c>
      <c r="E3550" s="2">
        <v>40.32</v>
      </c>
      <c r="F3550" s="2" t="s">
        <v>2029</v>
      </c>
      <c r="G3550" s="2">
        <v>0.04</v>
      </c>
      <c r="H3550" s="2" t="s">
        <v>40</v>
      </c>
      <c r="I3550" s="2">
        <v>0.7</v>
      </c>
      <c r="J3550" s="2" t="s">
        <v>252</v>
      </c>
      <c r="K3550" s="2" t="s">
        <v>47</v>
      </c>
      <c r="L3550" s="2" t="s">
        <v>23</v>
      </c>
      <c r="M3550" s="2" t="str">
        <f>VLOOKUP(L3550,Users!$A$1:$B$6,2,0)</f>
        <v>Erin</v>
      </c>
      <c r="N3550" s="2" t="str">
        <f>VLOOKUP(L3550,Users!$A$2:$B$6,2,0)</f>
        <v>Erin</v>
      </c>
      <c r="O3550" s="2" t="s">
        <v>55</v>
      </c>
      <c r="P3550" s="2" t="s">
        <v>35</v>
      </c>
      <c r="Q3550" s="2" t="s">
        <v>180</v>
      </c>
      <c r="R3550" s="2" t="s">
        <v>1214</v>
      </c>
      <c r="S3550" s="2" t="s">
        <v>65</v>
      </c>
      <c r="T3550" s="13">
        <v>0.37</v>
      </c>
      <c r="U3550" s="6">
        <v>40462</v>
      </c>
    </row>
    <row r="3551" spans="1:21" ht="12.75" customHeight="1">
      <c r="A3551" s="2">
        <v>44450</v>
      </c>
      <c r="B3551" s="6">
        <v>40460</v>
      </c>
      <c r="C3551" s="2" t="s">
        <v>45</v>
      </c>
      <c r="D3551" s="2">
        <v>14</v>
      </c>
      <c r="E3551" s="2">
        <v>243.74</v>
      </c>
      <c r="F3551" s="2" t="s">
        <v>2029</v>
      </c>
      <c r="G3551" s="2">
        <v>7.0000000000000007E-2</v>
      </c>
      <c r="H3551" s="2" t="s">
        <v>40</v>
      </c>
      <c r="I3551" s="2">
        <v>1.99</v>
      </c>
      <c r="J3551" s="2" t="s">
        <v>191</v>
      </c>
      <c r="K3551" s="2" t="s">
        <v>54</v>
      </c>
      <c r="L3551" s="2" t="s">
        <v>2014</v>
      </c>
      <c r="M3551" s="2" t="str">
        <f>VLOOKUP(L3551,Users!$A$1:$B$6,2,0)</f>
        <v>Pat</v>
      </c>
      <c r="N3551" s="2" t="str">
        <f>VLOOKUP(L3551,Users!$A$2:$B$6,2,0)</f>
        <v>Pat</v>
      </c>
      <c r="O3551" s="2" t="s">
        <v>55</v>
      </c>
      <c r="P3551" s="2" t="s">
        <v>69</v>
      </c>
      <c r="Q3551" s="2" t="s">
        <v>80</v>
      </c>
      <c r="R3551" s="2" t="s">
        <v>1207</v>
      </c>
      <c r="S3551" s="2" t="s">
        <v>105</v>
      </c>
      <c r="T3551" s="13">
        <v>0.45</v>
      </c>
      <c r="U3551" s="6">
        <v>40461</v>
      </c>
    </row>
    <row r="3552" spans="1:21" ht="12.75" customHeight="1">
      <c r="A3552" s="2">
        <v>44450</v>
      </c>
      <c r="B3552" s="6">
        <v>40460</v>
      </c>
      <c r="C3552" s="2" t="s">
        <v>45</v>
      </c>
      <c r="D3552" s="2">
        <v>24</v>
      </c>
      <c r="E3552" s="2">
        <v>1583.04</v>
      </c>
      <c r="F3552" s="2" t="s">
        <v>2029</v>
      </c>
      <c r="G3552" s="2">
        <v>0.03</v>
      </c>
      <c r="H3552" s="2" t="s">
        <v>40</v>
      </c>
      <c r="I3552" s="2">
        <v>8.99</v>
      </c>
      <c r="J3552" s="2" t="s">
        <v>191</v>
      </c>
      <c r="K3552" s="2" t="s">
        <v>54</v>
      </c>
      <c r="L3552" s="2" t="s">
        <v>2014</v>
      </c>
      <c r="M3552" s="2" t="str">
        <f>VLOOKUP(L3552,Users!$A$1:$B$6,2,0)</f>
        <v>Pat</v>
      </c>
      <c r="N3552" s="2" t="str">
        <f>VLOOKUP(L3552,Users!$A$2:$B$6,2,0)</f>
        <v>Pat</v>
      </c>
      <c r="O3552" s="2" t="s">
        <v>55</v>
      </c>
      <c r="P3552" s="2" t="s">
        <v>69</v>
      </c>
      <c r="Q3552" s="2" t="s">
        <v>70</v>
      </c>
      <c r="R3552" s="2" t="s">
        <v>1485</v>
      </c>
      <c r="S3552" s="2" t="s">
        <v>44</v>
      </c>
      <c r="T3552" s="13">
        <v>0.6</v>
      </c>
      <c r="U3552" s="6">
        <v>40460</v>
      </c>
    </row>
    <row r="3553" spans="1:21" ht="12.75" customHeight="1">
      <c r="A3553" s="2">
        <v>55136</v>
      </c>
      <c r="B3553" s="6">
        <v>40460</v>
      </c>
      <c r="C3553" s="2" t="s">
        <v>45</v>
      </c>
      <c r="D3553" s="2">
        <v>29</v>
      </c>
      <c r="E3553" s="2">
        <v>141.52000000000001</v>
      </c>
      <c r="F3553" s="2" t="s">
        <v>2029</v>
      </c>
      <c r="G3553" s="2">
        <v>0.1</v>
      </c>
      <c r="H3553" s="2" t="s">
        <v>40</v>
      </c>
      <c r="I3553" s="2">
        <v>4.7</v>
      </c>
      <c r="J3553" s="2" t="s">
        <v>721</v>
      </c>
      <c r="K3553" s="2" t="s">
        <v>79</v>
      </c>
      <c r="L3553" s="2" t="s">
        <v>23</v>
      </c>
      <c r="M3553" s="2" t="str">
        <f>VLOOKUP(L3553,Users!$A$1:$B$6,2,0)</f>
        <v>Erin</v>
      </c>
      <c r="N3553" s="2" t="str">
        <f>VLOOKUP(L3553,Users!$A$2:$B$6,2,0)</f>
        <v>Erin</v>
      </c>
      <c r="O3553" s="2" t="s">
        <v>34</v>
      </c>
      <c r="P3553" s="2" t="s">
        <v>35</v>
      </c>
      <c r="Q3553" s="2" t="s">
        <v>63</v>
      </c>
      <c r="R3553" s="2" t="s">
        <v>1361</v>
      </c>
      <c r="S3553" s="2" t="s">
        <v>44</v>
      </c>
      <c r="T3553" s="13">
        <v>0.38</v>
      </c>
      <c r="U3553" s="6">
        <v>40462</v>
      </c>
    </row>
    <row r="3554" spans="1:21" ht="12.75" customHeight="1">
      <c r="A3554" s="2">
        <v>5350</v>
      </c>
      <c r="B3554" s="6">
        <v>40460</v>
      </c>
      <c r="C3554" s="2" t="s">
        <v>51</v>
      </c>
      <c r="D3554" s="2">
        <v>50</v>
      </c>
      <c r="E3554" s="2">
        <v>7038.4999999999991</v>
      </c>
      <c r="F3554" s="2" t="s">
        <v>2029</v>
      </c>
      <c r="G3554" s="2">
        <v>0.08</v>
      </c>
      <c r="H3554" s="2" t="s">
        <v>40</v>
      </c>
      <c r="I3554" s="2">
        <v>19.989999999999998</v>
      </c>
      <c r="J3554" s="2" t="s">
        <v>602</v>
      </c>
      <c r="K3554" s="2" t="s">
        <v>79</v>
      </c>
      <c r="L3554" s="2" t="s">
        <v>23</v>
      </c>
      <c r="M3554" s="2" t="str">
        <f>VLOOKUP(L3554,Users!$A$1:$B$6,2,0)</f>
        <v>Erin</v>
      </c>
      <c r="N3554" s="2" t="str">
        <f>VLOOKUP(L3554,Users!$A$2:$B$6,2,0)</f>
        <v>Erin</v>
      </c>
      <c r="O3554" s="2" t="s">
        <v>48</v>
      </c>
      <c r="P3554" s="2" t="s">
        <v>35</v>
      </c>
      <c r="Q3554" s="2" t="s">
        <v>36</v>
      </c>
      <c r="R3554" s="2" t="s">
        <v>1508</v>
      </c>
      <c r="S3554" s="2" t="s">
        <v>44</v>
      </c>
      <c r="T3554" s="13">
        <v>0.73</v>
      </c>
      <c r="U3554" s="6">
        <v>40467</v>
      </c>
    </row>
    <row r="3555" spans="1:21" ht="12.75" customHeight="1">
      <c r="A3555" s="2">
        <v>20868</v>
      </c>
      <c r="B3555" s="6">
        <v>40460</v>
      </c>
      <c r="C3555" s="2" t="s">
        <v>51</v>
      </c>
      <c r="D3555" s="2">
        <v>9</v>
      </c>
      <c r="E3555" s="2">
        <v>1605.96</v>
      </c>
      <c r="F3555" s="2" t="s">
        <v>2029</v>
      </c>
      <c r="G3555" s="2">
        <v>0.03</v>
      </c>
      <c r="H3555" s="2" t="s">
        <v>40</v>
      </c>
      <c r="I3555" s="2">
        <v>19.989999999999998</v>
      </c>
      <c r="J3555" s="2" t="s">
        <v>1191</v>
      </c>
      <c r="K3555" s="2" t="s">
        <v>148</v>
      </c>
      <c r="L3555" s="2" t="s">
        <v>23</v>
      </c>
      <c r="M3555" s="2" t="str">
        <f>VLOOKUP(L3555,Users!$A$1:$B$6,2,0)</f>
        <v>Erin</v>
      </c>
      <c r="N3555" s="2" t="str">
        <f>VLOOKUP(L3555,Users!$A$2:$B$6,2,0)</f>
        <v>Erin</v>
      </c>
      <c r="O3555" s="2" t="s">
        <v>34</v>
      </c>
      <c r="P3555" s="2" t="s">
        <v>35</v>
      </c>
      <c r="Q3555" s="2" t="s">
        <v>36</v>
      </c>
      <c r="R3555" s="2" t="s">
        <v>440</v>
      </c>
      <c r="S3555" s="2" t="s">
        <v>44</v>
      </c>
      <c r="T3555" s="13">
        <v>0.55000000000000004</v>
      </c>
      <c r="U3555" s="6">
        <v>40467</v>
      </c>
    </row>
    <row r="3556" spans="1:21" ht="12.75" customHeight="1">
      <c r="A3556" s="2">
        <v>5350</v>
      </c>
      <c r="B3556" s="6">
        <v>40460</v>
      </c>
      <c r="C3556" s="2" t="s">
        <v>51</v>
      </c>
      <c r="D3556" s="2">
        <v>39</v>
      </c>
      <c r="E3556" s="2">
        <v>440.70000000000005</v>
      </c>
      <c r="F3556" s="2" t="s">
        <v>2029</v>
      </c>
      <c r="G3556" s="2">
        <v>0.03</v>
      </c>
      <c r="H3556" s="2" t="s">
        <v>40</v>
      </c>
      <c r="I3556" s="2">
        <v>6.12</v>
      </c>
      <c r="J3556" s="2" t="s">
        <v>602</v>
      </c>
      <c r="K3556" s="2" t="s">
        <v>86</v>
      </c>
      <c r="L3556" s="2" t="s">
        <v>23</v>
      </c>
      <c r="M3556" s="2" t="str">
        <f>VLOOKUP(L3556,Users!$A$1:$B$6,2,0)</f>
        <v>Erin</v>
      </c>
      <c r="N3556" s="2" t="str">
        <f>VLOOKUP(L3556,Users!$A$2:$B$6,2,0)</f>
        <v>Erin</v>
      </c>
      <c r="O3556" s="2" t="s">
        <v>48</v>
      </c>
      <c r="P3556" s="2" t="s">
        <v>35</v>
      </c>
      <c r="Q3556" s="2" t="s">
        <v>169</v>
      </c>
      <c r="R3556" s="2" t="s">
        <v>783</v>
      </c>
      <c r="S3556" s="2" t="s">
        <v>92</v>
      </c>
      <c r="T3556" s="13">
        <v>0.42</v>
      </c>
      <c r="U3556" s="6">
        <v>40462</v>
      </c>
    </row>
    <row r="3557" spans="1:21" ht="12.75" customHeight="1">
      <c r="A3557" s="2">
        <v>47460</v>
      </c>
      <c r="B3557" s="6">
        <v>40461</v>
      </c>
      <c r="C3557" s="2" t="s">
        <v>45</v>
      </c>
      <c r="D3557" s="2">
        <v>12</v>
      </c>
      <c r="E3557" s="2">
        <v>32.879999999999995</v>
      </c>
      <c r="F3557" s="2" t="s">
        <v>2029</v>
      </c>
      <c r="G3557" s="2">
        <v>0.1</v>
      </c>
      <c r="H3557" s="2" t="s">
        <v>40</v>
      </c>
      <c r="I3557" s="2">
        <v>0.93</v>
      </c>
      <c r="J3557" s="2" t="s">
        <v>1904</v>
      </c>
      <c r="K3557" s="2" t="s">
        <v>101</v>
      </c>
      <c r="L3557" s="2" t="s">
        <v>21</v>
      </c>
      <c r="M3557" s="2" t="str">
        <f>VLOOKUP(L3557,Users!$A$1:$B$6,2,0)</f>
        <v>Chris</v>
      </c>
      <c r="N3557" s="2" t="str">
        <f>VLOOKUP(L3557,Users!$A$2:$B$6,2,0)</f>
        <v>Chris</v>
      </c>
      <c r="O3557" s="2" t="s">
        <v>55</v>
      </c>
      <c r="P3557" s="2" t="s">
        <v>35</v>
      </c>
      <c r="Q3557" s="2" t="s">
        <v>87</v>
      </c>
      <c r="R3557" s="2" t="s">
        <v>1106</v>
      </c>
      <c r="S3557" s="2" t="s">
        <v>65</v>
      </c>
      <c r="T3557" s="13">
        <v>0.54</v>
      </c>
      <c r="U3557" s="6">
        <v>40463</v>
      </c>
    </row>
    <row r="3558" spans="1:21" ht="12.75" customHeight="1">
      <c r="A3558" s="2">
        <v>9860</v>
      </c>
      <c r="B3558" s="6">
        <v>40461</v>
      </c>
      <c r="C3558" s="2" t="s">
        <v>45</v>
      </c>
      <c r="D3558" s="2">
        <v>43</v>
      </c>
      <c r="E3558" s="2">
        <v>313.04000000000002</v>
      </c>
      <c r="F3558" s="2" t="s">
        <v>2029</v>
      </c>
      <c r="G3558" s="2">
        <v>0</v>
      </c>
      <c r="H3558" s="2" t="s">
        <v>40</v>
      </c>
      <c r="I3558" s="2">
        <v>3.52</v>
      </c>
      <c r="J3558" s="2" t="s">
        <v>676</v>
      </c>
      <c r="K3558" s="2" t="s">
        <v>54</v>
      </c>
      <c r="L3558" s="2" t="s">
        <v>2014</v>
      </c>
      <c r="M3558" s="2" t="str">
        <f>VLOOKUP(L3558,Users!$A$1:$B$6,2,0)</f>
        <v>Pat</v>
      </c>
      <c r="N3558" s="2" t="str">
        <f>VLOOKUP(L3558,Users!$A$2:$B$6,2,0)</f>
        <v>Pat</v>
      </c>
      <c r="O3558" s="2" t="s">
        <v>34</v>
      </c>
      <c r="P3558" s="2" t="s">
        <v>69</v>
      </c>
      <c r="Q3558" s="2" t="s">
        <v>80</v>
      </c>
      <c r="R3558" s="2" t="s">
        <v>1120</v>
      </c>
      <c r="S3558" s="2" t="s">
        <v>105</v>
      </c>
      <c r="T3558" s="13">
        <v>0.68</v>
      </c>
      <c r="U3558" s="6">
        <v>40462</v>
      </c>
    </row>
    <row r="3559" spans="1:21" ht="12.75" customHeight="1">
      <c r="A3559" s="2">
        <v>4455</v>
      </c>
      <c r="B3559" s="6">
        <v>40461</v>
      </c>
      <c r="C3559" s="2" t="s">
        <v>121</v>
      </c>
      <c r="D3559" s="2">
        <v>39</v>
      </c>
      <c r="E3559" s="2">
        <v>293.27999999999997</v>
      </c>
      <c r="F3559" s="2" t="s">
        <v>2029</v>
      </c>
      <c r="G3559" s="2">
        <v>7.0000000000000007E-2</v>
      </c>
      <c r="H3559" s="2" t="s">
        <v>40</v>
      </c>
      <c r="I3559" s="2">
        <v>4</v>
      </c>
      <c r="J3559" s="2" t="s">
        <v>1747</v>
      </c>
      <c r="K3559" s="2" t="s">
        <v>33</v>
      </c>
      <c r="L3559" s="2" t="s">
        <v>21</v>
      </c>
      <c r="M3559" s="2" t="str">
        <f>VLOOKUP(L3559,Users!$A$1:$B$6,2,0)</f>
        <v>Chris</v>
      </c>
      <c r="N3559" s="2" t="str">
        <f>VLOOKUP(L3559,Users!$A$2:$B$6,2,0)</f>
        <v>Chris</v>
      </c>
      <c r="O3559" s="2" t="s">
        <v>42</v>
      </c>
      <c r="P3559" s="2" t="s">
        <v>56</v>
      </c>
      <c r="Q3559" s="2" t="s">
        <v>90</v>
      </c>
      <c r="R3559" s="2" t="s">
        <v>669</v>
      </c>
      <c r="S3559" s="2" t="s">
        <v>65</v>
      </c>
      <c r="T3559" s="13">
        <v>0.42</v>
      </c>
      <c r="U3559" s="6">
        <v>40463</v>
      </c>
    </row>
    <row r="3560" spans="1:21" ht="12.75" customHeight="1">
      <c r="A3560" s="2">
        <v>42529</v>
      </c>
      <c r="B3560" s="6">
        <v>40461</v>
      </c>
      <c r="C3560" s="2" t="s">
        <v>51</v>
      </c>
      <c r="D3560" s="2">
        <v>2</v>
      </c>
      <c r="E3560" s="2">
        <v>5.3999999999999995</v>
      </c>
      <c r="F3560" s="2" t="s">
        <v>2029</v>
      </c>
      <c r="G3560" s="2">
        <v>0.08</v>
      </c>
      <c r="H3560" s="2" t="s">
        <v>40</v>
      </c>
      <c r="I3560" s="2">
        <v>0.97</v>
      </c>
      <c r="J3560" s="2" t="s">
        <v>442</v>
      </c>
      <c r="K3560" s="2" t="s">
        <v>33</v>
      </c>
      <c r="L3560" s="2" t="s">
        <v>21</v>
      </c>
      <c r="M3560" s="2" t="str">
        <f>VLOOKUP(L3560,Users!$A$1:$B$6,2,0)</f>
        <v>Chris</v>
      </c>
      <c r="N3560" s="2" t="str">
        <f>VLOOKUP(L3560,Users!$A$2:$B$6,2,0)</f>
        <v>Chris</v>
      </c>
      <c r="O3560" s="2" t="s">
        <v>42</v>
      </c>
      <c r="P3560" s="2" t="s">
        <v>35</v>
      </c>
      <c r="Q3560" s="2" t="s">
        <v>87</v>
      </c>
      <c r="R3560" s="2" t="s">
        <v>178</v>
      </c>
      <c r="S3560" s="2" t="s">
        <v>65</v>
      </c>
      <c r="T3560" s="13">
        <v>0.59</v>
      </c>
      <c r="U3560" s="6">
        <v>40465</v>
      </c>
    </row>
    <row r="3561" spans="1:21" ht="12.75" customHeight="1">
      <c r="A3561" s="2">
        <v>42529</v>
      </c>
      <c r="B3561" s="6">
        <v>40461</v>
      </c>
      <c r="C3561" s="2" t="s">
        <v>51</v>
      </c>
      <c r="D3561" s="2">
        <v>48</v>
      </c>
      <c r="E3561" s="2">
        <v>2888.64</v>
      </c>
      <c r="F3561" s="2" t="s">
        <v>2029</v>
      </c>
      <c r="G3561" s="2">
        <v>0.04</v>
      </c>
      <c r="H3561" s="2" t="s">
        <v>40</v>
      </c>
      <c r="I3561" s="2">
        <v>3.5</v>
      </c>
      <c r="J3561" s="2" t="s">
        <v>442</v>
      </c>
      <c r="K3561" s="2" t="s">
        <v>33</v>
      </c>
      <c r="L3561" s="2" t="s">
        <v>21</v>
      </c>
      <c r="M3561" s="2" t="str">
        <f>VLOOKUP(L3561,Users!$A$1:$B$6,2,0)</f>
        <v>Chris</v>
      </c>
      <c r="N3561" s="2" t="str">
        <f>VLOOKUP(L3561,Users!$A$2:$B$6,2,0)</f>
        <v>Chris</v>
      </c>
      <c r="O3561" s="2" t="s">
        <v>42</v>
      </c>
      <c r="P3561" s="2" t="s">
        <v>35</v>
      </c>
      <c r="Q3561" s="2" t="s">
        <v>169</v>
      </c>
      <c r="R3561" s="2" t="s">
        <v>310</v>
      </c>
      <c r="S3561" s="2" t="s">
        <v>44</v>
      </c>
      <c r="T3561" s="13">
        <v>0.56999999999999995</v>
      </c>
      <c r="U3561" s="6">
        <v>40465</v>
      </c>
    </row>
    <row r="3562" spans="1:21" ht="12.75" customHeight="1">
      <c r="A3562" s="2">
        <v>42529</v>
      </c>
      <c r="B3562" s="6">
        <v>40461</v>
      </c>
      <c r="C3562" s="2" t="s">
        <v>51</v>
      </c>
      <c r="D3562" s="2">
        <v>8</v>
      </c>
      <c r="E3562" s="2">
        <v>47.6</v>
      </c>
      <c r="F3562" s="2" t="s">
        <v>2029</v>
      </c>
      <c r="G3562" s="2">
        <v>0.03</v>
      </c>
      <c r="H3562" s="2" t="s">
        <v>40</v>
      </c>
      <c r="I3562" s="2">
        <v>7.5</v>
      </c>
      <c r="J3562" s="2" t="s">
        <v>442</v>
      </c>
      <c r="K3562" s="2" t="s">
        <v>54</v>
      </c>
      <c r="L3562" s="2" t="s">
        <v>2014</v>
      </c>
      <c r="M3562" s="2" t="str">
        <f>VLOOKUP(L3562,Users!$A$1:$B$6,2,0)</f>
        <v>Pat</v>
      </c>
      <c r="N3562" s="2" t="str">
        <f>VLOOKUP(L3562,Users!$A$2:$B$6,2,0)</f>
        <v>Pat</v>
      </c>
      <c r="O3562" s="2" t="s">
        <v>42</v>
      </c>
      <c r="P3562" s="2" t="s">
        <v>35</v>
      </c>
      <c r="Q3562" s="2" t="s">
        <v>63</v>
      </c>
      <c r="R3562" s="2" t="s">
        <v>1336</v>
      </c>
      <c r="S3562" s="2" t="s">
        <v>44</v>
      </c>
      <c r="T3562" s="13">
        <v>0.4</v>
      </c>
      <c r="U3562" s="6">
        <v>40466</v>
      </c>
    </row>
    <row r="3563" spans="1:21" ht="12.75" customHeight="1">
      <c r="A3563" s="2">
        <v>22469</v>
      </c>
      <c r="B3563" s="6">
        <v>40462</v>
      </c>
      <c r="C3563" s="2" t="s">
        <v>39</v>
      </c>
      <c r="D3563" s="2">
        <v>44</v>
      </c>
      <c r="E3563" s="2">
        <v>347.16</v>
      </c>
      <c r="F3563" s="2" t="s">
        <v>2029</v>
      </c>
      <c r="G3563" s="2">
        <v>0.1</v>
      </c>
      <c r="H3563" s="2" t="s">
        <v>40</v>
      </c>
      <c r="I3563" s="2">
        <v>5.03</v>
      </c>
      <c r="J3563" s="2" t="s">
        <v>1670</v>
      </c>
      <c r="K3563" s="2" t="s">
        <v>101</v>
      </c>
      <c r="L3563" s="2" t="s">
        <v>21</v>
      </c>
      <c r="M3563" s="2" t="str">
        <f>VLOOKUP(L3563,Users!$A$1:$B$6,2,0)</f>
        <v>Chris</v>
      </c>
      <c r="N3563" s="2" t="str">
        <f>VLOOKUP(L3563,Users!$A$2:$B$6,2,0)</f>
        <v>Chris</v>
      </c>
      <c r="O3563" s="2" t="s">
        <v>55</v>
      </c>
      <c r="P3563" s="2" t="s">
        <v>69</v>
      </c>
      <c r="Q3563" s="2" t="s">
        <v>70</v>
      </c>
      <c r="R3563" s="2" t="s">
        <v>1251</v>
      </c>
      <c r="S3563" s="2" t="s">
        <v>92</v>
      </c>
      <c r="T3563" s="13">
        <v>0.6</v>
      </c>
      <c r="U3563" s="6">
        <v>40464</v>
      </c>
    </row>
    <row r="3564" spans="1:21" ht="12.75" customHeight="1">
      <c r="A3564" s="2">
        <v>22469</v>
      </c>
      <c r="B3564" s="6">
        <v>40462</v>
      </c>
      <c r="C3564" s="2" t="s">
        <v>39</v>
      </c>
      <c r="D3564" s="2">
        <v>24</v>
      </c>
      <c r="E3564" s="2">
        <v>1462.8</v>
      </c>
      <c r="F3564" s="2" t="s">
        <v>2029</v>
      </c>
      <c r="G3564" s="2">
        <v>0.03</v>
      </c>
      <c r="H3564" s="2" t="s">
        <v>40</v>
      </c>
      <c r="I3564" s="2">
        <v>49</v>
      </c>
      <c r="J3564" s="2" t="s">
        <v>1670</v>
      </c>
      <c r="K3564" s="2" t="s">
        <v>291</v>
      </c>
      <c r="L3564" s="2" t="s">
        <v>21</v>
      </c>
      <c r="M3564" s="2" t="str">
        <f>VLOOKUP(L3564,Users!$A$1:$B$6,2,0)</f>
        <v>Chris</v>
      </c>
      <c r="N3564" s="2" t="str">
        <f>VLOOKUP(L3564,Users!$A$2:$B$6,2,0)</f>
        <v>Chris</v>
      </c>
      <c r="O3564" s="2" t="s">
        <v>55</v>
      </c>
      <c r="P3564" s="2" t="s">
        <v>35</v>
      </c>
      <c r="Q3564" s="2" t="s">
        <v>169</v>
      </c>
      <c r="R3564" s="2" t="s">
        <v>469</v>
      </c>
      <c r="S3564" s="2" t="s">
        <v>38</v>
      </c>
      <c r="T3564" s="13">
        <v>0.59</v>
      </c>
      <c r="U3564" s="6">
        <v>40464</v>
      </c>
    </row>
    <row r="3565" spans="1:21" ht="12.75" customHeight="1">
      <c r="A3565" s="2">
        <v>22469</v>
      </c>
      <c r="B3565" s="6">
        <v>40462</v>
      </c>
      <c r="C3565" s="2" t="s">
        <v>39</v>
      </c>
      <c r="D3565" s="2">
        <v>23</v>
      </c>
      <c r="E3565" s="2">
        <v>6692.0800000000008</v>
      </c>
      <c r="F3565" s="2" t="s">
        <v>2029</v>
      </c>
      <c r="G3565" s="2">
        <v>0.02</v>
      </c>
      <c r="H3565" s="2" t="s">
        <v>40</v>
      </c>
      <c r="I3565" s="2">
        <v>69</v>
      </c>
      <c r="J3565" s="2" t="s">
        <v>1670</v>
      </c>
      <c r="K3565" s="2" t="s">
        <v>291</v>
      </c>
      <c r="L3565" s="2" t="s">
        <v>21</v>
      </c>
      <c r="M3565" s="2" t="str">
        <f>VLOOKUP(L3565,Users!$A$1:$B$6,2,0)</f>
        <v>Chris</v>
      </c>
      <c r="N3565" s="2" t="str">
        <f>VLOOKUP(L3565,Users!$A$2:$B$6,2,0)</f>
        <v>Chris</v>
      </c>
      <c r="O3565" s="2" t="s">
        <v>55</v>
      </c>
      <c r="P3565" s="2" t="s">
        <v>56</v>
      </c>
      <c r="Q3565" s="2" t="s">
        <v>75</v>
      </c>
      <c r="R3565" s="2" t="s">
        <v>1220</v>
      </c>
      <c r="S3565" s="2" t="s">
        <v>38</v>
      </c>
      <c r="T3565" s="13">
        <v>0.67</v>
      </c>
      <c r="U3565" s="6">
        <v>40464</v>
      </c>
    </row>
    <row r="3566" spans="1:21" ht="12.75" customHeight="1">
      <c r="A3566" s="2">
        <v>47972</v>
      </c>
      <c r="B3566" s="6">
        <v>40462</v>
      </c>
      <c r="C3566" s="2" t="s">
        <v>121</v>
      </c>
      <c r="D3566" s="2">
        <v>46</v>
      </c>
      <c r="E3566" s="2">
        <v>7598.2799999999988</v>
      </c>
      <c r="F3566" s="2" t="s">
        <v>2029</v>
      </c>
      <c r="G3566" s="2">
        <v>0.02</v>
      </c>
      <c r="H3566" s="2" t="s">
        <v>31</v>
      </c>
      <c r="I3566" s="2">
        <v>19.989999999999998</v>
      </c>
      <c r="J3566" s="2" t="s">
        <v>684</v>
      </c>
      <c r="K3566" s="2" t="s">
        <v>54</v>
      </c>
      <c r="L3566" s="2" t="s">
        <v>2014</v>
      </c>
      <c r="M3566" s="2" t="str">
        <f>VLOOKUP(L3566,Users!$A$1:$B$6,2,0)</f>
        <v>Pat</v>
      </c>
      <c r="N3566" s="2" t="str">
        <f>VLOOKUP(L3566,Users!$A$2:$B$6,2,0)</f>
        <v>Pat</v>
      </c>
      <c r="O3566" s="2" t="s">
        <v>55</v>
      </c>
      <c r="P3566" s="2" t="s">
        <v>35</v>
      </c>
      <c r="Q3566" s="2" t="s">
        <v>36</v>
      </c>
      <c r="R3566" s="2" t="s">
        <v>1221</v>
      </c>
      <c r="S3566" s="2" t="s">
        <v>44</v>
      </c>
      <c r="T3566" s="13">
        <v>0.59</v>
      </c>
      <c r="U3566" s="6">
        <v>40464</v>
      </c>
    </row>
    <row r="3567" spans="1:21" ht="12.75" customHeight="1">
      <c r="A3567" s="2">
        <v>17952</v>
      </c>
      <c r="B3567" s="6">
        <v>40462</v>
      </c>
      <c r="C3567" s="2" t="s">
        <v>121</v>
      </c>
      <c r="D3567" s="2">
        <v>28</v>
      </c>
      <c r="E3567" s="2">
        <v>403.2</v>
      </c>
      <c r="F3567" s="2" t="s">
        <v>2029</v>
      </c>
      <c r="G3567" s="2">
        <v>0.02</v>
      </c>
      <c r="H3567" s="2" t="s">
        <v>40</v>
      </c>
      <c r="I3567" s="2">
        <v>6.75</v>
      </c>
      <c r="J3567" s="2" t="s">
        <v>1233</v>
      </c>
      <c r="K3567" s="2" t="s">
        <v>86</v>
      </c>
      <c r="L3567" s="2" t="s">
        <v>23</v>
      </c>
      <c r="M3567" s="2" t="str">
        <f>VLOOKUP(L3567,Users!$A$1:$B$6,2,0)</f>
        <v>Erin</v>
      </c>
      <c r="N3567" s="2" t="str">
        <f>VLOOKUP(L3567,Users!$A$2:$B$6,2,0)</f>
        <v>Erin</v>
      </c>
      <c r="O3567" s="2" t="s">
        <v>42</v>
      </c>
      <c r="P3567" s="2" t="s">
        <v>35</v>
      </c>
      <c r="Q3567" s="2" t="s">
        <v>169</v>
      </c>
      <c r="R3567" s="2" t="s">
        <v>211</v>
      </c>
      <c r="S3567" s="2" t="s">
        <v>92</v>
      </c>
      <c r="T3567" s="13">
        <v>0.52</v>
      </c>
      <c r="U3567" s="6">
        <v>40463</v>
      </c>
    </row>
    <row r="3568" spans="1:21" ht="12.75" customHeight="1">
      <c r="A3568" s="2">
        <v>37410</v>
      </c>
      <c r="B3568" s="6">
        <v>40463</v>
      </c>
      <c r="C3568" s="2" t="s">
        <v>121</v>
      </c>
      <c r="D3568" s="2">
        <v>45</v>
      </c>
      <c r="E3568" s="2">
        <v>18042.300000000003</v>
      </c>
      <c r="F3568" s="2" t="s">
        <v>2029</v>
      </c>
      <c r="G3568" s="2">
        <v>0.03</v>
      </c>
      <c r="H3568" s="2" t="s">
        <v>52</v>
      </c>
      <c r="I3568" s="2">
        <v>48.26</v>
      </c>
      <c r="J3568" s="2" t="s">
        <v>1399</v>
      </c>
      <c r="K3568" s="2" t="s">
        <v>54</v>
      </c>
      <c r="L3568" s="2" t="s">
        <v>2014</v>
      </c>
      <c r="M3568" s="2" t="str">
        <f>VLOOKUP(L3568,Users!$A$1:$B$6,2,0)</f>
        <v>Pat</v>
      </c>
      <c r="N3568" s="2" t="str">
        <f>VLOOKUP(L3568,Users!$A$2:$B$6,2,0)</f>
        <v>Pat</v>
      </c>
      <c r="O3568" s="2" t="s">
        <v>55</v>
      </c>
      <c r="P3568" s="2" t="s">
        <v>69</v>
      </c>
      <c r="Q3568" s="2" t="s">
        <v>82</v>
      </c>
      <c r="R3568" s="2" t="s">
        <v>629</v>
      </c>
      <c r="S3568" s="2" t="s">
        <v>77</v>
      </c>
      <c r="T3568" s="13">
        <v>0.36</v>
      </c>
      <c r="U3568" s="6">
        <v>40465</v>
      </c>
    </row>
    <row r="3569" spans="1:21" ht="12.75" customHeight="1">
      <c r="A3569" s="2">
        <v>57314</v>
      </c>
      <c r="B3569" s="6">
        <v>40463</v>
      </c>
      <c r="C3569" s="2" t="s">
        <v>51</v>
      </c>
      <c r="D3569" s="2">
        <v>22</v>
      </c>
      <c r="E3569" s="2">
        <v>833.8</v>
      </c>
      <c r="F3569" s="2" t="s">
        <v>2029</v>
      </c>
      <c r="G3569" s="2">
        <v>0.04</v>
      </c>
      <c r="H3569" s="2" t="s">
        <v>31</v>
      </c>
      <c r="I3569" s="2">
        <v>5.08</v>
      </c>
      <c r="J3569" s="2" t="s">
        <v>1633</v>
      </c>
      <c r="K3569" s="2" t="s">
        <v>47</v>
      </c>
      <c r="L3569" s="2" t="s">
        <v>23</v>
      </c>
      <c r="M3569" s="2" t="str">
        <f>VLOOKUP(L3569,Users!$A$1:$B$6,2,0)</f>
        <v>Erin</v>
      </c>
      <c r="N3569" s="2" t="str">
        <f>VLOOKUP(L3569,Users!$A$2:$B$6,2,0)</f>
        <v>Erin</v>
      </c>
      <c r="O3569" s="2" t="s">
        <v>34</v>
      </c>
      <c r="P3569" s="2" t="s">
        <v>35</v>
      </c>
      <c r="Q3569" s="2" t="s">
        <v>63</v>
      </c>
      <c r="R3569" s="2" t="s">
        <v>787</v>
      </c>
      <c r="S3569" s="2" t="s">
        <v>65</v>
      </c>
      <c r="T3569" s="13">
        <v>0.38</v>
      </c>
      <c r="U3569" s="6">
        <v>40467</v>
      </c>
    </row>
    <row r="3570" spans="1:21" ht="12.75" customHeight="1">
      <c r="A3570" s="2">
        <v>57314</v>
      </c>
      <c r="B3570" s="6">
        <v>40463</v>
      </c>
      <c r="C3570" s="2" t="s">
        <v>51</v>
      </c>
      <c r="D3570" s="2">
        <v>26</v>
      </c>
      <c r="E3570" s="2">
        <v>2235.7399999999998</v>
      </c>
      <c r="F3570" s="2" t="s">
        <v>2029</v>
      </c>
      <c r="G3570" s="2">
        <v>0</v>
      </c>
      <c r="H3570" s="2" t="s">
        <v>40</v>
      </c>
      <c r="I3570" s="2">
        <v>2.79</v>
      </c>
      <c r="J3570" s="2" t="s">
        <v>1633</v>
      </c>
      <c r="K3570" s="2" t="s">
        <v>47</v>
      </c>
      <c r="L3570" s="2" t="s">
        <v>23</v>
      </c>
      <c r="M3570" s="2" t="str">
        <f>VLOOKUP(L3570,Users!$A$1:$B$6,2,0)</f>
        <v>Erin</v>
      </c>
      <c r="N3570" s="2" t="str">
        <f>VLOOKUP(L3570,Users!$A$2:$B$6,2,0)</f>
        <v>Erin</v>
      </c>
      <c r="O3570" s="2" t="s">
        <v>34</v>
      </c>
      <c r="P3570" s="2" t="s">
        <v>69</v>
      </c>
      <c r="Q3570" s="2" t="s">
        <v>70</v>
      </c>
      <c r="R3570" s="2" t="s">
        <v>1937</v>
      </c>
      <c r="S3570" s="2" t="s">
        <v>44</v>
      </c>
      <c r="T3570" s="13">
        <v>0.57999999999999996</v>
      </c>
      <c r="U3570" s="6">
        <v>40470</v>
      </c>
    </row>
    <row r="3571" spans="1:21" ht="12.75" customHeight="1">
      <c r="A3571" s="2">
        <v>7015</v>
      </c>
      <c r="B3571" s="6">
        <v>40463</v>
      </c>
      <c r="C3571" s="2" t="s">
        <v>30</v>
      </c>
      <c r="D3571" s="2">
        <v>47</v>
      </c>
      <c r="E3571" s="2">
        <v>1922.7699999999998</v>
      </c>
      <c r="F3571" s="2" t="s">
        <v>2029</v>
      </c>
      <c r="G3571" s="2">
        <v>7.0000000000000007E-2</v>
      </c>
      <c r="H3571" s="2" t="s">
        <v>40</v>
      </c>
      <c r="I3571" s="2">
        <v>1.99</v>
      </c>
      <c r="J3571" s="2" t="s">
        <v>387</v>
      </c>
      <c r="K3571" s="2" t="s">
        <v>47</v>
      </c>
      <c r="L3571" s="2" t="s">
        <v>23</v>
      </c>
      <c r="M3571" s="2" t="str">
        <f>VLOOKUP(L3571,Users!$A$1:$B$6,2,0)</f>
        <v>Erin</v>
      </c>
      <c r="N3571" s="2" t="str">
        <f>VLOOKUP(L3571,Users!$A$2:$B$6,2,0)</f>
        <v>Erin</v>
      </c>
      <c r="O3571" s="2" t="s">
        <v>34</v>
      </c>
      <c r="P3571" s="2" t="s">
        <v>69</v>
      </c>
      <c r="Q3571" s="2" t="s">
        <v>80</v>
      </c>
      <c r="R3571" s="2" t="s">
        <v>1978</v>
      </c>
      <c r="S3571" s="2" t="s">
        <v>105</v>
      </c>
      <c r="T3571" s="13">
        <v>0.44</v>
      </c>
      <c r="U3571" s="6">
        <v>40465</v>
      </c>
    </row>
    <row r="3572" spans="1:21" ht="12.75" customHeight="1">
      <c r="A3572" s="2">
        <v>7015</v>
      </c>
      <c r="B3572" s="6">
        <v>40463</v>
      </c>
      <c r="C3572" s="2" t="s">
        <v>30</v>
      </c>
      <c r="D3572" s="2">
        <v>42</v>
      </c>
      <c r="E3572" s="2">
        <v>8230.74</v>
      </c>
      <c r="F3572" s="2" t="s">
        <v>2029</v>
      </c>
      <c r="G3572" s="2">
        <v>0.02</v>
      </c>
      <c r="H3572" s="2" t="s">
        <v>31</v>
      </c>
      <c r="I3572" s="2">
        <v>4.2</v>
      </c>
      <c r="J3572" s="2" t="s">
        <v>387</v>
      </c>
      <c r="K3572" s="2" t="s">
        <v>47</v>
      </c>
      <c r="L3572" s="2" t="s">
        <v>23</v>
      </c>
      <c r="M3572" s="2" t="str">
        <f>VLOOKUP(L3572,Users!$A$1:$B$6,2,0)</f>
        <v>Erin</v>
      </c>
      <c r="N3572" s="2" t="str">
        <f>VLOOKUP(L3572,Users!$A$2:$B$6,2,0)</f>
        <v>Erin</v>
      </c>
      <c r="O3572" s="2" t="s">
        <v>34</v>
      </c>
      <c r="P3572" s="2" t="s">
        <v>69</v>
      </c>
      <c r="Q3572" s="2" t="s">
        <v>70</v>
      </c>
      <c r="R3572" s="2" t="s">
        <v>1641</v>
      </c>
      <c r="S3572" s="2" t="s">
        <v>44</v>
      </c>
      <c r="T3572" s="13">
        <v>0.56000000000000005</v>
      </c>
      <c r="U3572" s="6">
        <v>40464</v>
      </c>
    </row>
    <row r="3573" spans="1:21" ht="12.75" customHeight="1">
      <c r="A3573" s="2">
        <v>40259</v>
      </c>
      <c r="B3573" s="6">
        <v>40463</v>
      </c>
      <c r="C3573" s="2" t="s">
        <v>121</v>
      </c>
      <c r="D3573" s="2">
        <v>4</v>
      </c>
      <c r="E3573" s="2">
        <v>19.600000000000001</v>
      </c>
      <c r="F3573" s="2" t="s">
        <v>2029</v>
      </c>
      <c r="G3573" s="2">
        <v>0.08</v>
      </c>
      <c r="H3573" s="2" t="s">
        <v>31</v>
      </c>
      <c r="I3573" s="2">
        <v>4.32</v>
      </c>
      <c r="J3573" s="2" t="s">
        <v>1125</v>
      </c>
      <c r="K3573" s="2" t="s">
        <v>54</v>
      </c>
      <c r="L3573" s="2" t="s">
        <v>2014</v>
      </c>
      <c r="M3573" s="2" t="str">
        <f>VLOOKUP(L3573,Users!$A$1:$B$6,2,0)</f>
        <v>Pat</v>
      </c>
      <c r="N3573" s="2" t="str">
        <f>VLOOKUP(L3573,Users!$A$2:$B$6,2,0)</f>
        <v>Pat</v>
      </c>
      <c r="O3573" s="2" t="s">
        <v>55</v>
      </c>
      <c r="P3573" s="2" t="s">
        <v>69</v>
      </c>
      <c r="Q3573" s="2" t="s">
        <v>80</v>
      </c>
      <c r="R3573" s="2" t="s">
        <v>1745</v>
      </c>
      <c r="S3573" s="2" t="s">
        <v>105</v>
      </c>
      <c r="T3573" s="13">
        <v>0.64</v>
      </c>
      <c r="U3573" s="6">
        <v>40464</v>
      </c>
    </row>
    <row r="3574" spans="1:21" ht="12.75" customHeight="1">
      <c r="A3574" s="2">
        <v>7559</v>
      </c>
      <c r="B3574" s="6">
        <v>40463</v>
      </c>
      <c r="C3574" s="2" t="s">
        <v>45</v>
      </c>
      <c r="D3574" s="2">
        <v>9</v>
      </c>
      <c r="E3574" s="2">
        <v>39.870000000000005</v>
      </c>
      <c r="F3574" s="2" t="s">
        <v>2029</v>
      </c>
      <c r="G3574" s="2">
        <v>0.05</v>
      </c>
      <c r="H3574" s="2" t="s">
        <v>40</v>
      </c>
      <c r="I3574" s="2">
        <v>49</v>
      </c>
      <c r="J3574" s="2" t="s">
        <v>875</v>
      </c>
      <c r="K3574" s="2" t="s">
        <v>79</v>
      </c>
      <c r="L3574" s="2" t="s">
        <v>23</v>
      </c>
      <c r="M3574" s="2" t="str">
        <f>VLOOKUP(L3574,Users!$A$1:$B$6,2,0)</f>
        <v>Erin</v>
      </c>
      <c r="N3574" s="2" t="str">
        <f>VLOOKUP(L3574,Users!$A$2:$B$6,2,0)</f>
        <v>Erin</v>
      </c>
      <c r="O3574" s="2" t="s">
        <v>55</v>
      </c>
      <c r="P3574" s="2" t="s">
        <v>35</v>
      </c>
      <c r="Q3574" s="2" t="s">
        <v>169</v>
      </c>
      <c r="R3574" s="2" t="s">
        <v>838</v>
      </c>
      <c r="S3574" s="2" t="s">
        <v>38</v>
      </c>
      <c r="T3574" s="13">
        <v>0.6</v>
      </c>
      <c r="U3574" s="6">
        <v>40465</v>
      </c>
    </row>
    <row r="3575" spans="1:21" ht="12.75" customHeight="1">
      <c r="A3575" s="2">
        <v>7559</v>
      </c>
      <c r="B3575" s="6">
        <v>40463</v>
      </c>
      <c r="C3575" s="2" t="s">
        <v>45</v>
      </c>
      <c r="D3575" s="2">
        <v>39</v>
      </c>
      <c r="E3575" s="2">
        <v>815.49</v>
      </c>
      <c r="F3575" s="2" t="s">
        <v>2029</v>
      </c>
      <c r="G3575" s="2">
        <v>0.04</v>
      </c>
      <c r="H3575" s="2" t="s">
        <v>40</v>
      </c>
      <c r="I3575" s="2">
        <v>5.99</v>
      </c>
      <c r="J3575" s="2" t="s">
        <v>875</v>
      </c>
      <c r="K3575" s="2" t="s">
        <v>79</v>
      </c>
      <c r="L3575" s="2" t="s">
        <v>23</v>
      </c>
      <c r="M3575" s="2" t="str">
        <f>VLOOKUP(L3575,Users!$A$1:$B$6,2,0)</f>
        <v>Erin</v>
      </c>
      <c r="N3575" s="2" t="str">
        <f>VLOOKUP(L3575,Users!$A$2:$B$6,2,0)</f>
        <v>Erin</v>
      </c>
      <c r="O3575" s="2" t="s">
        <v>55</v>
      </c>
      <c r="P3575" s="2" t="s">
        <v>69</v>
      </c>
      <c r="Q3575" s="2" t="s">
        <v>80</v>
      </c>
      <c r="R3575" s="2" t="s">
        <v>1149</v>
      </c>
      <c r="S3575" s="2" t="s">
        <v>44</v>
      </c>
      <c r="T3575" s="13">
        <v>0.65</v>
      </c>
      <c r="U3575" s="6">
        <v>40464</v>
      </c>
    </row>
    <row r="3576" spans="1:21" ht="12.75" customHeight="1">
      <c r="A3576" s="2">
        <v>34849</v>
      </c>
      <c r="B3576" s="6">
        <v>40463</v>
      </c>
      <c r="C3576" s="2" t="s">
        <v>45</v>
      </c>
      <c r="D3576" s="2">
        <v>3</v>
      </c>
      <c r="E3576" s="2">
        <v>12.09</v>
      </c>
      <c r="F3576" s="2" t="s">
        <v>2029</v>
      </c>
      <c r="G3576" s="2">
        <v>0.1</v>
      </c>
      <c r="H3576" s="2" t="s">
        <v>40</v>
      </c>
      <c r="I3576" s="2">
        <v>0.5</v>
      </c>
      <c r="J3576" s="2" t="s">
        <v>1628</v>
      </c>
      <c r="K3576" s="2" t="s">
        <v>79</v>
      </c>
      <c r="L3576" s="2" t="s">
        <v>23</v>
      </c>
      <c r="M3576" s="2" t="str">
        <f>VLOOKUP(L3576,Users!$A$1:$B$6,2,0)</f>
        <v>Erin</v>
      </c>
      <c r="N3576" s="2" t="str">
        <f>VLOOKUP(L3576,Users!$A$2:$B$6,2,0)</f>
        <v>Erin</v>
      </c>
      <c r="O3576" s="2" t="s">
        <v>34</v>
      </c>
      <c r="P3576" s="2" t="s">
        <v>35</v>
      </c>
      <c r="Q3576" s="2" t="s">
        <v>165</v>
      </c>
      <c r="R3576" s="2" t="s">
        <v>1559</v>
      </c>
      <c r="S3576" s="2" t="s">
        <v>44</v>
      </c>
      <c r="T3576" s="13">
        <v>0.39</v>
      </c>
      <c r="U3576" s="6">
        <v>40465</v>
      </c>
    </row>
    <row r="3577" spans="1:21" ht="12.75" customHeight="1">
      <c r="A3577" s="2">
        <v>34849</v>
      </c>
      <c r="B3577" s="6">
        <v>40463</v>
      </c>
      <c r="C3577" s="2" t="s">
        <v>45</v>
      </c>
      <c r="D3577" s="2">
        <v>22</v>
      </c>
      <c r="E3577" s="2">
        <v>102.30000000000001</v>
      </c>
      <c r="F3577" s="2" t="s">
        <v>2029</v>
      </c>
      <c r="G3577" s="2">
        <v>0.08</v>
      </c>
      <c r="H3577" s="2" t="s">
        <v>40</v>
      </c>
      <c r="I3577" s="2">
        <v>1.52</v>
      </c>
      <c r="J3577" s="2" t="s">
        <v>1628</v>
      </c>
      <c r="K3577" s="2" t="s">
        <v>79</v>
      </c>
      <c r="L3577" s="2" t="s">
        <v>23</v>
      </c>
      <c r="M3577" s="2" t="str">
        <f>VLOOKUP(L3577,Users!$A$1:$B$6,2,0)</f>
        <v>Erin</v>
      </c>
      <c r="N3577" s="2" t="str">
        <f>VLOOKUP(L3577,Users!$A$2:$B$6,2,0)</f>
        <v>Erin</v>
      </c>
      <c r="O3577" s="2" t="s">
        <v>34</v>
      </c>
      <c r="P3577" s="2" t="s">
        <v>35</v>
      </c>
      <c r="Q3577" s="2" t="s">
        <v>63</v>
      </c>
      <c r="R3577" s="2" t="s">
        <v>1874</v>
      </c>
      <c r="S3577" s="2" t="s">
        <v>65</v>
      </c>
      <c r="T3577" s="13">
        <v>0.36</v>
      </c>
      <c r="U3577" s="6">
        <v>40464</v>
      </c>
    </row>
    <row r="3578" spans="1:21" ht="12.75" customHeight="1">
      <c r="A3578" s="2">
        <v>34849</v>
      </c>
      <c r="B3578" s="6">
        <v>40463</v>
      </c>
      <c r="C3578" s="2" t="s">
        <v>45</v>
      </c>
      <c r="D3578" s="2">
        <v>3</v>
      </c>
      <c r="E3578" s="2">
        <v>1257.3600000000001</v>
      </c>
      <c r="F3578" s="2" t="s">
        <v>2029</v>
      </c>
      <c r="G3578" s="2">
        <v>7.0000000000000007E-2</v>
      </c>
      <c r="H3578" s="2" t="s">
        <v>40</v>
      </c>
      <c r="I3578" s="2">
        <v>19.989999999999998</v>
      </c>
      <c r="J3578" s="2" t="s">
        <v>1628</v>
      </c>
      <c r="K3578" s="2" t="s">
        <v>79</v>
      </c>
      <c r="L3578" s="2" t="s">
        <v>23</v>
      </c>
      <c r="M3578" s="2" t="str">
        <f>VLOOKUP(L3578,Users!$A$1:$B$6,2,0)</f>
        <v>Erin</v>
      </c>
      <c r="N3578" s="2" t="str">
        <f>VLOOKUP(L3578,Users!$A$2:$B$6,2,0)</f>
        <v>Erin</v>
      </c>
      <c r="O3578" s="2" t="s">
        <v>34</v>
      </c>
      <c r="P3578" s="2" t="s">
        <v>35</v>
      </c>
      <c r="Q3578" s="2" t="s">
        <v>36</v>
      </c>
      <c r="R3578" s="2" t="s">
        <v>876</v>
      </c>
      <c r="S3578" s="2" t="s">
        <v>44</v>
      </c>
      <c r="T3578" s="13">
        <v>0.57999999999999996</v>
      </c>
      <c r="U3578" s="6">
        <v>40464</v>
      </c>
    </row>
    <row r="3579" spans="1:21" ht="12.75" customHeight="1">
      <c r="A3579" s="2">
        <v>3</v>
      </c>
      <c r="B3579" s="6">
        <v>40464</v>
      </c>
      <c r="C3579" s="2" t="s">
        <v>51</v>
      </c>
      <c r="D3579" s="2">
        <v>6</v>
      </c>
      <c r="E3579" s="2">
        <v>233.39999999999998</v>
      </c>
      <c r="F3579" s="2" t="s">
        <v>2029</v>
      </c>
      <c r="G3579" s="2">
        <v>0.04</v>
      </c>
      <c r="H3579" s="2" t="s">
        <v>40</v>
      </c>
      <c r="I3579" s="2">
        <v>35</v>
      </c>
      <c r="J3579" s="2" t="s">
        <v>1653</v>
      </c>
      <c r="K3579" s="2" t="s">
        <v>249</v>
      </c>
      <c r="L3579" s="2" t="s">
        <v>23</v>
      </c>
      <c r="M3579" s="2" t="str">
        <f>VLOOKUP(L3579,Users!$A$1:$B$6,2,0)</f>
        <v>Erin</v>
      </c>
      <c r="N3579" s="2" t="str">
        <f>VLOOKUP(L3579,Users!$A$2:$B$6,2,0)</f>
        <v>Erin</v>
      </c>
      <c r="O3579" s="2" t="s">
        <v>42</v>
      </c>
      <c r="P3579" s="2" t="s">
        <v>35</v>
      </c>
      <c r="Q3579" s="2" t="s">
        <v>36</v>
      </c>
      <c r="R3579" s="2" t="s">
        <v>1979</v>
      </c>
      <c r="S3579" s="2" t="s">
        <v>38</v>
      </c>
      <c r="T3579" s="13">
        <v>0.8</v>
      </c>
      <c r="U3579" s="6">
        <v>40471</v>
      </c>
    </row>
    <row r="3580" spans="1:21" ht="12.75" customHeight="1">
      <c r="A3580" s="2">
        <v>26401</v>
      </c>
      <c r="B3580" s="6">
        <v>40464</v>
      </c>
      <c r="C3580" s="2" t="s">
        <v>121</v>
      </c>
      <c r="D3580" s="2">
        <v>1</v>
      </c>
      <c r="E3580" s="2">
        <v>420.91</v>
      </c>
      <c r="F3580" s="2" t="s">
        <v>2029</v>
      </c>
      <c r="G3580" s="2">
        <v>7.0000000000000007E-2</v>
      </c>
      <c r="H3580" s="2" t="s">
        <v>40</v>
      </c>
      <c r="I3580" s="2">
        <v>19.989999999999998</v>
      </c>
      <c r="J3580" s="2" t="s">
        <v>807</v>
      </c>
      <c r="K3580" s="2" t="s">
        <v>47</v>
      </c>
      <c r="L3580" s="2" t="s">
        <v>23</v>
      </c>
      <c r="M3580" s="2" t="str">
        <f>VLOOKUP(L3580,Users!$A$1:$B$6,2,0)</f>
        <v>Erin</v>
      </c>
      <c r="N3580" s="2" t="str">
        <f>VLOOKUP(L3580,Users!$A$2:$B$6,2,0)</f>
        <v>Erin</v>
      </c>
      <c r="O3580" s="2" t="s">
        <v>42</v>
      </c>
      <c r="P3580" s="2" t="s">
        <v>35</v>
      </c>
      <c r="Q3580" s="2" t="s">
        <v>49</v>
      </c>
      <c r="R3580" s="2" t="s">
        <v>380</v>
      </c>
      <c r="S3580" s="2" t="s">
        <v>44</v>
      </c>
      <c r="T3580" s="13">
        <v>0.35</v>
      </c>
      <c r="U3580" s="6">
        <v>40466</v>
      </c>
    </row>
    <row r="3581" spans="1:21" ht="12.75" customHeight="1">
      <c r="A3581" s="2">
        <v>42467</v>
      </c>
      <c r="B3581" s="6">
        <v>40465</v>
      </c>
      <c r="C3581" s="2" t="s">
        <v>39</v>
      </c>
      <c r="D3581" s="2">
        <v>10</v>
      </c>
      <c r="E3581" s="2">
        <v>223.7</v>
      </c>
      <c r="F3581" s="2" t="s">
        <v>2029</v>
      </c>
      <c r="G3581" s="2">
        <v>0.01</v>
      </c>
      <c r="H3581" s="2" t="s">
        <v>40</v>
      </c>
      <c r="I3581" s="2">
        <v>15.1</v>
      </c>
      <c r="J3581" s="2" t="s">
        <v>147</v>
      </c>
      <c r="K3581" s="2" t="s">
        <v>54</v>
      </c>
      <c r="L3581" s="2" t="s">
        <v>2014</v>
      </c>
      <c r="M3581" s="2" t="str">
        <f>VLOOKUP(L3581,Users!$A$1:$B$6,2,0)</f>
        <v>Pat</v>
      </c>
      <c r="N3581" s="2" t="str">
        <f>VLOOKUP(L3581,Users!$A$2:$B$6,2,0)</f>
        <v>Pat</v>
      </c>
      <c r="O3581" s="2" t="s">
        <v>34</v>
      </c>
      <c r="P3581" s="2" t="s">
        <v>35</v>
      </c>
      <c r="Q3581" s="2" t="s">
        <v>49</v>
      </c>
      <c r="R3581" s="2" t="s">
        <v>798</v>
      </c>
      <c r="S3581" s="2" t="s">
        <v>44</v>
      </c>
      <c r="T3581" s="13">
        <v>0.38</v>
      </c>
      <c r="U3581" s="6">
        <v>40465</v>
      </c>
    </row>
    <row r="3582" spans="1:21" ht="12.75" customHeight="1">
      <c r="A3582" s="2">
        <v>42467</v>
      </c>
      <c r="B3582" s="6">
        <v>40465</v>
      </c>
      <c r="C3582" s="2" t="s">
        <v>39</v>
      </c>
      <c r="D3582" s="2">
        <v>39</v>
      </c>
      <c r="E3582" s="2">
        <v>1208.22</v>
      </c>
      <c r="F3582" s="2" t="s">
        <v>2029</v>
      </c>
      <c r="G3582" s="2">
        <v>0</v>
      </c>
      <c r="H3582" s="2" t="s">
        <v>31</v>
      </c>
      <c r="I3582" s="2">
        <v>6.5</v>
      </c>
      <c r="J3582" s="2" t="s">
        <v>147</v>
      </c>
      <c r="K3582" s="2" t="s">
        <v>54</v>
      </c>
      <c r="L3582" s="2" t="s">
        <v>2014</v>
      </c>
      <c r="M3582" s="2" t="str">
        <f>VLOOKUP(L3582,Users!$A$1:$B$6,2,0)</f>
        <v>Pat</v>
      </c>
      <c r="N3582" s="2" t="str">
        <f>VLOOKUP(L3582,Users!$A$2:$B$6,2,0)</f>
        <v>Pat</v>
      </c>
      <c r="O3582" s="2" t="s">
        <v>34</v>
      </c>
      <c r="P3582" s="2" t="s">
        <v>69</v>
      </c>
      <c r="Q3582" s="2" t="s">
        <v>80</v>
      </c>
      <c r="R3582" s="2" t="s">
        <v>1002</v>
      </c>
      <c r="S3582" s="2" t="s">
        <v>44</v>
      </c>
      <c r="T3582" s="13">
        <v>0.64</v>
      </c>
      <c r="U3582" s="6">
        <v>40467</v>
      </c>
    </row>
    <row r="3583" spans="1:21" ht="12.75" customHeight="1">
      <c r="A3583" s="2">
        <v>42467</v>
      </c>
      <c r="B3583" s="6">
        <v>40465</v>
      </c>
      <c r="C3583" s="2" t="s">
        <v>39</v>
      </c>
      <c r="D3583" s="2">
        <v>12</v>
      </c>
      <c r="E3583" s="2">
        <v>2350.8000000000002</v>
      </c>
      <c r="F3583" s="2" t="s">
        <v>2029</v>
      </c>
      <c r="G3583" s="2">
        <v>0.09</v>
      </c>
      <c r="H3583" s="2" t="s">
        <v>40</v>
      </c>
      <c r="I3583" s="2">
        <v>8.99</v>
      </c>
      <c r="J3583" s="2" t="s">
        <v>147</v>
      </c>
      <c r="K3583" s="2" t="s">
        <v>54</v>
      </c>
      <c r="L3583" s="2" t="s">
        <v>2014</v>
      </c>
      <c r="M3583" s="2" t="str">
        <f>VLOOKUP(L3583,Users!$A$1:$B$6,2,0)</f>
        <v>Pat</v>
      </c>
      <c r="N3583" s="2" t="str">
        <f>VLOOKUP(L3583,Users!$A$2:$B$6,2,0)</f>
        <v>Pat</v>
      </c>
      <c r="O3583" s="2" t="s">
        <v>34</v>
      </c>
      <c r="P3583" s="2" t="s">
        <v>69</v>
      </c>
      <c r="Q3583" s="2" t="s">
        <v>70</v>
      </c>
      <c r="R3583" s="2" t="s">
        <v>569</v>
      </c>
      <c r="S3583" s="2" t="s">
        <v>44</v>
      </c>
      <c r="T3583" s="13">
        <v>0.6</v>
      </c>
      <c r="U3583" s="6">
        <v>40467</v>
      </c>
    </row>
    <row r="3584" spans="1:21" ht="12.75" customHeight="1">
      <c r="A3584" s="2">
        <v>31492</v>
      </c>
      <c r="B3584" s="6">
        <v>40466</v>
      </c>
      <c r="C3584" s="2" t="s">
        <v>45</v>
      </c>
      <c r="D3584" s="2">
        <v>26</v>
      </c>
      <c r="E3584" s="2">
        <v>310.18000000000006</v>
      </c>
      <c r="F3584" s="2" t="s">
        <v>2029</v>
      </c>
      <c r="G3584" s="2">
        <v>0.04</v>
      </c>
      <c r="H3584" s="2" t="s">
        <v>40</v>
      </c>
      <c r="I3584" s="2">
        <v>4.9800000000000004</v>
      </c>
      <c r="J3584" s="2" t="s">
        <v>524</v>
      </c>
      <c r="K3584" s="2" t="s">
        <v>101</v>
      </c>
      <c r="L3584" s="2" t="s">
        <v>21</v>
      </c>
      <c r="M3584" s="2" t="str">
        <f>VLOOKUP(L3584,Users!$A$1:$B$6,2,0)</f>
        <v>Chris</v>
      </c>
      <c r="N3584" s="2" t="str">
        <f>VLOOKUP(L3584,Users!$A$2:$B$6,2,0)</f>
        <v>Chris</v>
      </c>
      <c r="O3584" s="2" t="s">
        <v>42</v>
      </c>
      <c r="P3584" s="2" t="s">
        <v>35</v>
      </c>
      <c r="Q3584" s="2" t="s">
        <v>169</v>
      </c>
      <c r="R3584" s="2" t="s">
        <v>750</v>
      </c>
      <c r="S3584" s="2" t="s">
        <v>44</v>
      </c>
      <c r="T3584" s="13">
        <v>0.57999999999999996</v>
      </c>
      <c r="U3584" s="6">
        <v>40468</v>
      </c>
    </row>
    <row r="3585" spans="1:21" ht="12.75" customHeight="1">
      <c r="A3585" s="2">
        <v>31492</v>
      </c>
      <c r="B3585" s="6">
        <v>40466</v>
      </c>
      <c r="C3585" s="2" t="s">
        <v>45</v>
      </c>
      <c r="D3585" s="2">
        <v>34</v>
      </c>
      <c r="E3585" s="2">
        <v>1008.0999999999999</v>
      </c>
      <c r="F3585" s="2" t="s">
        <v>2029</v>
      </c>
      <c r="G3585" s="2">
        <v>0.09</v>
      </c>
      <c r="H3585" s="2" t="s">
        <v>31</v>
      </c>
      <c r="I3585" s="2">
        <v>6.64</v>
      </c>
      <c r="J3585" s="2" t="s">
        <v>524</v>
      </c>
      <c r="K3585" s="2" t="s">
        <v>101</v>
      </c>
      <c r="L3585" s="2" t="s">
        <v>21</v>
      </c>
      <c r="M3585" s="2" t="str">
        <f>VLOOKUP(L3585,Users!$A$1:$B$6,2,0)</f>
        <v>Chris</v>
      </c>
      <c r="N3585" s="2" t="str">
        <f>VLOOKUP(L3585,Users!$A$2:$B$6,2,0)</f>
        <v>Chris</v>
      </c>
      <c r="O3585" s="2" t="s">
        <v>42</v>
      </c>
      <c r="P3585" s="2" t="s">
        <v>35</v>
      </c>
      <c r="Q3585" s="2" t="s">
        <v>36</v>
      </c>
      <c r="R3585" s="2" t="s">
        <v>904</v>
      </c>
      <c r="S3585" s="2" t="s">
        <v>44</v>
      </c>
      <c r="T3585" s="13">
        <v>0.7</v>
      </c>
      <c r="U3585" s="6">
        <v>40469</v>
      </c>
    </row>
    <row r="3586" spans="1:21" ht="12.75" customHeight="1">
      <c r="A3586" s="2">
        <v>31492</v>
      </c>
      <c r="B3586" s="6">
        <v>40466</v>
      </c>
      <c r="C3586" s="2" t="s">
        <v>45</v>
      </c>
      <c r="D3586" s="2">
        <v>23</v>
      </c>
      <c r="E3586" s="2">
        <v>2194.2000000000003</v>
      </c>
      <c r="F3586" s="2" t="s">
        <v>2029</v>
      </c>
      <c r="G3586" s="2">
        <v>0.03</v>
      </c>
      <c r="H3586" s="2" t="s">
        <v>40</v>
      </c>
      <c r="I3586" s="2">
        <v>19.989999999999998</v>
      </c>
      <c r="J3586" s="2" t="s">
        <v>524</v>
      </c>
      <c r="K3586" s="2" t="s">
        <v>101</v>
      </c>
      <c r="L3586" s="2" t="s">
        <v>21</v>
      </c>
      <c r="M3586" s="2" t="str">
        <f>VLOOKUP(L3586,Users!$A$1:$B$6,2,0)</f>
        <v>Chris</v>
      </c>
      <c r="N3586" s="2" t="str">
        <f>VLOOKUP(L3586,Users!$A$2:$B$6,2,0)</f>
        <v>Chris</v>
      </c>
      <c r="O3586" s="2" t="s">
        <v>42</v>
      </c>
      <c r="P3586" s="2" t="s">
        <v>35</v>
      </c>
      <c r="Q3586" s="2" t="s">
        <v>36</v>
      </c>
      <c r="R3586" s="2" t="s">
        <v>1400</v>
      </c>
      <c r="S3586" s="2" t="s">
        <v>44</v>
      </c>
      <c r="T3586" s="13">
        <v>0.79</v>
      </c>
      <c r="U3586" s="6">
        <v>40467</v>
      </c>
    </row>
    <row r="3587" spans="1:21" ht="12.75" customHeight="1">
      <c r="A3587" s="2">
        <v>30023</v>
      </c>
      <c r="B3587" s="6">
        <v>40466</v>
      </c>
      <c r="C3587" s="2" t="s">
        <v>51</v>
      </c>
      <c r="D3587" s="2">
        <v>14</v>
      </c>
      <c r="E3587" s="2">
        <v>157.5</v>
      </c>
      <c r="F3587" s="2" t="s">
        <v>2029</v>
      </c>
      <c r="G3587" s="2">
        <v>0.1</v>
      </c>
      <c r="H3587" s="2" t="s">
        <v>40</v>
      </c>
      <c r="I3587" s="2">
        <v>8.6</v>
      </c>
      <c r="J3587" s="2" t="s">
        <v>201</v>
      </c>
      <c r="K3587" s="2" t="s">
        <v>130</v>
      </c>
      <c r="L3587" s="2" t="s">
        <v>2014</v>
      </c>
      <c r="M3587" s="2" t="str">
        <f>VLOOKUP(L3587,Users!$A$1:$B$6,2,0)</f>
        <v>Pat</v>
      </c>
      <c r="N3587" s="2" t="str">
        <f>VLOOKUP(L3587,Users!$A$2:$B$6,2,0)</f>
        <v>Pat</v>
      </c>
      <c r="O3587" s="2" t="s">
        <v>48</v>
      </c>
      <c r="P3587" s="2" t="s">
        <v>35</v>
      </c>
      <c r="Q3587" s="2" t="s">
        <v>36</v>
      </c>
      <c r="R3587" s="2" t="s">
        <v>1316</v>
      </c>
      <c r="S3587" s="2" t="s">
        <v>44</v>
      </c>
      <c r="T3587" s="13">
        <v>0.56999999999999995</v>
      </c>
      <c r="U3587" s="6">
        <v>40475</v>
      </c>
    </row>
    <row r="3588" spans="1:21" ht="12.75" customHeight="1">
      <c r="A3588" s="2">
        <v>30023</v>
      </c>
      <c r="B3588" s="6">
        <v>40466</v>
      </c>
      <c r="C3588" s="2" t="s">
        <v>51</v>
      </c>
      <c r="D3588" s="2">
        <v>28</v>
      </c>
      <c r="E3588" s="2">
        <v>11224.36</v>
      </c>
      <c r="F3588" s="2" t="s">
        <v>2029</v>
      </c>
      <c r="G3588" s="2">
        <v>0.1</v>
      </c>
      <c r="H3588" s="2" t="s">
        <v>52</v>
      </c>
      <c r="I3588" s="2">
        <v>48.26</v>
      </c>
      <c r="J3588" s="2" t="s">
        <v>201</v>
      </c>
      <c r="K3588" s="2" t="s">
        <v>47</v>
      </c>
      <c r="L3588" s="2" t="s">
        <v>23</v>
      </c>
      <c r="M3588" s="2" t="str">
        <f>VLOOKUP(L3588,Users!$A$1:$B$6,2,0)</f>
        <v>Erin</v>
      </c>
      <c r="N3588" s="2" t="str">
        <f>VLOOKUP(L3588,Users!$A$2:$B$6,2,0)</f>
        <v>Erin</v>
      </c>
      <c r="O3588" s="2" t="s">
        <v>48</v>
      </c>
      <c r="P3588" s="2" t="s">
        <v>69</v>
      </c>
      <c r="Q3588" s="2" t="s">
        <v>82</v>
      </c>
      <c r="R3588" s="2" t="s">
        <v>629</v>
      </c>
      <c r="S3588" s="2" t="s">
        <v>77</v>
      </c>
      <c r="T3588" s="13">
        <v>0.36</v>
      </c>
      <c r="U3588" s="6">
        <v>40468</v>
      </c>
    </row>
    <row r="3589" spans="1:21" ht="12.75" customHeight="1">
      <c r="A3589" s="2">
        <v>30023</v>
      </c>
      <c r="B3589" s="6">
        <v>40466</v>
      </c>
      <c r="C3589" s="2" t="s">
        <v>51</v>
      </c>
      <c r="D3589" s="2">
        <v>36</v>
      </c>
      <c r="E3589" s="2">
        <v>769.68</v>
      </c>
      <c r="F3589" s="2" t="s">
        <v>2029</v>
      </c>
      <c r="G3589" s="2">
        <v>0</v>
      </c>
      <c r="H3589" s="2" t="s">
        <v>40</v>
      </c>
      <c r="I3589" s="2">
        <v>8.99</v>
      </c>
      <c r="J3589" s="2" t="s">
        <v>201</v>
      </c>
      <c r="K3589" s="2" t="s">
        <v>47</v>
      </c>
      <c r="L3589" s="2" t="s">
        <v>23</v>
      </c>
      <c r="M3589" s="2" t="str">
        <f>VLOOKUP(L3589,Users!$A$1:$B$6,2,0)</f>
        <v>Erin</v>
      </c>
      <c r="N3589" s="2" t="str">
        <f>VLOOKUP(L3589,Users!$A$2:$B$6,2,0)</f>
        <v>Erin</v>
      </c>
      <c r="O3589" s="2" t="s">
        <v>48</v>
      </c>
      <c r="P3589" s="2" t="s">
        <v>35</v>
      </c>
      <c r="Q3589" s="2" t="s">
        <v>87</v>
      </c>
      <c r="R3589" s="2" t="s">
        <v>672</v>
      </c>
      <c r="S3589" s="2" t="s">
        <v>105</v>
      </c>
      <c r="T3589" s="13">
        <v>0.59</v>
      </c>
      <c r="U3589" s="6">
        <v>40466</v>
      </c>
    </row>
    <row r="3590" spans="1:21" ht="12.75" customHeight="1">
      <c r="A3590" s="2">
        <v>30023</v>
      </c>
      <c r="B3590" s="6">
        <v>40466</v>
      </c>
      <c r="C3590" s="2" t="s">
        <v>51</v>
      </c>
      <c r="D3590" s="2">
        <v>34</v>
      </c>
      <c r="E3590" s="2">
        <v>15298.980000000001</v>
      </c>
      <c r="F3590" s="2" t="s">
        <v>2029</v>
      </c>
      <c r="G3590" s="2">
        <v>0.02</v>
      </c>
      <c r="H3590" s="2" t="s">
        <v>52</v>
      </c>
      <c r="I3590" s="2">
        <v>49</v>
      </c>
      <c r="J3590" s="2" t="s">
        <v>201</v>
      </c>
      <c r="K3590" s="2" t="s">
        <v>33</v>
      </c>
      <c r="L3590" s="2" t="s">
        <v>21</v>
      </c>
      <c r="M3590" s="2" t="str">
        <f>VLOOKUP(L3590,Users!$A$1:$B$6,2,0)</f>
        <v>Chris</v>
      </c>
      <c r="N3590" s="2" t="str">
        <f>VLOOKUP(L3590,Users!$A$2:$B$6,2,0)</f>
        <v>Chris</v>
      </c>
      <c r="O3590" s="2" t="s">
        <v>48</v>
      </c>
      <c r="P3590" s="2" t="s">
        <v>69</v>
      </c>
      <c r="Q3590" s="2" t="s">
        <v>158</v>
      </c>
      <c r="R3590" s="2" t="s">
        <v>1130</v>
      </c>
      <c r="S3590" s="2" t="s">
        <v>59</v>
      </c>
      <c r="T3590" s="13">
        <v>0.38</v>
      </c>
      <c r="U3590" s="6">
        <v>40470</v>
      </c>
    </row>
    <row r="3591" spans="1:21" ht="12.75" customHeight="1">
      <c r="A3591" s="2">
        <v>13476</v>
      </c>
      <c r="B3591" s="6">
        <v>40467</v>
      </c>
      <c r="C3591" s="2" t="s">
        <v>30</v>
      </c>
      <c r="D3591" s="2">
        <v>3</v>
      </c>
      <c r="E3591" s="2">
        <v>158.69999999999999</v>
      </c>
      <c r="F3591" s="2" t="s">
        <v>2029</v>
      </c>
      <c r="G3591" s="2">
        <v>0.09</v>
      </c>
      <c r="H3591" s="2" t="s">
        <v>40</v>
      </c>
      <c r="I3591" s="2">
        <v>19.989999999999998</v>
      </c>
      <c r="J3591" s="2" t="s">
        <v>960</v>
      </c>
      <c r="K3591" s="2" t="s">
        <v>47</v>
      </c>
      <c r="L3591" s="2" t="s">
        <v>23</v>
      </c>
      <c r="M3591" s="2" t="str">
        <f>VLOOKUP(L3591,Users!$A$1:$B$6,2,0)</f>
        <v>Erin</v>
      </c>
      <c r="N3591" s="2" t="str">
        <f>VLOOKUP(L3591,Users!$A$2:$B$6,2,0)</f>
        <v>Erin</v>
      </c>
      <c r="O3591" s="2" t="s">
        <v>34</v>
      </c>
      <c r="P3591" s="2" t="s">
        <v>35</v>
      </c>
      <c r="Q3591" s="2" t="s">
        <v>36</v>
      </c>
      <c r="R3591" s="2" t="s">
        <v>880</v>
      </c>
      <c r="S3591" s="2" t="s">
        <v>44</v>
      </c>
      <c r="T3591" s="13">
        <v>0.81</v>
      </c>
      <c r="U3591" s="6">
        <v>40468</v>
      </c>
    </row>
    <row r="3592" spans="1:21" ht="12.75" customHeight="1">
      <c r="A3592" s="2">
        <v>325</v>
      </c>
      <c r="B3592" s="6">
        <v>40467</v>
      </c>
      <c r="C3592" s="2" t="s">
        <v>51</v>
      </c>
      <c r="D3592" s="2">
        <v>9</v>
      </c>
      <c r="E3592" s="2">
        <v>1043.3699999999999</v>
      </c>
      <c r="F3592" s="2" t="s">
        <v>2029</v>
      </c>
      <c r="G3592" s="2">
        <v>0.06</v>
      </c>
      <c r="H3592" s="2" t="s">
        <v>40</v>
      </c>
      <c r="I3592" s="2">
        <v>4.2300000000000004</v>
      </c>
      <c r="J3592" s="2" t="s">
        <v>1728</v>
      </c>
      <c r="K3592" s="2" t="s">
        <v>47</v>
      </c>
      <c r="L3592" s="2" t="s">
        <v>23</v>
      </c>
      <c r="M3592" s="2" t="str">
        <f>VLOOKUP(L3592,Users!$A$1:$B$6,2,0)</f>
        <v>Erin</v>
      </c>
      <c r="N3592" s="2" t="str">
        <f>VLOOKUP(L3592,Users!$A$2:$B$6,2,0)</f>
        <v>Erin</v>
      </c>
      <c r="O3592" s="2" t="s">
        <v>55</v>
      </c>
      <c r="P3592" s="2" t="s">
        <v>69</v>
      </c>
      <c r="Q3592" s="2" t="s">
        <v>70</v>
      </c>
      <c r="R3592" s="2" t="s">
        <v>1350</v>
      </c>
      <c r="S3592" s="2" t="s">
        <v>44</v>
      </c>
      <c r="T3592" s="13">
        <v>0.56000000000000005</v>
      </c>
      <c r="U3592" s="6">
        <v>40471</v>
      </c>
    </row>
    <row r="3593" spans="1:21" ht="12.75" customHeight="1">
      <c r="A3593" s="2">
        <v>41826</v>
      </c>
      <c r="B3593" s="6">
        <v>40467</v>
      </c>
      <c r="C3593" s="2" t="s">
        <v>121</v>
      </c>
      <c r="D3593" s="2">
        <v>4</v>
      </c>
      <c r="E3593" s="2">
        <v>38.96</v>
      </c>
      <c r="F3593" s="2" t="s">
        <v>2029</v>
      </c>
      <c r="G3593" s="2">
        <v>0.03</v>
      </c>
      <c r="H3593" s="2" t="s">
        <v>31</v>
      </c>
      <c r="I3593" s="2">
        <v>6.02</v>
      </c>
      <c r="J3593" s="2" t="s">
        <v>662</v>
      </c>
      <c r="K3593" s="2" t="s">
        <v>47</v>
      </c>
      <c r="L3593" s="2" t="s">
        <v>23</v>
      </c>
      <c r="M3593" s="2" t="str">
        <f>VLOOKUP(L3593,Users!$A$1:$B$6,2,0)</f>
        <v>Erin</v>
      </c>
      <c r="N3593" s="2" t="str">
        <f>VLOOKUP(L3593,Users!$A$2:$B$6,2,0)</f>
        <v>Erin</v>
      </c>
      <c r="O3593" s="2" t="s">
        <v>48</v>
      </c>
      <c r="P3593" s="2" t="s">
        <v>56</v>
      </c>
      <c r="Q3593" s="2" t="s">
        <v>90</v>
      </c>
      <c r="R3593" s="2" t="s">
        <v>841</v>
      </c>
      <c r="S3593" s="2" t="s">
        <v>92</v>
      </c>
      <c r="T3593" s="13">
        <v>0.48</v>
      </c>
      <c r="U3593" s="6">
        <v>40469</v>
      </c>
    </row>
    <row r="3594" spans="1:21" ht="12.75" customHeight="1">
      <c r="A3594" s="2">
        <v>13476</v>
      </c>
      <c r="B3594" s="6">
        <v>40467</v>
      </c>
      <c r="C3594" s="2" t="s">
        <v>30</v>
      </c>
      <c r="D3594" s="2">
        <v>47</v>
      </c>
      <c r="E3594" s="2">
        <v>226.54000000000002</v>
      </c>
      <c r="F3594" s="2" t="s">
        <v>2029</v>
      </c>
      <c r="G3594" s="2">
        <v>0.09</v>
      </c>
      <c r="H3594" s="2" t="s">
        <v>31</v>
      </c>
      <c r="I3594" s="2">
        <v>5.68</v>
      </c>
      <c r="J3594" s="2" t="s">
        <v>960</v>
      </c>
      <c r="K3594" s="2" t="s">
        <v>33</v>
      </c>
      <c r="L3594" s="2" t="s">
        <v>21</v>
      </c>
      <c r="M3594" s="2" t="str">
        <f>VLOOKUP(L3594,Users!$A$1:$B$6,2,0)</f>
        <v>Chris</v>
      </c>
      <c r="N3594" s="2" t="str">
        <f>VLOOKUP(L3594,Users!$A$2:$B$6,2,0)</f>
        <v>Chris</v>
      </c>
      <c r="O3594" s="2" t="s">
        <v>34</v>
      </c>
      <c r="P3594" s="2" t="s">
        <v>35</v>
      </c>
      <c r="Q3594" s="2" t="s">
        <v>49</v>
      </c>
      <c r="R3594" s="2" t="s">
        <v>775</v>
      </c>
      <c r="S3594" s="2" t="s">
        <v>44</v>
      </c>
      <c r="T3594" s="13">
        <v>0.36</v>
      </c>
      <c r="U3594" s="6">
        <v>40469</v>
      </c>
    </row>
    <row r="3595" spans="1:21" ht="12.75" customHeight="1">
      <c r="A3595" s="2">
        <v>41826</v>
      </c>
      <c r="B3595" s="6">
        <v>40467</v>
      </c>
      <c r="C3595" s="2" t="s">
        <v>121</v>
      </c>
      <c r="D3595" s="2">
        <v>2</v>
      </c>
      <c r="E3595" s="2">
        <v>517.86</v>
      </c>
      <c r="F3595" s="2" t="s">
        <v>2029</v>
      </c>
      <c r="G3595" s="2">
        <v>0.05</v>
      </c>
      <c r="H3595" s="2" t="s">
        <v>52</v>
      </c>
      <c r="I3595" s="2">
        <v>54.31</v>
      </c>
      <c r="J3595" s="2" t="s">
        <v>662</v>
      </c>
      <c r="K3595" s="2" t="s">
        <v>33</v>
      </c>
      <c r="L3595" s="2" t="s">
        <v>21</v>
      </c>
      <c r="M3595" s="2" t="str">
        <f>VLOOKUP(L3595,Users!$A$1:$B$6,2,0)</f>
        <v>Chris</v>
      </c>
      <c r="N3595" s="2" t="str">
        <f>VLOOKUP(L3595,Users!$A$2:$B$6,2,0)</f>
        <v>Chris</v>
      </c>
      <c r="O3595" s="2" t="s">
        <v>48</v>
      </c>
      <c r="P3595" s="2" t="s">
        <v>56</v>
      </c>
      <c r="Q3595" s="2" t="s">
        <v>57</v>
      </c>
      <c r="R3595" s="2" t="s">
        <v>1980</v>
      </c>
      <c r="S3595" s="2" t="s">
        <v>59</v>
      </c>
      <c r="T3595" s="13">
        <v>0.55000000000000004</v>
      </c>
      <c r="U3595" s="6">
        <v>40469</v>
      </c>
    </row>
    <row r="3596" spans="1:21" ht="12.75" customHeight="1">
      <c r="A3596" s="2">
        <v>22912</v>
      </c>
      <c r="B3596" s="6">
        <v>40467</v>
      </c>
      <c r="C3596" s="2" t="s">
        <v>51</v>
      </c>
      <c r="D3596" s="2">
        <v>33</v>
      </c>
      <c r="E3596" s="2">
        <v>10063.68</v>
      </c>
      <c r="F3596" s="2" t="s">
        <v>2029</v>
      </c>
      <c r="G3596" s="2">
        <v>0.03</v>
      </c>
      <c r="H3596" s="2" t="s">
        <v>31</v>
      </c>
      <c r="I3596" s="2">
        <v>19.989999999999998</v>
      </c>
      <c r="J3596" s="2" t="s">
        <v>1657</v>
      </c>
      <c r="K3596" s="2" t="s">
        <v>148</v>
      </c>
      <c r="L3596" s="2" t="s">
        <v>23</v>
      </c>
      <c r="M3596" s="2" t="str">
        <f>VLOOKUP(L3596,Users!$A$1:$B$6,2,0)</f>
        <v>Erin</v>
      </c>
      <c r="N3596" s="2" t="str">
        <f>VLOOKUP(L3596,Users!$A$2:$B$6,2,0)</f>
        <v>Erin</v>
      </c>
      <c r="O3596" s="2" t="s">
        <v>55</v>
      </c>
      <c r="P3596" s="2" t="s">
        <v>35</v>
      </c>
      <c r="Q3596" s="2" t="s">
        <v>49</v>
      </c>
      <c r="R3596" s="2" t="s">
        <v>1168</v>
      </c>
      <c r="S3596" s="2" t="s">
        <v>44</v>
      </c>
      <c r="T3596" s="13">
        <v>0.4</v>
      </c>
      <c r="U3596" s="6">
        <v>40471</v>
      </c>
    </row>
    <row r="3597" spans="1:21" ht="12.75" customHeight="1">
      <c r="A3597" s="2">
        <v>51584</v>
      </c>
      <c r="B3597" s="6">
        <v>40468</v>
      </c>
      <c r="C3597" s="2" t="s">
        <v>45</v>
      </c>
      <c r="D3597" s="2">
        <v>48</v>
      </c>
      <c r="E3597" s="2">
        <v>5326.5599999999995</v>
      </c>
      <c r="F3597" s="2" t="s">
        <v>2029</v>
      </c>
      <c r="G3597" s="2">
        <v>0.01</v>
      </c>
      <c r="H3597" s="2" t="s">
        <v>52</v>
      </c>
      <c r="I3597" s="2">
        <v>30</v>
      </c>
      <c r="J3597" s="2" t="s">
        <v>199</v>
      </c>
      <c r="K3597" s="2" t="s">
        <v>54</v>
      </c>
      <c r="L3597" s="2" t="s">
        <v>2014</v>
      </c>
      <c r="M3597" s="2" t="str">
        <f>VLOOKUP(L3597,Users!$A$1:$B$6,2,0)</f>
        <v>Pat</v>
      </c>
      <c r="N3597" s="2" t="str">
        <f>VLOOKUP(L3597,Users!$A$2:$B$6,2,0)</f>
        <v>Pat</v>
      </c>
      <c r="O3597" s="2" t="s">
        <v>55</v>
      </c>
      <c r="P3597" s="2" t="s">
        <v>56</v>
      </c>
      <c r="Q3597" s="2" t="s">
        <v>57</v>
      </c>
      <c r="R3597" s="2" t="s">
        <v>1981</v>
      </c>
      <c r="S3597" s="2" t="s">
        <v>59</v>
      </c>
      <c r="T3597" s="13">
        <v>0.71</v>
      </c>
      <c r="U3597" s="6">
        <v>40469</v>
      </c>
    </row>
    <row r="3598" spans="1:21" ht="12.75" customHeight="1">
      <c r="A3598" s="2">
        <v>36323</v>
      </c>
      <c r="B3598" s="6">
        <v>40469</v>
      </c>
      <c r="C3598" s="2" t="s">
        <v>39</v>
      </c>
      <c r="D3598" s="2">
        <v>5</v>
      </c>
      <c r="E3598" s="2">
        <v>79.5</v>
      </c>
      <c r="F3598" s="2" t="s">
        <v>2029</v>
      </c>
      <c r="G3598" s="2">
        <v>0.08</v>
      </c>
      <c r="H3598" s="2" t="s">
        <v>40</v>
      </c>
      <c r="I3598" s="2">
        <v>6.5</v>
      </c>
      <c r="J3598" s="2" t="s">
        <v>813</v>
      </c>
      <c r="K3598" s="2" t="s">
        <v>123</v>
      </c>
      <c r="L3598" s="2" t="s">
        <v>25</v>
      </c>
      <c r="M3598" s="2" t="str">
        <f>VLOOKUP(L3598,Users!$A$1:$B$6,2,0)</f>
        <v>Sam</v>
      </c>
      <c r="N3598" s="2" t="str">
        <f>VLOOKUP(L3598,Users!$A$2:$B$6,2,0)</f>
        <v>Sam</v>
      </c>
      <c r="O3598" s="2" t="s">
        <v>55</v>
      </c>
      <c r="P3598" s="2" t="s">
        <v>69</v>
      </c>
      <c r="Q3598" s="2" t="s">
        <v>80</v>
      </c>
      <c r="R3598" s="2" t="s">
        <v>715</v>
      </c>
      <c r="S3598" s="2" t="s">
        <v>44</v>
      </c>
      <c r="T3598" s="13">
        <v>0.48</v>
      </c>
      <c r="U3598" s="6">
        <v>40471</v>
      </c>
    </row>
    <row r="3599" spans="1:21" ht="12.75" customHeight="1">
      <c r="A3599" s="2">
        <v>54146</v>
      </c>
      <c r="B3599" s="6">
        <v>40469</v>
      </c>
      <c r="C3599" s="2" t="s">
        <v>51</v>
      </c>
      <c r="D3599" s="2">
        <v>3</v>
      </c>
      <c r="E3599" s="2">
        <v>122.69999999999999</v>
      </c>
      <c r="F3599" s="2" t="s">
        <v>2029</v>
      </c>
      <c r="G3599" s="2">
        <v>0.06</v>
      </c>
      <c r="H3599" s="2" t="s">
        <v>40</v>
      </c>
      <c r="I3599" s="2">
        <v>1.99</v>
      </c>
      <c r="J3599" s="2" t="s">
        <v>1621</v>
      </c>
      <c r="K3599" s="2" t="s">
        <v>73</v>
      </c>
      <c r="L3599" s="2" t="s">
        <v>27</v>
      </c>
      <c r="M3599" s="2" t="str">
        <f>VLOOKUP(L3599,Users!$A$1:$B$6,2,0)</f>
        <v>William</v>
      </c>
      <c r="N3599" s="2" t="str">
        <f>VLOOKUP(L3599,Users!$A$2:$B$6,2,0)</f>
        <v>William</v>
      </c>
      <c r="O3599" s="2" t="s">
        <v>55</v>
      </c>
      <c r="P3599" s="2" t="s">
        <v>69</v>
      </c>
      <c r="Q3599" s="2" t="s">
        <v>80</v>
      </c>
      <c r="R3599" s="2" t="s">
        <v>1969</v>
      </c>
      <c r="S3599" s="2" t="s">
        <v>105</v>
      </c>
      <c r="T3599" s="13">
        <v>0.55000000000000004</v>
      </c>
      <c r="U3599" s="6">
        <v>40474</v>
      </c>
    </row>
    <row r="3600" spans="1:21" ht="12.75" customHeight="1">
      <c r="A3600" s="2">
        <v>54467</v>
      </c>
      <c r="B3600" s="6">
        <v>40469</v>
      </c>
      <c r="C3600" s="2" t="s">
        <v>51</v>
      </c>
      <c r="D3600" s="2">
        <v>37</v>
      </c>
      <c r="E3600" s="2">
        <v>426.24</v>
      </c>
      <c r="F3600" s="2" t="s">
        <v>2029</v>
      </c>
      <c r="G3600" s="2">
        <v>0.06</v>
      </c>
      <c r="H3600" s="2" t="s">
        <v>40</v>
      </c>
      <c r="I3600" s="2">
        <v>5.72</v>
      </c>
      <c r="J3600" s="2" t="s">
        <v>209</v>
      </c>
      <c r="K3600" s="2" t="s">
        <v>54</v>
      </c>
      <c r="L3600" s="2" t="s">
        <v>2014</v>
      </c>
      <c r="M3600" s="2" t="str">
        <f>VLOOKUP(L3600,Users!$A$1:$B$6,2,0)</f>
        <v>Pat</v>
      </c>
      <c r="N3600" s="2" t="str">
        <f>VLOOKUP(L3600,Users!$A$2:$B$6,2,0)</f>
        <v>Pat</v>
      </c>
      <c r="O3600" s="2" t="s">
        <v>42</v>
      </c>
      <c r="P3600" s="2" t="s">
        <v>35</v>
      </c>
      <c r="Q3600" s="2" t="s">
        <v>192</v>
      </c>
      <c r="R3600" s="2" t="s">
        <v>297</v>
      </c>
      <c r="S3600" s="2" t="s">
        <v>44</v>
      </c>
      <c r="T3600" s="13">
        <v>0.35</v>
      </c>
      <c r="U3600" s="6">
        <v>40471</v>
      </c>
    </row>
    <row r="3601" spans="1:21" ht="12.75" customHeight="1">
      <c r="A3601" s="2">
        <v>54467</v>
      </c>
      <c r="B3601" s="6">
        <v>40469</v>
      </c>
      <c r="C3601" s="2" t="s">
        <v>51</v>
      </c>
      <c r="D3601" s="2">
        <v>30</v>
      </c>
      <c r="E3601" s="2">
        <v>150.60000000000002</v>
      </c>
      <c r="F3601" s="2" t="s">
        <v>2029</v>
      </c>
      <c r="G3601" s="2">
        <v>0.06</v>
      </c>
      <c r="H3601" s="2" t="s">
        <v>40</v>
      </c>
      <c r="I3601" s="2">
        <v>2.0299999999999998</v>
      </c>
      <c r="J3601" s="2" t="s">
        <v>209</v>
      </c>
      <c r="K3601" s="2" t="s">
        <v>54</v>
      </c>
      <c r="L3601" s="2" t="s">
        <v>2014</v>
      </c>
      <c r="M3601" s="2" t="str">
        <f>VLOOKUP(L3601,Users!$A$1:$B$6,2,0)</f>
        <v>Pat</v>
      </c>
      <c r="N3601" s="2" t="str">
        <f>VLOOKUP(L3601,Users!$A$2:$B$6,2,0)</f>
        <v>Pat</v>
      </c>
      <c r="O3601" s="2" t="s">
        <v>42</v>
      </c>
      <c r="P3601" s="2" t="s">
        <v>56</v>
      </c>
      <c r="Q3601" s="2" t="s">
        <v>90</v>
      </c>
      <c r="R3601" s="2" t="s">
        <v>1237</v>
      </c>
      <c r="S3601" s="2" t="s">
        <v>65</v>
      </c>
      <c r="T3601" s="13">
        <v>0.51</v>
      </c>
      <c r="U3601" s="6">
        <v>40471</v>
      </c>
    </row>
    <row r="3602" spans="1:21" ht="12.75" customHeight="1">
      <c r="A3602" s="2">
        <v>54467</v>
      </c>
      <c r="B3602" s="6">
        <v>40469</v>
      </c>
      <c r="C3602" s="2" t="s">
        <v>51</v>
      </c>
      <c r="D3602" s="2">
        <v>17</v>
      </c>
      <c r="E3602" s="2">
        <v>67.66</v>
      </c>
      <c r="F3602" s="2" t="s">
        <v>2029</v>
      </c>
      <c r="G3602" s="2">
        <v>0.08</v>
      </c>
      <c r="H3602" s="2" t="s">
        <v>40</v>
      </c>
      <c r="I3602" s="2">
        <v>6.89</v>
      </c>
      <c r="J3602" s="2" t="s">
        <v>209</v>
      </c>
      <c r="K3602" s="2" t="s">
        <v>54</v>
      </c>
      <c r="L3602" s="2" t="s">
        <v>2014</v>
      </c>
      <c r="M3602" s="2" t="str">
        <f>VLOOKUP(L3602,Users!$A$1:$B$6,2,0)</f>
        <v>Pat</v>
      </c>
      <c r="N3602" s="2" t="str">
        <f>VLOOKUP(L3602,Users!$A$2:$B$6,2,0)</f>
        <v>Pat</v>
      </c>
      <c r="O3602" s="2" t="s">
        <v>42</v>
      </c>
      <c r="P3602" s="2" t="s">
        <v>35</v>
      </c>
      <c r="Q3602" s="2" t="s">
        <v>169</v>
      </c>
      <c r="R3602" s="2" t="s">
        <v>535</v>
      </c>
      <c r="S3602" s="2" t="s">
        <v>44</v>
      </c>
      <c r="T3602" s="13">
        <v>0.6</v>
      </c>
      <c r="U3602" s="6">
        <v>40474</v>
      </c>
    </row>
    <row r="3603" spans="1:21" ht="12.75" customHeight="1">
      <c r="A3603" s="2">
        <v>48963</v>
      </c>
      <c r="B3603" s="6">
        <v>40470</v>
      </c>
      <c r="C3603" s="2" t="s">
        <v>30</v>
      </c>
      <c r="D3603" s="2">
        <v>12</v>
      </c>
      <c r="E3603" s="2">
        <v>76.92</v>
      </c>
      <c r="F3603" s="2" t="s">
        <v>2029</v>
      </c>
      <c r="G3603" s="2">
        <v>7.0000000000000007E-2</v>
      </c>
      <c r="H3603" s="2" t="s">
        <v>40</v>
      </c>
      <c r="I3603" s="2">
        <v>5.94</v>
      </c>
      <c r="J3603" s="2" t="s">
        <v>866</v>
      </c>
      <c r="K3603" s="2" t="s">
        <v>47</v>
      </c>
      <c r="L3603" s="2" t="s">
        <v>23</v>
      </c>
      <c r="M3603" s="2" t="str">
        <f>VLOOKUP(L3603,Users!$A$1:$B$6,2,0)</f>
        <v>Erin</v>
      </c>
      <c r="N3603" s="2" t="str">
        <f>VLOOKUP(L3603,Users!$A$2:$B$6,2,0)</f>
        <v>Erin</v>
      </c>
      <c r="O3603" s="2" t="s">
        <v>34</v>
      </c>
      <c r="P3603" s="2" t="s">
        <v>35</v>
      </c>
      <c r="Q3603" s="2" t="s">
        <v>63</v>
      </c>
      <c r="R3603" s="2" t="s">
        <v>1749</v>
      </c>
      <c r="S3603" s="2" t="s">
        <v>44</v>
      </c>
      <c r="T3603" s="13">
        <v>0.37</v>
      </c>
      <c r="U3603" s="6">
        <v>40472</v>
      </c>
    </row>
    <row r="3604" spans="1:21" ht="12.75" customHeight="1">
      <c r="A3604" s="2">
        <v>55297</v>
      </c>
      <c r="B3604" s="6">
        <v>40470</v>
      </c>
      <c r="C3604" s="2" t="s">
        <v>121</v>
      </c>
      <c r="D3604" s="2">
        <v>29</v>
      </c>
      <c r="E3604" s="2">
        <v>576.52</v>
      </c>
      <c r="F3604" s="2" t="s">
        <v>2029</v>
      </c>
      <c r="G3604" s="2">
        <v>0.1</v>
      </c>
      <c r="H3604" s="2" t="s">
        <v>40</v>
      </c>
      <c r="I3604" s="2">
        <v>8.68</v>
      </c>
      <c r="J3604" s="2" t="s">
        <v>1578</v>
      </c>
      <c r="K3604" s="2" t="s">
        <v>123</v>
      </c>
      <c r="L3604" s="2" t="s">
        <v>25</v>
      </c>
      <c r="M3604" s="2" t="str">
        <f>VLOOKUP(L3604,Users!$A$1:$B$6,2,0)</f>
        <v>Sam</v>
      </c>
      <c r="N3604" s="2" t="str">
        <f>VLOOKUP(L3604,Users!$A$2:$B$6,2,0)</f>
        <v>Sam</v>
      </c>
      <c r="O3604" s="2" t="s">
        <v>42</v>
      </c>
      <c r="P3604" s="2" t="s">
        <v>35</v>
      </c>
      <c r="Q3604" s="2" t="s">
        <v>63</v>
      </c>
      <c r="R3604" s="2" t="s">
        <v>323</v>
      </c>
      <c r="S3604" s="2" t="s">
        <v>44</v>
      </c>
      <c r="T3604" s="13">
        <v>0.37</v>
      </c>
      <c r="U3604" s="6">
        <v>40472</v>
      </c>
    </row>
    <row r="3605" spans="1:21" ht="12.75" customHeight="1">
      <c r="A3605" s="2">
        <v>32193</v>
      </c>
      <c r="B3605" s="6">
        <v>40471</v>
      </c>
      <c r="C3605" s="2" t="s">
        <v>51</v>
      </c>
      <c r="D3605" s="2">
        <v>4</v>
      </c>
      <c r="E3605" s="2">
        <v>26.32</v>
      </c>
      <c r="F3605" s="2" t="s">
        <v>2029</v>
      </c>
      <c r="G3605" s="2">
        <v>0.1</v>
      </c>
      <c r="H3605" s="2" t="s">
        <v>31</v>
      </c>
      <c r="I3605" s="2">
        <v>6.93</v>
      </c>
      <c r="J3605" s="2" t="s">
        <v>1743</v>
      </c>
      <c r="K3605" s="2" t="s">
        <v>101</v>
      </c>
      <c r="L3605" s="2" t="s">
        <v>21</v>
      </c>
      <c r="M3605" s="2" t="str">
        <f>VLOOKUP(L3605,Users!$A$1:$B$6,2,0)</f>
        <v>Chris</v>
      </c>
      <c r="N3605" s="2" t="str">
        <f>VLOOKUP(L3605,Users!$A$2:$B$6,2,0)</f>
        <v>Chris</v>
      </c>
      <c r="O3605" s="2" t="s">
        <v>42</v>
      </c>
      <c r="P3605" s="2" t="s">
        <v>35</v>
      </c>
      <c r="Q3605" s="2" t="s">
        <v>63</v>
      </c>
      <c r="R3605" s="2" t="s">
        <v>427</v>
      </c>
      <c r="S3605" s="2" t="s">
        <v>44</v>
      </c>
      <c r="T3605" s="13">
        <v>0.37</v>
      </c>
      <c r="U3605" s="6">
        <v>40473</v>
      </c>
    </row>
    <row r="3606" spans="1:21" ht="12.75" customHeight="1">
      <c r="A3606" s="2">
        <v>32193</v>
      </c>
      <c r="B3606" s="6">
        <v>40471</v>
      </c>
      <c r="C3606" s="2" t="s">
        <v>51</v>
      </c>
      <c r="D3606" s="2">
        <v>27</v>
      </c>
      <c r="E3606" s="2">
        <v>105.57000000000001</v>
      </c>
      <c r="F3606" s="2" t="s">
        <v>2029</v>
      </c>
      <c r="G3606" s="2">
        <v>0.02</v>
      </c>
      <c r="H3606" s="2" t="s">
        <v>40</v>
      </c>
      <c r="I3606" s="2">
        <v>0.99</v>
      </c>
      <c r="J3606" s="2" t="s">
        <v>1743</v>
      </c>
      <c r="K3606" s="2" t="s">
        <v>101</v>
      </c>
      <c r="L3606" s="2" t="s">
        <v>21</v>
      </c>
      <c r="M3606" s="2" t="str">
        <f>VLOOKUP(L3606,Users!$A$1:$B$6,2,0)</f>
        <v>Chris</v>
      </c>
      <c r="N3606" s="2" t="str">
        <f>VLOOKUP(L3606,Users!$A$2:$B$6,2,0)</f>
        <v>Chris</v>
      </c>
      <c r="O3606" s="2" t="s">
        <v>42</v>
      </c>
      <c r="P3606" s="2" t="s">
        <v>35</v>
      </c>
      <c r="Q3606" s="2" t="s">
        <v>180</v>
      </c>
      <c r="R3606" s="2" t="s">
        <v>1536</v>
      </c>
      <c r="S3606" s="2" t="s">
        <v>65</v>
      </c>
      <c r="T3606" s="13">
        <v>0.39</v>
      </c>
      <c r="U3606" s="6">
        <v>40476</v>
      </c>
    </row>
    <row r="3607" spans="1:21" ht="12.75" customHeight="1">
      <c r="A3607" s="2">
        <v>4965</v>
      </c>
      <c r="B3607" s="6">
        <v>40471</v>
      </c>
      <c r="C3607" s="2" t="s">
        <v>51</v>
      </c>
      <c r="D3607" s="2">
        <v>14</v>
      </c>
      <c r="E3607" s="2">
        <v>1073.1000000000001</v>
      </c>
      <c r="F3607" s="2" t="s">
        <v>2029</v>
      </c>
      <c r="G3607" s="2">
        <v>7.0000000000000007E-2</v>
      </c>
      <c r="H3607" s="2" t="s">
        <v>40</v>
      </c>
      <c r="I3607" s="2">
        <v>19.95</v>
      </c>
      <c r="J3607" s="2" t="s">
        <v>1006</v>
      </c>
      <c r="K3607" s="2" t="s">
        <v>47</v>
      </c>
      <c r="L3607" s="2" t="s">
        <v>23</v>
      </c>
      <c r="M3607" s="2" t="str">
        <f>VLOOKUP(L3607,Users!$A$1:$B$6,2,0)</f>
        <v>Erin</v>
      </c>
      <c r="N3607" s="2" t="str">
        <f>VLOOKUP(L3607,Users!$A$2:$B$6,2,0)</f>
        <v>Erin</v>
      </c>
      <c r="O3607" s="2" t="s">
        <v>55</v>
      </c>
      <c r="P3607" s="2" t="s">
        <v>35</v>
      </c>
      <c r="Q3607" s="2" t="s">
        <v>169</v>
      </c>
      <c r="R3607" s="2" t="s">
        <v>1789</v>
      </c>
      <c r="S3607" s="2" t="s">
        <v>38</v>
      </c>
      <c r="T3607" s="13">
        <v>0.54</v>
      </c>
      <c r="U3607" s="6">
        <v>40471</v>
      </c>
    </row>
    <row r="3608" spans="1:21" ht="12.75" customHeight="1">
      <c r="A3608" s="2">
        <v>14086</v>
      </c>
      <c r="B3608" s="6">
        <v>40471</v>
      </c>
      <c r="C3608" s="2" t="s">
        <v>51</v>
      </c>
      <c r="D3608" s="2">
        <v>13</v>
      </c>
      <c r="E3608" s="2">
        <v>1701.83</v>
      </c>
      <c r="F3608" s="2" t="s">
        <v>2029</v>
      </c>
      <c r="G3608" s="2">
        <v>7.0000000000000007E-2</v>
      </c>
      <c r="H3608" s="2" t="s">
        <v>52</v>
      </c>
      <c r="I3608" s="2">
        <v>54.74</v>
      </c>
      <c r="J3608" s="2" t="s">
        <v>1533</v>
      </c>
      <c r="K3608" s="2" t="s">
        <v>33</v>
      </c>
      <c r="L3608" s="2" t="s">
        <v>21</v>
      </c>
      <c r="M3608" s="2" t="str">
        <f>VLOOKUP(L3608,Users!$A$1:$B$6,2,0)</f>
        <v>Chris</v>
      </c>
      <c r="N3608" s="2" t="str">
        <f>VLOOKUP(L3608,Users!$A$2:$B$6,2,0)</f>
        <v>Chris</v>
      </c>
      <c r="O3608" s="2" t="s">
        <v>48</v>
      </c>
      <c r="P3608" s="2" t="s">
        <v>56</v>
      </c>
      <c r="Q3608" s="2" t="s">
        <v>127</v>
      </c>
      <c r="R3608" s="2" t="s">
        <v>580</v>
      </c>
      <c r="S3608" s="2" t="s">
        <v>77</v>
      </c>
      <c r="T3608" s="13">
        <v>0.69</v>
      </c>
      <c r="U3608" s="6">
        <v>40476</v>
      </c>
    </row>
    <row r="3609" spans="1:21" ht="12.75" customHeight="1">
      <c r="A3609" s="2">
        <v>14086</v>
      </c>
      <c r="B3609" s="6">
        <v>40471</v>
      </c>
      <c r="C3609" s="2" t="s">
        <v>51</v>
      </c>
      <c r="D3609" s="2">
        <v>50</v>
      </c>
      <c r="E3609" s="2">
        <v>236</v>
      </c>
      <c r="F3609" s="2" t="s">
        <v>2029</v>
      </c>
      <c r="G3609" s="2">
        <v>0.04</v>
      </c>
      <c r="H3609" s="2" t="s">
        <v>40</v>
      </c>
      <c r="I3609" s="2">
        <v>3.01</v>
      </c>
      <c r="J3609" s="2" t="s">
        <v>1533</v>
      </c>
      <c r="K3609" s="2" t="s">
        <v>33</v>
      </c>
      <c r="L3609" s="2" t="s">
        <v>21</v>
      </c>
      <c r="M3609" s="2" t="str">
        <f>VLOOKUP(L3609,Users!$A$1:$B$6,2,0)</f>
        <v>Chris</v>
      </c>
      <c r="N3609" s="2" t="str">
        <f>VLOOKUP(L3609,Users!$A$2:$B$6,2,0)</f>
        <v>Chris</v>
      </c>
      <c r="O3609" s="2" t="s">
        <v>48</v>
      </c>
      <c r="P3609" s="2" t="s">
        <v>35</v>
      </c>
      <c r="Q3609" s="2" t="s">
        <v>63</v>
      </c>
      <c r="R3609" s="2" t="s">
        <v>1635</v>
      </c>
      <c r="S3609" s="2" t="s">
        <v>65</v>
      </c>
      <c r="T3609" s="13">
        <v>0.36</v>
      </c>
      <c r="U3609" s="6">
        <v>40478</v>
      </c>
    </row>
    <row r="3610" spans="1:21" ht="12.75" customHeight="1">
      <c r="A3610" s="2">
        <v>23106</v>
      </c>
      <c r="B3610" s="6">
        <v>40471</v>
      </c>
      <c r="C3610" s="2" t="s">
        <v>121</v>
      </c>
      <c r="D3610" s="2">
        <v>35</v>
      </c>
      <c r="E3610" s="2">
        <v>28382.550000000003</v>
      </c>
      <c r="F3610" s="2" t="s">
        <v>2029</v>
      </c>
      <c r="G3610" s="2">
        <v>0.05</v>
      </c>
      <c r="H3610" s="2" t="s">
        <v>52</v>
      </c>
      <c r="I3610" s="2">
        <v>16.059999999999999</v>
      </c>
      <c r="J3610" s="2" t="s">
        <v>378</v>
      </c>
      <c r="K3610" s="2" t="s">
        <v>73</v>
      </c>
      <c r="L3610" s="2" t="s">
        <v>27</v>
      </c>
      <c r="M3610" s="2" t="str">
        <f>VLOOKUP(L3610,Users!$A$1:$B$6,2,0)</f>
        <v>William</v>
      </c>
      <c r="N3610" s="2" t="str">
        <f>VLOOKUP(L3610,Users!$A$2:$B$6,2,0)</f>
        <v>William</v>
      </c>
      <c r="O3610" s="2" t="s">
        <v>55</v>
      </c>
      <c r="P3610" s="2" t="s">
        <v>69</v>
      </c>
      <c r="Q3610" s="2" t="s">
        <v>82</v>
      </c>
      <c r="R3610" s="2" t="s">
        <v>1982</v>
      </c>
      <c r="S3610" s="2" t="s">
        <v>59</v>
      </c>
      <c r="T3610" s="13">
        <v>0.56000000000000005</v>
      </c>
      <c r="U3610" s="6">
        <v>40473</v>
      </c>
    </row>
    <row r="3611" spans="1:21" ht="12.75" customHeight="1">
      <c r="A3611" s="2">
        <v>21696</v>
      </c>
      <c r="B3611" s="6">
        <v>40472</v>
      </c>
      <c r="C3611" s="2" t="s">
        <v>121</v>
      </c>
      <c r="D3611" s="2">
        <v>14</v>
      </c>
      <c r="E3611" s="2">
        <v>270.62</v>
      </c>
      <c r="F3611" s="2" t="s">
        <v>2029</v>
      </c>
      <c r="G3611" s="2">
        <v>0.02</v>
      </c>
      <c r="H3611" s="2" t="s">
        <v>40</v>
      </c>
      <c r="I3611" s="2">
        <v>12.79</v>
      </c>
      <c r="J3611" s="2" t="s">
        <v>402</v>
      </c>
      <c r="K3611" s="2" t="s">
        <v>123</v>
      </c>
      <c r="L3611" s="2" t="s">
        <v>25</v>
      </c>
      <c r="M3611" s="2" t="str">
        <f>VLOOKUP(L3611,Users!$A$1:$B$6,2,0)</f>
        <v>Sam</v>
      </c>
      <c r="N3611" s="2" t="str">
        <f>VLOOKUP(L3611,Users!$A$2:$B$6,2,0)</f>
        <v>Sam</v>
      </c>
      <c r="O3611" s="2" t="s">
        <v>48</v>
      </c>
      <c r="P3611" s="2" t="s">
        <v>35</v>
      </c>
      <c r="Q3611" s="2" t="s">
        <v>49</v>
      </c>
      <c r="R3611" s="2" t="s">
        <v>1983</v>
      </c>
      <c r="S3611" s="2" t="s">
        <v>44</v>
      </c>
      <c r="T3611" s="13">
        <v>0.39</v>
      </c>
      <c r="U3611" s="6">
        <v>40473</v>
      </c>
    </row>
    <row r="3612" spans="1:21" ht="12.75" customHeight="1">
      <c r="A3612" s="2">
        <v>23207</v>
      </c>
      <c r="B3612" s="6">
        <v>40473</v>
      </c>
      <c r="C3612" s="2" t="s">
        <v>45</v>
      </c>
      <c r="D3612" s="2">
        <v>11</v>
      </c>
      <c r="E3612" s="2">
        <v>339.68</v>
      </c>
      <c r="F3612" s="2" t="s">
        <v>2029</v>
      </c>
      <c r="G3612" s="2">
        <v>0.1</v>
      </c>
      <c r="H3612" s="2" t="s">
        <v>40</v>
      </c>
      <c r="I3612" s="2">
        <v>8.74</v>
      </c>
      <c r="J3612" s="2" t="s">
        <v>1164</v>
      </c>
      <c r="K3612" s="2" t="s">
        <v>54</v>
      </c>
      <c r="L3612" s="2" t="s">
        <v>2014</v>
      </c>
      <c r="M3612" s="2" t="str">
        <f>VLOOKUP(L3612,Users!$A$1:$B$6,2,0)</f>
        <v>Pat</v>
      </c>
      <c r="N3612" s="2" t="str">
        <f>VLOOKUP(L3612,Users!$A$2:$B$6,2,0)</f>
        <v>Pat</v>
      </c>
      <c r="O3612" s="2" t="s">
        <v>55</v>
      </c>
      <c r="P3612" s="2" t="s">
        <v>35</v>
      </c>
      <c r="Q3612" s="2" t="s">
        <v>63</v>
      </c>
      <c r="R3612" s="2" t="s">
        <v>583</v>
      </c>
      <c r="S3612" s="2" t="s">
        <v>44</v>
      </c>
      <c r="T3612" s="13">
        <v>0.4</v>
      </c>
      <c r="U3612" s="6">
        <v>40474</v>
      </c>
    </row>
    <row r="3613" spans="1:21" ht="12.75" customHeight="1">
      <c r="A3613" s="2">
        <v>48800</v>
      </c>
      <c r="B3613" s="6">
        <v>40473</v>
      </c>
      <c r="C3613" s="2" t="s">
        <v>30</v>
      </c>
      <c r="D3613" s="2">
        <v>8</v>
      </c>
      <c r="E3613" s="2">
        <v>27999.599999999999</v>
      </c>
      <c r="F3613" s="2" t="s">
        <v>2029</v>
      </c>
      <c r="G3613" s="2">
        <v>0.04</v>
      </c>
      <c r="H3613" s="2" t="s">
        <v>40</v>
      </c>
      <c r="I3613" s="2">
        <v>24.49</v>
      </c>
      <c r="J3613" s="2" t="s">
        <v>826</v>
      </c>
      <c r="K3613" s="2" t="s">
        <v>123</v>
      </c>
      <c r="L3613" s="2" t="s">
        <v>25</v>
      </c>
      <c r="M3613" s="2" t="str">
        <f>VLOOKUP(L3613,Users!$A$1:$B$6,2,0)</f>
        <v>Sam</v>
      </c>
      <c r="N3613" s="2" t="str">
        <f>VLOOKUP(L3613,Users!$A$2:$B$6,2,0)</f>
        <v>Sam</v>
      </c>
      <c r="O3613" s="2" t="s">
        <v>34</v>
      </c>
      <c r="P3613" s="2" t="s">
        <v>69</v>
      </c>
      <c r="Q3613" s="2" t="s">
        <v>158</v>
      </c>
      <c r="R3613" s="2" t="s">
        <v>591</v>
      </c>
      <c r="S3613" s="2" t="s">
        <v>38</v>
      </c>
      <c r="T3613" s="13">
        <v>0.37</v>
      </c>
      <c r="U3613" s="6">
        <v>40474</v>
      </c>
    </row>
    <row r="3614" spans="1:21" ht="12.75" customHeight="1">
      <c r="A3614" s="2">
        <v>48994</v>
      </c>
      <c r="B3614" s="6">
        <v>40473</v>
      </c>
      <c r="C3614" s="2" t="s">
        <v>30</v>
      </c>
      <c r="D3614" s="2">
        <v>6</v>
      </c>
      <c r="E3614" s="2">
        <v>1003.44</v>
      </c>
      <c r="F3614" s="2" t="s">
        <v>2029</v>
      </c>
      <c r="G3614" s="2">
        <v>0.03</v>
      </c>
      <c r="H3614" s="2" t="s">
        <v>40</v>
      </c>
      <c r="I3614" s="2">
        <v>35</v>
      </c>
      <c r="J3614" s="2" t="s">
        <v>912</v>
      </c>
      <c r="K3614" s="2" t="s">
        <v>130</v>
      </c>
      <c r="L3614" s="2" t="s">
        <v>2014</v>
      </c>
      <c r="M3614" s="2" t="str">
        <f>VLOOKUP(L3614,Users!$A$1:$B$6,2,0)</f>
        <v>Pat</v>
      </c>
      <c r="N3614" s="2" t="str">
        <f>VLOOKUP(L3614,Users!$A$2:$B$6,2,0)</f>
        <v>Pat</v>
      </c>
      <c r="O3614" s="2" t="s">
        <v>48</v>
      </c>
      <c r="P3614" s="2" t="s">
        <v>35</v>
      </c>
      <c r="Q3614" s="2" t="s">
        <v>36</v>
      </c>
      <c r="R3614" s="2" t="s">
        <v>1562</v>
      </c>
      <c r="S3614" s="2" t="s">
        <v>38</v>
      </c>
      <c r="T3614" s="13">
        <v>0.85</v>
      </c>
      <c r="U3614" s="6">
        <v>40475</v>
      </c>
    </row>
    <row r="3615" spans="1:21" ht="12.75" customHeight="1">
      <c r="A3615" s="2">
        <v>52896</v>
      </c>
      <c r="B3615" s="6">
        <v>40473</v>
      </c>
      <c r="C3615" s="2" t="s">
        <v>39</v>
      </c>
      <c r="D3615" s="2">
        <v>24</v>
      </c>
      <c r="E3615" s="2">
        <v>8831.76</v>
      </c>
      <c r="F3615" s="2" t="s">
        <v>2029</v>
      </c>
      <c r="G3615" s="2">
        <v>0</v>
      </c>
      <c r="H3615" s="2" t="s">
        <v>40</v>
      </c>
      <c r="I3615" s="2">
        <v>19.989999999999998</v>
      </c>
      <c r="J3615" s="2" t="s">
        <v>495</v>
      </c>
      <c r="K3615" s="2" t="s">
        <v>2013</v>
      </c>
      <c r="L3615" s="2" t="s">
        <v>27</v>
      </c>
      <c r="M3615" s="2" t="str">
        <f>VLOOKUP(L3615,Users!$A$1:$B$6,2,0)</f>
        <v>William</v>
      </c>
      <c r="N3615" s="2" t="str">
        <f>VLOOKUP(L3615,Users!$A$2:$B$6,2,0)</f>
        <v>William</v>
      </c>
      <c r="O3615" s="2" t="s">
        <v>34</v>
      </c>
      <c r="P3615" s="2" t="s">
        <v>35</v>
      </c>
      <c r="Q3615" s="2" t="s">
        <v>49</v>
      </c>
      <c r="R3615" s="2" t="s">
        <v>1414</v>
      </c>
      <c r="S3615" s="2" t="s">
        <v>44</v>
      </c>
      <c r="T3615" s="13">
        <v>0.4</v>
      </c>
      <c r="U3615" s="6">
        <v>40476</v>
      </c>
    </row>
    <row r="3616" spans="1:21" ht="12.75" customHeight="1">
      <c r="A3616" s="2">
        <v>52896</v>
      </c>
      <c r="B3616" s="6">
        <v>40473</v>
      </c>
      <c r="C3616" s="2" t="s">
        <v>39</v>
      </c>
      <c r="D3616" s="2">
        <v>49</v>
      </c>
      <c r="E3616" s="2">
        <v>198.93999999999997</v>
      </c>
      <c r="F3616" s="2" t="s">
        <v>2029</v>
      </c>
      <c r="G3616" s="2">
        <v>7.0000000000000007E-2</v>
      </c>
      <c r="H3616" s="2" t="s">
        <v>40</v>
      </c>
      <c r="I3616" s="2">
        <v>0.5</v>
      </c>
      <c r="J3616" s="2" t="s">
        <v>495</v>
      </c>
      <c r="K3616" s="2" t="s">
        <v>2013</v>
      </c>
      <c r="L3616" s="2" t="s">
        <v>27</v>
      </c>
      <c r="M3616" s="2" t="str">
        <f>VLOOKUP(L3616,Users!$A$1:$B$6,2,0)</f>
        <v>William</v>
      </c>
      <c r="N3616" s="2" t="str">
        <f>VLOOKUP(L3616,Users!$A$2:$B$6,2,0)</f>
        <v>William</v>
      </c>
      <c r="O3616" s="2" t="s">
        <v>34</v>
      </c>
      <c r="P3616" s="2" t="s">
        <v>35</v>
      </c>
      <c r="Q3616" s="2" t="s">
        <v>165</v>
      </c>
      <c r="R3616" s="2" t="s">
        <v>1559</v>
      </c>
      <c r="S3616" s="2" t="s">
        <v>44</v>
      </c>
      <c r="T3616" s="13">
        <v>0.39</v>
      </c>
      <c r="U3616" s="6">
        <v>40476</v>
      </c>
    </row>
    <row r="3617" spans="1:21" ht="12.75" customHeight="1">
      <c r="A3617" s="2">
        <v>52896</v>
      </c>
      <c r="B3617" s="6">
        <v>40473</v>
      </c>
      <c r="C3617" s="2" t="s">
        <v>39</v>
      </c>
      <c r="D3617" s="2">
        <v>36</v>
      </c>
      <c r="E3617" s="2">
        <v>14434.2</v>
      </c>
      <c r="F3617" s="2" t="s">
        <v>2029</v>
      </c>
      <c r="G3617" s="2">
        <v>0.03</v>
      </c>
      <c r="H3617" s="2" t="s">
        <v>52</v>
      </c>
      <c r="I3617" s="2">
        <v>76.37</v>
      </c>
      <c r="J3617" s="2" t="s">
        <v>495</v>
      </c>
      <c r="K3617" s="2" t="s">
        <v>2013</v>
      </c>
      <c r="L3617" s="2" t="s">
        <v>27</v>
      </c>
      <c r="M3617" s="2" t="str">
        <f>VLOOKUP(L3617,Users!$A$1:$B$6,2,0)</f>
        <v>William</v>
      </c>
      <c r="N3617" s="2" t="str">
        <f>VLOOKUP(L3617,Users!$A$2:$B$6,2,0)</f>
        <v>William</v>
      </c>
      <c r="O3617" s="2" t="s">
        <v>34</v>
      </c>
      <c r="P3617" s="2" t="s">
        <v>56</v>
      </c>
      <c r="Q3617" s="2" t="s">
        <v>75</v>
      </c>
      <c r="R3617" s="2" t="s">
        <v>856</v>
      </c>
      <c r="S3617" s="2" t="s">
        <v>77</v>
      </c>
      <c r="T3617" s="13">
        <v>0.6</v>
      </c>
      <c r="U3617" s="6">
        <v>40475</v>
      </c>
    </row>
    <row r="3618" spans="1:21" ht="12.75" customHeight="1">
      <c r="A3618" s="2">
        <v>31077</v>
      </c>
      <c r="B3618" s="6">
        <v>40474</v>
      </c>
      <c r="C3618" s="2" t="s">
        <v>30</v>
      </c>
      <c r="D3618" s="2">
        <v>36</v>
      </c>
      <c r="E3618" s="2">
        <v>2373.4799999999996</v>
      </c>
      <c r="F3618" s="2" t="s">
        <v>2029</v>
      </c>
      <c r="G3618" s="2">
        <v>0.06</v>
      </c>
      <c r="H3618" s="2" t="s">
        <v>40</v>
      </c>
      <c r="I3618" s="2">
        <v>3.9</v>
      </c>
      <c r="J3618" s="2" t="s">
        <v>1250</v>
      </c>
      <c r="K3618" s="2" t="s">
        <v>101</v>
      </c>
      <c r="L3618" s="2" t="s">
        <v>21</v>
      </c>
      <c r="M3618" s="2" t="str">
        <f>VLOOKUP(L3618,Users!$A$1:$B$6,2,0)</f>
        <v>Chris</v>
      </c>
      <c r="N3618" s="2" t="str">
        <f>VLOOKUP(L3618,Users!$A$2:$B$6,2,0)</f>
        <v>Chris</v>
      </c>
      <c r="O3618" s="2" t="s">
        <v>42</v>
      </c>
      <c r="P3618" s="2" t="s">
        <v>69</v>
      </c>
      <c r="Q3618" s="2" t="s">
        <v>70</v>
      </c>
      <c r="R3618" s="2" t="s">
        <v>1611</v>
      </c>
      <c r="S3618" s="2" t="s">
        <v>44</v>
      </c>
      <c r="T3618" s="13">
        <v>0.55000000000000004</v>
      </c>
      <c r="U3618" s="6">
        <v>40476</v>
      </c>
    </row>
    <row r="3619" spans="1:21" ht="12.75" customHeight="1">
      <c r="A3619" s="2">
        <v>12261</v>
      </c>
      <c r="B3619" s="6">
        <v>40474</v>
      </c>
      <c r="C3619" s="2" t="s">
        <v>51</v>
      </c>
      <c r="D3619" s="2">
        <v>12</v>
      </c>
      <c r="E3619" s="2">
        <v>2410.56</v>
      </c>
      <c r="F3619" s="2" t="s">
        <v>2029</v>
      </c>
      <c r="G3619" s="2">
        <v>0.1</v>
      </c>
      <c r="H3619" s="2" t="s">
        <v>52</v>
      </c>
      <c r="I3619" s="2">
        <v>23.76</v>
      </c>
      <c r="J3619" s="2" t="s">
        <v>1822</v>
      </c>
      <c r="K3619" s="2" t="s">
        <v>2013</v>
      </c>
      <c r="L3619" s="2" t="s">
        <v>27</v>
      </c>
      <c r="M3619" s="2" t="str">
        <f>VLOOKUP(L3619,Users!$A$1:$B$6,2,0)</f>
        <v>William</v>
      </c>
      <c r="N3619" s="2" t="str">
        <f>VLOOKUP(L3619,Users!$A$2:$B$6,2,0)</f>
        <v>William</v>
      </c>
      <c r="O3619" s="2" t="s">
        <v>55</v>
      </c>
      <c r="P3619" s="2" t="s">
        <v>56</v>
      </c>
      <c r="Q3619" s="2" t="s">
        <v>57</v>
      </c>
      <c r="R3619" s="2" t="s">
        <v>655</v>
      </c>
      <c r="S3619" s="2" t="s">
        <v>59</v>
      </c>
      <c r="T3619" s="13">
        <v>0.57999999999999996</v>
      </c>
      <c r="U3619" s="6">
        <v>40479</v>
      </c>
    </row>
    <row r="3620" spans="1:21" ht="12.75" customHeight="1">
      <c r="A3620" s="2">
        <v>12261</v>
      </c>
      <c r="B3620" s="6">
        <v>40474</v>
      </c>
      <c r="C3620" s="2" t="s">
        <v>51</v>
      </c>
      <c r="D3620" s="2">
        <v>4</v>
      </c>
      <c r="E3620" s="2">
        <v>15.84</v>
      </c>
      <c r="F3620" s="2" t="s">
        <v>2029</v>
      </c>
      <c r="G3620" s="2">
        <v>0.02</v>
      </c>
      <c r="H3620" s="2" t="s">
        <v>31</v>
      </c>
      <c r="I3620" s="2">
        <v>0.83</v>
      </c>
      <c r="J3620" s="2" t="s">
        <v>1822</v>
      </c>
      <c r="K3620" s="2" t="s">
        <v>2013</v>
      </c>
      <c r="L3620" s="2" t="s">
        <v>27</v>
      </c>
      <c r="M3620" s="2" t="str">
        <f>VLOOKUP(L3620,Users!$A$1:$B$6,2,0)</f>
        <v>William</v>
      </c>
      <c r="N3620" s="2" t="str">
        <f>VLOOKUP(L3620,Users!$A$2:$B$6,2,0)</f>
        <v>William</v>
      </c>
      <c r="O3620" s="2" t="s">
        <v>55</v>
      </c>
      <c r="P3620" s="2" t="s">
        <v>35</v>
      </c>
      <c r="Q3620" s="2" t="s">
        <v>87</v>
      </c>
      <c r="R3620" s="2" t="s">
        <v>1159</v>
      </c>
      <c r="S3620" s="2" t="s">
        <v>65</v>
      </c>
      <c r="T3620" s="13">
        <v>0.51</v>
      </c>
      <c r="U3620" s="6">
        <v>40478</v>
      </c>
    </row>
    <row r="3621" spans="1:21" ht="12.75" customHeight="1">
      <c r="A3621" s="2">
        <v>12261</v>
      </c>
      <c r="B3621" s="6">
        <v>40474</v>
      </c>
      <c r="C3621" s="2" t="s">
        <v>51</v>
      </c>
      <c r="D3621" s="2">
        <v>19</v>
      </c>
      <c r="E3621" s="2">
        <v>275.5</v>
      </c>
      <c r="F3621" s="2" t="s">
        <v>2029</v>
      </c>
      <c r="G3621" s="2">
        <v>0.06</v>
      </c>
      <c r="H3621" s="2" t="s">
        <v>40</v>
      </c>
      <c r="I3621" s="2">
        <v>3.5</v>
      </c>
      <c r="J3621" s="2" t="s">
        <v>1822</v>
      </c>
      <c r="K3621" s="2" t="s">
        <v>2013</v>
      </c>
      <c r="L3621" s="2" t="s">
        <v>27</v>
      </c>
      <c r="M3621" s="2" t="str">
        <f>VLOOKUP(L3621,Users!$A$1:$B$6,2,0)</f>
        <v>William</v>
      </c>
      <c r="N3621" s="2" t="str">
        <f>VLOOKUP(L3621,Users!$A$2:$B$6,2,0)</f>
        <v>William</v>
      </c>
      <c r="O3621" s="2" t="s">
        <v>55</v>
      </c>
      <c r="P3621" s="2" t="s">
        <v>35</v>
      </c>
      <c r="Q3621" s="2" t="s">
        <v>169</v>
      </c>
      <c r="R3621" s="2" t="s">
        <v>170</v>
      </c>
      <c r="S3621" s="2" t="s">
        <v>44</v>
      </c>
      <c r="T3621" s="13">
        <v>0.57999999999999996</v>
      </c>
      <c r="U3621" s="6">
        <v>40479</v>
      </c>
    </row>
    <row r="3622" spans="1:21" ht="12.75" customHeight="1">
      <c r="A3622" s="2">
        <v>12261</v>
      </c>
      <c r="B3622" s="6">
        <v>40474</v>
      </c>
      <c r="C3622" s="2" t="s">
        <v>51</v>
      </c>
      <c r="D3622" s="2">
        <v>23</v>
      </c>
      <c r="E3622" s="2">
        <v>201.02</v>
      </c>
      <c r="F3622" s="2" t="s">
        <v>2029</v>
      </c>
      <c r="G3622" s="2">
        <v>0</v>
      </c>
      <c r="H3622" s="2" t="s">
        <v>40</v>
      </c>
      <c r="I3622" s="2">
        <v>8.2899999999999991</v>
      </c>
      <c r="J3622" s="2" t="s">
        <v>1822</v>
      </c>
      <c r="K3622" s="2" t="s">
        <v>2013</v>
      </c>
      <c r="L3622" s="2" t="s">
        <v>27</v>
      </c>
      <c r="M3622" s="2" t="str">
        <f>VLOOKUP(L3622,Users!$A$1:$B$6,2,0)</f>
        <v>William</v>
      </c>
      <c r="N3622" s="2" t="str">
        <f>VLOOKUP(L3622,Users!$A$2:$B$6,2,0)</f>
        <v>William</v>
      </c>
      <c r="O3622" s="2" t="s">
        <v>55</v>
      </c>
      <c r="P3622" s="2" t="s">
        <v>35</v>
      </c>
      <c r="Q3622" s="2" t="s">
        <v>192</v>
      </c>
      <c r="R3622" s="2" t="s">
        <v>226</v>
      </c>
      <c r="S3622" s="2" t="s">
        <v>44</v>
      </c>
      <c r="T3622" s="13">
        <v>0.38</v>
      </c>
      <c r="U3622" s="6">
        <v>40481</v>
      </c>
    </row>
    <row r="3623" spans="1:21" ht="12.75" customHeight="1">
      <c r="A3623" s="2">
        <v>12261</v>
      </c>
      <c r="B3623" s="6">
        <v>40474</v>
      </c>
      <c r="C3623" s="2" t="s">
        <v>51</v>
      </c>
      <c r="D3623" s="2">
        <v>15</v>
      </c>
      <c r="E3623" s="2">
        <v>2676.6</v>
      </c>
      <c r="F3623" s="2" t="s">
        <v>2029</v>
      </c>
      <c r="G3623" s="2">
        <v>0.03</v>
      </c>
      <c r="H3623" s="2" t="s">
        <v>40</v>
      </c>
      <c r="I3623" s="2">
        <v>19.989999999999998</v>
      </c>
      <c r="J3623" s="2" t="s">
        <v>1822</v>
      </c>
      <c r="K3623" s="2" t="s">
        <v>2013</v>
      </c>
      <c r="L3623" s="2" t="s">
        <v>27</v>
      </c>
      <c r="M3623" s="2" t="str">
        <f>VLOOKUP(L3623,Users!$A$1:$B$6,2,0)</f>
        <v>William</v>
      </c>
      <c r="N3623" s="2" t="str">
        <f>VLOOKUP(L3623,Users!$A$2:$B$6,2,0)</f>
        <v>William</v>
      </c>
      <c r="O3623" s="2" t="s">
        <v>55</v>
      </c>
      <c r="P3623" s="2" t="s">
        <v>35</v>
      </c>
      <c r="Q3623" s="2" t="s">
        <v>36</v>
      </c>
      <c r="R3623" s="2" t="s">
        <v>440</v>
      </c>
      <c r="S3623" s="2" t="s">
        <v>44</v>
      </c>
      <c r="T3623" s="13">
        <v>0.55000000000000004</v>
      </c>
      <c r="U3623" s="6">
        <v>40479</v>
      </c>
    </row>
    <row r="3624" spans="1:21" ht="12.75" customHeight="1">
      <c r="A3624" s="2">
        <v>10498</v>
      </c>
      <c r="B3624" s="6">
        <v>40474</v>
      </c>
      <c r="C3624" s="2" t="s">
        <v>51</v>
      </c>
      <c r="D3624" s="2">
        <v>47</v>
      </c>
      <c r="E3624" s="2">
        <v>1923.71</v>
      </c>
      <c r="F3624" s="2" t="str">
        <f>VLOOKUP(A3624,Returns!$A:$B,2,0)</f>
        <v>Returned</v>
      </c>
      <c r="G3624" s="2">
        <v>0.04</v>
      </c>
      <c r="H3624" s="2" t="s">
        <v>40</v>
      </c>
      <c r="I3624" s="2">
        <v>8.99</v>
      </c>
      <c r="J3624" s="2" t="s">
        <v>1158</v>
      </c>
      <c r="K3624" s="2" t="s">
        <v>2013</v>
      </c>
      <c r="L3624" s="2" t="s">
        <v>27</v>
      </c>
      <c r="M3624" s="2" t="str">
        <f>VLOOKUP(L3624,Users!$A$1:$B$6,2,0)</f>
        <v>William</v>
      </c>
      <c r="N3624" s="2" t="str">
        <f>VLOOKUP(L3624,Users!$A$2:$B$6,2,0)</f>
        <v>William</v>
      </c>
      <c r="O3624" s="2" t="s">
        <v>42</v>
      </c>
      <c r="P3624" s="2" t="s">
        <v>35</v>
      </c>
      <c r="Q3624" s="2" t="s">
        <v>87</v>
      </c>
      <c r="R3624" s="2" t="s">
        <v>1458</v>
      </c>
      <c r="S3624" s="2" t="s">
        <v>105</v>
      </c>
      <c r="T3624" s="13">
        <v>0.59</v>
      </c>
      <c r="U3624" s="6">
        <v>40481</v>
      </c>
    </row>
    <row r="3625" spans="1:21" ht="12.75" customHeight="1">
      <c r="A3625" s="2">
        <v>16834</v>
      </c>
      <c r="B3625" s="6">
        <v>40474</v>
      </c>
      <c r="C3625" s="2" t="s">
        <v>51</v>
      </c>
      <c r="D3625" s="2">
        <v>33</v>
      </c>
      <c r="E3625" s="2">
        <v>474.21</v>
      </c>
      <c r="F3625" s="2" t="s">
        <v>2029</v>
      </c>
      <c r="G3625" s="2">
        <v>0.08</v>
      </c>
      <c r="H3625" s="2" t="s">
        <v>40</v>
      </c>
      <c r="I3625" s="2">
        <v>7.17</v>
      </c>
      <c r="J3625" s="2" t="s">
        <v>1472</v>
      </c>
      <c r="K3625" s="2" t="s">
        <v>123</v>
      </c>
      <c r="L3625" s="2" t="s">
        <v>25</v>
      </c>
      <c r="M3625" s="2" t="str">
        <f>VLOOKUP(L3625,Users!$A$1:$B$6,2,0)</f>
        <v>Sam</v>
      </c>
      <c r="N3625" s="2" t="str">
        <f>VLOOKUP(L3625,Users!$A$2:$B$6,2,0)</f>
        <v>Sam</v>
      </c>
      <c r="O3625" s="2" t="s">
        <v>48</v>
      </c>
      <c r="P3625" s="2" t="s">
        <v>35</v>
      </c>
      <c r="Q3625" s="2" t="s">
        <v>49</v>
      </c>
      <c r="R3625" s="2" t="s">
        <v>1541</v>
      </c>
      <c r="S3625" s="2" t="s">
        <v>44</v>
      </c>
      <c r="T3625" s="13">
        <v>0.38</v>
      </c>
      <c r="U3625" s="6">
        <v>40476</v>
      </c>
    </row>
    <row r="3626" spans="1:21" ht="12.75" customHeight="1">
      <c r="A3626" s="2">
        <v>16834</v>
      </c>
      <c r="B3626" s="6">
        <v>40474</v>
      </c>
      <c r="C3626" s="2" t="s">
        <v>51</v>
      </c>
      <c r="D3626" s="2">
        <v>23</v>
      </c>
      <c r="E3626" s="2">
        <v>160.31</v>
      </c>
      <c r="F3626" s="2" t="s">
        <v>2029</v>
      </c>
      <c r="G3626" s="2">
        <v>7.0000000000000007E-2</v>
      </c>
      <c r="H3626" s="2" t="s">
        <v>40</v>
      </c>
      <c r="I3626" s="2">
        <v>2.17</v>
      </c>
      <c r="J3626" s="2" t="s">
        <v>1472</v>
      </c>
      <c r="K3626" s="2" t="s">
        <v>86</v>
      </c>
      <c r="L3626" s="2" t="s">
        <v>23</v>
      </c>
      <c r="M3626" s="2" t="str">
        <f>VLOOKUP(L3626,Users!$A$1:$B$6,2,0)</f>
        <v>Erin</v>
      </c>
      <c r="N3626" s="2" t="str">
        <f>VLOOKUP(L3626,Users!$A$2:$B$6,2,0)</f>
        <v>Erin</v>
      </c>
      <c r="O3626" s="2" t="s">
        <v>48</v>
      </c>
      <c r="P3626" s="2" t="s">
        <v>35</v>
      </c>
      <c r="Q3626" s="2" t="s">
        <v>63</v>
      </c>
      <c r="R3626" s="2" t="s">
        <v>255</v>
      </c>
      <c r="S3626" s="2" t="s">
        <v>65</v>
      </c>
      <c r="T3626" s="13">
        <v>0.38</v>
      </c>
      <c r="U3626" s="6">
        <v>40481</v>
      </c>
    </row>
    <row r="3627" spans="1:21" ht="12.75" customHeight="1">
      <c r="A3627" s="2">
        <v>28836</v>
      </c>
      <c r="B3627" s="6">
        <v>40475</v>
      </c>
      <c r="C3627" s="2" t="s">
        <v>39</v>
      </c>
      <c r="D3627" s="2">
        <v>50</v>
      </c>
      <c r="E3627" s="2">
        <v>9796.5</v>
      </c>
      <c r="F3627" s="2" t="s">
        <v>2029</v>
      </c>
      <c r="G3627" s="2">
        <v>0.06</v>
      </c>
      <c r="H3627" s="2" t="s">
        <v>40</v>
      </c>
      <c r="I3627" s="2">
        <v>4.2</v>
      </c>
      <c r="J3627" s="2" t="s">
        <v>290</v>
      </c>
      <c r="K3627" s="2" t="s">
        <v>291</v>
      </c>
      <c r="L3627" s="2" t="s">
        <v>21</v>
      </c>
      <c r="M3627" s="2" t="str">
        <f>VLOOKUP(L3627,Users!$A$1:$B$6,2,0)</f>
        <v>Chris</v>
      </c>
      <c r="N3627" s="2" t="str">
        <f>VLOOKUP(L3627,Users!$A$2:$B$6,2,0)</f>
        <v>Chris</v>
      </c>
      <c r="O3627" s="2" t="s">
        <v>55</v>
      </c>
      <c r="P3627" s="2" t="s">
        <v>69</v>
      </c>
      <c r="Q3627" s="2" t="s">
        <v>70</v>
      </c>
      <c r="R3627" s="2" t="s">
        <v>1448</v>
      </c>
      <c r="S3627" s="2" t="s">
        <v>44</v>
      </c>
      <c r="T3627" s="13">
        <v>0.6</v>
      </c>
      <c r="U3627" s="6">
        <v>40476</v>
      </c>
    </row>
    <row r="3628" spans="1:21" ht="12.75" customHeight="1">
      <c r="A3628" s="2">
        <v>28836</v>
      </c>
      <c r="B3628" s="6">
        <v>40475</v>
      </c>
      <c r="C3628" s="2" t="s">
        <v>39</v>
      </c>
      <c r="D3628" s="2">
        <v>7</v>
      </c>
      <c r="E3628" s="2">
        <v>1210.51</v>
      </c>
      <c r="F3628" s="2" t="s">
        <v>2029</v>
      </c>
      <c r="G3628" s="2">
        <v>0.06</v>
      </c>
      <c r="H3628" s="2" t="s">
        <v>40</v>
      </c>
      <c r="I3628" s="2">
        <v>19.989999999999998</v>
      </c>
      <c r="J3628" s="2" t="s">
        <v>290</v>
      </c>
      <c r="K3628" s="2" t="s">
        <v>291</v>
      </c>
      <c r="L3628" s="2" t="s">
        <v>21</v>
      </c>
      <c r="M3628" s="2" t="str">
        <f>VLOOKUP(L3628,Users!$A$1:$B$6,2,0)</f>
        <v>Chris</v>
      </c>
      <c r="N3628" s="2" t="str">
        <f>VLOOKUP(L3628,Users!$A$2:$B$6,2,0)</f>
        <v>Chris</v>
      </c>
      <c r="O3628" s="2" t="s">
        <v>55</v>
      </c>
      <c r="P3628" s="2" t="s">
        <v>35</v>
      </c>
      <c r="Q3628" s="2" t="s">
        <v>49</v>
      </c>
      <c r="R3628" s="2" t="s">
        <v>1019</v>
      </c>
      <c r="S3628" s="2" t="s">
        <v>44</v>
      </c>
      <c r="T3628" s="13">
        <v>0.39</v>
      </c>
      <c r="U3628" s="6">
        <v>40477</v>
      </c>
    </row>
    <row r="3629" spans="1:21" ht="12.75" customHeight="1">
      <c r="A3629" s="2">
        <v>58659</v>
      </c>
      <c r="B3629" s="6">
        <v>40475</v>
      </c>
      <c r="C3629" s="2" t="s">
        <v>39</v>
      </c>
      <c r="D3629" s="2">
        <v>2</v>
      </c>
      <c r="E3629" s="2">
        <v>12.9</v>
      </c>
      <c r="F3629" s="2" t="s">
        <v>2029</v>
      </c>
      <c r="G3629" s="2">
        <v>0.03</v>
      </c>
      <c r="H3629" s="2" t="s">
        <v>40</v>
      </c>
      <c r="I3629" s="2">
        <v>8.19</v>
      </c>
      <c r="J3629" s="2" t="s">
        <v>772</v>
      </c>
      <c r="K3629" s="2" t="s">
        <v>33</v>
      </c>
      <c r="L3629" s="2" t="s">
        <v>21</v>
      </c>
      <c r="M3629" s="2" t="str">
        <f>VLOOKUP(L3629,Users!$A$1:$B$6,2,0)</f>
        <v>Chris</v>
      </c>
      <c r="N3629" s="2" t="str">
        <f>VLOOKUP(L3629,Users!$A$2:$B$6,2,0)</f>
        <v>Chris</v>
      </c>
      <c r="O3629" s="2" t="s">
        <v>42</v>
      </c>
      <c r="P3629" s="2" t="s">
        <v>35</v>
      </c>
      <c r="Q3629" s="2" t="s">
        <v>63</v>
      </c>
      <c r="R3629" s="2" t="s">
        <v>491</v>
      </c>
      <c r="S3629" s="2" t="s">
        <v>44</v>
      </c>
      <c r="T3629" s="13">
        <v>0.37</v>
      </c>
      <c r="U3629" s="6">
        <v>40477</v>
      </c>
    </row>
    <row r="3630" spans="1:21" ht="12.75" customHeight="1">
      <c r="A3630" s="2">
        <v>32516</v>
      </c>
      <c r="B3630" s="6">
        <v>40475</v>
      </c>
      <c r="C3630" s="2" t="s">
        <v>45</v>
      </c>
      <c r="D3630" s="2">
        <v>15</v>
      </c>
      <c r="E3630" s="2">
        <v>41.25</v>
      </c>
      <c r="F3630" s="2" t="s">
        <v>2029</v>
      </c>
      <c r="G3630" s="2">
        <v>0.03</v>
      </c>
      <c r="H3630" s="2" t="s">
        <v>40</v>
      </c>
      <c r="I3630" s="2">
        <v>1.49</v>
      </c>
      <c r="J3630" s="2" t="s">
        <v>1082</v>
      </c>
      <c r="K3630" s="2" t="s">
        <v>2013</v>
      </c>
      <c r="L3630" s="2" t="s">
        <v>27</v>
      </c>
      <c r="M3630" s="2" t="str">
        <f>VLOOKUP(L3630,Users!$A$1:$B$6,2,0)</f>
        <v>William</v>
      </c>
      <c r="N3630" s="2" t="str">
        <f>VLOOKUP(L3630,Users!$A$2:$B$6,2,0)</f>
        <v>William</v>
      </c>
      <c r="O3630" s="2" t="s">
        <v>55</v>
      </c>
      <c r="P3630" s="2" t="s">
        <v>35</v>
      </c>
      <c r="Q3630" s="2" t="s">
        <v>49</v>
      </c>
      <c r="R3630" s="2" t="s">
        <v>1984</v>
      </c>
      <c r="S3630" s="2" t="s">
        <v>44</v>
      </c>
      <c r="T3630" s="13">
        <v>0.39</v>
      </c>
      <c r="U3630" s="6">
        <v>40477</v>
      </c>
    </row>
    <row r="3631" spans="1:21" ht="12.75" customHeight="1">
      <c r="A3631" s="2">
        <v>32516</v>
      </c>
      <c r="B3631" s="6">
        <v>40475</v>
      </c>
      <c r="C3631" s="2" t="s">
        <v>45</v>
      </c>
      <c r="D3631" s="2">
        <v>7</v>
      </c>
      <c r="E3631" s="2">
        <v>54.39</v>
      </c>
      <c r="F3631" s="2" t="s">
        <v>2029</v>
      </c>
      <c r="G3631" s="2">
        <v>0.01</v>
      </c>
      <c r="H3631" s="2" t="s">
        <v>40</v>
      </c>
      <c r="I3631" s="2">
        <v>2.5</v>
      </c>
      <c r="J3631" s="2" t="s">
        <v>1082</v>
      </c>
      <c r="K3631" s="2" t="s">
        <v>2013</v>
      </c>
      <c r="L3631" s="2" t="s">
        <v>27</v>
      </c>
      <c r="M3631" s="2" t="str">
        <f>VLOOKUP(L3631,Users!$A$1:$B$6,2,0)</f>
        <v>William</v>
      </c>
      <c r="N3631" s="2" t="str">
        <f>VLOOKUP(L3631,Users!$A$2:$B$6,2,0)</f>
        <v>William</v>
      </c>
      <c r="O3631" s="2" t="s">
        <v>55</v>
      </c>
      <c r="P3631" s="2" t="s">
        <v>35</v>
      </c>
      <c r="Q3631" s="2" t="s">
        <v>192</v>
      </c>
      <c r="R3631" s="2" t="s">
        <v>1081</v>
      </c>
      <c r="S3631" s="2" t="s">
        <v>44</v>
      </c>
      <c r="T3631" s="13">
        <v>0.38</v>
      </c>
      <c r="U3631" s="6">
        <v>40477</v>
      </c>
    </row>
    <row r="3632" spans="1:21" ht="12.75" customHeight="1">
      <c r="A3632" s="2">
        <v>12417</v>
      </c>
      <c r="B3632" s="6">
        <v>40475</v>
      </c>
      <c r="C3632" s="2" t="s">
        <v>45</v>
      </c>
      <c r="D3632" s="2">
        <v>19</v>
      </c>
      <c r="E3632" s="2">
        <v>139.46</v>
      </c>
      <c r="F3632" s="2" t="s">
        <v>2029</v>
      </c>
      <c r="G3632" s="2">
        <v>0.06</v>
      </c>
      <c r="H3632" s="2" t="s">
        <v>40</v>
      </c>
      <c r="I3632" s="2">
        <v>1.71</v>
      </c>
      <c r="J3632" s="2" t="s">
        <v>1537</v>
      </c>
      <c r="K3632" s="2" t="s">
        <v>86</v>
      </c>
      <c r="L3632" s="2" t="s">
        <v>23</v>
      </c>
      <c r="M3632" s="2" t="str">
        <f>VLOOKUP(L3632,Users!$A$1:$B$6,2,0)</f>
        <v>Erin</v>
      </c>
      <c r="N3632" s="2" t="str">
        <f>VLOOKUP(L3632,Users!$A$2:$B$6,2,0)</f>
        <v>Erin</v>
      </c>
      <c r="O3632" s="2" t="s">
        <v>55</v>
      </c>
      <c r="P3632" s="2" t="s">
        <v>35</v>
      </c>
      <c r="Q3632" s="2" t="s">
        <v>63</v>
      </c>
      <c r="R3632" s="2" t="s">
        <v>1883</v>
      </c>
      <c r="S3632" s="2" t="s">
        <v>65</v>
      </c>
      <c r="T3632" s="13">
        <v>0.4</v>
      </c>
      <c r="U3632" s="6">
        <v>40477</v>
      </c>
    </row>
    <row r="3633" spans="1:21" ht="12.75" customHeight="1">
      <c r="A3633" s="2">
        <v>35522</v>
      </c>
      <c r="B3633" s="6">
        <v>40476</v>
      </c>
      <c r="C3633" s="2" t="s">
        <v>51</v>
      </c>
      <c r="D3633" s="2">
        <v>27</v>
      </c>
      <c r="E3633" s="2">
        <v>2697.2999999999997</v>
      </c>
      <c r="F3633" s="2" t="s">
        <v>2029</v>
      </c>
      <c r="G3633" s="2">
        <v>0.09</v>
      </c>
      <c r="H3633" s="2" t="s">
        <v>40</v>
      </c>
      <c r="I3633" s="2">
        <v>19.989999999999998</v>
      </c>
      <c r="J3633" s="2" t="s">
        <v>1227</v>
      </c>
      <c r="K3633" s="2" t="s">
        <v>54</v>
      </c>
      <c r="L3633" s="2" t="s">
        <v>2014</v>
      </c>
      <c r="M3633" s="2" t="str">
        <f>VLOOKUP(L3633,Users!$A$1:$B$6,2,0)</f>
        <v>Pat</v>
      </c>
      <c r="N3633" s="2" t="str">
        <f>VLOOKUP(L3633,Users!$A$2:$B$6,2,0)</f>
        <v>Pat</v>
      </c>
      <c r="O3633" s="2" t="s">
        <v>34</v>
      </c>
      <c r="P3633" s="2" t="s">
        <v>69</v>
      </c>
      <c r="Q3633" s="2" t="s">
        <v>80</v>
      </c>
      <c r="R3633" s="2" t="s">
        <v>636</v>
      </c>
      <c r="S3633" s="2" t="s">
        <v>44</v>
      </c>
      <c r="T3633" s="13">
        <v>0.52</v>
      </c>
      <c r="U3633" s="6">
        <v>40483</v>
      </c>
    </row>
    <row r="3634" spans="1:21" ht="12.75" customHeight="1">
      <c r="A3634" s="2">
        <v>51271</v>
      </c>
      <c r="B3634" s="6">
        <v>40476</v>
      </c>
      <c r="C3634" s="2" t="s">
        <v>39</v>
      </c>
      <c r="D3634" s="2">
        <v>31</v>
      </c>
      <c r="E3634" s="2">
        <v>4367.28</v>
      </c>
      <c r="F3634" s="2" t="str">
        <f>VLOOKUP(A3634,Returns!$A:$B,2,0)</f>
        <v>Returned</v>
      </c>
      <c r="G3634" s="2">
        <v>0.1</v>
      </c>
      <c r="H3634" s="2" t="s">
        <v>52</v>
      </c>
      <c r="I3634" s="2">
        <v>36.090000000000003</v>
      </c>
      <c r="J3634" s="2" t="s">
        <v>777</v>
      </c>
      <c r="K3634" s="2" t="s">
        <v>86</v>
      </c>
      <c r="L3634" s="2" t="s">
        <v>23</v>
      </c>
      <c r="M3634" s="2" t="str">
        <f>VLOOKUP(L3634,Users!$A$1:$B$6,2,0)</f>
        <v>Erin</v>
      </c>
      <c r="N3634" s="2" t="str">
        <f>VLOOKUP(L3634,Users!$A$2:$B$6,2,0)</f>
        <v>Erin</v>
      </c>
      <c r="O3634" s="2" t="s">
        <v>48</v>
      </c>
      <c r="P3634" s="2" t="s">
        <v>56</v>
      </c>
      <c r="Q3634" s="2" t="s">
        <v>127</v>
      </c>
      <c r="R3634" s="2" t="s">
        <v>910</v>
      </c>
      <c r="S3634" s="2" t="s">
        <v>77</v>
      </c>
      <c r="T3634" s="13">
        <v>0.77</v>
      </c>
      <c r="U3634" s="6">
        <v>40478</v>
      </c>
    </row>
    <row r="3635" spans="1:21" ht="12.75" customHeight="1">
      <c r="A3635" s="2">
        <v>51271</v>
      </c>
      <c r="B3635" s="6">
        <v>40476</v>
      </c>
      <c r="C3635" s="2" t="s">
        <v>39</v>
      </c>
      <c r="D3635" s="2">
        <v>16</v>
      </c>
      <c r="E3635" s="2">
        <v>3295.52</v>
      </c>
      <c r="F3635" s="2" t="str">
        <f>VLOOKUP(A3635,Returns!$A:$B,2,0)</f>
        <v>Returned</v>
      </c>
      <c r="G3635" s="2">
        <v>0.02</v>
      </c>
      <c r="H3635" s="2" t="s">
        <v>40</v>
      </c>
      <c r="I3635" s="2">
        <v>5</v>
      </c>
      <c r="J3635" s="2" t="s">
        <v>777</v>
      </c>
      <c r="K3635" s="2" t="s">
        <v>86</v>
      </c>
      <c r="L3635" s="2" t="s">
        <v>23</v>
      </c>
      <c r="M3635" s="2" t="str">
        <f>VLOOKUP(L3635,Users!$A$1:$B$6,2,0)</f>
        <v>Erin</v>
      </c>
      <c r="N3635" s="2" t="str">
        <f>VLOOKUP(L3635,Users!$A$2:$B$6,2,0)</f>
        <v>Erin</v>
      </c>
      <c r="O3635" s="2" t="s">
        <v>48</v>
      </c>
      <c r="P3635" s="2" t="s">
        <v>69</v>
      </c>
      <c r="Q3635" s="2" t="s">
        <v>70</v>
      </c>
      <c r="R3635" s="2" t="s">
        <v>1607</v>
      </c>
      <c r="S3635" s="2" t="s">
        <v>44</v>
      </c>
      <c r="T3635" s="13">
        <v>0.59</v>
      </c>
      <c r="U3635" s="6">
        <v>40478</v>
      </c>
    </row>
    <row r="3636" spans="1:21" ht="12.75" customHeight="1">
      <c r="A3636" s="2">
        <v>10852</v>
      </c>
      <c r="B3636" s="6">
        <v>40477</v>
      </c>
      <c r="C3636" s="2" t="s">
        <v>39</v>
      </c>
      <c r="D3636" s="2">
        <v>17</v>
      </c>
      <c r="E3636" s="2">
        <v>259.42</v>
      </c>
      <c r="F3636" s="2" t="s">
        <v>2029</v>
      </c>
      <c r="G3636" s="2">
        <v>0.02</v>
      </c>
      <c r="H3636" s="2" t="s">
        <v>40</v>
      </c>
      <c r="I3636" s="2">
        <v>10.91</v>
      </c>
      <c r="J3636" s="2" t="s">
        <v>1618</v>
      </c>
      <c r="K3636" s="2" t="s">
        <v>291</v>
      </c>
      <c r="L3636" s="2" t="s">
        <v>21</v>
      </c>
      <c r="M3636" s="2" t="str">
        <f>VLOOKUP(L3636,Users!$A$1:$B$6,2,0)</f>
        <v>Chris</v>
      </c>
      <c r="N3636" s="2" t="str">
        <f>VLOOKUP(L3636,Users!$A$2:$B$6,2,0)</f>
        <v>Chris</v>
      </c>
      <c r="O3636" s="2" t="s">
        <v>34</v>
      </c>
      <c r="P3636" s="2" t="s">
        <v>35</v>
      </c>
      <c r="Q3636" s="2" t="s">
        <v>49</v>
      </c>
      <c r="R3636" s="2" t="s">
        <v>1283</v>
      </c>
      <c r="S3636" s="2" t="s">
        <v>44</v>
      </c>
      <c r="T3636" s="13">
        <v>0.36</v>
      </c>
      <c r="U3636" s="6">
        <v>40479</v>
      </c>
    </row>
    <row r="3637" spans="1:21" ht="12.75" customHeight="1">
      <c r="A3637" s="2">
        <v>10852</v>
      </c>
      <c r="B3637" s="6">
        <v>40477</v>
      </c>
      <c r="C3637" s="2" t="s">
        <v>39</v>
      </c>
      <c r="D3637" s="2">
        <v>40</v>
      </c>
      <c r="E3637" s="2">
        <v>12038.800000000001</v>
      </c>
      <c r="F3637" s="2" t="s">
        <v>2029</v>
      </c>
      <c r="G3637" s="2">
        <v>0.01</v>
      </c>
      <c r="H3637" s="2" t="s">
        <v>52</v>
      </c>
      <c r="I3637" s="2">
        <v>54.92</v>
      </c>
      <c r="J3637" s="2" t="s">
        <v>1618</v>
      </c>
      <c r="K3637" s="2" t="s">
        <v>291</v>
      </c>
      <c r="L3637" s="2" t="s">
        <v>21</v>
      </c>
      <c r="M3637" s="2" t="str">
        <f>VLOOKUP(L3637,Users!$A$1:$B$6,2,0)</f>
        <v>Chris</v>
      </c>
      <c r="N3637" s="2" t="str">
        <f>VLOOKUP(L3637,Users!$A$2:$B$6,2,0)</f>
        <v>Chris</v>
      </c>
      <c r="O3637" s="2" t="s">
        <v>34</v>
      </c>
      <c r="P3637" s="2" t="s">
        <v>56</v>
      </c>
      <c r="Q3637" s="2" t="s">
        <v>127</v>
      </c>
      <c r="R3637" s="2" t="s">
        <v>810</v>
      </c>
      <c r="S3637" s="2" t="s">
        <v>77</v>
      </c>
      <c r="T3637" s="13">
        <v>0.55000000000000004</v>
      </c>
      <c r="U3637" s="6">
        <v>40478</v>
      </c>
    </row>
    <row r="3638" spans="1:21" ht="12.75" customHeight="1">
      <c r="A3638" s="2">
        <v>51328</v>
      </c>
      <c r="B3638" s="6">
        <v>40477</v>
      </c>
      <c r="C3638" s="2" t="s">
        <v>51</v>
      </c>
      <c r="D3638" s="2">
        <v>38</v>
      </c>
      <c r="E3638" s="2">
        <v>707.93999999999994</v>
      </c>
      <c r="F3638" s="2" t="s">
        <v>2029</v>
      </c>
      <c r="G3638" s="2">
        <v>7.0000000000000007E-2</v>
      </c>
      <c r="H3638" s="2" t="s">
        <v>40</v>
      </c>
      <c r="I3638" s="2">
        <v>8.99</v>
      </c>
      <c r="J3638" s="2" t="s">
        <v>1659</v>
      </c>
      <c r="K3638" s="2" t="s">
        <v>123</v>
      </c>
      <c r="L3638" s="2" t="s">
        <v>25</v>
      </c>
      <c r="M3638" s="2" t="str">
        <f>VLOOKUP(L3638,Users!$A$1:$B$6,2,0)</f>
        <v>Sam</v>
      </c>
      <c r="N3638" s="2" t="str">
        <f>VLOOKUP(L3638,Users!$A$2:$B$6,2,0)</f>
        <v>Sam</v>
      </c>
      <c r="O3638" s="2" t="s">
        <v>48</v>
      </c>
      <c r="P3638" s="2" t="s">
        <v>56</v>
      </c>
      <c r="Q3638" s="2" t="s">
        <v>90</v>
      </c>
      <c r="R3638" s="2" t="s">
        <v>760</v>
      </c>
      <c r="S3638" s="2" t="s">
        <v>105</v>
      </c>
      <c r="T3638" s="13">
        <v>0.47</v>
      </c>
      <c r="U3638" s="6">
        <v>40482</v>
      </c>
    </row>
    <row r="3639" spans="1:21" ht="12.75" customHeight="1">
      <c r="A3639" s="2">
        <v>230</v>
      </c>
      <c r="B3639" s="6">
        <v>40477</v>
      </c>
      <c r="C3639" s="2" t="s">
        <v>45</v>
      </c>
      <c r="D3639" s="2">
        <v>47</v>
      </c>
      <c r="E3639" s="2">
        <v>2064.2399999999998</v>
      </c>
      <c r="F3639" s="2" t="str">
        <f>VLOOKUP(A3639,Returns!$A:$B,2,0)</f>
        <v>Returned</v>
      </c>
      <c r="G3639" s="2">
        <v>0.06</v>
      </c>
      <c r="H3639" s="2" t="s">
        <v>40</v>
      </c>
      <c r="I3639" s="2">
        <v>8.99</v>
      </c>
      <c r="J3639" s="2" t="s">
        <v>1304</v>
      </c>
      <c r="K3639" s="2" t="s">
        <v>2013</v>
      </c>
      <c r="L3639" s="2" t="s">
        <v>27</v>
      </c>
      <c r="M3639" s="2" t="str">
        <f>VLOOKUP(L3639,Users!$A$1:$B$6,2,0)</f>
        <v>William</v>
      </c>
      <c r="N3639" s="2" t="str">
        <f>VLOOKUP(L3639,Users!$A$2:$B$6,2,0)</f>
        <v>William</v>
      </c>
      <c r="O3639" s="2" t="s">
        <v>55</v>
      </c>
      <c r="P3639" s="2" t="s">
        <v>35</v>
      </c>
      <c r="Q3639" s="2" t="s">
        <v>87</v>
      </c>
      <c r="R3639" s="2" t="s">
        <v>370</v>
      </c>
      <c r="S3639" s="2" t="s">
        <v>105</v>
      </c>
      <c r="T3639" s="13">
        <v>0.57999999999999996</v>
      </c>
      <c r="U3639" s="6">
        <v>40479</v>
      </c>
    </row>
    <row r="3640" spans="1:21" ht="12.75" customHeight="1">
      <c r="A3640" s="2">
        <v>230</v>
      </c>
      <c r="B3640" s="6">
        <v>40477</v>
      </c>
      <c r="C3640" s="2" t="s">
        <v>45</v>
      </c>
      <c r="D3640" s="2">
        <v>11</v>
      </c>
      <c r="E3640" s="2">
        <v>1385.23</v>
      </c>
      <c r="F3640" s="2" t="str">
        <f>VLOOKUP(A3640,Returns!$A:$B,2,0)</f>
        <v>Returned</v>
      </c>
      <c r="G3640" s="2">
        <v>0.06</v>
      </c>
      <c r="H3640" s="2" t="s">
        <v>40</v>
      </c>
      <c r="I3640" s="2">
        <v>8.08</v>
      </c>
      <c r="J3640" s="2" t="s">
        <v>1304</v>
      </c>
      <c r="K3640" s="2" t="s">
        <v>2013</v>
      </c>
      <c r="L3640" s="2" t="s">
        <v>27</v>
      </c>
      <c r="M3640" s="2" t="str">
        <f>VLOOKUP(L3640,Users!$A$1:$B$6,2,0)</f>
        <v>William</v>
      </c>
      <c r="N3640" s="2" t="str">
        <f>VLOOKUP(L3640,Users!$A$2:$B$6,2,0)</f>
        <v>William</v>
      </c>
      <c r="O3640" s="2" t="s">
        <v>55</v>
      </c>
      <c r="P3640" s="2" t="s">
        <v>69</v>
      </c>
      <c r="Q3640" s="2" t="s">
        <v>70</v>
      </c>
      <c r="R3640" s="2" t="s">
        <v>1171</v>
      </c>
      <c r="S3640" s="2" t="s">
        <v>44</v>
      </c>
      <c r="T3640" s="13">
        <v>0.56999999999999995</v>
      </c>
      <c r="U3640" s="6">
        <v>40479</v>
      </c>
    </row>
    <row r="3641" spans="1:21" ht="12.75" customHeight="1">
      <c r="A3641" s="2">
        <v>38050</v>
      </c>
      <c r="B3641" s="6">
        <v>40477</v>
      </c>
      <c r="C3641" s="2" t="s">
        <v>30</v>
      </c>
      <c r="D3641" s="2">
        <v>31</v>
      </c>
      <c r="E3641" s="2">
        <v>182.59000000000003</v>
      </c>
      <c r="F3641" s="2" t="str">
        <f>VLOOKUP(A3641,Returns!$A:$B,2,0)</f>
        <v>Returned</v>
      </c>
      <c r="G3641" s="2">
        <v>0.09</v>
      </c>
      <c r="H3641" s="2" t="s">
        <v>31</v>
      </c>
      <c r="I3641" s="2">
        <v>1.67</v>
      </c>
      <c r="J3641" s="2" t="s">
        <v>168</v>
      </c>
      <c r="K3641" s="2" t="s">
        <v>79</v>
      </c>
      <c r="L3641" s="2" t="s">
        <v>23</v>
      </c>
      <c r="M3641" s="2" t="str">
        <f>VLOOKUP(L3641,Users!$A$1:$B$6,2,0)</f>
        <v>Erin</v>
      </c>
      <c r="N3641" s="2" t="str">
        <f>VLOOKUP(L3641,Users!$A$2:$B$6,2,0)</f>
        <v>Erin</v>
      </c>
      <c r="O3641" s="2" t="s">
        <v>34</v>
      </c>
      <c r="P3641" s="2" t="s">
        <v>35</v>
      </c>
      <c r="Q3641" s="2" t="s">
        <v>87</v>
      </c>
      <c r="R3641" s="2" t="s">
        <v>1622</v>
      </c>
      <c r="S3641" s="2" t="s">
        <v>65</v>
      </c>
      <c r="T3641" s="13">
        <v>0.51</v>
      </c>
      <c r="U3641" s="6">
        <v>40478</v>
      </c>
    </row>
    <row r="3642" spans="1:21" ht="12.75" customHeight="1">
      <c r="A3642" s="2">
        <v>38050</v>
      </c>
      <c r="B3642" s="6">
        <v>40477</v>
      </c>
      <c r="C3642" s="2" t="s">
        <v>30</v>
      </c>
      <c r="D3642" s="2">
        <v>36</v>
      </c>
      <c r="E3642" s="2">
        <v>102.24</v>
      </c>
      <c r="F3642" s="2" t="str">
        <f>VLOOKUP(A3642,Returns!$A:$B,2,0)</f>
        <v>Returned</v>
      </c>
      <c r="G3642" s="2">
        <v>0.04</v>
      </c>
      <c r="H3642" s="2" t="s">
        <v>40</v>
      </c>
      <c r="I3642" s="2">
        <v>0.7</v>
      </c>
      <c r="J3642" s="2" t="s">
        <v>168</v>
      </c>
      <c r="K3642" s="2" t="s">
        <v>79</v>
      </c>
      <c r="L3642" s="2" t="s">
        <v>23</v>
      </c>
      <c r="M3642" s="2" t="str">
        <f>VLOOKUP(L3642,Users!$A$1:$B$6,2,0)</f>
        <v>Erin</v>
      </c>
      <c r="N3642" s="2" t="str">
        <f>VLOOKUP(L3642,Users!$A$2:$B$6,2,0)</f>
        <v>Erin</v>
      </c>
      <c r="O3642" s="2" t="s">
        <v>34</v>
      </c>
      <c r="P3642" s="2" t="s">
        <v>35</v>
      </c>
      <c r="Q3642" s="2" t="s">
        <v>87</v>
      </c>
      <c r="R3642" s="2" t="s">
        <v>306</v>
      </c>
      <c r="S3642" s="2" t="s">
        <v>65</v>
      </c>
      <c r="T3642" s="13">
        <v>0.56000000000000005</v>
      </c>
      <c r="U3642" s="6">
        <v>40479</v>
      </c>
    </row>
    <row r="3643" spans="1:21" ht="12.75" customHeight="1">
      <c r="A3643" s="2">
        <v>38050</v>
      </c>
      <c r="B3643" s="6">
        <v>40477</v>
      </c>
      <c r="C3643" s="2" t="s">
        <v>30</v>
      </c>
      <c r="D3643" s="2">
        <v>14</v>
      </c>
      <c r="E3643" s="2">
        <v>1566.8799999999999</v>
      </c>
      <c r="F3643" s="2" t="str">
        <f>VLOOKUP(A3643,Returns!$A:$B,2,0)</f>
        <v>Returned</v>
      </c>
      <c r="G3643" s="2">
        <v>0.04</v>
      </c>
      <c r="H3643" s="2" t="s">
        <v>40</v>
      </c>
      <c r="I3643" s="2">
        <v>69</v>
      </c>
      <c r="J3643" s="2" t="s">
        <v>168</v>
      </c>
      <c r="K3643" s="2" t="s">
        <v>79</v>
      </c>
      <c r="L3643" s="2" t="s">
        <v>23</v>
      </c>
      <c r="M3643" s="2" t="str">
        <f>VLOOKUP(L3643,Users!$A$1:$B$6,2,0)</f>
        <v>Erin</v>
      </c>
      <c r="N3643" s="2" t="str">
        <f>VLOOKUP(L3643,Users!$A$2:$B$6,2,0)</f>
        <v>Erin</v>
      </c>
      <c r="O3643" s="2" t="s">
        <v>34</v>
      </c>
      <c r="P3643" s="2" t="s">
        <v>56</v>
      </c>
      <c r="Q3643" s="2" t="s">
        <v>75</v>
      </c>
      <c r="R3643" s="2" t="s">
        <v>1938</v>
      </c>
      <c r="S3643" s="2" t="s">
        <v>38</v>
      </c>
      <c r="T3643" s="13">
        <v>0.63</v>
      </c>
      <c r="U3643" s="6">
        <v>40479</v>
      </c>
    </row>
    <row r="3644" spans="1:21" ht="12.75" customHeight="1">
      <c r="A3644" s="2">
        <v>14981</v>
      </c>
      <c r="B3644" s="6">
        <v>40477</v>
      </c>
      <c r="C3644" s="2" t="s">
        <v>121</v>
      </c>
      <c r="D3644" s="2">
        <v>8</v>
      </c>
      <c r="E3644" s="2">
        <v>277.52</v>
      </c>
      <c r="F3644" s="2" t="s">
        <v>2029</v>
      </c>
      <c r="G3644" s="2">
        <v>7.0000000000000007E-2</v>
      </c>
      <c r="H3644" s="2" t="s">
        <v>40</v>
      </c>
      <c r="I3644" s="2">
        <v>8.2200000000000006</v>
      </c>
      <c r="J3644" s="2" t="s">
        <v>453</v>
      </c>
      <c r="K3644" s="2" t="s">
        <v>148</v>
      </c>
      <c r="L3644" s="2" t="s">
        <v>23</v>
      </c>
      <c r="M3644" s="2" t="str">
        <f>VLOOKUP(L3644,Users!$A$1:$B$6,2,0)</f>
        <v>Erin</v>
      </c>
      <c r="N3644" s="2" t="str">
        <f>VLOOKUP(L3644,Users!$A$2:$B$6,2,0)</f>
        <v>Erin</v>
      </c>
      <c r="O3644" s="2" t="s">
        <v>34</v>
      </c>
      <c r="P3644" s="2" t="s">
        <v>35</v>
      </c>
      <c r="Q3644" s="2" t="s">
        <v>36</v>
      </c>
      <c r="R3644" s="2" t="s">
        <v>1366</v>
      </c>
      <c r="S3644" s="2" t="s">
        <v>44</v>
      </c>
      <c r="T3644" s="13">
        <v>0.56999999999999995</v>
      </c>
      <c r="U3644" s="6">
        <v>40478</v>
      </c>
    </row>
    <row r="3645" spans="1:21" ht="12.75" customHeight="1">
      <c r="A3645" s="2">
        <v>14981</v>
      </c>
      <c r="B3645" s="6">
        <v>40477</v>
      </c>
      <c r="C3645" s="2" t="s">
        <v>121</v>
      </c>
      <c r="D3645" s="2">
        <v>8</v>
      </c>
      <c r="E3645" s="2">
        <v>121.60000000000001</v>
      </c>
      <c r="F3645" s="2" t="s">
        <v>2029</v>
      </c>
      <c r="G3645" s="2">
        <v>0.03</v>
      </c>
      <c r="H3645" s="2" t="s">
        <v>52</v>
      </c>
      <c r="I3645" s="2">
        <v>27.75</v>
      </c>
      <c r="J3645" s="2" t="s">
        <v>453</v>
      </c>
      <c r="K3645" s="2" t="s">
        <v>148</v>
      </c>
      <c r="L3645" s="2" t="s">
        <v>23</v>
      </c>
      <c r="M3645" s="2" t="str">
        <f>VLOOKUP(L3645,Users!$A$1:$B$6,2,0)</f>
        <v>Erin</v>
      </c>
      <c r="N3645" s="2" t="str">
        <f>VLOOKUP(L3645,Users!$A$2:$B$6,2,0)</f>
        <v>Erin</v>
      </c>
      <c r="O3645" s="2" t="s">
        <v>34</v>
      </c>
      <c r="P3645" s="2" t="s">
        <v>56</v>
      </c>
      <c r="Q3645" s="2" t="s">
        <v>75</v>
      </c>
      <c r="R3645" s="2" t="s">
        <v>1306</v>
      </c>
      <c r="S3645" s="2" t="s">
        <v>77</v>
      </c>
      <c r="T3645" s="13">
        <v>0.76</v>
      </c>
      <c r="U3645" s="6">
        <v>40479</v>
      </c>
    </row>
    <row r="3646" spans="1:21" ht="12.75" customHeight="1">
      <c r="A3646" s="2">
        <v>53027</v>
      </c>
      <c r="B3646" s="6">
        <v>40477</v>
      </c>
      <c r="C3646" s="2" t="s">
        <v>51</v>
      </c>
      <c r="D3646" s="2">
        <v>38</v>
      </c>
      <c r="E3646" s="2">
        <v>1361.92</v>
      </c>
      <c r="F3646" s="2" t="s">
        <v>2029</v>
      </c>
      <c r="G3646" s="2">
        <v>0.05</v>
      </c>
      <c r="H3646" s="2" t="s">
        <v>40</v>
      </c>
      <c r="I3646" s="2">
        <v>14.72</v>
      </c>
      <c r="J3646" s="2" t="s">
        <v>515</v>
      </c>
      <c r="K3646" s="2" t="s">
        <v>86</v>
      </c>
      <c r="L3646" s="2" t="s">
        <v>23</v>
      </c>
      <c r="M3646" s="2" t="str">
        <f>VLOOKUP(L3646,Users!$A$1:$B$6,2,0)</f>
        <v>Erin</v>
      </c>
      <c r="N3646" s="2" t="str">
        <f>VLOOKUP(L3646,Users!$A$2:$B$6,2,0)</f>
        <v>Erin</v>
      </c>
      <c r="O3646" s="2" t="s">
        <v>34</v>
      </c>
      <c r="P3646" s="2" t="s">
        <v>35</v>
      </c>
      <c r="Q3646" s="2" t="s">
        <v>192</v>
      </c>
      <c r="R3646" s="2" t="s">
        <v>1511</v>
      </c>
      <c r="S3646" s="2" t="s">
        <v>44</v>
      </c>
      <c r="T3646" s="13">
        <v>0.4</v>
      </c>
      <c r="U3646" s="6">
        <v>40477</v>
      </c>
    </row>
    <row r="3647" spans="1:21" ht="12.75" customHeight="1">
      <c r="A3647" s="2">
        <v>58528</v>
      </c>
      <c r="B3647" s="6">
        <v>40478</v>
      </c>
      <c r="C3647" s="2" t="s">
        <v>121</v>
      </c>
      <c r="D3647" s="2">
        <v>14</v>
      </c>
      <c r="E3647" s="2">
        <v>656.46</v>
      </c>
      <c r="F3647" s="2" t="s">
        <v>2029</v>
      </c>
      <c r="G3647" s="2">
        <v>0</v>
      </c>
      <c r="H3647" s="2" t="s">
        <v>40</v>
      </c>
      <c r="I3647" s="2">
        <v>5.0999999999999996</v>
      </c>
      <c r="J3647" s="2" t="s">
        <v>932</v>
      </c>
      <c r="K3647" s="2" t="s">
        <v>2013</v>
      </c>
      <c r="L3647" s="2" t="s">
        <v>27</v>
      </c>
      <c r="M3647" s="2" t="str">
        <f>VLOOKUP(L3647,Users!$A$1:$B$6,2,0)</f>
        <v>William</v>
      </c>
      <c r="N3647" s="2" t="str">
        <f>VLOOKUP(L3647,Users!$A$2:$B$6,2,0)</f>
        <v>William</v>
      </c>
      <c r="O3647" s="2" t="s">
        <v>55</v>
      </c>
      <c r="P3647" s="2" t="s">
        <v>35</v>
      </c>
      <c r="Q3647" s="2" t="s">
        <v>169</v>
      </c>
      <c r="R3647" s="2" t="s">
        <v>909</v>
      </c>
      <c r="S3647" s="2" t="s">
        <v>92</v>
      </c>
      <c r="T3647" s="13">
        <v>0.46</v>
      </c>
      <c r="U3647" s="6">
        <v>40479</v>
      </c>
    </row>
    <row r="3648" spans="1:21" ht="12.75" customHeight="1">
      <c r="A3648" s="2">
        <v>58528</v>
      </c>
      <c r="B3648" s="6">
        <v>40478</v>
      </c>
      <c r="C3648" s="2" t="s">
        <v>121</v>
      </c>
      <c r="D3648" s="2">
        <v>41</v>
      </c>
      <c r="E3648" s="2">
        <v>148.01</v>
      </c>
      <c r="F3648" s="2" t="s">
        <v>2029</v>
      </c>
      <c r="G3648" s="2">
        <v>0.08</v>
      </c>
      <c r="H3648" s="2" t="s">
        <v>31</v>
      </c>
      <c r="I3648" s="2">
        <v>2.5</v>
      </c>
      <c r="J3648" s="2" t="s">
        <v>932</v>
      </c>
      <c r="K3648" s="2" t="s">
        <v>2013</v>
      </c>
      <c r="L3648" s="2" t="s">
        <v>27</v>
      </c>
      <c r="M3648" s="2" t="str">
        <f>VLOOKUP(L3648,Users!$A$1:$B$6,2,0)</f>
        <v>William</v>
      </c>
      <c r="N3648" s="2" t="str">
        <f>VLOOKUP(L3648,Users!$A$2:$B$6,2,0)</f>
        <v>William</v>
      </c>
      <c r="O3648" s="2" t="s">
        <v>55</v>
      </c>
      <c r="P3648" s="2" t="s">
        <v>35</v>
      </c>
      <c r="Q3648" s="2" t="s">
        <v>192</v>
      </c>
      <c r="R3648" s="2" t="s">
        <v>892</v>
      </c>
      <c r="S3648" s="2" t="s">
        <v>44</v>
      </c>
      <c r="T3648" s="13">
        <v>0.39</v>
      </c>
      <c r="U3648" s="6">
        <v>40479</v>
      </c>
    </row>
    <row r="3649" spans="1:21" ht="12.75" customHeight="1">
      <c r="A3649" s="2">
        <v>42882</v>
      </c>
      <c r="B3649" s="6">
        <v>40478</v>
      </c>
      <c r="C3649" s="2" t="s">
        <v>51</v>
      </c>
      <c r="D3649" s="2">
        <v>17</v>
      </c>
      <c r="E3649" s="2">
        <v>202.13</v>
      </c>
      <c r="F3649" s="2" t="s">
        <v>2029</v>
      </c>
      <c r="G3649" s="2">
        <v>0.08</v>
      </c>
      <c r="H3649" s="2" t="s">
        <v>31</v>
      </c>
      <c r="I3649" s="2">
        <v>4.9800000000000004</v>
      </c>
      <c r="J3649" s="2" t="s">
        <v>348</v>
      </c>
      <c r="K3649" s="2" t="s">
        <v>2013</v>
      </c>
      <c r="L3649" s="2" t="s">
        <v>27</v>
      </c>
      <c r="M3649" s="2" t="str">
        <f>VLOOKUP(L3649,Users!$A$1:$B$6,2,0)</f>
        <v>William</v>
      </c>
      <c r="N3649" s="2" t="str">
        <f>VLOOKUP(L3649,Users!$A$2:$B$6,2,0)</f>
        <v>William</v>
      </c>
      <c r="O3649" s="2" t="s">
        <v>34</v>
      </c>
      <c r="P3649" s="2" t="s">
        <v>35</v>
      </c>
      <c r="Q3649" s="2" t="s">
        <v>169</v>
      </c>
      <c r="R3649" s="2" t="s">
        <v>750</v>
      </c>
      <c r="S3649" s="2" t="s">
        <v>44</v>
      </c>
      <c r="T3649" s="13">
        <v>0.57999999999999996</v>
      </c>
      <c r="U3649" s="6">
        <v>40480</v>
      </c>
    </row>
    <row r="3650" spans="1:21" ht="12.75" customHeight="1">
      <c r="A3650" s="2">
        <v>2374</v>
      </c>
      <c r="B3650" s="6">
        <v>40479</v>
      </c>
      <c r="C3650" s="2" t="s">
        <v>30</v>
      </c>
      <c r="D3650" s="2">
        <v>21</v>
      </c>
      <c r="E3650" s="2">
        <v>59.43</v>
      </c>
      <c r="F3650" s="2" t="s">
        <v>2029</v>
      </c>
      <c r="G3650" s="2">
        <v>0.01</v>
      </c>
      <c r="H3650" s="2" t="s">
        <v>31</v>
      </c>
      <c r="I3650" s="2">
        <v>5.44</v>
      </c>
      <c r="J3650" s="2" t="s">
        <v>1841</v>
      </c>
      <c r="K3650" s="2" t="s">
        <v>33</v>
      </c>
      <c r="L3650" s="2" t="s">
        <v>21</v>
      </c>
      <c r="M3650" s="2" t="str">
        <f>VLOOKUP(L3650,Users!$A$1:$B$6,2,0)</f>
        <v>Chris</v>
      </c>
      <c r="N3650" s="2" t="str">
        <f>VLOOKUP(L3650,Users!$A$2:$B$6,2,0)</f>
        <v>Chris</v>
      </c>
      <c r="O3650" s="2" t="s">
        <v>48</v>
      </c>
      <c r="P3650" s="2" t="s">
        <v>35</v>
      </c>
      <c r="Q3650" s="2" t="s">
        <v>49</v>
      </c>
      <c r="R3650" s="2" t="s">
        <v>1885</v>
      </c>
      <c r="S3650" s="2" t="s">
        <v>44</v>
      </c>
      <c r="T3650" s="13">
        <v>0.36</v>
      </c>
      <c r="U3650" s="6">
        <v>40481</v>
      </c>
    </row>
    <row r="3651" spans="1:21" ht="12.75" customHeight="1">
      <c r="A3651" s="2">
        <v>12902</v>
      </c>
      <c r="B3651" s="6">
        <v>40480</v>
      </c>
      <c r="C3651" s="2" t="s">
        <v>30</v>
      </c>
      <c r="D3651" s="2">
        <v>9</v>
      </c>
      <c r="E3651" s="2">
        <v>278.82</v>
      </c>
      <c r="F3651" s="2" t="s">
        <v>2029</v>
      </c>
      <c r="G3651" s="2">
        <v>0</v>
      </c>
      <c r="H3651" s="2" t="s">
        <v>40</v>
      </c>
      <c r="I3651" s="2">
        <v>6.5</v>
      </c>
      <c r="J3651" s="2" t="s">
        <v>665</v>
      </c>
      <c r="K3651" s="2" t="s">
        <v>54</v>
      </c>
      <c r="L3651" s="2" t="s">
        <v>2014</v>
      </c>
      <c r="M3651" s="2" t="str">
        <f>VLOOKUP(L3651,Users!$A$1:$B$6,2,0)</f>
        <v>Pat</v>
      </c>
      <c r="N3651" s="2" t="str">
        <f>VLOOKUP(L3651,Users!$A$2:$B$6,2,0)</f>
        <v>Pat</v>
      </c>
      <c r="O3651" s="2" t="s">
        <v>34</v>
      </c>
      <c r="P3651" s="2" t="s">
        <v>69</v>
      </c>
      <c r="Q3651" s="2" t="s">
        <v>80</v>
      </c>
      <c r="R3651" s="2" t="s">
        <v>1002</v>
      </c>
      <c r="S3651" s="2" t="s">
        <v>44</v>
      </c>
      <c r="T3651" s="13">
        <v>0.64</v>
      </c>
      <c r="U3651" s="6">
        <v>40482</v>
      </c>
    </row>
    <row r="3652" spans="1:21" ht="12.75" customHeight="1">
      <c r="A3652" s="2">
        <v>57986</v>
      </c>
      <c r="B3652" s="6">
        <v>40480</v>
      </c>
      <c r="C3652" s="2" t="s">
        <v>39</v>
      </c>
      <c r="D3652" s="2">
        <v>14</v>
      </c>
      <c r="E3652" s="2">
        <v>205.94</v>
      </c>
      <c r="F3652" s="2" t="str">
        <f>VLOOKUP(A3652,Returns!$A:$B,2,0)</f>
        <v>Returned</v>
      </c>
      <c r="G3652" s="2">
        <v>0.1</v>
      </c>
      <c r="H3652" s="2" t="s">
        <v>40</v>
      </c>
      <c r="I3652" s="2">
        <v>13.32</v>
      </c>
      <c r="J3652" s="2" t="s">
        <v>619</v>
      </c>
      <c r="K3652" s="2" t="s">
        <v>123</v>
      </c>
      <c r="L3652" s="2" t="s">
        <v>25</v>
      </c>
      <c r="M3652" s="2" t="str">
        <f>VLOOKUP(L3652,Users!$A$1:$B$6,2,0)</f>
        <v>Sam</v>
      </c>
      <c r="N3652" s="2" t="str">
        <f>VLOOKUP(L3652,Users!$A$2:$B$6,2,0)</f>
        <v>Sam</v>
      </c>
      <c r="O3652" s="2" t="s">
        <v>42</v>
      </c>
      <c r="P3652" s="2" t="s">
        <v>35</v>
      </c>
      <c r="Q3652" s="2" t="s">
        <v>169</v>
      </c>
      <c r="R3652" s="2" t="s">
        <v>284</v>
      </c>
      <c r="S3652" s="2" t="s">
        <v>44</v>
      </c>
      <c r="T3652" s="13">
        <v>0.43</v>
      </c>
      <c r="U3652" s="6">
        <v>40480</v>
      </c>
    </row>
    <row r="3653" spans="1:21" ht="12.75" customHeight="1">
      <c r="A3653" s="2">
        <v>53248</v>
      </c>
      <c r="B3653" s="6">
        <v>40480</v>
      </c>
      <c r="C3653" s="2" t="s">
        <v>45</v>
      </c>
      <c r="D3653" s="2">
        <v>7</v>
      </c>
      <c r="E3653" s="2">
        <v>2437.0499999999997</v>
      </c>
      <c r="F3653" s="2" t="s">
        <v>2029</v>
      </c>
      <c r="G3653" s="2">
        <v>0.06</v>
      </c>
      <c r="H3653" s="2" t="s">
        <v>52</v>
      </c>
      <c r="I3653" s="2">
        <v>40.19</v>
      </c>
      <c r="J3653" s="2" t="s">
        <v>1748</v>
      </c>
      <c r="K3653" s="2" t="s">
        <v>33</v>
      </c>
      <c r="L3653" s="2" t="s">
        <v>21</v>
      </c>
      <c r="M3653" s="2" t="str">
        <f>VLOOKUP(L3653,Users!$A$1:$B$6,2,0)</f>
        <v>Chris</v>
      </c>
      <c r="N3653" s="2" t="str">
        <f>VLOOKUP(L3653,Users!$A$2:$B$6,2,0)</f>
        <v>Chris</v>
      </c>
      <c r="O3653" s="2" t="s">
        <v>34</v>
      </c>
      <c r="P3653" s="2" t="s">
        <v>56</v>
      </c>
      <c r="Q3653" s="2" t="s">
        <v>75</v>
      </c>
      <c r="R3653" s="2" t="s">
        <v>500</v>
      </c>
      <c r="S3653" s="2" t="s">
        <v>77</v>
      </c>
      <c r="T3653" s="13">
        <v>0.62</v>
      </c>
      <c r="U3653" s="6">
        <v>40481</v>
      </c>
    </row>
    <row r="3654" spans="1:21" ht="12.75" customHeight="1">
      <c r="A3654" s="2">
        <v>37669</v>
      </c>
      <c r="B3654" s="6">
        <v>40480</v>
      </c>
      <c r="C3654" s="2" t="s">
        <v>30</v>
      </c>
      <c r="D3654" s="2">
        <v>39</v>
      </c>
      <c r="E3654" s="2">
        <v>9069.84</v>
      </c>
      <c r="F3654" s="2" t="s">
        <v>2029</v>
      </c>
      <c r="G3654" s="2">
        <v>0.02</v>
      </c>
      <c r="H3654" s="2" t="s">
        <v>31</v>
      </c>
      <c r="I3654" s="2">
        <v>19.989999999999998</v>
      </c>
      <c r="J3654" s="2" t="s">
        <v>407</v>
      </c>
      <c r="K3654" s="2" t="s">
        <v>2013</v>
      </c>
      <c r="L3654" s="2" t="s">
        <v>27</v>
      </c>
      <c r="M3654" s="2" t="str">
        <f>VLOOKUP(L3654,Users!$A$1:$B$6,2,0)</f>
        <v>William</v>
      </c>
      <c r="N3654" s="2" t="str">
        <f>VLOOKUP(L3654,Users!$A$2:$B$6,2,0)</f>
        <v>William</v>
      </c>
      <c r="O3654" s="2" t="s">
        <v>55</v>
      </c>
      <c r="P3654" s="2" t="s">
        <v>35</v>
      </c>
      <c r="Q3654" s="2" t="s">
        <v>169</v>
      </c>
      <c r="R3654" s="2" t="s">
        <v>1906</v>
      </c>
      <c r="S3654" s="2" t="s">
        <v>44</v>
      </c>
      <c r="T3654" s="13">
        <v>0.59</v>
      </c>
      <c r="U3654" s="6">
        <v>40482</v>
      </c>
    </row>
    <row r="3655" spans="1:21" ht="12.75" customHeight="1">
      <c r="A3655" s="2">
        <v>37669</v>
      </c>
      <c r="B3655" s="6">
        <v>40480</v>
      </c>
      <c r="C3655" s="2" t="s">
        <v>30</v>
      </c>
      <c r="D3655" s="2">
        <v>31</v>
      </c>
      <c r="E3655" s="2">
        <v>808.79000000000008</v>
      </c>
      <c r="F3655" s="2" t="s">
        <v>2029</v>
      </c>
      <c r="G3655" s="2">
        <v>0.08</v>
      </c>
      <c r="H3655" s="2" t="s">
        <v>40</v>
      </c>
      <c r="I3655" s="2">
        <v>1.39</v>
      </c>
      <c r="J3655" s="2" t="s">
        <v>407</v>
      </c>
      <c r="K3655" s="2" t="s">
        <v>2013</v>
      </c>
      <c r="L3655" s="2" t="s">
        <v>27</v>
      </c>
      <c r="M3655" s="2" t="str">
        <f>VLOOKUP(L3655,Users!$A$1:$B$6,2,0)</f>
        <v>William</v>
      </c>
      <c r="N3655" s="2" t="str">
        <f>VLOOKUP(L3655,Users!$A$2:$B$6,2,0)</f>
        <v>William</v>
      </c>
      <c r="O3655" s="2" t="s">
        <v>55</v>
      </c>
      <c r="P3655" s="2" t="s">
        <v>35</v>
      </c>
      <c r="Q3655" s="2" t="s">
        <v>192</v>
      </c>
      <c r="R3655" s="2" t="s">
        <v>1453</v>
      </c>
      <c r="S3655" s="2" t="s">
        <v>44</v>
      </c>
      <c r="T3655" s="13">
        <v>0.38</v>
      </c>
      <c r="U3655" s="6">
        <v>40482</v>
      </c>
    </row>
    <row r="3656" spans="1:21" ht="12.75" customHeight="1">
      <c r="A3656" s="2">
        <v>37669</v>
      </c>
      <c r="B3656" s="6">
        <v>40480</v>
      </c>
      <c r="C3656" s="2" t="s">
        <v>30</v>
      </c>
      <c r="D3656" s="2">
        <v>4</v>
      </c>
      <c r="E3656" s="2">
        <v>61.24</v>
      </c>
      <c r="F3656" s="2" t="s">
        <v>2029</v>
      </c>
      <c r="G3656" s="2">
        <v>0</v>
      </c>
      <c r="H3656" s="2" t="s">
        <v>40</v>
      </c>
      <c r="I3656" s="2">
        <v>8.7799999999999994</v>
      </c>
      <c r="J3656" s="2" t="s">
        <v>407</v>
      </c>
      <c r="K3656" s="2" t="s">
        <v>2013</v>
      </c>
      <c r="L3656" s="2" t="s">
        <v>27</v>
      </c>
      <c r="M3656" s="2" t="str">
        <f>VLOOKUP(L3656,Users!$A$1:$B$6,2,0)</f>
        <v>William</v>
      </c>
      <c r="N3656" s="2" t="str">
        <f>VLOOKUP(L3656,Users!$A$2:$B$6,2,0)</f>
        <v>William</v>
      </c>
      <c r="O3656" s="2" t="s">
        <v>55</v>
      </c>
      <c r="P3656" s="2" t="s">
        <v>35</v>
      </c>
      <c r="Q3656" s="2" t="s">
        <v>36</v>
      </c>
      <c r="R3656" s="2" t="s">
        <v>1085</v>
      </c>
      <c r="S3656" s="2" t="s">
        <v>44</v>
      </c>
      <c r="T3656" s="13">
        <v>0.56999999999999995</v>
      </c>
      <c r="U3656" s="6">
        <v>40483</v>
      </c>
    </row>
    <row r="3657" spans="1:21" ht="12.75" customHeight="1">
      <c r="A3657" s="2">
        <v>48391</v>
      </c>
      <c r="B3657" s="6">
        <v>40480</v>
      </c>
      <c r="C3657" s="2" t="s">
        <v>30</v>
      </c>
      <c r="D3657" s="2">
        <v>45</v>
      </c>
      <c r="E3657" s="2">
        <v>264.60000000000002</v>
      </c>
      <c r="F3657" s="2" t="str">
        <f>VLOOKUP(A3657,Returns!$A:$B,2,0)</f>
        <v>Returned</v>
      </c>
      <c r="G3657" s="2">
        <v>0.1</v>
      </c>
      <c r="H3657" s="2" t="s">
        <v>40</v>
      </c>
      <c r="I3657" s="2">
        <v>5.46</v>
      </c>
      <c r="J3657" s="2" t="s">
        <v>1506</v>
      </c>
      <c r="K3657" s="2" t="s">
        <v>79</v>
      </c>
      <c r="L3657" s="2" t="s">
        <v>23</v>
      </c>
      <c r="M3657" s="2" t="str">
        <f>VLOOKUP(L3657,Users!$A$1:$B$6,2,0)</f>
        <v>Erin</v>
      </c>
      <c r="N3657" s="2" t="str">
        <f>VLOOKUP(L3657,Users!$A$2:$B$6,2,0)</f>
        <v>Erin</v>
      </c>
      <c r="O3657" s="2" t="s">
        <v>55</v>
      </c>
      <c r="P3657" s="2" t="s">
        <v>35</v>
      </c>
      <c r="Q3657" s="2" t="s">
        <v>63</v>
      </c>
      <c r="R3657" s="2" t="s">
        <v>528</v>
      </c>
      <c r="S3657" s="2" t="s">
        <v>44</v>
      </c>
      <c r="T3657" s="13">
        <v>0.36</v>
      </c>
      <c r="U3657" s="6">
        <v>40481</v>
      </c>
    </row>
    <row r="3658" spans="1:21" ht="12.75" customHeight="1">
      <c r="A3658" s="2">
        <v>12902</v>
      </c>
      <c r="B3658" s="6">
        <v>40480</v>
      </c>
      <c r="C3658" s="2" t="s">
        <v>30</v>
      </c>
      <c r="D3658" s="2">
        <v>30</v>
      </c>
      <c r="E3658" s="2">
        <v>3628.2</v>
      </c>
      <c r="F3658" s="2" t="s">
        <v>2029</v>
      </c>
      <c r="G3658" s="2">
        <v>0.04</v>
      </c>
      <c r="H3658" s="2" t="s">
        <v>52</v>
      </c>
      <c r="I3658" s="2">
        <v>56.7</v>
      </c>
      <c r="J3658" s="2" t="s">
        <v>665</v>
      </c>
      <c r="K3658" s="2" t="s">
        <v>86</v>
      </c>
      <c r="L3658" s="2" t="s">
        <v>23</v>
      </c>
      <c r="M3658" s="2" t="str">
        <f>VLOOKUP(L3658,Users!$A$1:$B$6,2,0)</f>
        <v>Erin</v>
      </c>
      <c r="N3658" s="2" t="str">
        <f>VLOOKUP(L3658,Users!$A$2:$B$6,2,0)</f>
        <v>Erin</v>
      </c>
      <c r="O3658" s="2" t="s">
        <v>34</v>
      </c>
      <c r="P3658" s="2" t="s">
        <v>56</v>
      </c>
      <c r="Q3658" s="2" t="s">
        <v>127</v>
      </c>
      <c r="R3658" s="2" t="s">
        <v>1985</v>
      </c>
      <c r="S3658" s="2" t="s">
        <v>77</v>
      </c>
      <c r="T3658" s="13">
        <v>0.68</v>
      </c>
      <c r="U3658" s="6">
        <v>40482</v>
      </c>
    </row>
    <row r="3659" spans="1:21" ht="12.75" customHeight="1">
      <c r="A3659" s="2">
        <v>11236</v>
      </c>
      <c r="B3659" s="6">
        <v>40481</v>
      </c>
      <c r="C3659" s="2" t="s">
        <v>39</v>
      </c>
      <c r="D3659" s="2">
        <v>4</v>
      </c>
      <c r="E3659" s="2">
        <v>1663.4</v>
      </c>
      <c r="F3659" s="2" t="s">
        <v>2029</v>
      </c>
      <c r="G3659" s="2">
        <v>0.03</v>
      </c>
      <c r="H3659" s="2" t="s">
        <v>40</v>
      </c>
      <c r="I3659" s="2">
        <v>11.37</v>
      </c>
      <c r="J3659" s="2" t="s">
        <v>438</v>
      </c>
      <c r="K3659" s="2" t="s">
        <v>33</v>
      </c>
      <c r="L3659" s="2" t="s">
        <v>21</v>
      </c>
      <c r="M3659" s="2" t="str">
        <f>VLOOKUP(L3659,Users!$A$1:$B$6,2,0)</f>
        <v>Chris</v>
      </c>
      <c r="N3659" s="2" t="str">
        <f>VLOOKUP(L3659,Users!$A$2:$B$6,2,0)</f>
        <v>Chris</v>
      </c>
      <c r="O3659" s="2" t="s">
        <v>42</v>
      </c>
      <c r="P3659" s="2" t="s">
        <v>35</v>
      </c>
      <c r="Q3659" s="2" t="s">
        <v>36</v>
      </c>
      <c r="R3659" s="2" t="s">
        <v>938</v>
      </c>
      <c r="S3659" s="2" t="s">
        <v>44</v>
      </c>
      <c r="T3659" s="13">
        <v>0.56999999999999995</v>
      </c>
      <c r="U3659" s="6">
        <v>40483</v>
      </c>
    </row>
    <row r="3660" spans="1:21" ht="12.75" customHeight="1">
      <c r="A3660" s="2">
        <v>11236</v>
      </c>
      <c r="B3660" s="6">
        <v>40481</v>
      </c>
      <c r="C3660" s="2" t="s">
        <v>39</v>
      </c>
      <c r="D3660" s="2">
        <v>49</v>
      </c>
      <c r="E3660" s="2">
        <v>243.53000000000003</v>
      </c>
      <c r="F3660" s="2" t="s">
        <v>2029</v>
      </c>
      <c r="G3660" s="2">
        <v>0.01</v>
      </c>
      <c r="H3660" s="2" t="s">
        <v>40</v>
      </c>
      <c r="I3660" s="2">
        <v>4.95</v>
      </c>
      <c r="J3660" s="2" t="s">
        <v>438</v>
      </c>
      <c r="K3660" s="2" t="s">
        <v>33</v>
      </c>
      <c r="L3660" s="2" t="s">
        <v>21</v>
      </c>
      <c r="M3660" s="2" t="str">
        <f>VLOOKUP(L3660,Users!$A$1:$B$6,2,0)</f>
        <v>Chris</v>
      </c>
      <c r="N3660" s="2" t="str">
        <f>VLOOKUP(L3660,Users!$A$2:$B$6,2,0)</f>
        <v>Chris</v>
      </c>
      <c r="O3660" s="2" t="s">
        <v>42</v>
      </c>
      <c r="P3660" s="2" t="s">
        <v>35</v>
      </c>
      <c r="Q3660" s="2" t="s">
        <v>49</v>
      </c>
      <c r="R3660" s="2" t="s">
        <v>1042</v>
      </c>
      <c r="S3660" s="2" t="s">
        <v>44</v>
      </c>
      <c r="T3660" s="13">
        <v>0.37</v>
      </c>
      <c r="U3660" s="6">
        <v>40482</v>
      </c>
    </row>
    <row r="3661" spans="1:21" ht="12.75" customHeight="1">
      <c r="A3661" s="2">
        <v>25062</v>
      </c>
      <c r="B3661" s="6">
        <v>40481</v>
      </c>
      <c r="C3661" s="2" t="s">
        <v>45</v>
      </c>
      <c r="D3661" s="2">
        <v>5</v>
      </c>
      <c r="E3661" s="2">
        <v>71.95</v>
      </c>
      <c r="F3661" s="2" t="s">
        <v>2029</v>
      </c>
      <c r="G3661" s="2">
        <v>0.03</v>
      </c>
      <c r="H3661" s="2" t="s">
        <v>40</v>
      </c>
      <c r="I3661" s="2">
        <v>6.75</v>
      </c>
      <c r="J3661" s="2" t="s">
        <v>534</v>
      </c>
      <c r="K3661" s="2" t="s">
        <v>2013</v>
      </c>
      <c r="L3661" s="2" t="s">
        <v>27</v>
      </c>
      <c r="M3661" s="2" t="str">
        <f>VLOOKUP(L3661,Users!$A$1:$B$6,2,0)</f>
        <v>William</v>
      </c>
      <c r="N3661" s="2" t="str">
        <f>VLOOKUP(L3661,Users!$A$2:$B$6,2,0)</f>
        <v>William</v>
      </c>
      <c r="O3661" s="2" t="s">
        <v>48</v>
      </c>
      <c r="P3661" s="2" t="s">
        <v>35</v>
      </c>
      <c r="Q3661" s="2" t="s">
        <v>169</v>
      </c>
      <c r="R3661" s="2" t="s">
        <v>211</v>
      </c>
      <c r="S3661" s="2" t="s">
        <v>92</v>
      </c>
      <c r="T3661" s="13">
        <v>0.52</v>
      </c>
      <c r="U3661" s="6">
        <v>40483</v>
      </c>
    </row>
    <row r="3662" spans="1:21" ht="12.75" customHeight="1">
      <c r="A3662" s="2">
        <v>25062</v>
      </c>
      <c r="B3662" s="6">
        <v>40481</v>
      </c>
      <c r="C3662" s="2" t="s">
        <v>45</v>
      </c>
      <c r="D3662" s="2">
        <v>9</v>
      </c>
      <c r="E3662" s="2">
        <v>3788.46</v>
      </c>
      <c r="F3662" s="2" t="s">
        <v>2029</v>
      </c>
      <c r="G3662" s="2">
        <v>0.04</v>
      </c>
      <c r="H3662" s="2" t="s">
        <v>40</v>
      </c>
      <c r="I3662" s="2">
        <v>19.989999999999998</v>
      </c>
      <c r="J3662" s="2" t="s">
        <v>534</v>
      </c>
      <c r="K3662" s="2" t="s">
        <v>2013</v>
      </c>
      <c r="L3662" s="2" t="s">
        <v>27</v>
      </c>
      <c r="M3662" s="2" t="str">
        <f>VLOOKUP(L3662,Users!$A$1:$B$6,2,0)</f>
        <v>William</v>
      </c>
      <c r="N3662" s="2" t="str">
        <f>VLOOKUP(L3662,Users!$A$2:$B$6,2,0)</f>
        <v>William</v>
      </c>
      <c r="O3662" s="2" t="s">
        <v>48</v>
      </c>
      <c r="P3662" s="2" t="s">
        <v>35</v>
      </c>
      <c r="Q3662" s="2" t="s">
        <v>49</v>
      </c>
      <c r="R3662" s="2" t="s">
        <v>380</v>
      </c>
      <c r="S3662" s="2" t="s">
        <v>44</v>
      </c>
      <c r="T3662" s="13">
        <v>0.35</v>
      </c>
      <c r="U3662" s="6">
        <v>40483</v>
      </c>
    </row>
    <row r="3663" spans="1:21" ht="12.75" customHeight="1">
      <c r="A3663" s="2">
        <v>1888</v>
      </c>
      <c r="B3663" s="6">
        <v>40481</v>
      </c>
      <c r="C3663" s="2" t="s">
        <v>30</v>
      </c>
      <c r="D3663" s="2">
        <v>38</v>
      </c>
      <c r="E3663" s="2">
        <v>1206.8800000000001</v>
      </c>
      <c r="F3663" s="2" t="s">
        <v>2029</v>
      </c>
      <c r="G3663" s="2">
        <v>0</v>
      </c>
      <c r="H3663" s="2" t="s">
        <v>52</v>
      </c>
      <c r="I3663" s="2">
        <v>45.51</v>
      </c>
      <c r="J3663" s="2" t="s">
        <v>1925</v>
      </c>
      <c r="K3663" s="2" t="s">
        <v>148</v>
      </c>
      <c r="L3663" s="2" t="s">
        <v>23</v>
      </c>
      <c r="M3663" s="2" t="str">
        <f>VLOOKUP(L3663,Users!$A$1:$B$6,2,0)</f>
        <v>Erin</v>
      </c>
      <c r="N3663" s="2" t="str">
        <f>VLOOKUP(L3663,Users!$A$2:$B$6,2,0)</f>
        <v>Erin</v>
      </c>
      <c r="O3663" s="2" t="s">
        <v>55</v>
      </c>
      <c r="P3663" s="2" t="s">
        <v>56</v>
      </c>
      <c r="Q3663" s="2" t="s">
        <v>75</v>
      </c>
      <c r="R3663" s="2" t="s">
        <v>314</v>
      </c>
      <c r="S3663" s="2" t="s">
        <v>77</v>
      </c>
      <c r="T3663" s="13">
        <v>0.65</v>
      </c>
      <c r="U3663" s="6">
        <v>40481</v>
      </c>
    </row>
    <row r="3664" spans="1:21" ht="12.75" customHeight="1">
      <c r="A3664" s="2">
        <v>1888</v>
      </c>
      <c r="B3664" s="6">
        <v>40481</v>
      </c>
      <c r="C3664" s="2" t="s">
        <v>30</v>
      </c>
      <c r="D3664" s="2">
        <v>35</v>
      </c>
      <c r="E3664" s="2">
        <v>156.80000000000001</v>
      </c>
      <c r="F3664" s="2" t="s">
        <v>2029</v>
      </c>
      <c r="G3664" s="2">
        <v>0.09</v>
      </c>
      <c r="H3664" s="2" t="s">
        <v>40</v>
      </c>
      <c r="I3664" s="2">
        <v>5.42</v>
      </c>
      <c r="J3664" s="2" t="s">
        <v>1925</v>
      </c>
      <c r="K3664" s="2" t="s">
        <v>148</v>
      </c>
      <c r="L3664" s="2" t="s">
        <v>23</v>
      </c>
      <c r="M3664" s="2" t="str">
        <f>VLOOKUP(L3664,Users!$A$1:$B$6,2,0)</f>
        <v>Erin</v>
      </c>
      <c r="N3664" s="2" t="str">
        <f>VLOOKUP(L3664,Users!$A$2:$B$6,2,0)</f>
        <v>Erin</v>
      </c>
      <c r="O3664" s="2" t="s">
        <v>55</v>
      </c>
      <c r="P3664" s="2" t="s">
        <v>35</v>
      </c>
      <c r="Q3664" s="2" t="s">
        <v>49</v>
      </c>
      <c r="R3664" s="2" t="s">
        <v>906</v>
      </c>
      <c r="S3664" s="2" t="s">
        <v>44</v>
      </c>
      <c r="T3664" s="13">
        <v>0.37</v>
      </c>
      <c r="U3664" s="6">
        <v>40482</v>
      </c>
    </row>
    <row r="3665" spans="1:21" ht="12.75" customHeight="1">
      <c r="A3665" s="2">
        <v>11236</v>
      </c>
      <c r="B3665" s="6">
        <v>40481</v>
      </c>
      <c r="C3665" s="2" t="s">
        <v>39</v>
      </c>
      <c r="D3665" s="2">
        <v>45</v>
      </c>
      <c r="E3665" s="2">
        <v>306.45</v>
      </c>
      <c r="F3665" s="2" t="s">
        <v>2029</v>
      </c>
      <c r="G3665" s="2">
        <v>7.0000000000000007E-2</v>
      </c>
      <c r="H3665" s="2" t="s">
        <v>40</v>
      </c>
      <c r="I3665" s="2">
        <v>2</v>
      </c>
      <c r="J3665" s="2" t="s">
        <v>438</v>
      </c>
      <c r="K3665" s="2" t="s">
        <v>148</v>
      </c>
      <c r="L3665" s="2" t="s">
        <v>23</v>
      </c>
      <c r="M3665" s="2" t="str">
        <f>VLOOKUP(L3665,Users!$A$1:$B$6,2,0)</f>
        <v>Erin</v>
      </c>
      <c r="N3665" s="2" t="str">
        <f>VLOOKUP(L3665,Users!$A$2:$B$6,2,0)</f>
        <v>Erin</v>
      </c>
      <c r="O3665" s="2" t="s">
        <v>42</v>
      </c>
      <c r="P3665" s="2" t="s">
        <v>35</v>
      </c>
      <c r="Q3665" s="2" t="s">
        <v>63</v>
      </c>
      <c r="R3665" s="2" t="s">
        <v>377</v>
      </c>
      <c r="S3665" s="2" t="s">
        <v>65</v>
      </c>
      <c r="T3665" s="13">
        <v>0.39</v>
      </c>
      <c r="U3665" s="6">
        <v>40481</v>
      </c>
    </row>
    <row r="3666" spans="1:21" ht="12.75" customHeight="1">
      <c r="A3666" s="2">
        <v>11236</v>
      </c>
      <c r="B3666" s="6">
        <v>40481</v>
      </c>
      <c r="C3666" s="2" t="s">
        <v>39</v>
      </c>
      <c r="D3666" s="2">
        <v>15</v>
      </c>
      <c r="E3666" s="2">
        <v>37.650000000000006</v>
      </c>
      <c r="F3666" s="2" t="s">
        <v>2029</v>
      </c>
      <c r="G3666" s="2">
        <v>0.01</v>
      </c>
      <c r="H3666" s="2" t="s">
        <v>40</v>
      </c>
      <c r="I3666" s="2">
        <v>4.28</v>
      </c>
      <c r="J3666" s="2" t="s">
        <v>438</v>
      </c>
      <c r="K3666" s="2" t="s">
        <v>148</v>
      </c>
      <c r="L3666" s="2" t="s">
        <v>23</v>
      </c>
      <c r="M3666" s="2" t="str">
        <f>VLOOKUP(L3666,Users!$A$1:$B$6,2,0)</f>
        <v>Erin</v>
      </c>
      <c r="N3666" s="2" t="str">
        <f>VLOOKUP(L3666,Users!$A$2:$B$6,2,0)</f>
        <v>Erin</v>
      </c>
      <c r="O3666" s="2" t="s">
        <v>42</v>
      </c>
      <c r="P3666" s="2" t="s">
        <v>35</v>
      </c>
      <c r="Q3666" s="2" t="s">
        <v>87</v>
      </c>
      <c r="R3666" s="2" t="s">
        <v>1986</v>
      </c>
      <c r="S3666" s="2" t="s">
        <v>65</v>
      </c>
      <c r="T3666" s="13">
        <v>0.44</v>
      </c>
      <c r="U3666" s="6">
        <v>40481</v>
      </c>
    </row>
    <row r="3667" spans="1:21" ht="12.75" customHeight="1">
      <c r="A3667" s="2">
        <v>36548</v>
      </c>
      <c r="B3667" s="6">
        <v>40481</v>
      </c>
      <c r="C3667" s="2" t="s">
        <v>51</v>
      </c>
      <c r="D3667" s="2">
        <v>8</v>
      </c>
      <c r="E3667" s="2">
        <v>39.360000000000007</v>
      </c>
      <c r="F3667" s="2" t="s">
        <v>2029</v>
      </c>
      <c r="G3667" s="2">
        <v>0.06</v>
      </c>
      <c r="H3667" s="2" t="s">
        <v>40</v>
      </c>
      <c r="I3667" s="2">
        <v>7.54</v>
      </c>
      <c r="J3667" s="2" t="s">
        <v>458</v>
      </c>
      <c r="K3667" s="2" t="s">
        <v>86</v>
      </c>
      <c r="L3667" s="2" t="s">
        <v>23</v>
      </c>
      <c r="M3667" s="2" t="str">
        <f>VLOOKUP(L3667,Users!$A$1:$B$6,2,0)</f>
        <v>Erin</v>
      </c>
      <c r="N3667" s="2" t="str">
        <f>VLOOKUP(L3667,Users!$A$2:$B$6,2,0)</f>
        <v>Erin</v>
      </c>
      <c r="O3667" s="2" t="s">
        <v>55</v>
      </c>
      <c r="P3667" s="2" t="s">
        <v>35</v>
      </c>
      <c r="Q3667" s="2" t="s">
        <v>63</v>
      </c>
      <c r="R3667" s="2" t="s">
        <v>632</v>
      </c>
      <c r="S3667" s="2" t="s">
        <v>44</v>
      </c>
      <c r="T3667" s="13">
        <v>0.38</v>
      </c>
      <c r="U3667" s="6">
        <v>40483</v>
      </c>
    </row>
    <row r="3668" spans="1:21" ht="12.75" customHeight="1">
      <c r="A3668" s="2">
        <v>20741</v>
      </c>
      <c r="B3668" s="6">
        <v>40481</v>
      </c>
      <c r="C3668" s="2" t="s">
        <v>51</v>
      </c>
      <c r="D3668" s="2">
        <v>43</v>
      </c>
      <c r="E3668" s="2">
        <v>1886.8399999999997</v>
      </c>
      <c r="F3668" s="2" t="s">
        <v>2029</v>
      </c>
      <c r="G3668" s="2">
        <v>0.1</v>
      </c>
      <c r="H3668" s="2" t="s">
        <v>40</v>
      </c>
      <c r="I3668" s="2">
        <v>8.99</v>
      </c>
      <c r="J3668" s="2" t="s">
        <v>519</v>
      </c>
      <c r="K3668" s="2" t="s">
        <v>86</v>
      </c>
      <c r="L3668" s="2" t="s">
        <v>23</v>
      </c>
      <c r="M3668" s="2" t="str">
        <f>VLOOKUP(L3668,Users!$A$1:$B$6,2,0)</f>
        <v>Erin</v>
      </c>
      <c r="N3668" s="2" t="str">
        <f>VLOOKUP(L3668,Users!$A$2:$B$6,2,0)</f>
        <v>Erin</v>
      </c>
      <c r="O3668" s="2" t="s">
        <v>55</v>
      </c>
      <c r="P3668" s="2" t="s">
        <v>35</v>
      </c>
      <c r="Q3668" s="2" t="s">
        <v>87</v>
      </c>
      <c r="R3668" s="2" t="s">
        <v>370</v>
      </c>
      <c r="S3668" s="2" t="s">
        <v>105</v>
      </c>
      <c r="T3668" s="13">
        <v>0.57999999999999996</v>
      </c>
      <c r="U3668" s="6">
        <v>40488</v>
      </c>
    </row>
    <row r="3669" spans="1:21" ht="12.75" customHeight="1">
      <c r="A3669" s="2">
        <v>32389</v>
      </c>
      <c r="B3669" s="6">
        <v>40482</v>
      </c>
      <c r="C3669" s="2" t="s">
        <v>121</v>
      </c>
      <c r="D3669" s="2">
        <v>23</v>
      </c>
      <c r="E3669" s="2">
        <v>918.16000000000008</v>
      </c>
      <c r="F3669" s="2" t="s">
        <v>2029</v>
      </c>
      <c r="G3669" s="2">
        <v>7.0000000000000007E-2</v>
      </c>
      <c r="H3669" s="2" t="s">
        <v>40</v>
      </c>
      <c r="I3669" s="2">
        <v>10.25</v>
      </c>
      <c r="J3669" s="2" t="s">
        <v>807</v>
      </c>
      <c r="K3669" s="2" t="s">
        <v>47</v>
      </c>
      <c r="L3669" s="2" t="s">
        <v>23</v>
      </c>
      <c r="M3669" s="2" t="str">
        <f>VLOOKUP(L3669,Users!$A$1:$B$6,2,0)</f>
        <v>Erin</v>
      </c>
      <c r="N3669" s="2" t="str">
        <f>VLOOKUP(L3669,Users!$A$2:$B$6,2,0)</f>
        <v>Erin</v>
      </c>
      <c r="O3669" s="2" t="s">
        <v>42</v>
      </c>
      <c r="P3669" s="2" t="s">
        <v>69</v>
      </c>
      <c r="Q3669" s="2" t="s">
        <v>80</v>
      </c>
      <c r="R3669" s="2" t="s">
        <v>1595</v>
      </c>
      <c r="S3669" s="2" t="s">
        <v>44</v>
      </c>
      <c r="T3669" s="13">
        <v>0.55000000000000004</v>
      </c>
      <c r="U3669" s="6">
        <v>40484</v>
      </c>
    </row>
    <row r="3670" spans="1:21" ht="12.75" customHeight="1">
      <c r="A3670" s="2">
        <v>32326</v>
      </c>
      <c r="B3670" s="6">
        <v>40482</v>
      </c>
      <c r="C3670" s="2" t="s">
        <v>39</v>
      </c>
      <c r="D3670" s="2">
        <v>50</v>
      </c>
      <c r="E3670" s="2">
        <v>994.99999999999989</v>
      </c>
      <c r="F3670" s="2" t="s">
        <v>2029</v>
      </c>
      <c r="G3670" s="2">
        <v>0.09</v>
      </c>
      <c r="H3670" s="2" t="s">
        <v>40</v>
      </c>
      <c r="I3670" s="2">
        <v>11.17</v>
      </c>
      <c r="J3670" s="2" t="s">
        <v>266</v>
      </c>
      <c r="K3670" s="2" t="s">
        <v>33</v>
      </c>
      <c r="L3670" s="2" t="s">
        <v>21</v>
      </c>
      <c r="M3670" s="2" t="str">
        <f>VLOOKUP(L3670,Users!$A$1:$B$6,2,0)</f>
        <v>Chris</v>
      </c>
      <c r="N3670" s="2" t="str">
        <f>VLOOKUP(L3670,Users!$A$2:$B$6,2,0)</f>
        <v>Chris</v>
      </c>
      <c r="O3670" s="2" t="s">
        <v>42</v>
      </c>
      <c r="P3670" s="2" t="s">
        <v>56</v>
      </c>
      <c r="Q3670" s="2" t="s">
        <v>90</v>
      </c>
      <c r="R3670" s="2" t="s">
        <v>116</v>
      </c>
      <c r="S3670" s="2" t="s">
        <v>38</v>
      </c>
      <c r="T3670" s="13">
        <v>0.6</v>
      </c>
      <c r="U3670" s="6">
        <v>40483</v>
      </c>
    </row>
    <row r="3671" spans="1:21" ht="12.75" customHeight="1">
      <c r="A3671" s="2">
        <v>32389</v>
      </c>
      <c r="B3671" s="6">
        <v>40482</v>
      </c>
      <c r="C3671" s="2" t="s">
        <v>121</v>
      </c>
      <c r="D3671" s="2">
        <v>1</v>
      </c>
      <c r="E3671" s="2">
        <v>65.929999999999993</v>
      </c>
      <c r="F3671" s="2" t="s">
        <v>2029</v>
      </c>
      <c r="G3671" s="2">
        <v>0.06</v>
      </c>
      <c r="H3671" s="2" t="s">
        <v>31</v>
      </c>
      <c r="I3671" s="2">
        <v>8.8000000000000007</v>
      </c>
      <c r="J3671" s="2" t="s">
        <v>807</v>
      </c>
      <c r="K3671" s="2" t="s">
        <v>2013</v>
      </c>
      <c r="L3671" s="2" t="s">
        <v>27</v>
      </c>
      <c r="M3671" s="2" t="str">
        <f>VLOOKUP(L3671,Users!$A$1:$B$6,2,0)</f>
        <v>William</v>
      </c>
      <c r="N3671" s="2" t="str">
        <f>VLOOKUP(L3671,Users!$A$2:$B$6,2,0)</f>
        <v>William</v>
      </c>
      <c r="O3671" s="2" t="s">
        <v>42</v>
      </c>
      <c r="P3671" s="2" t="s">
        <v>69</v>
      </c>
      <c r="Q3671" s="2" t="s">
        <v>70</v>
      </c>
      <c r="R3671" s="2" t="s">
        <v>607</v>
      </c>
      <c r="S3671" s="2" t="s">
        <v>44</v>
      </c>
      <c r="T3671" s="13">
        <v>0.57999999999999996</v>
      </c>
      <c r="U3671" s="6">
        <v>40483</v>
      </c>
    </row>
    <row r="3672" spans="1:21" ht="12.75" customHeight="1">
      <c r="A3672" s="2">
        <v>32389</v>
      </c>
      <c r="B3672" s="6">
        <v>40482</v>
      </c>
      <c r="C3672" s="2" t="s">
        <v>121</v>
      </c>
      <c r="D3672" s="2">
        <v>8</v>
      </c>
      <c r="E3672" s="2">
        <v>121.84</v>
      </c>
      <c r="F3672" s="2" t="s">
        <v>2029</v>
      </c>
      <c r="G3672" s="2">
        <v>0</v>
      </c>
      <c r="H3672" s="2" t="s">
        <v>52</v>
      </c>
      <c r="I3672" s="2">
        <v>27.75</v>
      </c>
      <c r="J3672" s="2" t="s">
        <v>807</v>
      </c>
      <c r="K3672" s="2" t="s">
        <v>2013</v>
      </c>
      <c r="L3672" s="2" t="s">
        <v>27</v>
      </c>
      <c r="M3672" s="2" t="str">
        <f>VLOOKUP(L3672,Users!$A$1:$B$6,2,0)</f>
        <v>William</v>
      </c>
      <c r="N3672" s="2" t="str">
        <f>VLOOKUP(L3672,Users!$A$2:$B$6,2,0)</f>
        <v>William</v>
      </c>
      <c r="O3672" s="2" t="s">
        <v>42</v>
      </c>
      <c r="P3672" s="2" t="s">
        <v>56</v>
      </c>
      <c r="Q3672" s="2" t="s">
        <v>75</v>
      </c>
      <c r="R3672" s="2" t="s">
        <v>1306</v>
      </c>
      <c r="S3672" s="2" t="s">
        <v>77</v>
      </c>
      <c r="T3672" s="13">
        <v>0.76</v>
      </c>
      <c r="U3672" s="6">
        <v>40483</v>
      </c>
    </row>
    <row r="3673" spans="1:21" ht="12.75" customHeight="1">
      <c r="A3673" s="2">
        <v>38337</v>
      </c>
      <c r="B3673" s="6">
        <v>40482</v>
      </c>
      <c r="C3673" s="2" t="s">
        <v>121</v>
      </c>
      <c r="D3673" s="2">
        <v>46</v>
      </c>
      <c r="E3673" s="2">
        <v>128.34</v>
      </c>
      <c r="F3673" s="2" t="s">
        <v>2029</v>
      </c>
      <c r="G3673" s="2">
        <v>0.09</v>
      </c>
      <c r="H3673" s="2" t="s">
        <v>40</v>
      </c>
      <c r="I3673" s="2">
        <v>0.7</v>
      </c>
      <c r="J3673" s="2" t="s">
        <v>1971</v>
      </c>
      <c r="K3673" s="2" t="s">
        <v>2013</v>
      </c>
      <c r="L3673" s="2" t="s">
        <v>27</v>
      </c>
      <c r="M3673" s="2" t="str">
        <f>VLOOKUP(L3673,Users!$A$1:$B$6,2,0)</f>
        <v>William</v>
      </c>
      <c r="N3673" s="2" t="str">
        <f>VLOOKUP(L3673,Users!$A$2:$B$6,2,0)</f>
        <v>William</v>
      </c>
      <c r="O3673" s="2" t="s">
        <v>55</v>
      </c>
      <c r="P3673" s="2" t="s">
        <v>35</v>
      </c>
      <c r="Q3673" s="2" t="s">
        <v>87</v>
      </c>
      <c r="R3673" s="2" t="s">
        <v>306</v>
      </c>
      <c r="S3673" s="2" t="s">
        <v>65</v>
      </c>
      <c r="T3673" s="13">
        <v>0.56000000000000005</v>
      </c>
      <c r="U3673" s="6">
        <v>40484</v>
      </c>
    </row>
    <row r="3674" spans="1:21" ht="12.75" customHeight="1">
      <c r="A3674" s="2">
        <v>36003</v>
      </c>
      <c r="B3674" s="6">
        <v>40482</v>
      </c>
      <c r="C3674" s="2" t="s">
        <v>121</v>
      </c>
      <c r="D3674" s="2">
        <v>40</v>
      </c>
      <c r="E3674" s="2">
        <v>194.8</v>
      </c>
      <c r="F3674" s="2" t="s">
        <v>2029</v>
      </c>
      <c r="G3674" s="2">
        <v>0.04</v>
      </c>
      <c r="H3674" s="2" t="s">
        <v>40</v>
      </c>
      <c r="I3674" s="2">
        <v>5.68</v>
      </c>
      <c r="J3674" s="2" t="s">
        <v>1596</v>
      </c>
      <c r="K3674" s="2" t="s">
        <v>123</v>
      </c>
      <c r="L3674" s="2" t="s">
        <v>25</v>
      </c>
      <c r="M3674" s="2" t="str">
        <f>VLOOKUP(L3674,Users!$A$1:$B$6,2,0)</f>
        <v>Sam</v>
      </c>
      <c r="N3674" s="2" t="str">
        <f>VLOOKUP(L3674,Users!$A$2:$B$6,2,0)</f>
        <v>Sam</v>
      </c>
      <c r="O3674" s="2" t="s">
        <v>48</v>
      </c>
      <c r="P3674" s="2" t="s">
        <v>35</v>
      </c>
      <c r="Q3674" s="2" t="s">
        <v>49</v>
      </c>
      <c r="R3674" s="2" t="s">
        <v>775</v>
      </c>
      <c r="S3674" s="2" t="s">
        <v>44</v>
      </c>
      <c r="T3674" s="13">
        <v>0.36</v>
      </c>
      <c r="U3674" s="6">
        <v>40484</v>
      </c>
    </row>
    <row r="3675" spans="1:21" ht="12.75" customHeight="1">
      <c r="A3675" s="2">
        <v>36003</v>
      </c>
      <c r="B3675" s="6">
        <v>40482</v>
      </c>
      <c r="C3675" s="2" t="s">
        <v>121</v>
      </c>
      <c r="D3675" s="2">
        <v>48</v>
      </c>
      <c r="E3675" s="2">
        <v>958.56</v>
      </c>
      <c r="F3675" s="2" t="s">
        <v>2029</v>
      </c>
      <c r="G3675" s="2">
        <v>0.01</v>
      </c>
      <c r="H3675" s="2" t="s">
        <v>40</v>
      </c>
      <c r="I3675" s="2">
        <v>5.77</v>
      </c>
      <c r="J3675" s="2" t="s">
        <v>1596</v>
      </c>
      <c r="K3675" s="2" t="s">
        <v>123</v>
      </c>
      <c r="L3675" s="2" t="s">
        <v>25</v>
      </c>
      <c r="M3675" s="2" t="str">
        <f>VLOOKUP(L3675,Users!$A$1:$B$6,2,0)</f>
        <v>Sam</v>
      </c>
      <c r="N3675" s="2" t="str">
        <f>VLOOKUP(L3675,Users!$A$2:$B$6,2,0)</f>
        <v>Sam</v>
      </c>
      <c r="O3675" s="2" t="s">
        <v>48</v>
      </c>
      <c r="P3675" s="2" t="s">
        <v>35</v>
      </c>
      <c r="Q3675" s="2" t="s">
        <v>63</v>
      </c>
      <c r="R3675" s="2" t="s">
        <v>895</v>
      </c>
      <c r="S3675" s="2" t="s">
        <v>44</v>
      </c>
      <c r="T3675" s="13">
        <v>0.38</v>
      </c>
      <c r="U3675" s="6">
        <v>40484</v>
      </c>
    </row>
    <row r="3676" spans="1:21" ht="12.75" customHeight="1">
      <c r="A3676" s="2">
        <v>43844</v>
      </c>
      <c r="B3676" s="6">
        <v>40482</v>
      </c>
      <c r="C3676" s="2" t="s">
        <v>39</v>
      </c>
      <c r="D3676" s="2">
        <v>25</v>
      </c>
      <c r="E3676" s="2">
        <v>1149.25</v>
      </c>
      <c r="F3676" s="2" t="s">
        <v>2029</v>
      </c>
      <c r="G3676" s="2">
        <v>0.02</v>
      </c>
      <c r="H3676" s="2" t="s">
        <v>40</v>
      </c>
      <c r="I3676" s="2">
        <v>4.99</v>
      </c>
      <c r="J3676" s="2" t="s">
        <v>925</v>
      </c>
      <c r="K3676" s="2" t="s">
        <v>54</v>
      </c>
      <c r="L3676" s="2" t="s">
        <v>2014</v>
      </c>
      <c r="M3676" s="2" t="str">
        <f>VLOOKUP(L3676,Users!$A$1:$B$6,2,0)</f>
        <v>Pat</v>
      </c>
      <c r="N3676" s="2" t="str">
        <f>VLOOKUP(L3676,Users!$A$2:$B$6,2,0)</f>
        <v>Pat</v>
      </c>
      <c r="O3676" s="2" t="s">
        <v>42</v>
      </c>
      <c r="P3676" s="2" t="s">
        <v>69</v>
      </c>
      <c r="Q3676" s="2" t="s">
        <v>70</v>
      </c>
      <c r="R3676" s="2" t="s">
        <v>593</v>
      </c>
      <c r="S3676" s="2" t="s">
        <v>44</v>
      </c>
      <c r="T3676" s="13">
        <v>0.56000000000000005</v>
      </c>
      <c r="U3676" s="6">
        <v>40482</v>
      </c>
    </row>
    <row r="3677" spans="1:21" ht="12.75" customHeight="1">
      <c r="A3677" s="2">
        <v>58855</v>
      </c>
      <c r="B3677" s="6">
        <v>40482</v>
      </c>
      <c r="C3677" s="2" t="s">
        <v>121</v>
      </c>
      <c r="D3677" s="2">
        <v>38</v>
      </c>
      <c r="E3677" s="2">
        <v>63.459999999999994</v>
      </c>
      <c r="F3677" s="2" t="s">
        <v>2029</v>
      </c>
      <c r="G3677" s="2">
        <v>7.0000000000000007E-2</v>
      </c>
      <c r="H3677" s="2" t="s">
        <v>40</v>
      </c>
      <c r="I3677" s="2">
        <v>4.08</v>
      </c>
      <c r="J3677" s="2" t="s">
        <v>1287</v>
      </c>
      <c r="K3677" s="2" t="s">
        <v>54</v>
      </c>
      <c r="L3677" s="2" t="s">
        <v>2014</v>
      </c>
      <c r="M3677" s="2" t="str">
        <f>VLOOKUP(L3677,Users!$A$1:$B$6,2,0)</f>
        <v>Pat</v>
      </c>
      <c r="N3677" s="2" t="str">
        <f>VLOOKUP(L3677,Users!$A$2:$B$6,2,0)</f>
        <v>Pat</v>
      </c>
      <c r="O3677" s="2" t="s">
        <v>55</v>
      </c>
      <c r="P3677" s="2" t="s">
        <v>56</v>
      </c>
      <c r="Q3677" s="2" t="s">
        <v>90</v>
      </c>
      <c r="R3677" s="2" t="s">
        <v>355</v>
      </c>
      <c r="S3677" s="2" t="s">
        <v>105</v>
      </c>
      <c r="T3677" s="13">
        <v>0.53</v>
      </c>
      <c r="U3677" s="6">
        <v>40482</v>
      </c>
    </row>
    <row r="3678" spans="1:21" ht="12.75" customHeight="1">
      <c r="A3678" s="2">
        <v>34721</v>
      </c>
      <c r="B3678" s="6">
        <v>40483</v>
      </c>
      <c r="C3678" s="2" t="s">
        <v>30</v>
      </c>
      <c r="D3678" s="2">
        <v>46</v>
      </c>
      <c r="E3678" s="2">
        <v>470.12</v>
      </c>
      <c r="F3678" s="2" t="s">
        <v>2029</v>
      </c>
      <c r="G3678" s="2">
        <v>0.01</v>
      </c>
      <c r="H3678" s="2" t="s">
        <v>40</v>
      </c>
      <c r="I3678" s="2">
        <v>4.68</v>
      </c>
      <c r="J3678" s="2" t="s">
        <v>1936</v>
      </c>
      <c r="K3678" s="2" t="s">
        <v>54</v>
      </c>
      <c r="L3678" s="2" t="s">
        <v>2014</v>
      </c>
      <c r="M3678" s="2" t="str">
        <f>VLOOKUP(L3678,Users!$A$1:$B$6,2,0)</f>
        <v>Pat</v>
      </c>
      <c r="N3678" s="2" t="str">
        <f>VLOOKUP(L3678,Users!$A$2:$B$6,2,0)</f>
        <v>Pat</v>
      </c>
      <c r="O3678" s="2" t="s">
        <v>55</v>
      </c>
      <c r="P3678" s="2" t="s">
        <v>35</v>
      </c>
      <c r="Q3678" s="2" t="s">
        <v>341</v>
      </c>
      <c r="R3678" s="2" t="s">
        <v>1707</v>
      </c>
      <c r="S3678" s="2" t="s">
        <v>105</v>
      </c>
      <c r="T3678" s="13">
        <v>0.59</v>
      </c>
      <c r="U3678" s="6">
        <v>40484</v>
      </c>
    </row>
    <row r="3679" spans="1:21" ht="12.75" customHeight="1">
      <c r="A3679" s="2">
        <v>43745</v>
      </c>
      <c r="B3679" s="6">
        <v>40483</v>
      </c>
      <c r="C3679" s="2" t="s">
        <v>51</v>
      </c>
      <c r="D3679" s="2">
        <v>43</v>
      </c>
      <c r="E3679" s="2">
        <v>2341.7799999999997</v>
      </c>
      <c r="F3679" s="2" t="s">
        <v>2029</v>
      </c>
      <c r="G3679" s="2">
        <v>0.02</v>
      </c>
      <c r="H3679" s="2" t="s">
        <v>40</v>
      </c>
      <c r="I3679" s="2">
        <v>0.99</v>
      </c>
      <c r="J3679" s="2" t="s">
        <v>1621</v>
      </c>
      <c r="K3679" s="2" t="s">
        <v>33</v>
      </c>
      <c r="L3679" s="2" t="s">
        <v>21</v>
      </c>
      <c r="M3679" s="2" t="str">
        <f>VLOOKUP(L3679,Users!$A$1:$B$6,2,0)</f>
        <v>Chris</v>
      </c>
      <c r="N3679" s="2" t="str">
        <f>VLOOKUP(L3679,Users!$A$2:$B$6,2,0)</f>
        <v>Chris</v>
      </c>
      <c r="O3679" s="2" t="s">
        <v>55</v>
      </c>
      <c r="P3679" s="2" t="s">
        <v>35</v>
      </c>
      <c r="Q3679" s="2" t="s">
        <v>169</v>
      </c>
      <c r="R3679" s="2" t="s">
        <v>1987</v>
      </c>
      <c r="S3679" s="2" t="s">
        <v>44</v>
      </c>
      <c r="T3679" s="13">
        <v>0.56999999999999995</v>
      </c>
      <c r="U3679" s="6">
        <v>40483</v>
      </c>
    </row>
    <row r="3680" spans="1:21" ht="12.75" customHeight="1">
      <c r="A3680" s="2">
        <v>43745</v>
      </c>
      <c r="B3680" s="6">
        <v>40483</v>
      </c>
      <c r="C3680" s="2" t="s">
        <v>51</v>
      </c>
      <c r="D3680" s="2">
        <v>26</v>
      </c>
      <c r="E3680" s="2">
        <v>1324.44</v>
      </c>
      <c r="F3680" s="2" t="s">
        <v>2029</v>
      </c>
      <c r="G3680" s="2">
        <v>0.04</v>
      </c>
      <c r="H3680" s="2" t="s">
        <v>40</v>
      </c>
      <c r="I3680" s="2">
        <v>6.5</v>
      </c>
      <c r="J3680" s="2" t="s">
        <v>1621</v>
      </c>
      <c r="K3680" s="2" t="s">
        <v>33</v>
      </c>
      <c r="L3680" s="2" t="s">
        <v>21</v>
      </c>
      <c r="M3680" s="2" t="str">
        <f>VLOOKUP(L3680,Users!$A$1:$B$6,2,0)</f>
        <v>Chris</v>
      </c>
      <c r="N3680" s="2" t="str">
        <f>VLOOKUP(L3680,Users!$A$2:$B$6,2,0)</f>
        <v>Chris</v>
      </c>
      <c r="O3680" s="2" t="s">
        <v>55</v>
      </c>
      <c r="P3680" s="2" t="s">
        <v>69</v>
      </c>
      <c r="Q3680" s="2" t="s">
        <v>80</v>
      </c>
      <c r="R3680" s="2" t="s">
        <v>1477</v>
      </c>
      <c r="S3680" s="2" t="s">
        <v>44</v>
      </c>
      <c r="T3680" s="13">
        <v>0.73</v>
      </c>
      <c r="U3680" s="6">
        <v>40485</v>
      </c>
    </row>
    <row r="3681" spans="1:21" ht="12.75" customHeight="1">
      <c r="A3681" s="2">
        <v>43745</v>
      </c>
      <c r="B3681" s="6">
        <v>40483</v>
      </c>
      <c r="C3681" s="2" t="s">
        <v>51</v>
      </c>
      <c r="D3681" s="2">
        <v>41</v>
      </c>
      <c r="E3681" s="2">
        <v>270.59999999999997</v>
      </c>
      <c r="F3681" s="2" t="s">
        <v>2029</v>
      </c>
      <c r="G3681" s="2">
        <v>0.08</v>
      </c>
      <c r="H3681" s="2" t="s">
        <v>40</v>
      </c>
      <c r="I3681" s="2">
        <v>6.15</v>
      </c>
      <c r="J3681" s="2" t="s">
        <v>1621</v>
      </c>
      <c r="K3681" s="2" t="s">
        <v>33</v>
      </c>
      <c r="L3681" s="2" t="s">
        <v>21</v>
      </c>
      <c r="M3681" s="2" t="str">
        <f>VLOOKUP(L3681,Users!$A$1:$B$6,2,0)</f>
        <v>Chris</v>
      </c>
      <c r="N3681" s="2" t="str">
        <f>VLOOKUP(L3681,Users!$A$2:$B$6,2,0)</f>
        <v>Chris</v>
      </c>
      <c r="O3681" s="2" t="s">
        <v>55</v>
      </c>
      <c r="P3681" s="2" t="s">
        <v>35</v>
      </c>
      <c r="Q3681" s="2" t="s">
        <v>63</v>
      </c>
      <c r="R3681" s="2" t="s">
        <v>1927</v>
      </c>
      <c r="S3681" s="2" t="s">
        <v>44</v>
      </c>
      <c r="T3681" s="13">
        <v>0.37</v>
      </c>
      <c r="U3681" s="6">
        <v>40485</v>
      </c>
    </row>
    <row r="3682" spans="1:21" ht="12.75" customHeight="1">
      <c r="A3682" s="2">
        <v>43745</v>
      </c>
      <c r="B3682" s="6">
        <v>40483</v>
      </c>
      <c r="C3682" s="2" t="s">
        <v>51</v>
      </c>
      <c r="D3682" s="2">
        <v>32</v>
      </c>
      <c r="E3682" s="2">
        <v>1471.04</v>
      </c>
      <c r="F3682" s="2" t="s">
        <v>2029</v>
      </c>
      <c r="G3682" s="2">
        <v>0.02</v>
      </c>
      <c r="H3682" s="2" t="s">
        <v>40</v>
      </c>
      <c r="I3682" s="2">
        <v>2.5</v>
      </c>
      <c r="J3682" s="2" t="s">
        <v>1621</v>
      </c>
      <c r="K3682" s="2" t="s">
        <v>33</v>
      </c>
      <c r="L3682" s="2" t="s">
        <v>21</v>
      </c>
      <c r="M3682" s="2" t="str">
        <f>VLOOKUP(L3682,Users!$A$1:$B$6,2,0)</f>
        <v>Chris</v>
      </c>
      <c r="N3682" s="2" t="str">
        <f>VLOOKUP(L3682,Users!$A$2:$B$6,2,0)</f>
        <v>Chris</v>
      </c>
      <c r="O3682" s="2" t="s">
        <v>55</v>
      </c>
      <c r="P3682" s="2" t="s">
        <v>69</v>
      </c>
      <c r="Q3682" s="2" t="s">
        <v>70</v>
      </c>
      <c r="R3682" s="2" t="s">
        <v>1782</v>
      </c>
      <c r="S3682" s="2" t="s">
        <v>44</v>
      </c>
      <c r="T3682" s="13">
        <v>0.56000000000000005</v>
      </c>
      <c r="U3682" s="6">
        <v>40483</v>
      </c>
    </row>
    <row r="3683" spans="1:21" ht="12.75" customHeight="1">
      <c r="A3683" s="2">
        <v>30917</v>
      </c>
      <c r="B3683" s="6">
        <v>40483</v>
      </c>
      <c r="C3683" s="2" t="s">
        <v>51</v>
      </c>
      <c r="D3683" s="2">
        <v>11</v>
      </c>
      <c r="E3683" s="2">
        <v>88.659999999999982</v>
      </c>
      <c r="F3683" s="2" t="s">
        <v>2029</v>
      </c>
      <c r="G3683" s="2">
        <v>0.06</v>
      </c>
      <c r="H3683" s="2" t="s">
        <v>40</v>
      </c>
      <c r="I3683" s="2">
        <v>2.83</v>
      </c>
      <c r="J3683" s="2" t="s">
        <v>402</v>
      </c>
      <c r="K3683" s="2" t="s">
        <v>123</v>
      </c>
      <c r="L3683" s="2" t="s">
        <v>25</v>
      </c>
      <c r="M3683" s="2" t="str">
        <f>VLOOKUP(L3683,Users!$A$1:$B$6,2,0)</f>
        <v>Sam</v>
      </c>
      <c r="N3683" s="2" t="str">
        <f>VLOOKUP(L3683,Users!$A$2:$B$6,2,0)</f>
        <v>Sam</v>
      </c>
      <c r="O3683" s="2" t="s">
        <v>55</v>
      </c>
      <c r="P3683" s="2" t="s">
        <v>69</v>
      </c>
      <c r="Q3683" s="2" t="s">
        <v>80</v>
      </c>
      <c r="R3683" s="2" t="s">
        <v>675</v>
      </c>
      <c r="S3683" s="2" t="s">
        <v>105</v>
      </c>
      <c r="T3683" s="13">
        <v>0.77</v>
      </c>
      <c r="U3683" s="6">
        <v>40485</v>
      </c>
    </row>
    <row r="3684" spans="1:21" ht="12.75" customHeight="1">
      <c r="A3684" s="2">
        <v>30917</v>
      </c>
      <c r="B3684" s="6">
        <v>40483</v>
      </c>
      <c r="C3684" s="2" t="s">
        <v>51</v>
      </c>
      <c r="D3684" s="2">
        <v>8</v>
      </c>
      <c r="E3684" s="2">
        <v>771.12</v>
      </c>
      <c r="F3684" s="2" t="s">
        <v>2029</v>
      </c>
      <c r="G3684" s="2">
        <v>0.06</v>
      </c>
      <c r="H3684" s="2" t="s">
        <v>40</v>
      </c>
      <c r="I3684" s="2">
        <v>13.99</v>
      </c>
      <c r="J3684" s="2" t="s">
        <v>402</v>
      </c>
      <c r="K3684" s="2" t="s">
        <v>123</v>
      </c>
      <c r="L3684" s="2" t="s">
        <v>25</v>
      </c>
      <c r="M3684" s="2" t="str">
        <f>VLOOKUP(L3684,Users!$A$1:$B$6,2,0)</f>
        <v>Sam</v>
      </c>
      <c r="N3684" s="2" t="str">
        <f>VLOOKUP(L3684,Users!$A$2:$B$6,2,0)</f>
        <v>Sam</v>
      </c>
      <c r="O3684" s="2" t="s">
        <v>55</v>
      </c>
      <c r="P3684" s="2" t="s">
        <v>69</v>
      </c>
      <c r="Q3684" s="2" t="s">
        <v>82</v>
      </c>
      <c r="R3684" s="2" t="s">
        <v>1988</v>
      </c>
      <c r="S3684" s="2" t="s">
        <v>92</v>
      </c>
      <c r="T3684" s="13">
        <v>0.38</v>
      </c>
      <c r="U3684" s="6">
        <v>40487</v>
      </c>
    </row>
    <row r="3685" spans="1:21" ht="12.75" customHeight="1">
      <c r="A3685" s="2">
        <v>43745</v>
      </c>
      <c r="B3685" s="6">
        <v>40483</v>
      </c>
      <c r="C3685" s="2" t="s">
        <v>51</v>
      </c>
      <c r="D3685" s="2">
        <v>5</v>
      </c>
      <c r="E3685" s="2">
        <v>129.55000000000001</v>
      </c>
      <c r="F3685" s="2" t="s">
        <v>2029</v>
      </c>
      <c r="G3685" s="2">
        <v>7.0000000000000007E-2</v>
      </c>
      <c r="H3685" s="2" t="s">
        <v>40</v>
      </c>
      <c r="I3685" s="2">
        <v>5.37</v>
      </c>
      <c r="J3685" s="2" t="s">
        <v>1621</v>
      </c>
      <c r="K3685" s="2" t="s">
        <v>73</v>
      </c>
      <c r="L3685" s="2" t="s">
        <v>27</v>
      </c>
      <c r="M3685" s="2" t="str">
        <f>VLOOKUP(L3685,Users!$A$1:$B$6,2,0)</f>
        <v>William</v>
      </c>
      <c r="N3685" s="2" t="str">
        <f>VLOOKUP(L3685,Users!$A$2:$B$6,2,0)</f>
        <v>William</v>
      </c>
      <c r="O3685" s="2" t="s">
        <v>55</v>
      </c>
      <c r="P3685" s="2" t="s">
        <v>35</v>
      </c>
      <c r="Q3685" s="2" t="s">
        <v>169</v>
      </c>
      <c r="R3685" s="2" t="s">
        <v>1528</v>
      </c>
      <c r="S3685" s="2" t="s">
        <v>92</v>
      </c>
      <c r="T3685" s="13">
        <v>0.5</v>
      </c>
      <c r="U3685" s="6">
        <v>40490</v>
      </c>
    </row>
    <row r="3686" spans="1:21" ht="12.75" customHeight="1">
      <c r="A3686" s="2">
        <v>43745</v>
      </c>
      <c r="B3686" s="6">
        <v>40483</v>
      </c>
      <c r="C3686" s="2" t="s">
        <v>51</v>
      </c>
      <c r="D3686" s="2">
        <v>1</v>
      </c>
      <c r="E3686" s="2">
        <v>3.51</v>
      </c>
      <c r="F3686" s="2" t="s">
        <v>2029</v>
      </c>
      <c r="G3686" s="2">
        <v>0.04</v>
      </c>
      <c r="H3686" s="2" t="s">
        <v>40</v>
      </c>
      <c r="I3686" s="2">
        <v>1.43</v>
      </c>
      <c r="J3686" s="2" t="s">
        <v>1621</v>
      </c>
      <c r="K3686" s="2" t="s">
        <v>73</v>
      </c>
      <c r="L3686" s="2" t="s">
        <v>27</v>
      </c>
      <c r="M3686" s="2" t="str">
        <f>VLOOKUP(L3686,Users!$A$1:$B$6,2,0)</f>
        <v>William</v>
      </c>
      <c r="N3686" s="2" t="str">
        <f>VLOOKUP(L3686,Users!$A$2:$B$6,2,0)</f>
        <v>William</v>
      </c>
      <c r="O3686" s="2" t="s">
        <v>55</v>
      </c>
      <c r="P3686" s="2" t="s">
        <v>35</v>
      </c>
      <c r="Q3686" s="2" t="s">
        <v>180</v>
      </c>
      <c r="R3686" s="2" t="s">
        <v>1989</v>
      </c>
      <c r="S3686" s="2" t="s">
        <v>65</v>
      </c>
      <c r="T3686" s="13">
        <v>0.38</v>
      </c>
      <c r="U3686" s="6">
        <v>40487</v>
      </c>
    </row>
    <row r="3687" spans="1:21" ht="12.75" customHeight="1">
      <c r="A3687" s="2">
        <v>26631</v>
      </c>
      <c r="B3687" s="6">
        <v>40483</v>
      </c>
      <c r="C3687" s="2" t="s">
        <v>45</v>
      </c>
      <c r="D3687" s="2">
        <v>37</v>
      </c>
      <c r="E3687" s="2">
        <v>221.26000000000002</v>
      </c>
      <c r="F3687" s="2" t="s">
        <v>2029</v>
      </c>
      <c r="G3687" s="2">
        <v>0</v>
      </c>
      <c r="H3687" s="2" t="s">
        <v>40</v>
      </c>
      <c r="I3687" s="2">
        <v>10.39</v>
      </c>
      <c r="J3687" s="2" t="s">
        <v>1287</v>
      </c>
      <c r="K3687" s="2" t="s">
        <v>148</v>
      </c>
      <c r="L3687" s="2" t="s">
        <v>23</v>
      </c>
      <c r="M3687" s="2" t="str">
        <f>VLOOKUP(L3687,Users!$A$1:$B$6,2,0)</f>
        <v>Erin</v>
      </c>
      <c r="N3687" s="2" t="str">
        <f>VLOOKUP(L3687,Users!$A$2:$B$6,2,0)</f>
        <v>Erin</v>
      </c>
      <c r="O3687" s="2" t="s">
        <v>55</v>
      </c>
      <c r="P3687" s="2" t="s">
        <v>35</v>
      </c>
      <c r="Q3687" s="2" t="s">
        <v>63</v>
      </c>
      <c r="R3687" s="2" t="s">
        <v>1934</v>
      </c>
      <c r="S3687" s="2" t="s">
        <v>44</v>
      </c>
      <c r="T3687" s="13">
        <v>0.4</v>
      </c>
      <c r="U3687" s="6">
        <v>40483</v>
      </c>
    </row>
    <row r="3688" spans="1:21" ht="12.75" customHeight="1">
      <c r="A3688" s="2">
        <v>55014</v>
      </c>
      <c r="B3688" s="6">
        <v>40483</v>
      </c>
      <c r="C3688" s="2" t="s">
        <v>39</v>
      </c>
      <c r="D3688" s="2">
        <v>38</v>
      </c>
      <c r="E3688" s="2">
        <v>221.15999999999997</v>
      </c>
      <c r="F3688" s="2" t="s">
        <v>2029</v>
      </c>
      <c r="G3688" s="2">
        <v>0.03</v>
      </c>
      <c r="H3688" s="2" t="s">
        <v>40</v>
      </c>
      <c r="I3688" s="2">
        <v>2.27</v>
      </c>
      <c r="J3688" s="2" t="s">
        <v>608</v>
      </c>
      <c r="K3688" s="2" t="s">
        <v>86</v>
      </c>
      <c r="L3688" s="2" t="s">
        <v>23</v>
      </c>
      <c r="M3688" s="2" t="str">
        <f>VLOOKUP(L3688,Users!$A$1:$B$6,2,0)</f>
        <v>Erin</v>
      </c>
      <c r="N3688" s="2" t="str">
        <f>VLOOKUP(L3688,Users!$A$2:$B$6,2,0)</f>
        <v>Erin</v>
      </c>
      <c r="O3688" s="2" t="s">
        <v>42</v>
      </c>
      <c r="P3688" s="2" t="s">
        <v>35</v>
      </c>
      <c r="Q3688" s="2" t="s">
        <v>87</v>
      </c>
      <c r="R3688" s="2" t="s">
        <v>1072</v>
      </c>
      <c r="S3688" s="2" t="s">
        <v>65</v>
      </c>
      <c r="T3688" s="13">
        <v>0.56000000000000005</v>
      </c>
      <c r="U3688" s="6">
        <v>40484</v>
      </c>
    </row>
    <row r="3689" spans="1:21" ht="12.75" customHeight="1">
      <c r="A3689" s="2">
        <v>23271</v>
      </c>
      <c r="B3689" s="6">
        <v>40485</v>
      </c>
      <c r="C3689" s="2" t="s">
        <v>39</v>
      </c>
      <c r="D3689" s="2">
        <v>1</v>
      </c>
      <c r="E3689" s="2">
        <v>808.4</v>
      </c>
      <c r="F3689" s="2" t="s">
        <v>2029</v>
      </c>
      <c r="G3689" s="2">
        <v>0.09</v>
      </c>
      <c r="H3689" s="2" t="s">
        <v>52</v>
      </c>
      <c r="I3689" s="2">
        <v>55.3</v>
      </c>
      <c r="J3689" s="2" t="s">
        <v>540</v>
      </c>
      <c r="K3689" s="2" t="s">
        <v>47</v>
      </c>
      <c r="L3689" s="2" t="s">
        <v>23</v>
      </c>
      <c r="M3689" s="2" t="str">
        <f>VLOOKUP(L3689,Users!$A$1:$B$6,2,0)</f>
        <v>Erin</v>
      </c>
      <c r="N3689" s="2" t="str">
        <f>VLOOKUP(L3689,Users!$A$2:$B$6,2,0)</f>
        <v>Erin</v>
      </c>
      <c r="O3689" s="2" t="s">
        <v>42</v>
      </c>
      <c r="P3689" s="2" t="s">
        <v>69</v>
      </c>
      <c r="Q3689" s="2" t="s">
        <v>82</v>
      </c>
      <c r="R3689" s="2" t="s">
        <v>1307</v>
      </c>
      <c r="S3689" s="2" t="s">
        <v>59</v>
      </c>
      <c r="T3689" s="13">
        <v>0.4</v>
      </c>
      <c r="U3689" s="6">
        <v>40486</v>
      </c>
    </row>
    <row r="3690" spans="1:21" ht="12.75" customHeight="1">
      <c r="A3690" s="2">
        <v>19974</v>
      </c>
      <c r="B3690" s="6">
        <v>40485</v>
      </c>
      <c r="C3690" s="2" t="s">
        <v>39</v>
      </c>
      <c r="D3690" s="2">
        <v>14</v>
      </c>
      <c r="E3690" s="2">
        <v>3915.9399999999996</v>
      </c>
      <c r="F3690" s="2" t="s">
        <v>2029</v>
      </c>
      <c r="G3690" s="2">
        <v>0.1</v>
      </c>
      <c r="H3690" s="2" t="s">
        <v>52</v>
      </c>
      <c r="I3690" s="2">
        <v>23.19</v>
      </c>
      <c r="J3690" s="2" t="s">
        <v>472</v>
      </c>
      <c r="K3690" s="2" t="s">
        <v>79</v>
      </c>
      <c r="L3690" s="2" t="s">
        <v>23</v>
      </c>
      <c r="M3690" s="2" t="str">
        <f>VLOOKUP(L3690,Users!$A$1:$B$6,2,0)</f>
        <v>Erin</v>
      </c>
      <c r="N3690" s="2" t="str">
        <f>VLOOKUP(L3690,Users!$A$2:$B$6,2,0)</f>
        <v>Erin</v>
      </c>
      <c r="O3690" s="2" t="s">
        <v>55</v>
      </c>
      <c r="P3690" s="2" t="s">
        <v>35</v>
      </c>
      <c r="Q3690" s="2" t="s">
        <v>169</v>
      </c>
      <c r="R3690" s="2" t="s">
        <v>318</v>
      </c>
      <c r="S3690" s="2" t="s">
        <v>59</v>
      </c>
      <c r="T3690" s="13">
        <v>0.59</v>
      </c>
      <c r="U3690" s="6">
        <v>40487</v>
      </c>
    </row>
    <row r="3691" spans="1:21" ht="12.75" customHeight="1">
      <c r="A3691" s="2">
        <v>19974</v>
      </c>
      <c r="B3691" s="6">
        <v>40485</v>
      </c>
      <c r="C3691" s="2" t="s">
        <v>39</v>
      </c>
      <c r="D3691" s="2">
        <v>22</v>
      </c>
      <c r="E3691" s="2">
        <v>268.62</v>
      </c>
      <c r="F3691" s="2" t="s">
        <v>2029</v>
      </c>
      <c r="G3691" s="2">
        <v>7.0000000000000007E-2</v>
      </c>
      <c r="H3691" s="2" t="s">
        <v>40</v>
      </c>
      <c r="I3691" s="2">
        <v>6.13</v>
      </c>
      <c r="J3691" s="2" t="s">
        <v>472</v>
      </c>
      <c r="K3691" s="2" t="s">
        <v>79</v>
      </c>
      <c r="L3691" s="2" t="s">
        <v>23</v>
      </c>
      <c r="M3691" s="2" t="str">
        <f>VLOOKUP(L3691,Users!$A$1:$B$6,2,0)</f>
        <v>Erin</v>
      </c>
      <c r="N3691" s="2" t="str">
        <f>VLOOKUP(L3691,Users!$A$2:$B$6,2,0)</f>
        <v>Erin</v>
      </c>
      <c r="O3691" s="2" t="s">
        <v>55</v>
      </c>
      <c r="P3691" s="2" t="s">
        <v>35</v>
      </c>
      <c r="Q3691" s="2" t="s">
        <v>36</v>
      </c>
      <c r="R3691" s="2" t="s">
        <v>1563</v>
      </c>
      <c r="S3691" s="2" t="s">
        <v>44</v>
      </c>
      <c r="T3691" s="13">
        <v>0.56999999999999995</v>
      </c>
      <c r="U3691" s="6">
        <v>40487</v>
      </c>
    </row>
    <row r="3692" spans="1:21" ht="12.75" customHeight="1">
      <c r="A3692" s="2">
        <v>28802</v>
      </c>
      <c r="B3692" s="6">
        <v>40486</v>
      </c>
      <c r="C3692" s="2" t="s">
        <v>39</v>
      </c>
      <c r="D3692" s="2">
        <v>23</v>
      </c>
      <c r="E3692" s="2">
        <v>404.57000000000005</v>
      </c>
      <c r="F3692" s="2" t="s">
        <v>2029</v>
      </c>
      <c r="G3692" s="2">
        <v>0.08</v>
      </c>
      <c r="H3692" s="2" t="s">
        <v>31</v>
      </c>
      <c r="I3692" s="2">
        <v>8.99</v>
      </c>
      <c r="J3692" s="2" t="s">
        <v>1920</v>
      </c>
      <c r="K3692" s="2" t="s">
        <v>54</v>
      </c>
      <c r="L3692" s="2" t="s">
        <v>2014</v>
      </c>
      <c r="M3692" s="2" t="str">
        <f>VLOOKUP(L3692,Users!$A$1:$B$6,2,0)</f>
        <v>Pat</v>
      </c>
      <c r="N3692" s="2" t="str">
        <f>VLOOKUP(L3692,Users!$A$2:$B$6,2,0)</f>
        <v>Pat</v>
      </c>
      <c r="O3692" s="2" t="s">
        <v>34</v>
      </c>
      <c r="P3692" s="2" t="s">
        <v>56</v>
      </c>
      <c r="Q3692" s="2" t="s">
        <v>90</v>
      </c>
      <c r="R3692" s="2" t="s">
        <v>819</v>
      </c>
      <c r="S3692" s="2" t="s">
        <v>105</v>
      </c>
      <c r="T3692" s="13">
        <v>0.47</v>
      </c>
      <c r="U3692" s="6">
        <v>40488</v>
      </c>
    </row>
    <row r="3693" spans="1:21" ht="12.75" customHeight="1">
      <c r="A3693" s="2">
        <v>28802</v>
      </c>
      <c r="B3693" s="6">
        <v>40486</v>
      </c>
      <c r="C3693" s="2" t="s">
        <v>39</v>
      </c>
      <c r="D3693" s="2">
        <v>36</v>
      </c>
      <c r="E3693" s="2">
        <v>300.24</v>
      </c>
      <c r="F3693" s="2" t="s">
        <v>2029</v>
      </c>
      <c r="G3693" s="2">
        <v>0</v>
      </c>
      <c r="H3693" s="2" t="s">
        <v>31</v>
      </c>
      <c r="I3693" s="2">
        <v>4.82</v>
      </c>
      <c r="J3693" s="2" t="s">
        <v>1920</v>
      </c>
      <c r="K3693" s="2" t="s">
        <v>54</v>
      </c>
      <c r="L3693" s="2" t="s">
        <v>2014</v>
      </c>
      <c r="M3693" s="2" t="str">
        <f>VLOOKUP(L3693,Users!$A$1:$B$6,2,0)</f>
        <v>Pat</v>
      </c>
      <c r="N3693" s="2" t="str">
        <f>VLOOKUP(L3693,Users!$A$2:$B$6,2,0)</f>
        <v>Pat</v>
      </c>
      <c r="O3693" s="2" t="s">
        <v>34</v>
      </c>
      <c r="P3693" s="2" t="s">
        <v>35</v>
      </c>
      <c r="Q3693" s="2" t="s">
        <v>63</v>
      </c>
      <c r="R3693" s="2" t="s">
        <v>413</v>
      </c>
      <c r="S3693" s="2" t="s">
        <v>44</v>
      </c>
      <c r="T3693" s="13">
        <v>0.4</v>
      </c>
      <c r="U3693" s="6">
        <v>40489</v>
      </c>
    </row>
    <row r="3694" spans="1:21" ht="12.75" customHeight="1">
      <c r="A3694" s="2">
        <v>28802</v>
      </c>
      <c r="B3694" s="6">
        <v>40486</v>
      </c>
      <c r="C3694" s="2" t="s">
        <v>39</v>
      </c>
      <c r="D3694" s="2">
        <v>22</v>
      </c>
      <c r="E3694" s="2">
        <v>4531.34</v>
      </c>
      <c r="F3694" s="2" t="s">
        <v>2029</v>
      </c>
      <c r="G3694" s="2">
        <v>0.02</v>
      </c>
      <c r="H3694" s="2" t="s">
        <v>40</v>
      </c>
      <c r="I3694" s="2">
        <v>3</v>
      </c>
      <c r="J3694" s="2" t="s">
        <v>1920</v>
      </c>
      <c r="K3694" s="2" t="s">
        <v>54</v>
      </c>
      <c r="L3694" s="2" t="s">
        <v>2014</v>
      </c>
      <c r="M3694" s="2" t="str">
        <f>VLOOKUP(L3694,Users!$A$1:$B$6,2,0)</f>
        <v>Pat</v>
      </c>
      <c r="N3694" s="2" t="str">
        <f>VLOOKUP(L3694,Users!$A$2:$B$6,2,0)</f>
        <v>Pat</v>
      </c>
      <c r="O3694" s="2" t="s">
        <v>34</v>
      </c>
      <c r="P3694" s="2" t="s">
        <v>69</v>
      </c>
      <c r="Q3694" s="2" t="s">
        <v>70</v>
      </c>
      <c r="R3694" s="2" t="s">
        <v>1249</v>
      </c>
      <c r="S3694" s="2" t="s">
        <v>44</v>
      </c>
      <c r="T3694" s="13">
        <v>0.57999999999999996</v>
      </c>
      <c r="U3694" s="6">
        <v>40488</v>
      </c>
    </row>
    <row r="3695" spans="1:21" ht="12.75" customHeight="1">
      <c r="A3695" s="2">
        <v>15878</v>
      </c>
      <c r="B3695" s="6">
        <v>40486</v>
      </c>
      <c r="C3695" s="2" t="s">
        <v>39</v>
      </c>
      <c r="D3695" s="2">
        <v>36</v>
      </c>
      <c r="E3695" s="2">
        <v>260.28000000000003</v>
      </c>
      <c r="F3695" s="2" t="s">
        <v>2029</v>
      </c>
      <c r="G3695" s="2">
        <v>0.05</v>
      </c>
      <c r="H3695" s="2" t="s">
        <v>40</v>
      </c>
      <c r="I3695" s="2">
        <v>11.15</v>
      </c>
      <c r="J3695" s="2" t="s">
        <v>659</v>
      </c>
      <c r="K3695" s="2" t="s">
        <v>47</v>
      </c>
      <c r="L3695" s="2" t="s">
        <v>23</v>
      </c>
      <c r="M3695" s="2" t="str">
        <f>VLOOKUP(L3695,Users!$A$1:$B$6,2,0)</f>
        <v>Erin</v>
      </c>
      <c r="N3695" s="2" t="str">
        <f>VLOOKUP(L3695,Users!$A$2:$B$6,2,0)</f>
        <v>Erin</v>
      </c>
      <c r="O3695" s="2" t="s">
        <v>55</v>
      </c>
      <c r="P3695" s="2" t="s">
        <v>35</v>
      </c>
      <c r="Q3695" s="2" t="s">
        <v>63</v>
      </c>
      <c r="R3695" s="2" t="s">
        <v>426</v>
      </c>
      <c r="S3695" s="2" t="s">
        <v>44</v>
      </c>
      <c r="T3695" s="13">
        <v>0.37</v>
      </c>
      <c r="U3695" s="6">
        <v>40488</v>
      </c>
    </row>
    <row r="3696" spans="1:21" ht="12.75" customHeight="1">
      <c r="A3696" s="2">
        <v>52256</v>
      </c>
      <c r="B3696" s="6">
        <v>40486</v>
      </c>
      <c r="C3696" s="2" t="s">
        <v>30</v>
      </c>
      <c r="D3696" s="2">
        <v>23</v>
      </c>
      <c r="E3696" s="2">
        <v>1516.3899999999999</v>
      </c>
      <c r="F3696" s="2" t="s">
        <v>2029</v>
      </c>
      <c r="G3696" s="2">
        <v>0.06</v>
      </c>
      <c r="H3696" s="2" t="s">
        <v>40</v>
      </c>
      <c r="I3696" s="2">
        <v>4.2</v>
      </c>
      <c r="J3696" s="2" t="s">
        <v>1271</v>
      </c>
      <c r="K3696" s="2" t="s">
        <v>2013</v>
      </c>
      <c r="L3696" s="2" t="s">
        <v>27</v>
      </c>
      <c r="M3696" s="2" t="str">
        <f>VLOOKUP(L3696,Users!$A$1:$B$6,2,0)</f>
        <v>William</v>
      </c>
      <c r="N3696" s="2" t="str">
        <f>VLOOKUP(L3696,Users!$A$2:$B$6,2,0)</f>
        <v>William</v>
      </c>
      <c r="O3696" s="2" t="s">
        <v>55</v>
      </c>
      <c r="P3696" s="2" t="s">
        <v>69</v>
      </c>
      <c r="Q3696" s="2" t="s">
        <v>70</v>
      </c>
      <c r="R3696" s="2" t="s">
        <v>1326</v>
      </c>
      <c r="S3696" s="2" t="s">
        <v>44</v>
      </c>
      <c r="T3696" s="13">
        <v>0.59</v>
      </c>
      <c r="U3696" s="6">
        <v>40488</v>
      </c>
    </row>
    <row r="3697" spans="1:21" ht="12.75" customHeight="1">
      <c r="A3697" s="2">
        <v>15206</v>
      </c>
      <c r="B3697" s="6">
        <v>40486</v>
      </c>
      <c r="C3697" s="2" t="s">
        <v>51</v>
      </c>
      <c r="D3697" s="2">
        <v>35</v>
      </c>
      <c r="E3697" s="2">
        <v>5282.5499999999993</v>
      </c>
      <c r="F3697" s="2" t="str">
        <f>VLOOKUP(A3697,Returns!$A:$B,2,0)</f>
        <v>Returned</v>
      </c>
      <c r="G3697" s="2">
        <v>0.05</v>
      </c>
      <c r="H3697" s="2" t="s">
        <v>52</v>
      </c>
      <c r="I3697" s="2">
        <v>66.27</v>
      </c>
      <c r="J3697" s="2" t="s">
        <v>1990</v>
      </c>
      <c r="K3697" s="2" t="s">
        <v>148</v>
      </c>
      <c r="L3697" s="2" t="s">
        <v>23</v>
      </c>
      <c r="M3697" s="2" t="str">
        <f>VLOOKUP(L3697,Users!$A$1:$B$6,2,0)</f>
        <v>Erin</v>
      </c>
      <c r="N3697" s="2" t="str">
        <f>VLOOKUP(L3697,Users!$A$2:$B$6,2,0)</f>
        <v>Erin</v>
      </c>
      <c r="O3697" s="2" t="s">
        <v>42</v>
      </c>
      <c r="P3697" s="2" t="s">
        <v>56</v>
      </c>
      <c r="Q3697" s="2" t="s">
        <v>127</v>
      </c>
      <c r="R3697" s="2" t="s">
        <v>1212</v>
      </c>
      <c r="S3697" s="2" t="s">
        <v>77</v>
      </c>
      <c r="T3697" s="13">
        <v>0.65</v>
      </c>
      <c r="U3697" s="6">
        <v>40491</v>
      </c>
    </row>
    <row r="3698" spans="1:21" ht="12.75" customHeight="1">
      <c r="A3698" s="2">
        <v>32228</v>
      </c>
      <c r="B3698" s="6">
        <v>40486</v>
      </c>
      <c r="C3698" s="2" t="s">
        <v>45</v>
      </c>
      <c r="D3698" s="2">
        <v>35</v>
      </c>
      <c r="E3698" s="2">
        <v>204.05</v>
      </c>
      <c r="F3698" s="2" t="s">
        <v>2029</v>
      </c>
      <c r="G3698" s="2">
        <v>0.01</v>
      </c>
      <c r="H3698" s="2" t="s">
        <v>40</v>
      </c>
      <c r="I3698" s="2">
        <v>1.2</v>
      </c>
      <c r="J3698" s="2" t="s">
        <v>1208</v>
      </c>
      <c r="K3698" s="2" t="s">
        <v>86</v>
      </c>
      <c r="L3698" s="2" t="s">
        <v>23</v>
      </c>
      <c r="M3698" s="2" t="str">
        <f>VLOOKUP(L3698,Users!$A$1:$B$6,2,0)</f>
        <v>Erin</v>
      </c>
      <c r="N3698" s="2" t="str">
        <f>VLOOKUP(L3698,Users!$A$2:$B$6,2,0)</f>
        <v>Erin</v>
      </c>
      <c r="O3698" s="2" t="s">
        <v>34</v>
      </c>
      <c r="P3698" s="2" t="s">
        <v>35</v>
      </c>
      <c r="Q3698" s="2" t="s">
        <v>87</v>
      </c>
      <c r="R3698" s="2" t="s">
        <v>1202</v>
      </c>
      <c r="S3698" s="2" t="s">
        <v>65</v>
      </c>
      <c r="T3698" s="13">
        <v>0.55000000000000004</v>
      </c>
      <c r="U3698" s="6">
        <v>40488</v>
      </c>
    </row>
    <row r="3699" spans="1:21" ht="12.75" customHeight="1">
      <c r="A3699" s="2">
        <v>34816</v>
      </c>
      <c r="B3699" s="6">
        <v>40487</v>
      </c>
      <c r="C3699" s="2" t="s">
        <v>30</v>
      </c>
      <c r="D3699" s="2">
        <v>29</v>
      </c>
      <c r="E3699" s="2">
        <v>1206.69</v>
      </c>
      <c r="F3699" s="2" t="s">
        <v>2029</v>
      </c>
      <c r="G3699" s="2">
        <v>0.1</v>
      </c>
      <c r="H3699" s="2" t="s">
        <v>40</v>
      </c>
      <c r="I3699" s="2">
        <v>4.5</v>
      </c>
      <c r="J3699" s="2" t="s">
        <v>931</v>
      </c>
      <c r="K3699" s="2" t="s">
        <v>54</v>
      </c>
      <c r="L3699" s="2" t="s">
        <v>2014</v>
      </c>
      <c r="M3699" s="2" t="str">
        <f>VLOOKUP(L3699,Users!$A$1:$B$6,2,0)</f>
        <v>Pat</v>
      </c>
      <c r="N3699" s="2" t="str">
        <f>VLOOKUP(L3699,Users!$A$2:$B$6,2,0)</f>
        <v>Pat</v>
      </c>
      <c r="O3699" s="2" t="s">
        <v>55</v>
      </c>
      <c r="P3699" s="2" t="s">
        <v>35</v>
      </c>
      <c r="Q3699" s="2" t="s">
        <v>169</v>
      </c>
      <c r="R3699" s="2" t="s">
        <v>1991</v>
      </c>
      <c r="S3699" s="2" t="s">
        <v>44</v>
      </c>
      <c r="T3699" s="13">
        <v>0.56000000000000005</v>
      </c>
      <c r="U3699" s="6">
        <v>40487</v>
      </c>
    </row>
    <row r="3700" spans="1:21" ht="12.75" customHeight="1">
      <c r="A3700" s="2">
        <v>34816</v>
      </c>
      <c r="B3700" s="6">
        <v>40487</v>
      </c>
      <c r="C3700" s="2" t="s">
        <v>30</v>
      </c>
      <c r="D3700" s="2">
        <v>43</v>
      </c>
      <c r="E3700" s="2">
        <v>2617.8399999999997</v>
      </c>
      <c r="F3700" s="2" t="s">
        <v>2029</v>
      </c>
      <c r="G3700" s="2">
        <v>0.1</v>
      </c>
      <c r="H3700" s="2" t="s">
        <v>40</v>
      </c>
      <c r="I3700" s="2">
        <v>19.989999999999998</v>
      </c>
      <c r="J3700" s="2" t="s">
        <v>931</v>
      </c>
      <c r="K3700" s="2" t="s">
        <v>54</v>
      </c>
      <c r="L3700" s="2" t="s">
        <v>2014</v>
      </c>
      <c r="M3700" s="2" t="str">
        <f>VLOOKUP(L3700,Users!$A$1:$B$6,2,0)</f>
        <v>Pat</v>
      </c>
      <c r="N3700" s="2" t="str">
        <f>VLOOKUP(L3700,Users!$A$2:$B$6,2,0)</f>
        <v>Pat</v>
      </c>
      <c r="O3700" s="2" t="s">
        <v>55</v>
      </c>
      <c r="P3700" s="2" t="s">
        <v>35</v>
      </c>
      <c r="Q3700" s="2" t="s">
        <v>192</v>
      </c>
      <c r="R3700" s="2" t="s">
        <v>1383</v>
      </c>
      <c r="S3700" s="2" t="s">
        <v>44</v>
      </c>
      <c r="T3700" s="13">
        <v>0.38</v>
      </c>
      <c r="U3700" s="6">
        <v>40489</v>
      </c>
    </row>
    <row r="3701" spans="1:21" ht="12.75" customHeight="1">
      <c r="A3701" s="2">
        <v>48165</v>
      </c>
      <c r="B3701" s="6">
        <v>40487</v>
      </c>
      <c r="C3701" s="2" t="s">
        <v>39</v>
      </c>
      <c r="D3701" s="2">
        <v>28</v>
      </c>
      <c r="E3701" s="2">
        <v>181.16000000000003</v>
      </c>
      <c r="F3701" s="2" t="s">
        <v>2029</v>
      </c>
      <c r="G3701" s="2">
        <v>0.01</v>
      </c>
      <c r="H3701" s="2" t="s">
        <v>40</v>
      </c>
      <c r="I3701" s="2">
        <v>9.5399999999999991</v>
      </c>
      <c r="J3701" s="2" t="s">
        <v>619</v>
      </c>
      <c r="K3701" s="2" t="s">
        <v>54</v>
      </c>
      <c r="L3701" s="2" t="s">
        <v>2014</v>
      </c>
      <c r="M3701" s="2" t="str">
        <f>VLOOKUP(L3701,Users!$A$1:$B$6,2,0)</f>
        <v>Pat</v>
      </c>
      <c r="N3701" s="2" t="str">
        <f>VLOOKUP(L3701,Users!$A$2:$B$6,2,0)</f>
        <v>Pat</v>
      </c>
      <c r="O3701" s="2" t="s">
        <v>42</v>
      </c>
      <c r="P3701" s="2" t="s">
        <v>35</v>
      </c>
      <c r="Q3701" s="2" t="s">
        <v>63</v>
      </c>
      <c r="R3701" s="2" t="s">
        <v>1143</v>
      </c>
      <c r="S3701" s="2" t="s">
        <v>44</v>
      </c>
      <c r="T3701" s="13">
        <v>0.37</v>
      </c>
      <c r="U3701" s="6">
        <v>40489</v>
      </c>
    </row>
    <row r="3702" spans="1:21" ht="12.75" customHeight="1">
      <c r="A3702" s="2">
        <v>37957</v>
      </c>
      <c r="B3702" s="6">
        <v>40487</v>
      </c>
      <c r="C3702" s="2" t="s">
        <v>30</v>
      </c>
      <c r="D3702" s="2">
        <v>31</v>
      </c>
      <c r="E3702" s="2">
        <v>211.10999999999999</v>
      </c>
      <c r="F3702" s="2" t="s">
        <v>2029</v>
      </c>
      <c r="G3702" s="2">
        <v>0</v>
      </c>
      <c r="H3702" s="2" t="s">
        <v>40</v>
      </c>
      <c r="I3702" s="2">
        <v>5.48</v>
      </c>
      <c r="J3702" s="2" t="s">
        <v>1170</v>
      </c>
      <c r="K3702" s="2" t="s">
        <v>54</v>
      </c>
      <c r="L3702" s="2" t="s">
        <v>2014</v>
      </c>
      <c r="M3702" s="2" t="str">
        <f>VLOOKUP(L3702,Users!$A$1:$B$6,2,0)</f>
        <v>Pat</v>
      </c>
      <c r="N3702" s="2" t="str">
        <f>VLOOKUP(L3702,Users!$A$2:$B$6,2,0)</f>
        <v>Pat</v>
      </c>
      <c r="O3702" s="2" t="s">
        <v>42</v>
      </c>
      <c r="P3702" s="2" t="s">
        <v>35</v>
      </c>
      <c r="Q3702" s="2" t="s">
        <v>49</v>
      </c>
      <c r="R3702" s="2" t="s">
        <v>1916</v>
      </c>
      <c r="S3702" s="2" t="s">
        <v>44</v>
      </c>
      <c r="T3702" s="13">
        <v>0.37</v>
      </c>
      <c r="U3702" s="6">
        <v>40488</v>
      </c>
    </row>
    <row r="3703" spans="1:21" ht="12.75" customHeight="1">
      <c r="A3703" s="2">
        <v>33889</v>
      </c>
      <c r="B3703" s="6">
        <v>40488</v>
      </c>
      <c r="C3703" s="2" t="s">
        <v>51</v>
      </c>
      <c r="D3703" s="2">
        <v>46</v>
      </c>
      <c r="E3703" s="2">
        <v>8325.08</v>
      </c>
      <c r="F3703" s="2" t="s">
        <v>2029</v>
      </c>
      <c r="G3703" s="2">
        <v>0</v>
      </c>
      <c r="H3703" s="2" t="s">
        <v>52</v>
      </c>
      <c r="I3703" s="2">
        <v>55.24</v>
      </c>
      <c r="J3703" s="2" t="s">
        <v>430</v>
      </c>
      <c r="K3703" s="2" t="s">
        <v>2013</v>
      </c>
      <c r="L3703" s="2" t="s">
        <v>27</v>
      </c>
      <c r="M3703" s="2" t="str">
        <f>VLOOKUP(L3703,Users!$A$1:$B$6,2,0)</f>
        <v>William</v>
      </c>
      <c r="N3703" s="2" t="str">
        <f>VLOOKUP(L3703,Users!$A$2:$B$6,2,0)</f>
        <v>William</v>
      </c>
      <c r="O3703" s="2" t="s">
        <v>42</v>
      </c>
      <c r="P3703" s="2" t="s">
        <v>35</v>
      </c>
      <c r="Q3703" s="2" t="s">
        <v>169</v>
      </c>
      <c r="R3703" s="2" t="s">
        <v>1700</v>
      </c>
      <c r="S3703" s="2" t="s">
        <v>59</v>
      </c>
      <c r="T3703" s="13">
        <v>0.56999999999999995</v>
      </c>
      <c r="U3703" s="6">
        <v>40493</v>
      </c>
    </row>
    <row r="3704" spans="1:21" ht="12.75" customHeight="1">
      <c r="A3704" s="2">
        <v>33889</v>
      </c>
      <c r="B3704" s="6">
        <v>40488</v>
      </c>
      <c r="C3704" s="2" t="s">
        <v>51</v>
      </c>
      <c r="D3704" s="2">
        <v>43</v>
      </c>
      <c r="E3704" s="2">
        <v>370.22999999999996</v>
      </c>
      <c r="F3704" s="2" t="s">
        <v>2029</v>
      </c>
      <c r="G3704" s="2">
        <v>0.06</v>
      </c>
      <c r="H3704" s="2" t="s">
        <v>40</v>
      </c>
      <c r="I3704" s="2">
        <v>3.5</v>
      </c>
      <c r="J3704" s="2" t="s">
        <v>430</v>
      </c>
      <c r="K3704" s="2" t="s">
        <v>2013</v>
      </c>
      <c r="L3704" s="2" t="s">
        <v>27</v>
      </c>
      <c r="M3704" s="2" t="str">
        <f>VLOOKUP(L3704,Users!$A$1:$B$6,2,0)</f>
        <v>William</v>
      </c>
      <c r="N3704" s="2" t="str">
        <f>VLOOKUP(L3704,Users!$A$2:$B$6,2,0)</f>
        <v>William</v>
      </c>
      <c r="O3704" s="2" t="s">
        <v>42</v>
      </c>
      <c r="P3704" s="2" t="s">
        <v>35</v>
      </c>
      <c r="Q3704" s="2" t="s">
        <v>169</v>
      </c>
      <c r="R3704" s="2" t="s">
        <v>1734</v>
      </c>
      <c r="S3704" s="2" t="s">
        <v>44</v>
      </c>
      <c r="T3704" s="13">
        <v>0.57999999999999996</v>
      </c>
      <c r="U3704" s="6">
        <v>40495</v>
      </c>
    </row>
    <row r="3705" spans="1:21" ht="12.75" customHeight="1">
      <c r="A3705" s="2">
        <v>33889</v>
      </c>
      <c r="B3705" s="6">
        <v>40488</v>
      </c>
      <c r="C3705" s="2" t="s">
        <v>51</v>
      </c>
      <c r="D3705" s="2">
        <v>27</v>
      </c>
      <c r="E3705" s="2">
        <v>160.38000000000002</v>
      </c>
      <c r="F3705" s="2" t="s">
        <v>2029</v>
      </c>
      <c r="G3705" s="2">
        <v>0.04</v>
      </c>
      <c r="H3705" s="2" t="s">
        <v>40</v>
      </c>
      <c r="I3705" s="2">
        <v>2.5</v>
      </c>
      <c r="J3705" s="2" t="s">
        <v>430</v>
      </c>
      <c r="K3705" s="2" t="s">
        <v>2013</v>
      </c>
      <c r="L3705" s="2" t="s">
        <v>27</v>
      </c>
      <c r="M3705" s="2" t="str">
        <f>VLOOKUP(L3705,Users!$A$1:$B$6,2,0)</f>
        <v>William</v>
      </c>
      <c r="N3705" s="2" t="str">
        <f>VLOOKUP(L3705,Users!$A$2:$B$6,2,0)</f>
        <v>William</v>
      </c>
      <c r="O3705" s="2" t="s">
        <v>42</v>
      </c>
      <c r="P3705" s="2" t="s">
        <v>35</v>
      </c>
      <c r="Q3705" s="2" t="s">
        <v>192</v>
      </c>
      <c r="R3705" s="2" t="s">
        <v>893</v>
      </c>
      <c r="S3705" s="2" t="s">
        <v>44</v>
      </c>
      <c r="T3705" s="13">
        <v>0.36</v>
      </c>
      <c r="U3705" s="6">
        <v>40492</v>
      </c>
    </row>
    <row r="3706" spans="1:21" ht="12.75" customHeight="1">
      <c r="A3706" s="2">
        <v>33889</v>
      </c>
      <c r="B3706" s="6">
        <v>40488</v>
      </c>
      <c r="C3706" s="2" t="s">
        <v>51</v>
      </c>
      <c r="D3706" s="2">
        <v>39</v>
      </c>
      <c r="E3706" s="2">
        <v>111.93</v>
      </c>
      <c r="F3706" s="2" t="s">
        <v>2029</v>
      </c>
      <c r="G3706" s="2">
        <v>0.01</v>
      </c>
      <c r="H3706" s="2" t="s">
        <v>40</v>
      </c>
      <c r="I3706" s="2">
        <v>0.5</v>
      </c>
      <c r="J3706" s="2" t="s">
        <v>430</v>
      </c>
      <c r="K3706" s="2" t="s">
        <v>2013</v>
      </c>
      <c r="L3706" s="2" t="s">
        <v>27</v>
      </c>
      <c r="M3706" s="2" t="str">
        <f>VLOOKUP(L3706,Users!$A$1:$B$6,2,0)</f>
        <v>William</v>
      </c>
      <c r="N3706" s="2" t="str">
        <f>VLOOKUP(L3706,Users!$A$2:$B$6,2,0)</f>
        <v>William</v>
      </c>
      <c r="O3706" s="2" t="s">
        <v>42</v>
      </c>
      <c r="P3706" s="2" t="s">
        <v>35</v>
      </c>
      <c r="Q3706" s="2" t="s">
        <v>165</v>
      </c>
      <c r="R3706" s="2" t="s">
        <v>685</v>
      </c>
      <c r="S3706" s="2" t="s">
        <v>44</v>
      </c>
      <c r="T3706" s="13">
        <v>0.36</v>
      </c>
      <c r="U3706" s="6">
        <v>40490</v>
      </c>
    </row>
    <row r="3707" spans="1:21" ht="12.75" customHeight="1">
      <c r="A3707" s="2">
        <v>27335</v>
      </c>
      <c r="B3707" s="6">
        <v>40488</v>
      </c>
      <c r="C3707" s="2" t="s">
        <v>51</v>
      </c>
      <c r="D3707" s="2">
        <v>23</v>
      </c>
      <c r="E3707" s="2">
        <v>60.490000000000009</v>
      </c>
      <c r="F3707" s="2" t="s">
        <v>2029</v>
      </c>
      <c r="G3707" s="2">
        <v>0.03</v>
      </c>
      <c r="H3707" s="2" t="s">
        <v>40</v>
      </c>
      <c r="I3707" s="2">
        <v>6.35</v>
      </c>
      <c r="J3707" s="2" t="s">
        <v>1141</v>
      </c>
      <c r="K3707" s="2" t="s">
        <v>47</v>
      </c>
      <c r="L3707" s="2" t="s">
        <v>23</v>
      </c>
      <c r="M3707" s="2" t="str">
        <f>VLOOKUP(L3707,Users!$A$1:$B$6,2,0)</f>
        <v>Erin</v>
      </c>
      <c r="N3707" s="2" t="str">
        <f>VLOOKUP(L3707,Users!$A$2:$B$6,2,0)</f>
        <v>Erin</v>
      </c>
      <c r="O3707" s="2" t="s">
        <v>55</v>
      </c>
      <c r="P3707" s="2" t="s">
        <v>35</v>
      </c>
      <c r="Q3707" s="2" t="s">
        <v>192</v>
      </c>
      <c r="R3707" s="2" t="s">
        <v>1455</v>
      </c>
      <c r="S3707" s="2" t="s">
        <v>44</v>
      </c>
      <c r="T3707" s="13">
        <v>0.36</v>
      </c>
      <c r="U3707" s="6">
        <v>40488</v>
      </c>
    </row>
    <row r="3708" spans="1:21" ht="12.75" customHeight="1">
      <c r="A3708" s="2">
        <v>23680</v>
      </c>
      <c r="B3708" s="6">
        <v>40488</v>
      </c>
      <c r="C3708" s="2" t="s">
        <v>30</v>
      </c>
      <c r="D3708" s="2">
        <v>8</v>
      </c>
      <c r="E3708" s="2">
        <v>2564.3199999999997</v>
      </c>
      <c r="F3708" s="2" t="s">
        <v>2029</v>
      </c>
      <c r="G3708" s="2">
        <v>0.1</v>
      </c>
      <c r="H3708" s="2" t="s">
        <v>52</v>
      </c>
      <c r="I3708" s="2">
        <v>43.57</v>
      </c>
      <c r="J3708" s="2" t="s">
        <v>1992</v>
      </c>
      <c r="K3708" s="2" t="s">
        <v>148</v>
      </c>
      <c r="L3708" s="2" t="s">
        <v>23</v>
      </c>
      <c r="M3708" s="2" t="str">
        <f>VLOOKUP(L3708,Users!$A$1:$B$6,2,0)</f>
        <v>Erin</v>
      </c>
      <c r="N3708" s="2" t="str">
        <f>VLOOKUP(L3708,Users!$A$2:$B$6,2,0)</f>
        <v>Erin</v>
      </c>
      <c r="O3708" s="2" t="s">
        <v>48</v>
      </c>
      <c r="P3708" s="2" t="s">
        <v>56</v>
      </c>
      <c r="Q3708" s="2" t="s">
        <v>75</v>
      </c>
      <c r="R3708" s="2" t="s">
        <v>1505</v>
      </c>
      <c r="S3708" s="2" t="s">
        <v>77</v>
      </c>
      <c r="T3708" s="13">
        <v>0.63</v>
      </c>
      <c r="U3708" s="6">
        <v>40489</v>
      </c>
    </row>
    <row r="3709" spans="1:21" ht="12.75" customHeight="1">
      <c r="A3709" s="2">
        <v>5506</v>
      </c>
      <c r="B3709" s="6">
        <v>40489</v>
      </c>
      <c r="C3709" s="2" t="s">
        <v>45</v>
      </c>
      <c r="D3709" s="2">
        <v>22</v>
      </c>
      <c r="E3709" s="2">
        <v>128.26</v>
      </c>
      <c r="F3709" s="2" t="s">
        <v>2029</v>
      </c>
      <c r="G3709" s="2">
        <v>0.05</v>
      </c>
      <c r="H3709" s="2" t="s">
        <v>40</v>
      </c>
      <c r="I3709" s="2">
        <v>3.04</v>
      </c>
      <c r="J3709" s="2" t="s">
        <v>691</v>
      </c>
      <c r="K3709" s="2" t="s">
        <v>249</v>
      </c>
      <c r="L3709" s="2" t="s">
        <v>23</v>
      </c>
      <c r="M3709" s="2" t="str">
        <f>VLOOKUP(L3709,Users!$A$1:$B$6,2,0)</f>
        <v>Erin</v>
      </c>
      <c r="N3709" s="2" t="str">
        <f>VLOOKUP(L3709,Users!$A$2:$B$6,2,0)</f>
        <v>Erin</v>
      </c>
      <c r="O3709" s="2" t="s">
        <v>55</v>
      </c>
      <c r="P3709" s="2" t="s">
        <v>35</v>
      </c>
      <c r="Q3709" s="2" t="s">
        <v>63</v>
      </c>
      <c r="R3709" s="2" t="s">
        <v>1780</v>
      </c>
      <c r="S3709" s="2" t="s">
        <v>65</v>
      </c>
      <c r="T3709" s="13">
        <v>0.36</v>
      </c>
      <c r="U3709" s="6">
        <v>40490</v>
      </c>
    </row>
    <row r="3710" spans="1:21" ht="12.75" customHeight="1">
      <c r="A3710" s="2">
        <v>13348</v>
      </c>
      <c r="B3710" s="6">
        <v>40489</v>
      </c>
      <c r="C3710" s="2" t="s">
        <v>121</v>
      </c>
      <c r="D3710" s="2">
        <v>35</v>
      </c>
      <c r="E3710" s="2">
        <v>4927.9999999999991</v>
      </c>
      <c r="F3710" s="2" t="s">
        <v>2029</v>
      </c>
      <c r="G3710" s="2">
        <v>0.05</v>
      </c>
      <c r="H3710" s="2" t="s">
        <v>40</v>
      </c>
      <c r="I3710" s="2">
        <v>19.989999999999998</v>
      </c>
      <c r="J3710" s="2" t="s">
        <v>947</v>
      </c>
      <c r="K3710" s="2" t="s">
        <v>2013</v>
      </c>
      <c r="L3710" s="2" t="s">
        <v>27</v>
      </c>
      <c r="M3710" s="2" t="str">
        <f>VLOOKUP(L3710,Users!$A$1:$B$6,2,0)</f>
        <v>William</v>
      </c>
      <c r="N3710" s="2" t="str">
        <f>VLOOKUP(L3710,Users!$A$2:$B$6,2,0)</f>
        <v>William</v>
      </c>
      <c r="O3710" s="2" t="s">
        <v>48</v>
      </c>
      <c r="P3710" s="2" t="s">
        <v>35</v>
      </c>
      <c r="Q3710" s="2" t="s">
        <v>36</v>
      </c>
      <c r="R3710" s="2" t="s">
        <v>1508</v>
      </c>
      <c r="S3710" s="2" t="s">
        <v>44</v>
      </c>
      <c r="T3710" s="13">
        <v>0.73</v>
      </c>
      <c r="U3710" s="6">
        <v>40490</v>
      </c>
    </row>
    <row r="3711" spans="1:21" ht="12.75" customHeight="1">
      <c r="A3711" s="2">
        <v>20193</v>
      </c>
      <c r="B3711" s="6">
        <v>40489</v>
      </c>
      <c r="C3711" s="2" t="s">
        <v>121</v>
      </c>
      <c r="D3711" s="2">
        <v>23</v>
      </c>
      <c r="E3711" s="2">
        <v>79.350000000000009</v>
      </c>
      <c r="F3711" s="2" t="s">
        <v>2029</v>
      </c>
      <c r="G3711" s="2">
        <v>7.0000000000000007E-2</v>
      </c>
      <c r="H3711" s="2" t="s">
        <v>40</v>
      </c>
      <c r="I3711" s="2">
        <v>6.83</v>
      </c>
      <c r="J3711" s="2" t="s">
        <v>1993</v>
      </c>
      <c r="K3711" s="2" t="s">
        <v>86</v>
      </c>
      <c r="L3711" s="2" t="s">
        <v>23</v>
      </c>
      <c r="M3711" s="2" t="str">
        <f>VLOOKUP(L3711,Users!$A$1:$B$6,2,0)</f>
        <v>Erin</v>
      </c>
      <c r="N3711" s="2" t="str">
        <f>VLOOKUP(L3711,Users!$A$2:$B$6,2,0)</f>
        <v>Erin</v>
      </c>
      <c r="O3711" s="2" t="s">
        <v>55</v>
      </c>
      <c r="P3711" s="2" t="s">
        <v>35</v>
      </c>
      <c r="Q3711" s="2" t="s">
        <v>49</v>
      </c>
      <c r="R3711" s="2" t="s">
        <v>1226</v>
      </c>
      <c r="S3711" s="2" t="s">
        <v>44</v>
      </c>
      <c r="T3711" s="13">
        <v>0.38</v>
      </c>
      <c r="U3711" s="6">
        <v>40491</v>
      </c>
    </row>
    <row r="3712" spans="1:21" ht="12.75" customHeight="1">
      <c r="A3712" s="2">
        <v>1792</v>
      </c>
      <c r="B3712" s="6">
        <v>40490</v>
      </c>
      <c r="C3712" s="2" t="s">
        <v>51</v>
      </c>
      <c r="D3712" s="2">
        <v>28</v>
      </c>
      <c r="E3712" s="2">
        <v>376.32000000000005</v>
      </c>
      <c r="F3712" s="2" t="s">
        <v>2029</v>
      </c>
      <c r="G3712" s="2">
        <v>0.04</v>
      </c>
      <c r="H3712" s="2" t="s">
        <v>40</v>
      </c>
      <c r="I3712" s="2">
        <v>4.51</v>
      </c>
      <c r="J3712" s="2" t="s">
        <v>274</v>
      </c>
      <c r="K3712" s="2" t="s">
        <v>249</v>
      </c>
      <c r="L3712" s="2" t="s">
        <v>23</v>
      </c>
      <c r="M3712" s="2" t="str">
        <f>VLOOKUP(L3712,Users!$A$1:$B$6,2,0)</f>
        <v>Erin</v>
      </c>
      <c r="N3712" s="2" t="str">
        <f>VLOOKUP(L3712,Users!$A$2:$B$6,2,0)</f>
        <v>Erin</v>
      </c>
      <c r="O3712" s="2" t="s">
        <v>48</v>
      </c>
      <c r="P3712" s="2" t="s">
        <v>35</v>
      </c>
      <c r="Q3712" s="2" t="s">
        <v>36</v>
      </c>
      <c r="R3712" s="2" t="s">
        <v>703</v>
      </c>
      <c r="S3712" s="2" t="s">
        <v>44</v>
      </c>
      <c r="T3712" s="13">
        <v>0.59</v>
      </c>
      <c r="U3712" s="6">
        <v>40495</v>
      </c>
    </row>
    <row r="3713" spans="1:21" ht="12.75" customHeight="1">
      <c r="A3713" s="2">
        <v>52737</v>
      </c>
      <c r="B3713" s="6">
        <v>40490</v>
      </c>
      <c r="C3713" s="2" t="s">
        <v>30</v>
      </c>
      <c r="D3713" s="2">
        <v>14</v>
      </c>
      <c r="E3713" s="2">
        <v>107.1</v>
      </c>
      <c r="F3713" s="2" t="s">
        <v>2029</v>
      </c>
      <c r="G3713" s="2">
        <v>0.03</v>
      </c>
      <c r="H3713" s="2" t="s">
        <v>31</v>
      </c>
      <c r="I3713" s="2">
        <v>6.16</v>
      </c>
      <c r="J3713" s="2" t="s">
        <v>1561</v>
      </c>
      <c r="K3713" s="2" t="s">
        <v>54</v>
      </c>
      <c r="L3713" s="2" t="s">
        <v>2014</v>
      </c>
      <c r="M3713" s="2" t="str">
        <f>VLOOKUP(L3713,Users!$A$1:$B$6,2,0)</f>
        <v>Pat</v>
      </c>
      <c r="N3713" s="2" t="str">
        <f>VLOOKUP(L3713,Users!$A$2:$B$6,2,0)</f>
        <v>Pat</v>
      </c>
      <c r="O3713" s="2" t="s">
        <v>34</v>
      </c>
      <c r="P3713" s="2" t="s">
        <v>35</v>
      </c>
      <c r="Q3713" s="2" t="s">
        <v>49</v>
      </c>
      <c r="R3713" s="2" t="s">
        <v>133</v>
      </c>
      <c r="S3713" s="2" t="s">
        <v>44</v>
      </c>
      <c r="T3713" s="13">
        <v>0.35</v>
      </c>
      <c r="U3713" s="6">
        <v>40491</v>
      </c>
    </row>
    <row r="3714" spans="1:21" ht="12.75" customHeight="1">
      <c r="A3714" s="2">
        <v>8834</v>
      </c>
      <c r="B3714" s="6">
        <v>40490</v>
      </c>
      <c r="C3714" s="2" t="s">
        <v>39</v>
      </c>
      <c r="D3714" s="2">
        <v>1</v>
      </c>
      <c r="E3714" s="2">
        <v>12.56</v>
      </c>
      <c r="F3714" s="2" t="s">
        <v>2029</v>
      </c>
      <c r="G3714" s="2">
        <v>0.08</v>
      </c>
      <c r="H3714" s="2" t="s">
        <v>40</v>
      </c>
      <c r="I3714" s="2">
        <v>4.9800000000000004</v>
      </c>
      <c r="J3714" s="2" t="s">
        <v>1507</v>
      </c>
      <c r="K3714" s="2" t="s">
        <v>123</v>
      </c>
      <c r="L3714" s="2" t="s">
        <v>25</v>
      </c>
      <c r="M3714" s="2" t="str">
        <f>VLOOKUP(L3714,Users!$A$1:$B$6,2,0)</f>
        <v>Sam</v>
      </c>
      <c r="N3714" s="2" t="str">
        <f>VLOOKUP(L3714,Users!$A$2:$B$6,2,0)</f>
        <v>Sam</v>
      </c>
      <c r="O3714" s="2" t="s">
        <v>48</v>
      </c>
      <c r="P3714" s="2" t="s">
        <v>56</v>
      </c>
      <c r="Q3714" s="2" t="s">
        <v>90</v>
      </c>
      <c r="R3714" s="2" t="s">
        <v>698</v>
      </c>
      <c r="S3714" s="2" t="s">
        <v>105</v>
      </c>
      <c r="T3714" s="13">
        <v>0.48</v>
      </c>
      <c r="U3714" s="6">
        <v>40491</v>
      </c>
    </row>
    <row r="3715" spans="1:21" ht="12.75" customHeight="1">
      <c r="A3715" s="2">
        <v>8834</v>
      </c>
      <c r="B3715" s="6">
        <v>40490</v>
      </c>
      <c r="C3715" s="2" t="s">
        <v>39</v>
      </c>
      <c r="D3715" s="2">
        <v>45</v>
      </c>
      <c r="E3715" s="2">
        <v>6790.4999999999991</v>
      </c>
      <c r="F3715" s="2" t="s">
        <v>2029</v>
      </c>
      <c r="G3715" s="2">
        <v>0.08</v>
      </c>
      <c r="H3715" s="2" t="s">
        <v>40</v>
      </c>
      <c r="I3715" s="2">
        <v>13.99</v>
      </c>
      <c r="J3715" s="2" t="s">
        <v>1507</v>
      </c>
      <c r="K3715" s="2" t="s">
        <v>73</v>
      </c>
      <c r="L3715" s="2" t="s">
        <v>27</v>
      </c>
      <c r="M3715" s="2" t="str">
        <f>VLOOKUP(L3715,Users!$A$1:$B$6,2,0)</f>
        <v>William</v>
      </c>
      <c r="N3715" s="2" t="str">
        <f>VLOOKUP(L3715,Users!$A$2:$B$6,2,0)</f>
        <v>William</v>
      </c>
      <c r="O3715" s="2" t="s">
        <v>48</v>
      </c>
      <c r="P3715" s="2" t="s">
        <v>69</v>
      </c>
      <c r="Q3715" s="2" t="s">
        <v>82</v>
      </c>
      <c r="R3715" s="2" t="s">
        <v>364</v>
      </c>
      <c r="S3715" s="2" t="s">
        <v>92</v>
      </c>
      <c r="T3715" s="13">
        <v>0.38</v>
      </c>
      <c r="U3715" s="6">
        <v>40491</v>
      </c>
    </row>
    <row r="3716" spans="1:21" ht="12.75" customHeight="1">
      <c r="A3716" s="2">
        <v>49767</v>
      </c>
      <c r="B3716" s="6">
        <v>40490</v>
      </c>
      <c r="C3716" s="2" t="s">
        <v>45</v>
      </c>
      <c r="D3716" s="2">
        <v>43</v>
      </c>
      <c r="E3716" s="2">
        <v>672.95</v>
      </c>
      <c r="F3716" s="2" t="s">
        <v>2029</v>
      </c>
      <c r="G3716" s="2">
        <v>0.09</v>
      </c>
      <c r="H3716" s="2" t="s">
        <v>40</v>
      </c>
      <c r="I3716" s="2">
        <v>1.39</v>
      </c>
      <c r="J3716" s="2" t="s">
        <v>1509</v>
      </c>
      <c r="K3716" s="2" t="s">
        <v>86</v>
      </c>
      <c r="L3716" s="2" t="s">
        <v>23</v>
      </c>
      <c r="M3716" s="2" t="str">
        <f>VLOOKUP(L3716,Users!$A$1:$B$6,2,0)</f>
        <v>Erin</v>
      </c>
      <c r="N3716" s="2" t="str">
        <f>VLOOKUP(L3716,Users!$A$2:$B$6,2,0)</f>
        <v>Erin</v>
      </c>
      <c r="O3716" s="2" t="s">
        <v>42</v>
      </c>
      <c r="P3716" s="2" t="s">
        <v>35</v>
      </c>
      <c r="Q3716" s="2" t="s">
        <v>192</v>
      </c>
      <c r="R3716" s="2" t="s">
        <v>292</v>
      </c>
      <c r="S3716" s="2" t="s">
        <v>44</v>
      </c>
      <c r="T3716" s="13">
        <v>0.4</v>
      </c>
      <c r="U3716" s="6">
        <v>40490</v>
      </c>
    </row>
    <row r="3717" spans="1:21" ht="12.75" customHeight="1">
      <c r="A3717" s="2">
        <v>49767</v>
      </c>
      <c r="B3717" s="6">
        <v>40490</v>
      </c>
      <c r="C3717" s="2" t="s">
        <v>45</v>
      </c>
      <c r="D3717" s="2">
        <v>39</v>
      </c>
      <c r="E3717" s="2">
        <v>5494.7100000000009</v>
      </c>
      <c r="F3717" s="2" t="s">
        <v>2029</v>
      </c>
      <c r="G3717" s="2">
        <v>0.1</v>
      </c>
      <c r="H3717" s="2" t="s">
        <v>40</v>
      </c>
      <c r="I3717" s="2">
        <v>13.99</v>
      </c>
      <c r="J3717" s="2" t="s">
        <v>1509</v>
      </c>
      <c r="K3717" s="2" t="s">
        <v>86</v>
      </c>
      <c r="L3717" s="2" t="s">
        <v>23</v>
      </c>
      <c r="M3717" s="2" t="str">
        <f>VLOOKUP(L3717,Users!$A$1:$B$6,2,0)</f>
        <v>Erin</v>
      </c>
      <c r="N3717" s="2" t="str">
        <f>VLOOKUP(L3717,Users!$A$2:$B$6,2,0)</f>
        <v>Erin</v>
      </c>
      <c r="O3717" s="2" t="s">
        <v>42</v>
      </c>
      <c r="P3717" s="2" t="s">
        <v>69</v>
      </c>
      <c r="Q3717" s="2" t="s">
        <v>82</v>
      </c>
      <c r="R3717" s="2" t="s">
        <v>1805</v>
      </c>
      <c r="S3717" s="2" t="s">
        <v>92</v>
      </c>
      <c r="T3717" s="13">
        <v>0.37</v>
      </c>
      <c r="U3717" s="6">
        <v>40491</v>
      </c>
    </row>
    <row r="3718" spans="1:21" ht="12.75" customHeight="1">
      <c r="A3718" s="2">
        <v>49767</v>
      </c>
      <c r="B3718" s="6">
        <v>40490</v>
      </c>
      <c r="C3718" s="2" t="s">
        <v>45</v>
      </c>
      <c r="D3718" s="2">
        <v>7</v>
      </c>
      <c r="E3718" s="2">
        <v>44.800000000000004</v>
      </c>
      <c r="F3718" s="2" t="s">
        <v>2029</v>
      </c>
      <c r="G3718" s="2">
        <v>0.08</v>
      </c>
      <c r="H3718" s="2" t="s">
        <v>40</v>
      </c>
      <c r="I3718" s="2">
        <v>7.49</v>
      </c>
      <c r="J3718" s="2" t="s">
        <v>1509</v>
      </c>
      <c r="K3718" s="2" t="s">
        <v>86</v>
      </c>
      <c r="L3718" s="2" t="s">
        <v>23</v>
      </c>
      <c r="M3718" s="2" t="str">
        <f>VLOOKUP(L3718,Users!$A$1:$B$6,2,0)</f>
        <v>Erin</v>
      </c>
      <c r="N3718" s="2" t="str">
        <f>VLOOKUP(L3718,Users!$A$2:$B$6,2,0)</f>
        <v>Erin</v>
      </c>
      <c r="O3718" s="2" t="s">
        <v>42</v>
      </c>
      <c r="P3718" s="2" t="s">
        <v>35</v>
      </c>
      <c r="Q3718" s="2" t="s">
        <v>63</v>
      </c>
      <c r="R3718" s="2" t="s">
        <v>792</v>
      </c>
      <c r="S3718" s="2" t="s">
        <v>44</v>
      </c>
      <c r="T3718" s="13">
        <v>0.37</v>
      </c>
      <c r="U3718" s="6">
        <v>40492</v>
      </c>
    </row>
    <row r="3719" spans="1:21" ht="12.75" customHeight="1">
      <c r="A3719" s="2">
        <v>41633</v>
      </c>
      <c r="B3719" s="6">
        <v>40491</v>
      </c>
      <c r="C3719" s="2" t="s">
        <v>51</v>
      </c>
      <c r="D3719" s="2">
        <v>29</v>
      </c>
      <c r="E3719" s="2">
        <v>3566.71</v>
      </c>
      <c r="F3719" s="2" t="s">
        <v>2029</v>
      </c>
      <c r="G3719" s="2">
        <v>0</v>
      </c>
      <c r="H3719" s="2" t="s">
        <v>52</v>
      </c>
      <c r="I3719" s="2">
        <v>70.2</v>
      </c>
      <c r="J3719" s="2" t="s">
        <v>506</v>
      </c>
      <c r="K3719" s="2" t="s">
        <v>54</v>
      </c>
      <c r="L3719" s="2" t="s">
        <v>2014</v>
      </c>
      <c r="M3719" s="2" t="str">
        <f>VLOOKUP(L3719,Users!$A$1:$B$6,2,0)</f>
        <v>Pat</v>
      </c>
      <c r="N3719" s="2" t="str">
        <f>VLOOKUP(L3719,Users!$A$2:$B$6,2,0)</f>
        <v>Pat</v>
      </c>
      <c r="O3719" s="2" t="s">
        <v>55</v>
      </c>
      <c r="P3719" s="2" t="s">
        <v>56</v>
      </c>
      <c r="Q3719" s="2" t="s">
        <v>57</v>
      </c>
      <c r="R3719" s="2" t="s">
        <v>408</v>
      </c>
      <c r="S3719" s="2" t="s">
        <v>59</v>
      </c>
      <c r="T3719" s="13">
        <v>0.74</v>
      </c>
      <c r="U3719" s="6">
        <v>40491</v>
      </c>
    </row>
    <row r="3720" spans="1:21" ht="12.75" customHeight="1">
      <c r="A3720" s="2">
        <v>22498</v>
      </c>
      <c r="B3720" s="6">
        <v>40491</v>
      </c>
      <c r="C3720" s="2" t="s">
        <v>45</v>
      </c>
      <c r="D3720" s="2">
        <v>20</v>
      </c>
      <c r="E3720" s="2">
        <v>33</v>
      </c>
      <c r="F3720" s="2" t="s">
        <v>2029</v>
      </c>
      <c r="G3720" s="2">
        <v>0.05</v>
      </c>
      <c r="H3720" s="2" t="s">
        <v>40</v>
      </c>
      <c r="I3720" s="2">
        <v>1.99</v>
      </c>
      <c r="J3720" s="2" t="s">
        <v>1317</v>
      </c>
      <c r="K3720" s="2" t="s">
        <v>33</v>
      </c>
      <c r="L3720" s="2" t="s">
        <v>21</v>
      </c>
      <c r="M3720" s="2" t="str">
        <f>VLOOKUP(L3720,Users!$A$1:$B$6,2,0)</f>
        <v>Chris</v>
      </c>
      <c r="N3720" s="2" t="str">
        <f>VLOOKUP(L3720,Users!$A$2:$B$6,2,0)</f>
        <v>Chris</v>
      </c>
      <c r="O3720" s="2" t="s">
        <v>48</v>
      </c>
      <c r="P3720" s="2" t="s">
        <v>69</v>
      </c>
      <c r="Q3720" s="2" t="s">
        <v>80</v>
      </c>
      <c r="R3720" s="2" t="s">
        <v>142</v>
      </c>
      <c r="S3720" s="2" t="s">
        <v>105</v>
      </c>
      <c r="T3720" s="13">
        <v>0.51</v>
      </c>
      <c r="U3720" s="6">
        <v>40492</v>
      </c>
    </row>
    <row r="3721" spans="1:21" ht="12.75" customHeight="1">
      <c r="A3721" s="2">
        <v>15078</v>
      </c>
      <c r="B3721" s="6">
        <v>40491</v>
      </c>
      <c r="C3721" s="2" t="s">
        <v>39</v>
      </c>
      <c r="D3721" s="2">
        <v>33</v>
      </c>
      <c r="E3721" s="2">
        <v>190.41000000000003</v>
      </c>
      <c r="F3721" s="2" t="s">
        <v>2029</v>
      </c>
      <c r="G3721" s="2">
        <v>0.01</v>
      </c>
      <c r="H3721" s="2" t="s">
        <v>40</v>
      </c>
      <c r="I3721" s="2">
        <v>4.96</v>
      </c>
      <c r="J3721" s="2" t="s">
        <v>1504</v>
      </c>
      <c r="K3721" s="2" t="s">
        <v>2013</v>
      </c>
      <c r="L3721" s="2" t="s">
        <v>27</v>
      </c>
      <c r="M3721" s="2" t="str">
        <f>VLOOKUP(L3721,Users!$A$1:$B$6,2,0)</f>
        <v>William</v>
      </c>
      <c r="N3721" s="2" t="str">
        <f>VLOOKUP(L3721,Users!$A$2:$B$6,2,0)</f>
        <v>William</v>
      </c>
      <c r="O3721" s="2" t="s">
        <v>55</v>
      </c>
      <c r="P3721" s="2" t="s">
        <v>35</v>
      </c>
      <c r="Q3721" s="2" t="s">
        <v>63</v>
      </c>
      <c r="R3721" s="2" t="s">
        <v>1737</v>
      </c>
      <c r="S3721" s="2" t="s">
        <v>44</v>
      </c>
      <c r="T3721" s="13">
        <v>0.36</v>
      </c>
      <c r="U3721" s="6">
        <v>40492</v>
      </c>
    </row>
    <row r="3722" spans="1:21" ht="12.75" customHeight="1">
      <c r="A3722" s="2">
        <v>50663</v>
      </c>
      <c r="B3722" s="6">
        <v>40491</v>
      </c>
      <c r="C3722" s="2" t="s">
        <v>45</v>
      </c>
      <c r="D3722" s="2">
        <v>26</v>
      </c>
      <c r="E3722" s="2">
        <v>1584.9599999999998</v>
      </c>
      <c r="F3722" s="2" t="str">
        <f>VLOOKUP(A3722,Returns!$A:$B,2,0)</f>
        <v>Returned</v>
      </c>
      <c r="G3722" s="2">
        <v>0.02</v>
      </c>
      <c r="H3722" s="2" t="s">
        <v>31</v>
      </c>
      <c r="I3722" s="2">
        <v>49</v>
      </c>
      <c r="J3722" s="2" t="s">
        <v>947</v>
      </c>
      <c r="K3722" s="2" t="s">
        <v>2013</v>
      </c>
      <c r="L3722" s="2" t="s">
        <v>27</v>
      </c>
      <c r="M3722" s="2" t="str">
        <f>VLOOKUP(L3722,Users!$A$1:$B$6,2,0)</f>
        <v>William</v>
      </c>
      <c r="N3722" s="2" t="str">
        <f>VLOOKUP(L3722,Users!$A$2:$B$6,2,0)</f>
        <v>William</v>
      </c>
      <c r="O3722" s="2" t="s">
        <v>48</v>
      </c>
      <c r="P3722" s="2" t="s">
        <v>35</v>
      </c>
      <c r="Q3722" s="2" t="s">
        <v>169</v>
      </c>
      <c r="R3722" s="2" t="s">
        <v>469</v>
      </c>
      <c r="S3722" s="2" t="s">
        <v>38</v>
      </c>
      <c r="T3722" s="13">
        <v>0.59</v>
      </c>
      <c r="U3722" s="6">
        <v>40492</v>
      </c>
    </row>
    <row r="3723" spans="1:21" ht="12.75" customHeight="1">
      <c r="A3723" s="2">
        <v>12097</v>
      </c>
      <c r="B3723" s="6">
        <v>40491</v>
      </c>
      <c r="C3723" s="2" t="s">
        <v>45</v>
      </c>
      <c r="D3723" s="2">
        <v>9</v>
      </c>
      <c r="E3723" s="2">
        <v>44.280000000000008</v>
      </c>
      <c r="F3723" s="2" t="s">
        <v>2029</v>
      </c>
      <c r="G3723" s="2">
        <v>0.06</v>
      </c>
      <c r="H3723" s="2" t="s">
        <v>40</v>
      </c>
      <c r="I3723" s="2">
        <v>6.07</v>
      </c>
      <c r="J3723" s="2" t="s">
        <v>309</v>
      </c>
      <c r="K3723" s="2" t="s">
        <v>123</v>
      </c>
      <c r="L3723" s="2" t="s">
        <v>25</v>
      </c>
      <c r="M3723" s="2" t="str">
        <f>VLOOKUP(L3723,Users!$A$1:$B$6,2,0)</f>
        <v>Sam</v>
      </c>
      <c r="N3723" s="2" t="str">
        <f>VLOOKUP(L3723,Users!$A$2:$B$6,2,0)</f>
        <v>Sam</v>
      </c>
      <c r="O3723" s="2" t="s">
        <v>48</v>
      </c>
      <c r="P3723" s="2" t="s">
        <v>35</v>
      </c>
      <c r="Q3723" s="2" t="s">
        <v>63</v>
      </c>
      <c r="R3723" s="2" t="s">
        <v>1012</v>
      </c>
      <c r="S3723" s="2" t="s">
        <v>44</v>
      </c>
      <c r="T3723" s="13">
        <v>0.36</v>
      </c>
      <c r="U3723" s="6">
        <v>40493</v>
      </c>
    </row>
    <row r="3724" spans="1:21" ht="12.75" customHeight="1">
      <c r="A3724" s="2">
        <v>12097</v>
      </c>
      <c r="B3724" s="6">
        <v>40491</v>
      </c>
      <c r="C3724" s="2" t="s">
        <v>45</v>
      </c>
      <c r="D3724" s="2">
        <v>25</v>
      </c>
      <c r="E3724" s="2">
        <v>2149.75</v>
      </c>
      <c r="F3724" s="2" t="s">
        <v>2029</v>
      </c>
      <c r="G3724" s="2">
        <v>0</v>
      </c>
      <c r="H3724" s="2" t="s">
        <v>31</v>
      </c>
      <c r="I3724" s="2">
        <v>0.99</v>
      </c>
      <c r="J3724" s="2" t="s">
        <v>309</v>
      </c>
      <c r="K3724" s="2" t="s">
        <v>123</v>
      </c>
      <c r="L3724" s="2" t="s">
        <v>25</v>
      </c>
      <c r="M3724" s="2" t="str">
        <f>VLOOKUP(L3724,Users!$A$1:$B$6,2,0)</f>
        <v>Sam</v>
      </c>
      <c r="N3724" s="2" t="str">
        <f>VLOOKUP(L3724,Users!$A$2:$B$6,2,0)</f>
        <v>Sam</v>
      </c>
      <c r="O3724" s="2" t="s">
        <v>48</v>
      </c>
      <c r="P3724" s="2" t="s">
        <v>69</v>
      </c>
      <c r="Q3724" s="2" t="s">
        <v>70</v>
      </c>
      <c r="R3724" s="2" t="s">
        <v>658</v>
      </c>
      <c r="S3724" s="2" t="s">
        <v>65</v>
      </c>
      <c r="T3724" s="13">
        <v>0.85</v>
      </c>
      <c r="U3724" s="6">
        <v>40491</v>
      </c>
    </row>
    <row r="3725" spans="1:21" ht="12.75" customHeight="1">
      <c r="A3725" s="2">
        <v>5059</v>
      </c>
      <c r="B3725" s="6">
        <v>40491</v>
      </c>
      <c r="C3725" s="2" t="s">
        <v>39</v>
      </c>
      <c r="D3725" s="2">
        <v>5</v>
      </c>
      <c r="E3725" s="2">
        <v>26.700000000000003</v>
      </c>
      <c r="F3725" s="2" t="str">
        <f>VLOOKUP(A3725,Returns!$A:$B,2,0)</f>
        <v>Returned</v>
      </c>
      <c r="G3725" s="2">
        <v>0.1</v>
      </c>
      <c r="H3725" s="2" t="s">
        <v>31</v>
      </c>
      <c r="I3725" s="2">
        <v>7.46</v>
      </c>
      <c r="J3725" s="2" t="s">
        <v>1145</v>
      </c>
      <c r="K3725" s="2" t="s">
        <v>79</v>
      </c>
      <c r="L3725" s="2" t="s">
        <v>23</v>
      </c>
      <c r="M3725" s="2" t="str">
        <f>VLOOKUP(L3725,Users!$A$1:$B$6,2,0)</f>
        <v>Erin</v>
      </c>
      <c r="N3725" s="2" t="str">
        <f>VLOOKUP(L3725,Users!$A$2:$B$6,2,0)</f>
        <v>Erin</v>
      </c>
      <c r="O3725" s="2" t="s">
        <v>42</v>
      </c>
      <c r="P3725" s="2" t="s">
        <v>35</v>
      </c>
      <c r="Q3725" s="2" t="s">
        <v>49</v>
      </c>
      <c r="R3725" s="2" t="s">
        <v>1061</v>
      </c>
      <c r="S3725" s="2" t="s">
        <v>44</v>
      </c>
      <c r="T3725" s="13">
        <v>0.36</v>
      </c>
      <c r="U3725" s="6">
        <v>40493</v>
      </c>
    </row>
    <row r="3726" spans="1:21" ht="12.75" customHeight="1">
      <c r="A3726" s="2">
        <v>7363</v>
      </c>
      <c r="B3726" s="6">
        <v>40491</v>
      </c>
      <c r="C3726" s="2" t="s">
        <v>121</v>
      </c>
      <c r="D3726" s="2">
        <v>24</v>
      </c>
      <c r="E3726" s="2">
        <v>908.15999999999985</v>
      </c>
      <c r="F3726" s="2" t="s">
        <v>2029</v>
      </c>
      <c r="G3726" s="2">
        <v>0.09</v>
      </c>
      <c r="H3726" s="2" t="s">
        <v>40</v>
      </c>
      <c r="I3726" s="2">
        <v>13.99</v>
      </c>
      <c r="J3726" s="2" t="s">
        <v>1428</v>
      </c>
      <c r="K3726" s="2" t="s">
        <v>79</v>
      </c>
      <c r="L3726" s="2" t="s">
        <v>23</v>
      </c>
      <c r="M3726" s="2" t="str">
        <f>VLOOKUP(L3726,Users!$A$1:$B$6,2,0)</f>
        <v>Erin</v>
      </c>
      <c r="N3726" s="2" t="str">
        <f>VLOOKUP(L3726,Users!$A$2:$B$6,2,0)</f>
        <v>Erin</v>
      </c>
      <c r="O3726" s="2" t="s">
        <v>55</v>
      </c>
      <c r="P3726" s="2" t="s">
        <v>56</v>
      </c>
      <c r="Q3726" s="2" t="s">
        <v>90</v>
      </c>
      <c r="R3726" s="2" t="s">
        <v>1994</v>
      </c>
      <c r="S3726" s="2" t="s">
        <v>65</v>
      </c>
      <c r="T3726" s="13">
        <v>0.67</v>
      </c>
      <c r="U3726" s="6">
        <v>40493</v>
      </c>
    </row>
    <row r="3727" spans="1:21" ht="12.75" customHeight="1">
      <c r="A3727" s="2">
        <v>39682</v>
      </c>
      <c r="B3727" s="6">
        <v>40491</v>
      </c>
      <c r="C3727" s="2" t="s">
        <v>121</v>
      </c>
      <c r="D3727" s="2">
        <v>43</v>
      </c>
      <c r="E3727" s="2">
        <v>2381.7699999999995</v>
      </c>
      <c r="F3727" s="2" t="s">
        <v>2029</v>
      </c>
      <c r="G3727" s="2">
        <v>0.09</v>
      </c>
      <c r="H3727" s="2" t="s">
        <v>31</v>
      </c>
      <c r="I3727" s="2">
        <v>14.3</v>
      </c>
      <c r="J3727" s="2" t="s">
        <v>1203</v>
      </c>
      <c r="K3727" s="2" t="s">
        <v>86</v>
      </c>
      <c r="L3727" s="2" t="s">
        <v>23</v>
      </c>
      <c r="M3727" s="2" t="str">
        <f>VLOOKUP(L3727,Users!$A$1:$B$6,2,0)</f>
        <v>Erin</v>
      </c>
      <c r="N3727" s="2" t="str">
        <f>VLOOKUP(L3727,Users!$A$2:$B$6,2,0)</f>
        <v>Erin</v>
      </c>
      <c r="O3727" s="2" t="s">
        <v>55</v>
      </c>
      <c r="P3727" s="2" t="s">
        <v>35</v>
      </c>
      <c r="Q3727" s="2" t="s">
        <v>63</v>
      </c>
      <c r="R3727" s="2" t="s">
        <v>375</v>
      </c>
      <c r="S3727" s="2" t="s">
        <v>44</v>
      </c>
      <c r="T3727" s="13">
        <v>0.37</v>
      </c>
      <c r="U3727" s="6">
        <v>40493</v>
      </c>
    </row>
    <row r="3728" spans="1:21" ht="12.75" customHeight="1">
      <c r="A3728" s="2">
        <v>11911</v>
      </c>
      <c r="B3728" s="6">
        <v>40492</v>
      </c>
      <c r="C3728" s="2" t="s">
        <v>45</v>
      </c>
      <c r="D3728" s="2">
        <v>25</v>
      </c>
      <c r="E3728" s="2">
        <v>380.5</v>
      </c>
      <c r="F3728" s="2" t="str">
        <f>VLOOKUP(A3728,Returns!$A:$B,2,0)</f>
        <v>Returned</v>
      </c>
      <c r="G3728" s="2">
        <v>0</v>
      </c>
      <c r="H3728" s="2" t="s">
        <v>40</v>
      </c>
      <c r="I3728" s="2">
        <v>9.73</v>
      </c>
      <c r="J3728" s="2" t="s">
        <v>1204</v>
      </c>
      <c r="K3728" s="2" t="s">
        <v>101</v>
      </c>
      <c r="L3728" s="2" t="s">
        <v>21</v>
      </c>
      <c r="M3728" s="2" t="str">
        <f>VLOOKUP(L3728,Users!$A$1:$B$6,2,0)</f>
        <v>Chris</v>
      </c>
      <c r="N3728" s="2" t="str">
        <f>VLOOKUP(L3728,Users!$A$2:$B$6,2,0)</f>
        <v>Chris</v>
      </c>
      <c r="O3728" s="2" t="s">
        <v>48</v>
      </c>
      <c r="P3728" s="2" t="s">
        <v>35</v>
      </c>
      <c r="Q3728" s="2" t="s">
        <v>49</v>
      </c>
      <c r="R3728" s="2" t="s">
        <v>330</v>
      </c>
      <c r="S3728" s="2" t="s">
        <v>44</v>
      </c>
      <c r="T3728" s="13">
        <v>0.36</v>
      </c>
      <c r="U3728" s="6">
        <v>40494</v>
      </c>
    </row>
    <row r="3729" spans="1:21" ht="12.75" customHeight="1">
      <c r="A3729" s="2">
        <v>43585</v>
      </c>
      <c r="B3729" s="6">
        <v>40492</v>
      </c>
      <c r="C3729" s="2" t="s">
        <v>45</v>
      </c>
      <c r="D3729" s="2">
        <v>19</v>
      </c>
      <c r="E3729" s="2">
        <v>1052.5999999999999</v>
      </c>
      <c r="F3729" s="2" t="str">
        <f>VLOOKUP(A3729,Returns!$A:$B,2,0)</f>
        <v>Returned</v>
      </c>
      <c r="G3729" s="2">
        <v>0.08</v>
      </c>
      <c r="H3729" s="2" t="s">
        <v>31</v>
      </c>
      <c r="I3729" s="2">
        <v>6.79</v>
      </c>
      <c r="J3729" s="2" t="s">
        <v>944</v>
      </c>
      <c r="K3729" s="2" t="s">
        <v>2013</v>
      </c>
      <c r="L3729" s="2" t="s">
        <v>27</v>
      </c>
      <c r="M3729" s="2" t="str">
        <f>VLOOKUP(L3729,Users!$A$1:$B$6,2,0)</f>
        <v>William</v>
      </c>
      <c r="N3729" s="2" t="str">
        <f>VLOOKUP(L3729,Users!$A$2:$B$6,2,0)</f>
        <v>William</v>
      </c>
      <c r="O3729" s="2" t="s">
        <v>48</v>
      </c>
      <c r="P3729" s="2" t="s">
        <v>35</v>
      </c>
      <c r="Q3729" s="2" t="s">
        <v>63</v>
      </c>
      <c r="R3729" s="2" t="s">
        <v>568</v>
      </c>
      <c r="S3729" s="2" t="s">
        <v>44</v>
      </c>
      <c r="T3729" s="13">
        <v>0.37</v>
      </c>
      <c r="U3729" s="6">
        <v>40494</v>
      </c>
    </row>
    <row r="3730" spans="1:21" ht="12.75" customHeight="1">
      <c r="A3730" s="2">
        <v>9091</v>
      </c>
      <c r="B3730" s="6">
        <v>40493</v>
      </c>
      <c r="C3730" s="2" t="s">
        <v>39</v>
      </c>
      <c r="D3730" s="2">
        <v>42</v>
      </c>
      <c r="E3730" s="2">
        <v>600.17999999999995</v>
      </c>
      <c r="F3730" s="2" t="s">
        <v>2029</v>
      </c>
      <c r="G3730" s="2">
        <v>0.05</v>
      </c>
      <c r="H3730" s="2" t="s">
        <v>40</v>
      </c>
      <c r="I3730" s="2">
        <v>5</v>
      </c>
      <c r="J3730" s="2" t="s">
        <v>374</v>
      </c>
      <c r="K3730" s="2" t="s">
        <v>148</v>
      </c>
      <c r="L3730" s="2" t="s">
        <v>23</v>
      </c>
      <c r="M3730" s="2" t="str">
        <f>VLOOKUP(L3730,Users!$A$1:$B$6,2,0)</f>
        <v>Erin</v>
      </c>
      <c r="N3730" s="2" t="str">
        <f>VLOOKUP(L3730,Users!$A$2:$B$6,2,0)</f>
        <v>Erin</v>
      </c>
      <c r="O3730" s="2" t="s">
        <v>55</v>
      </c>
      <c r="P3730" s="2" t="s">
        <v>56</v>
      </c>
      <c r="Q3730" s="2" t="s">
        <v>90</v>
      </c>
      <c r="R3730" s="2" t="s">
        <v>357</v>
      </c>
      <c r="S3730" s="2" t="s">
        <v>105</v>
      </c>
      <c r="T3730" s="13">
        <v>0.49</v>
      </c>
      <c r="U3730" s="6">
        <v>40494</v>
      </c>
    </row>
    <row r="3731" spans="1:21" ht="12.75" customHeight="1">
      <c r="A3731" s="2">
        <v>9091</v>
      </c>
      <c r="B3731" s="6">
        <v>40493</v>
      </c>
      <c r="C3731" s="2" t="s">
        <v>39</v>
      </c>
      <c r="D3731" s="2">
        <v>44</v>
      </c>
      <c r="E3731" s="2">
        <v>1363.1200000000001</v>
      </c>
      <c r="F3731" s="2" t="s">
        <v>2029</v>
      </c>
      <c r="G3731" s="2">
        <v>0</v>
      </c>
      <c r="H3731" s="2" t="s">
        <v>40</v>
      </c>
      <c r="I3731" s="2">
        <v>8.74</v>
      </c>
      <c r="J3731" s="2" t="s">
        <v>374</v>
      </c>
      <c r="K3731" s="2" t="s">
        <v>148</v>
      </c>
      <c r="L3731" s="2" t="s">
        <v>23</v>
      </c>
      <c r="M3731" s="2" t="str">
        <f>VLOOKUP(L3731,Users!$A$1:$B$6,2,0)</f>
        <v>Erin</v>
      </c>
      <c r="N3731" s="2" t="str">
        <f>VLOOKUP(L3731,Users!$A$2:$B$6,2,0)</f>
        <v>Erin</v>
      </c>
      <c r="O3731" s="2" t="s">
        <v>55</v>
      </c>
      <c r="P3731" s="2" t="s">
        <v>35</v>
      </c>
      <c r="Q3731" s="2" t="s">
        <v>63</v>
      </c>
      <c r="R3731" s="2" t="s">
        <v>583</v>
      </c>
      <c r="S3731" s="2" t="s">
        <v>44</v>
      </c>
      <c r="T3731" s="13">
        <v>0.4</v>
      </c>
      <c r="U3731" s="6">
        <v>40494</v>
      </c>
    </row>
    <row r="3732" spans="1:21" ht="12.75" customHeight="1">
      <c r="A3732" s="2">
        <v>8992</v>
      </c>
      <c r="B3732" s="6">
        <v>40494</v>
      </c>
      <c r="C3732" s="2" t="s">
        <v>39</v>
      </c>
      <c r="D3732" s="2">
        <v>3</v>
      </c>
      <c r="E3732" s="2">
        <v>422.25</v>
      </c>
      <c r="F3732" s="2" t="s">
        <v>2029</v>
      </c>
      <c r="G3732" s="2">
        <v>0.06</v>
      </c>
      <c r="H3732" s="2" t="s">
        <v>40</v>
      </c>
      <c r="I3732" s="2">
        <v>24.49</v>
      </c>
      <c r="J3732" s="2" t="s">
        <v>846</v>
      </c>
      <c r="K3732" s="2" t="s">
        <v>54</v>
      </c>
      <c r="L3732" s="2" t="s">
        <v>2014</v>
      </c>
      <c r="M3732" s="2" t="str">
        <f>VLOOKUP(L3732,Users!$A$1:$B$6,2,0)</f>
        <v>Pat</v>
      </c>
      <c r="N3732" s="2" t="str">
        <f>VLOOKUP(L3732,Users!$A$2:$B$6,2,0)</f>
        <v>Pat</v>
      </c>
      <c r="O3732" s="2" t="s">
        <v>55</v>
      </c>
      <c r="P3732" s="2" t="s">
        <v>56</v>
      </c>
      <c r="Q3732" s="2" t="s">
        <v>57</v>
      </c>
      <c r="R3732" s="2" t="s">
        <v>1630</v>
      </c>
      <c r="S3732" s="2" t="s">
        <v>38</v>
      </c>
      <c r="T3732" s="13">
        <v>0.56999999999999995</v>
      </c>
      <c r="U3732" s="6">
        <v>40495</v>
      </c>
    </row>
    <row r="3733" spans="1:21" ht="12.75" customHeight="1">
      <c r="A3733" s="2">
        <v>8992</v>
      </c>
      <c r="B3733" s="6">
        <v>40494</v>
      </c>
      <c r="C3733" s="2" t="s">
        <v>39</v>
      </c>
      <c r="D3733" s="2">
        <v>14</v>
      </c>
      <c r="E3733" s="2">
        <v>2742.74</v>
      </c>
      <c r="F3733" s="2" t="s">
        <v>2029</v>
      </c>
      <c r="G3733" s="2">
        <v>0.08</v>
      </c>
      <c r="H3733" s="2" t="s">
        <v>40</v>
      </c>
      <c r="I3733" s="2">
        <v>4.2</v>
      </c>
      <c r="J3733" s="2" t="s">
        <v>846</v>
      </c>
      <c r="K3733" s="2" t="s">
        <v>54</v>
      </c>
      <c r="L3733" s="2" t="s">
        <v>2014</v>
      </c>
      <c r="M3733" s="2" t="str">
        <f>VLOOKUP(L3733,Users!$A$1:$B$6,2,0)</f>
        <v>Pat</v>
      </c>
      <c r="N3733" s="2" t="str">
        <f>VLOOKUP(L3733,Users!$A$2:$B$6,2,0)</f>
        <v>Pat</v>
      </c>
      <c r="O3733" s="2" t="s">
        <v>55</v>
      </c>
      <c r="P3733" s="2" t="s">
        <v>69</v>
      </c>
      <c r="Q3733" s="2" t="s">
        <v>70</v>
      </c>
      <c r="R3733" s="2" t="s">
        <v>1448</v>
      </c>
      <c r="S3733" s="2" t="s">
        <v>44</v>
      </c>
      <c r="T3733" s="13">
        <v>0.6</v>
      </c>
      <c r="U3733" s="6">
        <v>40496</v>
      </c>
    </row>
    <row r="3734" spans="1:21" ht="12.75" customHeight="1">
      <c r="A3734" s="2">
        <v>8992</v>
      </c>
      <c r="B3734" s="6">
        <v>40494</v>
      </c>
      <c r="C3734" s="2" t="s">
        <v>39</v>
      </c>
      <c r="D3734" s="2">
        <v>18</v>
      </c>
      <c r="E3734" s="2">
        <v>1547.82</v>
      </c>
      <c r="F3734" s="2" t="s">
        <v>2029</v>
      </c>
      <c r="G3734" s="2">
        <v>0</v>
      </c>
      <c r="H3734" s="2" t="s">
        <v>40</v>
      </c>
      <c r="I3734" s="2">
        <v>2.79</v>
      </c>
      <c r="J3734" s="2" t="s">
        <v>846</v>
      </c>
      <c r="K3734" s="2" t="s">
        <v>54</v>
      </c>
      <c r="L3734" s="2" t="s">
        <v>2014</v>
      </c>
      <c r="M3734" s="2" t="str">
        <f>VLOOKUP(L3734,Users!$A$1:$B$6,2,0)</f>
        <v>Pat</v>
      </c>
      <c r="N3734" s="2" t="str">
        <f>VLOOKUP(L3734,Users!$A$2:$B$6,2,0)</f>
        <v>Pat</v>
      </c>
      <c r="O3734" s="2" t="s">
        <v>55</v>
      </c>
      <c r="P3734" s="2" t="s">
        <v>69</v>
      </c>
      <c r="Q3734" s="2" t="s">
        <v>70</v>
      </c>
      <c r="R3734" s="2" t="s">
        <v>1937</v>
      </c>
      <c r="S3734" s="2" t="s">
        <v>44</v>
      </c>
      <c r="T3734" s="13">
        <v>0.57999999999999996</v>
      </c>
      <c r="U3734" s="6">
        <v>40495</v>
      </c>
    </row>
    <row r="3735" spans="1:21" ht="12.75" customHeight="1">
      <c r="A3735" s="2">
        <v>59553</v>
      </c>
      <c r="B3735" s="6">
        <v>40494</v>
      </c>
      <c r="C3735" s="2" t="s">
        <v>30</v>
      </c>
      <c r="D3735" s="2">
        <v>15</v>
      </c>
      <c r="E3735" s="2">
        <v>169.5</v>
      </c>
      <c r="F3735" s="2" t="s">
        <v>2029</v>
      </c>
      <c r="G3735" s="2">
        <v>0.04</v>
      </c>
      <c r="H3735" s="2" t="s">
        <v>40</v>
      </c>
      <c r="I3735" s="2">
        <v>5.01</v>
      </c>
      <c r="J3735" s="2" t="s">
        <v>865</v>
      </c>
      <c r="K3735" s="2" t="s">
        <v>54</v>
      </c>
      <c r="L3735" s="2" t="s">
        <v>2014</v>
      </c>
      <c r="M3735" s="2" t="str">
        <f>VLOOKUP(L3735,Users!$A$1:$B$6,2,0)</f>
        <v>Pat</v>
      </c>
      <c r="N3735" s="2" t="str">
        <f>VLOOKUP(L3735,Users!$A$2:$B$6,2,0)</f>
        <v>Pat</v>
      </c>
      <c r="O3735" s="2" t="s">
        <v>42</v>
      </c>
      <c r="P3735" s="2" t="s">
        <v>35</v>
      </c>
      <c r="Q3735" s="2" t="s">
        <v>63</v>
      </c>
      <c r="R3735" s="2" t="s">
        <v>213</v>
      </c>
      <c r="S3735" s="2" t="s">
        <v>44</v>
      </c>
      <c r="T3735" s="13">
        <v>0.36</v>
      </c>
      <c r="U3735" s="6">
        <v>40495</v>
      </c>
    </row>
    <row r="3736" spans="1:21" ht="12.75" customHeight="1">
      <c r="A3736" s="2">
        <v>59553</v>
      </c>
      <c r="B3736" s="6">
        <v>40494</v>
      </c>
      <c r="C3736" s="2" t="s">
        <v>30</v>
      </c>
      <c r="D3736" s="2">
        <v>42</v>
      </c>
      <c r="E3736" s="2">
        <v>2767.38</v>
      </c>
      <c r="F3736" s="2" t="s">
        <v>2029</v>
      </c>
      <c r="G3736" s="2">
        <v>0.1</v>
      </c>
      <c r="H3736" s="2" t="s">
        <v>40</v>
      </c>
      <c r="I3736" s="2">
        <v>8.99</v>
      </c>
      <c r="J3736" s="2" t="s">
        <v>865</v>
      </c>
      <c r="K3736" s="2" t="s">
        <v>54</v>
      </c>
      <c r="L3736" s="2" t="s">
        <v>2014</v>
      </c>
      <c r="M3736" s="2" t="str">
        <f>VLOOKUP(L3736,Users!$A$1:$B$6,2,0)</f>
        <v>Pat</v>
      </c>
      <c r="N3736" s="2" t="str">
        <f>VLOOKUP(L3736,Users!$A$2:$B$6,2,0)</f>
        <v>Pat</v>
      </c>
      <c r="O3736" s="2" t="s">
        <v>42</v>
      </c>
      <c r="P3736" s="2" t="s">
        <v>69</v>
      </c>
      <c r="Q3736" s="2" t="s">
        <v>70</v>
      </c>
      <c r="R3736" s="2" t="s">
        <v>1025</v>
      </c>
      <c r="S3736" s="2" t="s">
        <v>44</v>
      </c>
      <c r="T3736" s="13">
        <v>0.56000000000000005</v>
      </c>
      <c r="U3736" s="6">
        <v>40496</v>
      </c>
    </row>
    <row r="3737" spans="1:21" ht="12.75" customHeight="1">
      <c r="A3737" s="2">
        <v>47873</v>
      </c>
      <c r="B3737" s="6">
        <v>40495</v>
      </c>
      <c r="C3737" s="2" t="s">
        <v>45</v>
      </c>
      <c r="D3737" s="2">
        <v>8</v>
      </c>
      <c r="E3737" s="2">
        <v>46.48</v>
      </c>
      <c r="F3737" s="2" t="s">
        <v>2029</v>
      </c>
      <c r="G3737" s="2">
        <v>0.08</v>
      </c>
      <c r="H3737" s="2" t="s">
        <v>40</v>
      </c>
      <c r="I3737" s="2">
        <v>5.57</v>
      </c>
      <c r="J3737" s="2" t="s">
        <v>1490</v>
      </c>
      <c r="K3737" s="2" t="s">
        <v>101</v>
      </c>
      <c r="L3737" s="2" t="s">
        <v>21</v>
      </c>
      <c r="M3737" s="2" t="str">
        <f>VLOOKUP(L3737,Users!$A$1:$B$6,2,0)</f>
        <v>Chris</v>
      </c>
      <c r="N3737" s="2" t="str">
        <f>VLOOKUP(L3737,Users!$A$2:$B$6,2,0)</f>
        <v>Chris</v>
      </c>
      <c r="O3737" s="2" t="s">
        <v>55</v>
      </c>
      <c r="P3737" s="2" t="s">
        <v>56</v>
      </c>
      <c r="Q3737" s="2" t="s">
        <v>90</v>
      </c>
      <c r="R3737" s="2" t="s">
        <v>1995</v>
      </c>
      <c r="S3737" s="2" t="s">
        <v>44</v>
      </c>
      <c r="T3737" s="13">
        <v>0.41</v>
      </c>
      <c r="U3737" s="6">
        <v>40497</v>
      </c>
    </row>
    <row r="3738" spans="1:21" ht="12.75" customHeight="1">
      <c r="A3738" s="2">
        <v>56135</v>
      </c>
      <c r="B3738" s="6">
        <v>40495</v>
      </c>
      <c r="C3738" s="2" t="s">
        <v>121</v>
      </c>
      <c r="D3738" s="2">
        <v>8</v>
      </c>
      <c r="E3738" s="2">
        <v>1127.52</v>
      </c>
      <c r="F3738" s="2" t="s">
        <v>2029</v>
      </c>
      <c r="G3738" s="2">
        <v>0.04</v>
      </c>
      <c r="H3738" s="2" t="s">
        <v>52</v>
      </c>
      <c r="I3738" s="2">
        <v>36.090000000000003</v>
      </c>
      <c r="J3738" s="2" t="s">
        <v>1125</v>
      </c>
      <c r="K3738" s="2" t="s">
        <v>123</v>
      </c>
      <c r="L3738" s="2" t="s">
        <v>25</v>
      </c>
      <c r="M3738" s="2" t="str">
        <f>VLOOKUP(L3738,Users!$A$1:$B$6,2,0)</f>
        <v>Sam</v>
      </c>
      <c r="N3738" s="2" t="str">
        <f>VLOOKUP(L3738,Users!$A$2:$B$6,2,0)</f>
        <v>Sam</v>
      </c>
      <c r="O3738" s="2" t="s">
        <v>55</v>
      </c>
      <c r="P3738" s="2" t="s">
        <v>56</v>
      </c>
      <c r="Q3738" s="2" t="s">
        <v>127</v>
      </c>
      <c r="R3738" s="2" t="s">
        <v>910</v>
      </c>
      <c r="S3738" s="2" t="s">
        <v>77</v>
      </c>
      <c r="T3738" s="13">
        <v>0.77</v>
      </c>
      <c r="U3738" s="6">
        <v>40497</v>
      </c>
    </row>
    <row r="3739" spans="1:21" ht="12.75" customHeight="1">
      <c r="A3739" s="2">
        <v>56135</v>
      </c>
      <c r="B3739" s="6">
        <v>40495</v>
      </c>
      <c r="C3739" s="2" t="s">
        <v>121</v>
      </c>
      <c r="D3739" s="2">
        <v>48</v>
      </c>
      <c r="E3739" s="2">
        <v>82.08</v>
      </c>
      <c r="F3739" s="2" t="s">
        <v>2029</v>
      </c>
      <c r="G3739" s="2">
        <v>0.1</v>
      </c>
      <c r="H3739" s="2" t="s">
        <v>40</v>
      </c>
      <c r="I3739" s="2">
        <v>1.56</v>
      </c>
      <c r="J3739" s="2" t="s">
        <v>1125</v>
      </c>
      <c r="K3739" s="2" t="s">
        <v>123</v>
      </c>
      <c r="L3739" s="2" t="s">
        <v>25</v>
      </c>
      <c r="M3739" s="2" t="str">
        <f>VLOOKUP(L3739,Users!$A$1:$B$6,2,0)</f>
        <v>Sam</v>
      </c>
      <c r="N3739" s="2" t="str">
        <f>VLOOKUP(L3739,Users!$A$2:$B$6,2,0)</f>
        <v>Sam</v>
      </c>
      <c r="O3739" s="2" t="s">
        <v>55</v>
      </c>
      <c r="P3739" s="2" t="s">
        <v>35</v>
      </c>
      <c r="Q3739" s="2" t="s">
        <v>180</v>
      </c>
      <c r="R3739" s="2" t="s">
        <v>1895</v>
      </c>
      <c r="S3739" s="2" t="s">
        <v>65</v>
      </c>
      <c r="T3739" s="13">
        <v>0.49</v>
      </c>
      <c r="U3739" s="6">
        <v>40496</v>
      </c>
    </row>
    <row r="3740" spans="1:21" ht="12.75" customHeight="1">
      <c r="A3740" s="2">
        <v>4034</v>
      </c>
      <c r="B3740" s="6">
        <v>40495</v>
      </c>
      <c r="C3740" s="2" t="s">
        <v>30</v>
      </c>
      <c r="D3740" s="2">
        <v>44</v>
      </c>
      <c r="E3740" s="2">
        <v>3495.8</v>
      </c>
      <c r="F3740" s="2" t="s">
        <v>2029</v>
      </c>
      <c r="G3740" s="2">
        <v>7.0000000000000007E-2</v>
      </c>
      <c r="H3740" s="2" t="s">
        <v>40</v>
      </c>
      <c r="I3740" s="2">
        <v>48.2</v>
      </c>
      <c r="J3740" s="2" t="s">
        <v>416</v>
      </c>
      <c r="K3740" s="2" t="s">
        <v>123</v>
      </c>
      <c r="L3740" s="2" t="s">
        <v>25</v>
      </c>
      <c r="M3740" s="2" t="str">
        <f>VLOOKUP(L3740,Users!$A$1:$B$6,2,0)</f>
        <v>Sam</v>
      </c>
      <c r="N3740" s="2" t="str">
        <f>VLOOKUP(L3740,Users!$A$2:$B$6,2,0)</f>
        <v>Sam</v>
      </c>
      <c r="O3740" s="2" t="s">
        <v>42</v>
      </c>
      <c r="P3740" s="2" t="s">
        <v>56</v>
      </c>
      <c r="Q3740" s="2" t="s">
        <v>90</v>
      </c>
      <c r="R3740" s="2" t="s">
        <v>888</v>
      </c>
      <c r="S3740" s="2" t="s">
        <v>92</v>
      </c>
      <c r="T3740" s="13">
        <v>0.74</v>
      </c>
      <c r="U3740" s="6">
        <v>40496</v>
      </c>
    </row>
    <row r="3741" spans="1:21" ht="12.75" customHeight="1">
      <c r="A3741" s="2">
        <v>4034</v>
      </c>
      <c r="B3741" s="6">
        <v>40495</v>
      </c>
      <c r="C3741" s="2" t="s">
        <v>30</v>
      </c>
      <c r="D3741" s="2">
        <v>37</v>
      </c>
      <c r="E3741" s="2">
        <v>5401.2599999999993</v>
      </c>
      <c r="F3741" s="2" t="s">
        <v>2029</v>
      </c>
      <c r="G3741" s="2">
        <v>0</v>
      </c>
      <c r="H3741" s="2" t="s">
        <v>52</v>
      </c>
      <c r="I3741" s="2">
        <v>51.92</v>
      </c>
      <c r="J3741" s="2" t="s">
        <v>416</v>
      </c>
      <c r="K3741" s="2" t="s">
        <v>123</v>
      </c>
      <c r="L3741" s="2" t="s">
        <v>25</v>
      </c>
      <c r="M3741" s="2" t="str">
        <f>VLOOKUP(L3741,Users!$A$1:$B$6,2,0)</f>
        <v>Sam</v>
      </c>
      <c r="N3741" s="2" t="str">
        <f>VLOOKUP(L3741,Users!$A$2:$B$6,2,0)</f>
        <v>Sam</v>
      </c>
      <c r="O3741" s="2" t="s">
        <v>42</v>
      </c>
      <c r="P3741" s="2" t="s">
        <v>56</v>
      </c>
      <c r="Q3741" s="2" t="s">
        <v>75</v>
      </c>
      <c r="R3741" s="2" t="s">
        <v>1098</v>
      </c>
      <c r="S3741" s="2" t="s">
        <v>77</v>
      </c>
      <c r="T3741" s="13">
        <v>0.69</v>
      </c>
      <c r="U3741" s="6">
        <v>40496</v>
      </c>
    </row>
    <row r="3742" spans="1:21" ht="12.75" customHeight="1">
      <c r="A3742" s="2">
        <v>43782</v>
      </c>
      <c r="B3742" s="6">
        <v>40495</v>
      </c>
      <c r="C3742" s="2" t="s">
        <v>121</v>
      </c>
      <c r="D3742" s="2">
        <v>27</v>
      </c>
      <c r="E3742" s="2">
        <v>182.25</v>
      </c>
      <c r="F3742" s="2" t="s">
        <v>2029</v>
      </c>
      <c r="G3742" s="2">
        <v>0</v>
      </c>
      <c r="H3742" s="2" t="s">
        <v>40</v>
      </c>
      <c r="I3742" s="2">
        <v>2.99</v>
      </c>
      <c r="J3742" s="2" t="s">
        <v>1996</v>
      </c>
      <c r="K3742" s="2" t="s">
        <v>123</v>
      </c>
      <c r="L3742" s="2" t="s">
        <v>25</v>
      </c>
      <c r="M3742" s="2" t="str">
        <f>VLOOKUP(L3742,Users!$A$1:$B$6,2,0)</f>
        <v>Sam</v>
      </c>
      <c r="N3742" s="2" t="str">
        <f>VLOOKUP(L3742,Users!$A$2:$B$6,2,0)</f>
        <v>Sam</v>
      </c>
      <c r="O3742" s="2" t="s">
        <v>48</v>
      </c>
      <c r="P3742" s="2" t="s">
        <v>35</v>
      </c>
      <c r="Q3742" s="2" t="s">
        <v>49</v>
      </c>
      <c r="R3742" s="2" t="s">
        <v>1225</v>
      </c>
      <c r="S3742" s="2" t="s">
        <v>44</v>
      </c>
      <c r="T3742" s="13">
        <v>0.35</v>
      </c>
      <c r="U3742" s="6">
        <v>40497</v>
      </c>
    </row>
    <row r="3743" spans="1:21" ht="12.75" customHeight="1">
      <c r="A3743" s="2">
        <v>39139</v>
      </c>
      <c r="B3743" s="6">
        <v>40495</v>
      </c>
      <c r="C3743" s="2" t="s">
        <v>30</v>
      </c>
      <c r="D3743" s="2">
        <v>6</v>
      </c>
      <c r="E3743" s="2">
        <v>755.52</v>
      </c>
      <c r="F3743" s="2" t="s">
        <v>2029</v>
      </c>
      <c r="G3743" s="2">
        <v>7.0000000000000007E-2</v>
      </c>
      <c r="H3743" s="2" t="s">
        <v>40</v>
      </c>
      <c r="I3743" s="2">
        <v>8.08</v>
      </c>
      <c r="J3743" s="2" t="s">
        <v>453</v>
      </c>
      <c r="K3743" s="2" t="s">
        <v>148</v>
      </c>
      <c r="L3743" s="2" t="s">
        <v>23</v>
      </c>
      <c r="M3743" s="2" t="str">
        <f>VLOOKUP(L3743,Users!$A$1:$B$6,2,0)</f>
        <v>Erin</v>
      </c>
      <c r="N3743" s="2" t="str">
        <f>VLOOKUP(L3743,Users!$A$2:$B$6,2,0)</f>
        <v>Erin</v>
      </c>
      <c r="O3743" s="2" t="s">
        <v>34</v>
      </c>
      <c r="P3743" s="2" t="s">
        <v>69</v>
      </c>
      <c r="Q3743" s="2" t="s">
        <v>70</v>
      </c>
      <c r="R3743" s="2" t="s">
        <v>1798</v>
      </c>
      <c r="S3743" s="2" t="s">
        <v>44</v>
      </c>
      <c r="T3743" s="13">
        <v>0.56999999999999995</v>
      </c>
      <c r="U3743" s="6">
        <v>40495</v>
      </c>
    </row>
    <row r="3744" spans="1:21" ht="12.75" customHeight="1">
      <c r="A3744" s="2">
        <v>39139</v>
      </c>
      <c r="B3744" s="6">
        <v>40495</v>
      </c>
      <c r="C3744" s="2" t="s">
        <v>30</v>
      </c>
      <c r="D3744" s="2">
        <v>50</v>
      </c>
      <c r="E3744" s="2">
        <v>2906.5</v>
      </c>
      <c r="F3744" s="2" t="s">
        <v>2029</v>
      </c>
      <c r="G3744" s="2">
        <v>0.01</v>
      </c>
      <c r="H3744" s="2" t="s">
        <v>52</v>
      </c>
      <c r="I3744" s="2">
        <v>36.61</v>
      </c>
      <c r="J3744" s="2" t="s">
        <v>453</v>
      </c>
      <c r="K3744" s="2" t="s">
        <v>148</v>
      </c>
      <c r="L3744" s="2" t="s">
        <v>23</v>
      </c>
      <c r="M3744" s="2" t="str">
        <f>VLOOKUP(L3744,Users!$A$1:$B$6,2,0)</f>
        <v>Erin</v>
      </c>
      <c r="N3744" s="2" t="str">
        <f>VLOOKUP(L3744,Users!$A$2:$B$6,2,0)</f>
        <v>Erin</v>
      </c>
      <c r="O3744" s="2" t="s">
        <v>34</v>
      </c>
      <c r="P3744" s="2" t="s">
        <v>56</v>
      </c>
      <c r="Q3744" s="2" t="s">
        <v>127</v>
      </c>
      <c r="R3744" s="2" t="s">
        <v>1491</v>
      </c>
      <c r="S3744" s="2" t="s">
        <v>77</v>
      </c>
      <c r="T3744" s="13">
        <v>0.61</v>
      </c>
      <c r="U3744" s="6">
        <v>40497</v>
      </c>
    </row>
    <row r="3745" spans="1:21" ht="12.75" customHeight="1">
      <c r="A3745" s="2">
        <v>39139</v>
      </c>
      <c r="B3745" s="6">
        <v>40495</v>
      </c>
      <c r="C3745" s="2" t="s">
        <v>30</v>
      </c>
      <c r="D3745" s="2">
        <v>31</v>
      </c>
      <c r="E3745" s="2">
        <v>6502.25</v>
      </c>
      <c r="F3745" s="2" t="s">
        <v>2029</v>
      </c>
      <c r="G3745" s="2">
        <v>0.09</v>
      </c>
      <c r="H3745" s="2" t="s">
        <v>40</v>
      </c>
      <c r="I3745" s="2">
        <v>21.21</v>
      </c>
      <c r="J3745" s="2" t="s">
        <v>453</v>
      </c>
      <c r="K3745" s="2" t="s">
        <v>148</v>
      </c>
      <c r="L3745" s="2" t="s">
        <v>23</v>
      </c>
      <c r="M3745" s="2" t="str">
        <f>VLOOKUP(L3745,Users!$A$1:$B$6,2,0)</f>
        <v>Erin</v>
      </c>
      <c r="N3745" s="2" t="str">
        <f>VLOOKUP(L3745,Users!$A$2:$B$6,2,0)</f>
        <v>Erin</v>
      </c>
      <c r="O3745" s="2" t="s">
        <v>34</v>
      </c>
      <c r="P3745" s="2" t="s">
        <v>56</v>
      </c>
      <c r="Q3745" s="2" t="s">
        <v>90</v>
      </c>
      <c r="R3745" s="2" t="s">
        <v>111</v>
      </c>
      <c r="S3745" s="2" t="s">
        <v>38</v>
      </c>
      <c r="T3745" s="13">
        <v>0.59</v>
      </c>
      <c r="U3745" s="6">
        <v>40497</v>
      </c>
    </row>
    <row r="3746" spans="1:21" ht="12.75" customHeight="1">
      <c r="A3746" s="2">
        <v>19430</v>
      </c>
      <c r="B3746" s="6">
        <v>40495</v>
      </c>
      <c r="C3746" s="2" t="s">
        <v>45</v>
      </c>
      <c r="D3746" s="2">
        <v>39</v>
      </c>
      <c r="E3746" s="2">
        <v>6522.3600000000006</v>
      </c>
      <c r="F3746" s="2" t="s">
        <v>2029</v>
      </c>
      <c r="G3746" s="2">
        <v>0.03</v>
      </c>
      <c r="H3746" s="2" t="s">
        <v>40</v>
      </c>
      <c r="I3746" s="2">
        <v>35</v>
      </c>
      <c r="J3746" s="2" t="s">
        <v>1655</v>
      </c>
      <c r="K3746" s="2" t="s">
        <v>148</v>
      </c>
      <c r="L3746" s="2" t="s">
        <v>23</v>
      </c>
      <c r="M3746" s="2" t="str">
        <f>VLOOKUP(L3746,Users!$A$1:$B$6,2,0)</f>
        <v>Erin</v>
      </c>
      <c r="N3746" s="2" t="str">
        <f>VLOOKUP(L3746,Users!$A$2:$B$6,2,0)</f>
        <v>Erin</v>
      </c>
      <c r="O3746" s="2" t="s">
        <v>55</v>
      </c>
      <c r="P3746" s="2" t="s">
        <v>35</v>
      </c>
      <c r="Q3746" s="2" t="s">
        <v>36</v>
      </c>
      <c r="R3746" s="2" t="s">
        <v>1562</v>
      </c>
      <c r="S3746" s="2" t="s">
        <v>38</v>
      </c>
      <c r="T3746" s="13">
        <v>0.85</v>
      </c>
      <c r="U3746" s="6">
        <v>40497</v>
      </c>
    </row>
    <row r="3747" spans="1:21" ht="12.75" customHeight="1">
      <c r="A3747" s="2">
        <v>4580</v>
      </c>
      <c r="B3747" s="6">
        <v>40496</v>
      </c>
      <c r="C3747" s="2" t="s">
        <v>30</v>
      </c>
      <c r="D3747" s="2">
        <v>28</v>
      </c>
      <c r="E3747" s="2">
        <v>7864.920000000001</v>
      </c>
      <c r="F3747" s="2" t="s">
        <v>2029</v>
      </c>
      <c r="G3747" s="2">
        <v>0.09</v>
      </c>
      <c r="H3747" s="2" t="s">
        <v>52</v>
      </c>
      <c r="I3747" s="2">
        <v>81.98</v>
      </c>
      <c r="J3747" s="2" t="s">
        <v>986</v>
      </c>
      <c r="K3747" s="2" t="s">
        <v>33</v>
      </c>
      <c r="L3747" s="2" t="s">
        <v>21</v>
      </c>
      <c r="M3747" s="2" t="str">
        <f>VLOOKUP(L3747,Users!$A$1:$B$6,2,0)</f>
        <v>Chris</v>
      </c>
      <c r="N3747" s="2" t="str">
        <f>VLOOKUP(L3747,Users!$A$2:$B$6,2,0)</f>
        <v>Chris</v>
      </c>
      <c r="O3747" s="2" t="s">
        <v>48</v>
      </c>
      <c r="P3747" s="2" t="s">
        <v>56</v>
      </c>
      <c r="Q3747" s="2" t="s">
        <v>75</v>
      </c>
      <c r="R3747" s="2" t="s">
        <v>1014</v>
      </c>
      <c r="S3747" s="2" t="s">
        <v>77</v>
      </c>
      <c r="T3747" s="13">
        <v>0.78</v>
      </c>
      <c r="U3747" s="6">
        <v>40497</v>
      </c>
    </row>
    <row r="3748" spans="1:21" ht="12.75" customHeight="1">
      <c r="A3748" s="2">
        <v>38789</v>
      </c>
      <c r="B3748" s="6">
        <v>40496</v>
      </c>
      <c r="C3748" s="2" t="s">
        <v>39</v>
      </c>
      <c r="D3748" s="2">
        <v>9</v>
      </c>
      <c r="E3748" s="2">
        <v>94.860000000000014</v>
      </c>
      <c r="F3748" s="2" t="s">
        <v>2029</v>
      </c>
      <c r="G3748" s="2">
        <v>0.1</v>
      </c>
      <c r="H3748" s="2" t="s">
        <v>40</v>
      </c>
      <c r="I3748" s="2">
        <v>5.16</v>
      </c>
      <c r="J3748" s="2" t="s">
        <v>1040</v>
      </c>
      <c r="K3748" s="2" t="s">
        <v>33</v>
      </c>
      <c r="L3748" s="2" t="s">
        <v>21</v>
      </c>
      <c r="M3748" s="2" t="str">
        <f>VLOOKUP(L3748,Users!$A$1:$B$6,2,0)</f>
        <v>Chris</v>
      </c>
      <c r="N3748" s="2" t="str">
        <f>VLOOKUP(L3748,Users!$A$2:$B$6,2,0)</f>
        <v>Chris</v>
      </c>
      <c r="O3748" s="2" t="s">
        <v>42</v>
      </c>
      <c r="P3748" s="2" t="s">
        <v>56</v>
      </c>
      <c r="Q3748" s="2" t="s">
        <v>90</v>
      </c>
      <c r="R3748" s="2" t="s">
        <v>732</v>
      </c>
      <c r="S3748" s="2" t="s">
        <v>44</v>
      </c>
      <c r="T3748" s="13">
        <v>0.56999999999999995</v>
      </c>
      <c r="U3748" s="6">
        <v>40497</v>
      </c>
    </row>
    <row r="3749" spans="1:21" ht="12.75" customHeight="1">
      <c r="A3749" s="2">
        <v>38789</v>
      </c>
      <c r="B3749" s="6">
        <v>40496</v>
      </c>
      <c r="C3749" s="2" t="s">
        <v>39</v>
      </c>
      <c r="D3749" s="2">
        <v>4</v>
      </c>
      <c r="E3749" s="2">
        <v>95.8</v>
      </c>
      <c r="F3749" s="2" t="s">
        <v>2029</v>
      </c>
      <c r="G3749" s="2">
        <v>0.04</v>
      </c>
      <c r="H3749" s="2" t="s">
        <v>52</v>
      </c>
      <c r="I3749" s="2">
        <v>15.68</v>
      </c>
      <c r="J3749" s="2" t="s">
        <v>1040</v>
      </c>
      <c r="K3749" s="2" t="s">
        <v>33</v>
      </c>
      <c r="L3749" s="2" t="s">
        <v>21</v>
      </c>
      <c r="M3749" s="2" t="str">
        <f>VLOOKUP(L3749,Users!$A$1:$B$6,2,0)</f>
        <v>Chris</v>
      </c>
      <c r="N3749" s="2" t="str">
        <f>VLOOKUP(L3749,Users!$A$2:$B$6,2,0)</f>
        <v>Chris</v>
      </c>
      <c r="O3749" s="2" t="s">
        <v>42</v>
      </c>
      <c r="P3749" s="2" t="s">
        <v>56</v>
      </c>
      <c r="Q3749" s="2" t="s">
        <v>90</v>
      </c>
      <c r="R3749" s="2" t="s">
        <v>959</v>
      </c>
      <c r="S3749" s="2" t="s">
        <v>59</v>
      </c>
      <c r="T3749" s="13">
        <v>0.62</v>
      </c>
      <c r="U3749" s="6">
        <v>40497</v>
      </c>
    </row>
    <row r="3750" spans="1:21" ht="12.75" customHeight="1">
      <c r="A3750" s="2">
        <v>14499</v>
      </c>
      <c r="B3750" s="6">
        <v>40496</v>
      </c>
      <c r="C3750" s="2" t="s">
        <v>51</v>
      </c>
      <c r="D3750" s="2">
        <v>28</v>
      </c>
      <c r="E3750" s="2">
        <v>585.48</v>
      </c>
      <c r="F3750" s="2" t="s">
        <v>2029</v>
      </c>
      <c r="G3750" s="2">
        <v>0.06</v>
      </c>
      <c r="H3750" s="2" t="s">
        <v>40</v>
      </c>
      <c r="I3750" s="2">
        <v>6.5</v>
      </c>
      <c r="J3750" s="2" t="s">
        <v>1900</v>
      </c>
      <c r="K3750" s="2" t="s">
        <v>2013</v>
      </c>
      <c r="L3750" s="2" t="s">
        <v>27</v>
      </c>
      <c r="M3750" s="2" t="str">
        <f>VLOOKUP(L3750,Users!$A$1:$B$6,2,0)</f>
        <v>William</v>
      </c>
      <c r="N3750" s="2" t="str">
        <f>VLOOKUP(L3750,Users!$A$2:$B$6,2,0)</f>
        <v>William</v>
      </c>
      <c r="O3750" s="2" t="s">
        <v>48</v>
      </c>
      <c r="P3750" s="2" t="s">
        <v>69</v>
      </c>
      <c r="Q3750" s="2" t="s">
        <v>80</v>
      </c>
      <c r="R3750" s="2" t="s">
        <v>1699</v>
      </c>
      <c r="S3750" s="2" t="s">
        <v>44</v>
      </c>
      <c r="T3750" s="13">
        <v>0.78</v>
      </c>
      <c r="U3750" s="6">
        <v>40501</v>
      </c>
    </row>
    <row r="3751" spans="1:21" ht="12.75" customHeight="1">
      <c r="A3751" s="2">
        <v>2048</v>
      </c>
      <c r="B3751" s="6">
        <v>40496</v>
      </c>
      <c r="C3751" s="2" t="s">
        <v>45</v>
      </c>
      <c r="D3751" s="2">
        <v>12</v>
      </c>
      <c r="E3751" s="2">
        <v>3535.32</v>
      </c>
      <c r="F3751" s="2" t="s">
        <v>2029</v>
      </c>
      <c r="G3751" s="2">
        <v>0.01</v>
      </c>
      <c r="H3751" s="2" t="s">
        <v>52</v>
      </c>
      <c r="I3751" s="2">
        <v>42.52</v>
      </c>
      <c r="J3751" s="2" t="s">
        <v>1321</v>
      </c>
      <c r="K3751" s="2" t="s">
        <v>73</v>
      </c>
      <c r="L3751" s="2" t="s">
        <v>27</v>
      </c>
      <c r="M3751" s="2" t="str">
        <f>VLOOKUP(L3751,Users!$A$1:$B$6,2,0)</f>
        <v>William</v>
      </c>
      <c r="N3751" s="2" t="str">
        <f>VLOOKUP(L3751,Users!$A$2:$B$6,2,0)</f>
        <v>William</v>
      </c>
      <c r="O3751" s="2" t="s">
        <v>55</v>
      </c>
      <c r="P3751" s="2" t="s">
        <v>35</v>
      </c>
      <c r="Q3751" s="2" t="s">
        <v>169</v>
      </c>
      <c r="R3751" s="2" t="s">
        <v>577</v>
      </c>
      <c r="S3751" s="2" t="s">
        <v>59</v>
      </c>
      <c r="T3751" s="13">
        <v>0.56999999999999995</v>
      </c>
      <c r="U3751" s="6">
        <v>40497</v>
      </c>
    </row>
    <row r="3752" spans="1:21" ht="12.75" customHeight="1">
      <c r="A3752" s="2">
        <v>2048</v>
      </c>
      <c r="B3752" s="6">
        <v>40496</v>
      </c>
      <c r="C3752" s="2" t="s">
        <v>45</v>
      </c>
      <c r="D3752" s="2">
        <v>9</v>
      </c>
      <c r="E3752" s="2">
        <v>547.82999999999993</v>
      </c>
      <c r="F3752" s="2" t="s">
        <v>2029</v>
      </c>
      <c r="G3752" s="2">
        <v>0.1</v>
      </c>
      <c r="H3752" s="2" t="s">
        <v>31</v>
      </c>
      <c r="I3752" s="2">
        <v>4.5</v>
      </c>
      <c r="J3752" s="2" t="s">
        <v>1321</v>
      </c>
      <c r="K3752" s="2" t="s">
        <v>73</v>
      </c>
      <c r="L3752" s="2" t="s">
        <v>27</v>
      </c>
      <c r="M3752" s="2" t="str">
        <f>VLOOKUP(L3752,Users!$A$1:$B$6,2,0)</f>
        <v>William</v>
      </c>
      <c r="N3752" s="2" t="str">
        <f>VLOOKUP(L3752,Users!$A$2:$B$6,2,0)</f>
        <v>William</v>
      </c>
      <c r="O3752" s="2" t="s">
        <v>55</v>
      </c>
      <c r="P3752" s="2" t="s">
        <v>35</v>
      </c>
      <c r="Q3752" s="2" t="s">
        <v>169</v>
      </c>
      <c r="R3752" s="2" t="s">
        <v>1071</v>
      </c>
      <c r="S3752" s="2" t="s">
        <v>44</v>
      </c>
      <c r="T3752" s="13">
        <v>0.56000000000000005</v>
      </c>
      <c r="U3752" s="6">
        <v>40497</v>
      </c>
    </row>
    <row r="3753" spans="1:21" ht="12.75" customHeight="1">
      <c r="A3753" s="2">
        <v>10499</v>
      </c>
      <c r="B3753" s="6">
        <v>40498</v>
      </c>
      <c r="C3753" s="2" t="s">
        <v>30</v>
      </c>
      <c r="D3753" s="2">
        <v>29</v>
      </c>
      <c r="E3753" s="2">
        <v>7600.9000000000005</v>
      </c>
      <c r="F3753" s="2" t="s">
        <v>2029</v>
      </c>
      <c r="G3753" s="2">
        <v>0.01</v>
      </c>
      <c r="H3753" s="2" t="s">
        <v>52</v>
      </c>
      <c r="I3753" s="2">
        <v>62.74</v>
      </c>
      <c r="J3753" s="2" t="s">
        <v>1490</v>
      </c>
      <c r="K3753" s="2" t="s">
        <v>101</v>
      </c>
      <c r="L3753" s="2" t="s">
        <v>21</v>
      </c>
      <c r="M3753" s="2" t="str">
        <f>VLOOKUP(L3753,Users!$A$1:$B$6,2,0)</f>
        <v>Chris</v>
      </c>
      <c r="N3753" s="2" t="str">
        <f>VLOOKUP(L3753,Users!$A$2:$B$6,2,0)</f>
        <v>Chris</v>
      </c>
      <c r="O3753" s="2" t="s">
        <v>55</v>
      </c>
      <c r="P3753" s="2" t="s">
        <v>56</v>
      </c>
      <c r="Q3753" s="2" t="s">
        <v>75</v>
      </c>
      <c r="R3753" s="2" t="s">
        <v>1054</v>
      </c>
      <c r="S3753" s="2" t="s">
        <v>77</v>
      </c>
      <c r="T3753" s="13">
        <v>0.75</v>
      </c>
      <c r="U3753" s="6">
        <v>40499</v>
      </c>
    </row>
    <row r="3754" spans="1:21" ht="12.75" customHeight="1">
      <c r="A3754" s="2">
        <v>22404</v>
      </c>
      <c r="B3754" s="6">
        <v>40498</v>
      </c>
      <c r="C3754" s="2" t="s">
        <v>51</v>
      </c>
      <c r="D3754" s="2">
        <v>35</v>
      </c>
      <c r="E3754" s="2">
        <v>7630.7000000000007</v>
      </c>
      <c r="F3754" s="2" t="s">
        <v>2029</v>
      </c>
      <c r="G3754" s="2">
        <v>0.06</v>
      </c>
      <c r="H3754" s="2" t="s">
        <v>40</v>
      </c>
      <c r="I3754" s="2">
        <v>18.059999999999999</v>
      </c>
      <c r="J3754" s="2" t="s">
        <v>1476</v>
      </c>
      <c r="K3754" s="2" t="s">
        <v>79</v>
      </c>
      <c r="L3754" s="2" t="s">
        <v>23</v>
      </c>
      <c r="M3754" s="2" t="str">
        <f>VLOOKUP(L3754,Users!$A$1:$B$6,2,0)</f>
        <v>Erin</v>
      </c>
      <c r="N3754" s="2" t="str">
        <f>VLOOKUP(L3754,Users!$A$2:$B$6,2,0)</f>
        <v>Erin</v>
      </c>
      <c r="O3754" s="2" t="s">
        <v>34</v>
      </c>
      <c r="P3754" s="2" t="s">
        <v>56</v>
      </c>
      <c r="Q3754" s="2" t="s">
        <v>57</v>
      </c>
      <c r="R3754" s="2" t="s">
        <v>1031</v>
      </c>
      <c r="S3754" s="2" t="s">
        <v>38</v>
      </c>
      <c r="T3754" s="13">
        <v>0.56999999999999995</v>
      </c>
      <c r="U3754" s="6">
        <v>40505</v>
      </c>
    </row>
    <row r="3755" spans="1:21" ht="12.75" customHeight="1">
      <c r="A3755" s="2">
        <v>10117</v>
      </c>
      <c r="B3755" s="6">
        <v>40498</v>
      </c>
      <c r="C3755" s="2" t="s">
        <v>121</v>
      </c>
      <c r="D3755" s="2">
        <v>6</v>
      </c>
      <c r="E3755" s="2">
        <v>52.679999999999993</v>
      </c>
      <c r="F3755" s="2" t="s">
        <v>2029</v>
      </c>
      <c r="G3755" s="2">
        <v>7.0000000000000007E-2</v>
      </c>
      <c r="H3755" s="2" t="s">
        <v>31</v>
      </c>
      <c r="I3755" s="2">
        <v>5.6</v>
      </c>
      <c r="J3755" s="2" t="s">
        <v>232</v>
      </c>
      <c r="K3755" s="2" t="s">
        <v>148</v>
      </c>
      <c r="L3755" s="2" t="s">
        <v>23</v>
      </c>
      <c r="M3755" s="2" t="str">
        <f>VLOOKUP(L3755,Users!$A$1:$B$6,2,0)</f>
        <v>Erin</v>
      </c>
      <c r="N3755" s="2" t="str">
        <f>VLOOKUP(L3755,Users!$A$2:$B$6,2,0)</f>
        <v>Erin</v>
      </c>
      <c r="O3755" s="2" t="s">
        <v>48</v>
      </c>
      <c r="P3755" s="2" t="s">
        <v>35</v>
      </c>
      <c r="Q3755" s="2" t="s">
        <v>49</v>
      </c>
      <c r="R3755" s="2" t="s">
        <v>1118</v>
      </c>
      <c r="S3755" s="2" t="s">
        <v>44</v>
      </c>
      <c r="T3755" s="13">
        <v>0.36</v>
      </c>
      <c r="U3755" s="6">
        <v>40499</v>
      </c>
    </row>
    <row r="3756" spans="1:21" ht="12.75" customHeight="1">
      <c r="A3756" s="2">
        <v>10117</v>
      </c>
      <c r="B3756" s="6">
        <v>40498</v>
      </c>
      <c r="C3756" s="2" t="s">
        <v>121</v>
      </c>
      <c r="D3756" s="2">
        <v>10</v>
      </c>
      <c r="E3756" s="2">
        <v>4499.8</v>
      </c>
      <c r="F3756" s="2" t="s">
        <v>2029</v>
      </c>
      <c r="G3756" s="2">
        <v>0.01</v>
      </c>
      <c r="H3756" s="2" t="s">
        <v>40</v>
      </c>
      <c r="I3756" s="2">
        <v>24.49</v>
      </c>
      <c r="J3756" s="2" t="s">
        <v>232</v>
      </c>
      <c r="K3756" s="2" t="s">
        <v>148</v>
      </c>
      <c r="L3756" s="2" t="s">
        <v>23</v>
      </c>
      <c r="M3756" s="2" t="str">
        <f>VLOOKUP(L3756,Users!$A$1:$B$6,2,0)</f>
        <v>Erin</v>
      </c>
      <c r="N3756" s="2" t="str">
        <f>VLOOKUP(L3756,Users!$A$2:$B$6,2,0)</f>
        <v>Erin</v>
      </c>
      <c r="O3756" s="2" t="s">
        <v>48</v>
      </c>
      <c r="P3756" s="2" t="s">
        <v>69</v>
      </c>
      <c r="Q3756" s="2" t="s">
        <v>158</v>
      </c>
      <c r="R3756" s="2" t="s">
        <v>1130</v>
      </c>
      <c r="S3756" s="2" t="s">
        <v>38</v>
      </c>
      <c r="T3756" s="13">
        <v>0.52</v>
      </c>
      <c r="U3756" s="6">
        <v>40500</v>
      </c>
    </row>
    <row r="3757" spans="1:21" ht="12.75" customHeight="1">
      <c r="A3757" s="2">
        <v>29382</v>
      </c>
      <c r="B3757" s="6">
        <v>40499</v>
      </c>
      <c r="C3757" s="2" t="s">
        <v>39</v>
      </c>
      <c r="D3757" s="2">
        <v>42</v>
      </c>
      <c r="E3757" s="2">
        <v>236.46</v>
      </c>
      <c r="F3757" s="2" t="s">
        <v>2029</v>
      </c>
      <c r="G3757" s="2">
        <v>0.05</v>
      </c>
      <c r="H3757" s="2" t="s">
        <v>40</v>
      </c>
      <c r="I3757" s="2">
        <v>1.39</v>
      </c>
      <c r="J3757" s="2" t="s">
        <v>961</v>
      </c>
      <c r="K3757" s="2" t="s">
        <v>291</v>
      </c>
      <c r="L3757" s="2" t="s">
        <v>21</v>
      </c>
      <c r="M3757" s="2" t="str">
        <f>VLOOKUP(L3757,Users!$A$1:$B$6,2,0)</f>
        <v>Chris</v>
      </c>
      <c r="N3757" s="2" t="str">
        <f>VLOOKUP(L3757,Users!$A$2:$B$6,2,0)</f>
        <v>Chris</v>
      </c>
      <c r="O3757" s="2" t="s">
        <v>42</v>
      </c>
      <c r="P3757" s="2" t="s">
        <v>35</v>
      </c>
      <c r="Q3757" s="2" t="s">
        <v>192</v>
      </c>
      <c r="R3757" s="2" t="s">
        <v>516</v>
      </c>
      <c r="S3757" s="2" t="s">
        <v>44</v>
      </c>
      <c r="T3757" s="13">
        <v>0.38</v>
      </c>
      <c r="U3757" s="6">
        <v>40502</v>
      </c>
    </row>
    <row r="3758" spans="1:21" ht="12.75" customHeight="1">
      <c r="A3758" s="2">
        <v>29382</v>
      </c>
      <c r="B3758" s="6">
        <v>40499</v>
      </c>
      <c r="C3758" s="2" t="s">
        <v>39</v>
      </c>
      <c r="D3758" s="2">
        <v>34</v>
      </c>
      <c r="E3758" s="2">
        <v>676.94</v>
      </c>
      <c r="F3758" s="2" t="s">
        <v>2029</v>
      </c>
      <c r="G3758" s="2">
        <v>7.0000000000000007E-2</v>
      </c>
      <c r="H3758" s="2" t="s">
        <v>31</v>
      </c>
      <c r="I3758" s="2">
        <v>10.49</v>
      </c>
      <c r="J3758" s="2" t="s">
        <v>961</v>
      </c>
      <c r="K3758" s="2" t="s">
        <v>291</v>
      </c>
      <c r="L3758" s="2" t="s">
        <v>21</v>
      </c>
      <c r="M3758" s="2" t="str">
        <f>VLOOKUP(L3758,Users!$A$1:$B$6,2,0)</f>
        <v>Chris</v>
      </c>
      <c r="N3758" s="2" t="str">
        <f>VLOOKUP(L3758,Users!$A$2:$B$6,2,0)</f>
        <v>Chris</v>
      </c>
      <c r="O3758" s="2" t="s">
        <v>42</v>
      </c>
      <c r="P3758" s="2" t="s">
        <v>56</v>
      </c>
      <c r="Q3758" s="2" t="s">
        <v>90</v>
      </c>
      <c r="R3758" s="2" t="s">
        <v>870</v>
      </c>
      <c r="S3758" s="2" t="s">
        <v>44</v>
      </c>
      <c r="T3758" s="13">
        <v>0.49</v>
      </c>
      <c r="U3758" s="6">
        <v>40501</v>
      </c>
    </row>
    <row r="3759" spans="1:21" ht="12.75" customHeight="1">
      <c r="A3759" s="2">
        <v>38625</v>
      </c>
      <c r="B3759" s="6">
        <v>40499</v>
      </c>
      <c r="C3759" s="2" t="s">
        <v>30</v>
      </c>
      <c r="D3759" s="2">
        <v>28</v>
      </c>
      <c r="E3759" s="2">
        <v>2798.04</v>
      </c>
      <c r="F3759" s="2" t="s">
        <v>2029</v>
      </c>
      <c r="G3759" s="2">
        <v>0.06</v>
      </c>
      <c r="H3759" s="2" t="s">
        <v>31</v>
      </c>
      <c r="I3759" s="2">
        <v>19.989999999999998</v>
      </c>
      <c r="J3759" s="2" t="s">
        <v>1502</v>
      </c>
      <c r="K3759" s="2" t="s">
        <v>54</v>
      </c>
      <c r="L3759" s="2" t="s">
        <v>2014</v>
      </c>
      <c r="M3759" s="2" t="str">
        <f>VLOOKUP(L3759,Users!$A$1:$B$6,2,0)</f>
        <v>Pat</v>
      </c>
      <c r="N3759" s="2" t="str">
        <f>VLOOKUP(L3759,Users!$A$2:$B$6,2,0)</f>
        <v>Pat</v>
      </c>
      <c r="O3759" s="2" t="s">
        <v>55</v>
      </c>
      <c r="P3759" s="2" t="s">
        <v>69</v>
      </c>
      <c r="Q3759" s="2" t="s">
        <v>80</v>
      </c>
      <c r="R3759" s="2" t="s">
        <v>636</v>
      </c>
      <c r="S3759" s="2" t="s">
        <v>44</v>
      </c>
      <c r="T3759" s="13">
        <v>0.52</v>
      </c>
      <c r="U3759" s="6">
        <v>40501</v>
      </c>
    </row>
    <row r="3760" spans="1:21" ht="12.75" customHeight="1">
      <c r="A3760" s="2">
        <v>38625</v>
      </c>
      <c r="B3760" s="6">
        <v>40499</v>
      </c>
      <c r="C3760" s="2" t="s">
        <v>30</v>
      </c>
      <c r="D3760" s="2">
        <v>12</v>
      </c>
      <c r="E3760" s="2">
        <v>71.52000000000001</v>
      </c>
      <c r="F3760" s="2" t="s">
        <v>2029</v>
      </c>
      <c r="G3760" s="2">
        <v>0.02</v>
      </c>
      <c r="H3760" s="2" t="s">
        <v>40</v>
      </c>
      <c r="I3760" s="2">
        <v>2.5</v>
      </c>
      <c r="J3760" s="2" t="s">
        <v>1502</v>
      </c>
      <c r="K3760" s="2" t="s">
        <v>54</v>
      </c>
      <c r="L3760" s="2" t="s">
        <v>2014</v>
      </c>
      <c r="M3760" s="2" t="str">
        <f>VLOOKUP(L3760,Users!$A$1:$B$6,2,0)</f>
        <v>Pat</v>
      </c>
      <c r="N3760" s="2" t="str">
        <f>VLOOKUP(L3760,Users!$A$2:$B$6,2,0)</f>
        <v>Pat</v>
      </c>
      <c r="O3760" s="2" t="s">
        <v>55</v>
      </c>
      <c r="P3760" s="2" t="s">
        <v>35</v>
      </c>
      <c r="Q3760" s="2" t="s">
        <v>192</v>
      </c>
      <c r="R3760" s="2" t="s">
        <v>893</v>
      </c>
      <c r="S3760" s="2" t="s">
        <v>44</v>
      </c>
      <c r="T3760" s="13">
        <v>0.36</v>
      </c>
      <c r="U3760" s="6">
        <v>40501</v>
      </c>
    </row>
    <row r="3761" spans="1:21" ht="12.75" customHeight="1">
      <c r="A3761" s="2">
        <v>39393</v>
      </c>
      <c r="B3761" s="6">
        <v>40499</v>
      </c>
      <c r="C3761" s="2" t="s">
        <v>30</v>
      </c>
      <c r="D3761" s="2">
        <v>23</v>
      </c>
      <c r="E3761" s="2">
        <v>216.20000000000002</v>
      </c>
      <c r="F3761" s="2" t="s">
        <v>2029</v>
      </c>
      <c r="G3761" s="2">
        <v>0.09</v>
      </c>
      <c r="H3761" s="2" t="s">
        <v>40</v>
      </c>
      <c r="I3761" s="2">
        <v>5.76</v>
      </c>
      <c r="J3761" s="2" t="s">
        <v>728</v>
      </c>
      <c r="K3761" s="2" t="s">
        <v>47</v>
      </c>
      <c r="L3761" s="2" t="s">
        <v>23</v>
      </c>
      <c r="M3761" s="2" t="str">
        <f>VLOOKUP(L3761,Users!$A$1:$B$6,2,0)</f>
        <v>Erin</v>
      </c>
      <c r="N3761" s="2" t="str">
        <f>VLOOKUP(L3761,Users!$A$2:$B$6,2,0)</f>
        <v>Erin</v>
      </c>
      <c r="O3761" s="2" t="s">
        <v>42</v>
      </c>
      <c r="P3761" s="2" t="s">
        <v>69</v>
      </c>
      <c r="Q3761" s="2" t="s">
        <v>82</v>
      </c>
      <c r="R3761" s="2" t="s">
        <v>1591</v>
      </c>
      <c r="S3761" s="2" t="s">
        <v>92</v>
      </c>
      <c r="T3761" s="13">
        <v>0.39</v>
      </c>
      <c r="U3761" s="6">
        <v>40501</v>
      </c>
    </row>
    <row r="3762" spans="1:21" ht="12.75" customHeight="1">
      <c r="A3762" s="2">
        <v>44935</v>
      </c>
      <c r="B3762" s="6">
        <v>40499</v>
      </c>
      <c r="C3762" s="2" t="s">
        <v>39</v>
      </c>
      <c r="D3762" s="2">
        <v>37</v>
      </c>
      <c r="E3762" s="2">
        <v>96.570000000000007</v>
      </c>
      <c r="F3762" s="2" t="s">
        <v>2029</v>
      </c>
      <c r="G3762" s="2">
        <v>0.01</v>
      </c>
      <c r="H3762" s="2" t="s">
        <v>40</v>
      </c>
      <c r="I3762" s="2">
        <v>0.8</v>
      </c>
      <c r="J3762" s="2" t="s">
        <v>305</v>
      </c>
      <c r="K3762" s="2" t="s">
        <v>123</v>
      </c>
      <c r="L3762" s="2" t="s">
        <v>25</v>
      </c>
      <c r="M3762" s="2" t="str">
        <f>VLOOKUP(L3762,Users!$A$1:$B$6,2,0)</f>
        <v>Sam</v>
      </c>
      <c r="N3762" s="2" t="str">
        <f>VLOOKUP(L3762,Users!$A$2:$B$6,2,0)</f>
        <v>Sam</v>
      </c>
      <c r="O3762" s="2" t="s">
        <v>48</v>
      </c>
      <c r="P3762" s="2" t="s">
        <v>35</v>
      </c>
      <c r="Q3762" s="2" t="s">
        <v>180</v>
      </c>
      <c r="R3762" s="2" t="s">
        <v>988</v>
      </c>
      <c r="S3762" s="2" t="s">
        <v>65</v>
      </c>
      <c r="T3762" s="13">
        <v>0.39</v>
      </c>
      <c r="U3762" s="6">
        <v>40502</v>
      </c>
    </row>
    <row r="3763" spans="1:21" ht="12.75" customHeight="1">
      <c r="A3763" s="2">
        <v>40775</v>
      </c>
      <c r="B3763" s="6">
        <v>40499</v>
      </c>
      <c r="C3763" s="2" t="s">
        <v>51</v>
      </c>
      <c r="D3763" s="2">
        <v>23</v>
      </c>
      <c r="E3763" s="2">
        <v>287.73</v>
      </c>
      <c r="F3763" s="2" t="s">
        <v>2029</v>
      </c>
      <c r="G3763" s="2">
        <v>7.0000000000000007E-2</v>
      </c>
      <c r="H3763" s="2" t="s">
        <v>40</v>
      </c>
      <c r="I3763" s="2">
        <v>5.16</v>
      </c>
      <c r="J3763" s="2" t="s">
        <v>378</v>
      </c>
      <c r="K3763" s="2" t="s">
        <v>73</v>
      </c>
      <c r="L3763" s="2" t="s">
        <v>27</v>
      </c>
      <c r="M3763" s="2" t="str">
        <f>VLOOKUP(L3763,Users!$A$1:$B$6,2,0)</f>
        <v>William</v>
      </c>
      <c r="N3763" s="2" t="str">
        <f>VLOOKUP(L3763,Users!$A$2:$B$6,2,0)</f>
        <v>William</v>
      </c>
      <c r="O3763" s="2" t="s">
        <v>55</v>
      </c>
      <c r="P3763" s="2" t="s">
        <v>56</v>
      </c>
      <c r="Q3763" s="2" t="s">
        <v>90</v>
      </c>
      <c r="R3763" s="2" t="s">
        <v>1342</v>
      </c>
      <c r="S3763" s="2" t="s">
        <v>44</v>
      </c>
      <c r="T3763" s="13">
        <v>0.43</v>
      </c>
      <c r="U3763" s="6">
        <v>40504</v>
      </c>
    </row>
    <row r="3764" spans="1:21" ht="12.75" customHeight="1">
      <c r="A3764" s="2">
        <v>44935</v>
      </c>
      <c r="B3764" s="6">
        <v>40499</v>
      </c>
      <c r="C3764" s="2" t="s">
        <v>39</v>
      </c>
      <c r="D3764" s="2">
        <v>39</v>
      </c>
      <c r="E3764" s="2">
        <v>9070.6200000000008</v>
      </c>
      <c r="F3764" s="2" t="s">
        <v>2029</v>
      </c>
      <c r="G3764" s="2">
        <v>0</v>
      </c>
      <c r="H3764" s="2" t="s">
        <v>40</v>
      </c>
      <c r="I3764" s="2">
        <v>19.989999999999998</v>
      </c>
      <c r="J3764" s="2" t="s">
        <v>305</v>
      </c>
      <c r="K3764" s="2" t="s">
        <v>86</v>
      </c>
      <c r="L3764" s="2" t="s">
        <v>23</v>
      </c>
      <c r="M3764" s="2" t="str">
        <f>VLOOKUP(L3764,Users!$A$1:$B$6,2,0)</f>
        <v>Erin</v>
      </c>
      <c r="N3764" s="2" t="str">
        <f>VLOOKUP(L3764,Users!$A$2:$B$6,2,0)</f>
        <v>Erin</v>
      </c>
      <c r="O3764" s="2" t="s">
        <v>48</v>
      </c>
      <c r="P3764" s="2" t="s">
        <v>35</v>
      </c>
      <c r="Q3764" s="2" t="s">
        <v>169</v>
      </c>
      <c r="R3764" s="2" t="s">
        <v>1906</v>
      </c>
      <c r="S3764" s="2" t="s">
        <v>44</v>
      </c>
      <c r="T3764" s="13">
        <v>0.59</v>
      </c>
      <c r="U3764" s="6">
        <v>40500</v>
      </c>
    </row>
    <row r="3765" spans="1:21" ht="12.75" customHeight="1">
      <c r="A3765" s="2">
        <v>44935</v>
      </c>
      <c r="B3765" s="6">
        <v>40499</v>
      </c>
      <c r="C3765" s="2" t="s">
        <v>39</v>
      </c>
      <c r="D3765" s="2">
        <v>37</v>
      </c>
      <c r="E3765" s="2">
        <v>111.74</v>
      </c>
      <c r="F3765" s="2" t="s">
        <v>2029</v>
      </c>
      <c r="G3765" s="2">
        <v>0.06</v>
      </c>
      <c r="H3765" s="2" t="s">
        <v>31</v>
      </c>
      <c r="I3765" s="2">
        <v>0.5</v>
      </c>
      <c r="J3765" s="2" t="s">
        <v>305</v>
      </c>
      <c r="K3765" s="2" t="s">
        <v>86</v>
      </c>
      <c r="L3765" s="2" t="s">
        <v>23</v>
      </c>
      <c r="M3765" s="2" t="str">
        <f>VLOOKUP(L3765,Users!$A$1:$B$6,2,0)</f>
        <v>Erin</v>
      </c>
      <c r="N3765" s="2" t="str">
        <f>VLOOKUP(L3765,Users!$A$2:$B$6,2,0)</f>
        <v>Erin</v>
      </c>
      <c r="O3765" s="2" t="s">
        <v>48</v>
      </c>
      <c r="P3765" s="2" t="s">
        <v>35</v>
      </c>
      <c r="Q3765" s="2" t="s">
        <v>165</v>
      </c>
      <c r="R3765" s="2" t="s">
        <v>399</v>
      </c>
      <c r="S3765" s="2" t="s">
        <v>44</v>
      </c>
      <c r="T3765" s="13">
        <v>0.37</v>
      </c>
      <c r="U3765" s="6">
        <v>40500</v>
      </c>
    </row>
    <row r="3766" spans="1:21" ht="12.75" customHeight="1">
      <c r="A3766" s="2">
        <v>34658</v>
      </c>
      <c r="B3766" s="6">
        <v>40500</v>
      </c>
      <c r="C3766" s="2" t="s">
        <v>121</v>
      </c>
      <c r="D3766" s="2">
        <v>33</v>
      </c>
      <c r="E3766" s="2">
        <v>2702.37</v>
      </c>
      <c r="F3766" s="2" t="str">
        <f>VLOOKUP(A3766,Returns!$A:$B,2,0)</f>
        <v>Returned</v>
      </c>
      <c r="G3766" s="2">
        <v>0.05</v>
      </c>
      <c r="H3766" s="2" t="s">
        <v>52</v>
      </c>
      <c r="I3766" s="2">
        <v>55.81</v>
      </c>
      <c r="J3766" s="2" t="s">
        <v>597</v>
      </c>
      <c r="K3766" s="2" t="s">
        <v>2013</v>
      </c>
      <c r="L3766" s="2" t="s">
        <v>27</v>
      </c>
      <c r="M3766" s="2" t="str">
        <f>VLOOKUP(L3766,Users!$A$1:$B$6,2,0)</f>
        <v>William</v>
      </c>
      <c r="N3766" s="2" t="str">
        <f>VLOOKUP(L3766,Users!$A$2:$B$6,2,0)</f>
        <v>William</v>
      </c>
      <c r="O3766" s="2" t="s">
        <v>42</v>
      </c>
      <c r="P3766" s="2" t="s">
        <v>56</v>
      </c>
      <c r="Q3766" s="2" t="s">
        <v>127</v>
      </c>
      <c r="R3766" s="2" t="s">
        <v>1973</v>
      </c>
      <c r="S3766" s="2" t="s">
        <v>77</v>
      </c>
      <c r="T3766" s="13">
        <v>0.6</v>
      </c>
      <c r="U3766" s="6">
        <v>40500</v>
      </c>
    </row>
    <row r="3767" spans="1:21" ht="12.75" customHeight="1">
      <c r="A3767" s="2">
        <v>2752</v>
      </c>
      <c r="B3767" s="6">
        <v>40500</v>
      </c>
      <c r="C3767" s="2" t="s">
        <v>39</v>
      </c>
      <c r="D3767" s="2">
        <v>30</v>
      </c>
      <c r="E3767" s="2">
        <v>688.5</v>
      </c>
      <c r="F3767" s="2" t="s">
        <v>2029</v>
      </c>
      <c r="G3767" s="2">
        <v>0.03</v>
      </c>
      <c r="H3767" s="2" t="s">
        <v>40</v>
      </c>
      <c r="I3767" s="2">
        <v>1.99</v>
      </c>
      <c r="J3767" s="2" t="s">
        <v>1272</v>
      </c>
      <c r="K3767" s="2" t="s">
        <v>2013</v>
      </c>
      <c r="L3767" s="2" t="s">
        <v>27</v>
      </c>
      <c r="M3767" s="2" t="str">
        <f>VLOOKUP(L3767,Users!$A$1:$B$6,2,0)</f>
        <v>William</v>
      </c>
      <c r="N3767" s="2" t="str">
        <f>VLOOKUP(L3767,Users!$A$2:$B$6,2,0)</f>
        <v>William</v>
      </c>
      <c r="O3767" s="2" t="s">
        <v>42</v>
      </c>
      <c r="P3767" s="2" t="s">
        <v>69</v>
      </c>
      <c r="Q3767" s="2" t="s">
        <v>80</v>
      </c>
      <c r="R3767" s="2" t="s">
        <v>872</v>
      </c>
      <c r="S3767" s="2" t="s">
        <v>105</v>
      </c>
      <c r="T3767" s="13">
        <v>0.46</v>
      </c>
      <c r="U3767" s="6">
        <v>40502</v>
      </c>
    </row>
    <row r="3768" spans="1:21" ht="12.75" customHeight="1">
      <c r="A3768" s="2">
        <v>2752</v>
      </c>
      <c r="B3768" s="6">
        <v>40500</v>
      </c>
      <c r="C3768" s="2" t="s">
        <v>39</v>
      </c>
      <c r="D3768" s="2">
        <v>41</v>
      </c>
      <c r="E3768" s="2">
        <v>154.16</v>
      </c>
      <c r="F3768" s="2" t="s">
        <v>2029</v>
      </c>
      <c r="G3768" s="2">
        <v>0.02</v>
      </c>
      <c r="H3768" s="2" t="s">
        <v>40</v>
      </c>
      <c r="I3768" s="2">
        <v>0.71</v>
      </c>
      <c r="J3768" s="2" t="s">
        <v>1272</v>
      </c>
      <c r="K3768" s="2" t="s">
        <v>2013</v>
      </c>
      <c r="L3768" s="2" t="s">
        <v>27</v>
      </c>
      <c r="M3768" s="2" t="str">
        <f>VLOOKUP(L3768,Users!$A$1:$B$6,2,0)</f>
        <v>William</v>
      </c>
      <c r="N3768" s="2" t="str">
        <f>VLOOKUP(L3768,Users!$A$2:$B$6,2,0)</f>
        <v>William</v>
      </c>
      <c r="O3768" s="2" t="s">
        <v>42</v>
      </c>
      <c r="P3768" s="2" t="s">
        <v>35</v>
      </c>
      <c r="Q3768" s="2" t="s">
        <v>180</v>
      </c>
      <c r="R3768" s="2" t="s">
        <v>1613</v>
      </c>
      <c r="S3768" s="2" t="s">
        <v>65</v>
      </c>
      <c r="T3768" s="13">
        <v>0.39</v>
      </c>
      <c r="U3768" s="6">
        <v>40502</v>
      </c>
    </row>
    <row r="3769" spans="1:21" ht="12.75" customHeight="1">
      <c r="A3769" s="2">
        <v>2752</v>
      </c>
      <c r="B3769" s="6">
        <v>40500</v>
      </c>
      <c r="C3769" s="2" t="s">
        <v>39</v>
      </c>
      <c r="D3769" s="2">
        <v>10</v>
      </c>
      <c r="E3769" s="2">
        <v>347.29999999999995</v>
      </c>
      <c r="F3769" s="2" t="s">
        <v>2029</v>
      </c>
      <c r="G3769" s="2">
        <v>0.03</v>
      </c>
      <c r="H3769" s="2" t="s">
        <v>40</v>
      </c>
      <c r="I3769" s="2">
        <v>8.2200000000000006</v>
      </c>
      <c r="J3769" s="2" t="s">
        <v>1272</v>
      </c>
      <c r="K3769" s="2" t="s">
        <v>2013</v>
      </c>
      <c r="L3769" s="2" t="s">
        <v>27</v>
      </c>
      <c r="M3769" s="2" t="str">
        <f>VLOOKUP(L3769,Users!$A$1:$B$6,2,0)</f>
        <v>William</v>
      </c>
      <c r="N3769" s="2" t="str">
        <f>VLOOKUP(L3769,Users!$A$2:$B$6,2,0)</f>
        <v>William</v>
      </c>
      <c r="O3769" s="2" t="s">
        <v>42</v>
      </c>
      <c r="P3769" s="2" t="s">
        <v>35</v>
      </c>
      <c r="Q3769" s="2" t="s">
        <v>36</v>
      </c>
      <c r="R3769" s="2" t="s">
        <v>1366</v>
      </c>
      <c r="S3769" s="2" t="s">
        <v>44</v>
      </c>
      <c r="T3769" s="13">
        <v>0.56999999999999995</v>
      </c>
      <c r="U3769" s="6">
        <v>40500</v>
      </c>
    </row>
    <row r="3770" spans="1:21" ht="12.75" customHeight="1">
      <c r="A3770" s="2">
        <v>2752</v>
      </c>
      <c r="B3770" s="6">
        <v>40500</v>
      </c>
      <c r="C3770" s="2" t="s">
        <v>39</v>
      </c>
      <c r="D3770" s="2">
        <v>10</v>
      </c>
      <c r="E3770" s="2">
        <v>659.49999999999989</v>
      </c>
      <c r="F3770" s="2" t="s">
        <v>2029</v>
      </c>
      <c r="G3770" s="2">
        <v>0.04</v>
      </c>
      <c r="H3770" s="2" t="s">
        <v>40</v>
      </c>
      <c r="I3770" s="2">
        <v>5.63</v>
      </c>
      <c r="J3770" s="2" t="s">
        <v>1272</v>
      </c>
      <c r="K3770" s="2" t="s">
        <v>2013</v>
      </c>
      <c r="L3770" s="2" t="s">
        <v>27</v>
      </c>
      <c r="M3770" s="2" t="str">
        <f>VLOOKUP(L3770,Users!$A$1:$B$6,2,0)</f>
        <v>William</v>
      </c>
      <c r="N3770" s="2" t="str">
        <f>VLOOKUP(L3770,Users!$A$2:$B$6,2,0)</f>
        <v>William</v>
      </c>
      <c r="O3770" s="2" t="s">
        <v>42</v>
      </c>
      <c r="P3770" s="2" t="s">
        <v>69</v>
      </c>
      <c r="Q3770" s="2" t="s">
        <v>70</v>
      </c>
      <c r="R3770" s="2" t="s">
        <v>953</v>
      </c>
      <c r="S3770" s="2" t="s">
        <v>44</v>
      </c>
      <c r="T3770" s="13">
        <v>0.56000000000000005</v>
      </c>
      <c r="U3770" s="6">
        <v>40502</v>
      </c>
    </row>
    <row r="3771" spans="1:21" ht="12.75" customHeight="1">
      <c r="A3771" s="2">
        <v>22887</v>
      </c>
      <c r="B3771" s="6">
        <v>40500</v>
      </c>
      <c r="C3771" s="2" t="s">
        <v>30</v>
      </c>
      <c r="D3771" s="2">
        <v>34</v>
      </c>
      <c r="E3771" s="2">
        <v>9388.42</v>
      </c>
      <c r="F3771" s="2" t="s">
        <v>2029</v>
      </c>
      <c r="G3771" s="2">
        <v>7.0000000000000007E-2</v>
      </c>
      <c r="H3771" s="2" t="s">
        <v>40</v>
      </c>
      <c r="I3771" s="2">
        <v>24.49</v>
      </c>
      <c r="J3771" s="2" t="s">
        <v>891</v>
      </c>
      <c r="K3771" s="2" t="s">
        <v>79</v>
      </c>
      <c r="L3771" s="2" t="s">
        <v>23</v>
      </c>
      <c r="M3771" s="2" t="str">
        <f>VLOOKUP(L3771,Users!$A$1:$B$6,2,0)</f>
        <v>Erin</v>
      </c>
      <c r="N3771" s="2" t="str">
        <f>VLOOKUP(L3771,Users!$A$2:$B$6,2,0)</f>
        <v>Erin</v>
      </c>
      <c r="O3771" s="2" t="s">
        <v>34</v>
      </c>
      <c r="P3771" s="2" t="s">
        <v>56</v>
      </c>
      <c r="Q3771" s="2" t="s">
        <v>57</v>
      </c>
      <c r="R3771" s="2" t="s">
        <v>955</v>
      </c>
      <c r="S3771" s="2" t="s">
        <v>38</v>
      </c>
      <c r="T3771" s="13">
        <v>0</v>
      </c>
      <c r="U3771" s="6">
        <v>40501</v>
      </c>
    </row>
    <row r="3772" spans="1:21" ht="12.75" customHeight="1">
      <c r="A3772" s="2">
        <v>2563</v>
      </c>
      <c r="B3772" s="6">
        <v>40500</v>
      </c>
      <c r="C3772" s="2" t="s">
        <v>30</v>
      </c>
      <c r="D3772" s="2">
        <v>12</v>
      </c>
      <c r="E3772" s="2">
        <v>30.839999999999996</v>
      </c>
      <c r="F3772" s="2" t="s">
        <v>2029</v>
      </c>
      <c r="G3772" s="2">
        <v>0.04</v>
      </c>
      <c r="H3772" s="2" t="s">
        <v>40</v>
      </c>
      <c r="I3772" s="2">
        <v>0.5</v>
      </c>
      <c r="J3772" s="2" t="s">
        <v>1748</v>
      </c>
      <c r="K3772" s="2" t="s">
        <v>79</v>
      </c>
      <c r="L3772" s="2" t="s">
        <v>23</v>
      </c>
      <c r="M3772" s="2" t="str">
        <f>VLOOKUP(L3772,Users!$A$1:$B$6,2,0)</f>
        <v>Erin</v>
      </c>
      <c r="N3772" s="2" t="str">
        <f>VLOOKUP(L3772,Users!$A$2:$B$6,2,0)</f>
        <v>Erin</v>
      </c>
      <c r="O3772" s="2" t="s">
        <v>42</v>
      </c>
      <c r="P3772" s="2" t="s">
        <v>35</v>
      </c>
      <c r="Q3772" s="2" t="s">
        <v>165</v>
      </c>
      <c r="R3772" s="2" t="s">
        <v>1050</v>
      </c>
      <c r="S3772" s="2" t="s">
        <v>44</v>
      </c>
      <c r="T3772" s="13">
        <v>0.39</v>
      </c>
      <c r="U3772" s="6">
        <v>40501</v>
      </c>
    </row>
    <row r="3773" spans="1:21" ht="12.75" customHeight="1">
      <c r="A3773" s="2">
        <v>2563</v>
      </c>
      <c r="B3773" s="6">
        <v>40500</v>
      </c>
      <c r="C3773" s="2" t="s">
        <v>30</v>
      </c>
      <c r="D3773" s="2">
        <v>33</v>
      </c>
      <c r="E3773" s="2">
        <v>197.01000000000002</v>
      </c>
      <c r="F3773" s="2" t="s">
        <v>2029</v>
      </c>
      <c r="G3773" s="2">
        <v>0.01</v>
      </c>
      <c r="H3773" s="2" t="s">
        <v>40</v>
      </c>
      <c r="I3773" s="2">
        <v>0.96</v>
      </c>
      <c r="J3773" s="2" t="s">
        <v>1748</v>
      </c>
      <c r="K3773" s="2" t="s">
        <v>79</v>
      </c>
      <c r="L3773" s="2" t="s">
        <v>23</v>
      </c>
      <c r="M3773" s="2" t="str">
        <f>VLOOKUP(L3773,Users!$A$1:$B$6,2,0)</f>
        <v>Erin</v>
      </c>
      <c r="N3773" s="2" t="str">
        <f>VLOOKUP(L3773,Users!$A$2:$B$6,2,0)</f>
        <v>Erin</v>
      </c>
      <c r="O3773" s="2" t="s">
        <v>42</v>
      </c>
      <c r="P3773" s="2" t="s">
        <v>35</v>
      </c>
      <c r="Q3773" s="2" t="s">
        <v>87</v>
      </c>
      <c r="R3773" s="2" t="s">
        <v>526</v>
      </c>
      <c r="S3773" s="2" t="s">
        <v>65</v>
      </c>
      <c r="T3773" s="13">
        <v>0.6</v>
      </c>
      <c r="U3773" s="6">
        <v>40501</v>
      </c>
    </row>
    <row r="3774" spans="1:21" ht="12.75" customHeight="1">
      <c r="A3774" s="2">
        <v>13607</v>
      </c>
      <c r="B3774" s="6">
        <v>40500</v>
      </c>
      <c r="C3774" s="2" t="s">
        <v>45</v>
      </c>
      <c r="D3774" s="2">
        <v>12</v>
      </c>
      <c r="E3774" s="2">
        <v>472.91999999999996</v>
      </c>
      <c r="F3774" s="2" t="s">
        <v>2029</v>
      </c>
      <c r="G3774" s="2">
        <v>7.0000000000000007E-2</v>
      </c>
      <c r="H3774" s="2" t="s">
        <v>40</v>
      </c>
      <c r="I3774" s="2">
        <v>1.99</v>
      </c>
      <c r="J3774" s="2" t="s">
        <v>1372</v>
      </c>
      <c r="K3774" s="2" t="s">
        <v>86</v>
      </c>
      <c r="L3774" s="2" t="s">
        <v>23</v>
      </c>
      <c r="M3774" s="2" t="str">
        <f>VLOOKUP(L3774,Users!$A$1:$B$6,2,0)</f>
        <v>Erin</v>
      </c>
      <c r="N3774" s="2" t="str">
        <f>VLOOKUP(L3774,Users!$A$2:$B$6,2,0)</f>
        <v>Erin</v>
      </c>
      <c r="O3774" s="2" t="s">
        <v>42</v>
      </c>
      <c r="P3774" s="2" t="s">
        <v>69</v>
      </c>
      <c r="Q3774" s="2" t="s">
        <v>80</v>
      </c>
      <c r="R3774" s="2" t="s">
        <v>532</v>
      </c>
      <c r="S3774" s="2" t="s">
        <v>105</v>
      </c>
      <c r="T3774" s="13">
        <v>0.54</v>
      </c>
      <c r="U3774" s="6">
        <v>40501</v>
      </c>
    </row>
    <row r="3775" spans="1:21" ht="12.75" customHeight="1">
      <c r="A3775" s="2">
        <v>13607</v>
      </c>
      <c r="B3775" s="6">
        <v>40500</v>
      </c>
      <c r="C3775" s="2" t="s">
        <v>45</v>
      </c>
      <c r="D3775" s="2">
        <v>37</v>
      </c>
      <c r="E3775" s="2">
        <v>93.24</v>
      </c>
      <c r="F3775" s="2" t="s">
        <v>2029</v>
      </c>
      <c r="G3775" s="2">
        <v>0.09</v>
      </c>
      <c r="H3775" s="2" t="s">
        <v>31</v>
      </c>
      <c r="I3775" s="2">
        <v>0.5</v>
      </c>
      <c r="J3775" s="2" t="s">
        <v>1372</v>
      </c>
      <c r="K3775" s="2" t="s">
        <v>86</v>
      </c>
      <c r="L3775" s="2" t="s">
        <v>23</v>
      </c>
      <c r="M3775" s="2" t="str">
        <f>VLOOKUP(L3775,Users!$A$1:$B$6,2,0)</f>
        <v>Erin</v>
      </c>
      <c r="N3775" s="2" t="str">
        <f>VLOOKUP(L3775,Users!$A$2:$B$6,2,0)</f>
        <v>Erin</v>
      </c>
      <c r="O3775" s="2" t="s">
        <v>42</v>
      </c>
      <c r="P3775" s="2" t="s">
        <v>35</v>
      </c>
      <c r="Q3775" s="2" t="s">
        <v>165</v>
      </c>
      <c r="R3775" s="2" t="s">
        <v>696</v>
      </c>
      <c r="S3775" s="2" t="s">
        <v>44</v>
      </c>
      <c r="T3775" s="13">
        <v>0.39</v>
      </c>
      <c r="U3775" s="6">
        <v>40501</v>
      </c>
    </row>
    <row r="3776" spans="1:21" ht="12.75" customHeight="1">
      <c r="A3776" s="2">
        <v>13607</v>
      </c>
      <c r="B3776" s="6">
        <v>40500</v>
      </c>
      <c r="C3776" s="2" t="s">
        <v>45</v>
      </c>
      <c r="D3776" s="2">
        <v>13</v>
      </c>
      <c r="E3776" s="2">
        <v>264.42</v>
      </c>
      <c r="F3776" s="2" t="s">
        <v>2029</v>
      </c>
      <c r="G3776" s="2">
        <v>0</v>
      </c>
      <c r="H3776" s="2" t="s">
        <v>40</v>
      </c>
      <c r="I3776" s="2">
        <v>35</v>
      </c>
      <c r="J3776" s="2" t="s">
        <v>1372</v>
      </c>
      <c r="K3776" s="2" t="s">
        <v>86</v>
      </c>
      <c r="L3776" s="2" t="s">
        <v>23</v>
      </c>
      <c r="M3776" s="2" t="str">
        <f>VLOOKUP(L3776,Users!$A$1:$B$6,2,0)</f>
        <v>Erin</v>
      </c>
      <c r="N3776" s="2" t="str">
        <f>VLOOKUP(L3776,Users!$A$2:$B$6,2,0)</f>
        <v>Erin</v>
      </c>
      <c r="O3776" s="2" t="s">
        <v>42</v>
      </c>
      <c r="P3776" s="2" t="s">
        <v>35</v>
      </c>
      <c r="Q3776" s="2" t="s">
        <v>36</v>
      </c>
      <c r="R3776" s="2" t="s">
        <v>146</v>
      </c>
      <c r="S3776" s="2" t="s">
        <v>38</v>
      </c>
      <c r="T3776" s="13">
        <v>0.84</v>
      </c>
      <c r="U3776" s="6">
        <v>40502</v>
      </c>
    </row>
    <row r="3777" spans="1:21" ht="12.75" customHeight="1">
      <c r="A3777" s="2">
        <v>45190</v>
      </c>
      <c r="B3777" s="6">
        <v>40501</v>
      </c>
      <c r="C3777" s="2" t="s">
        <v>39</v>
      </c>
      <c r="D3777" s="2">
        <v>13</v>
      </c>
      <c r="E3777" s="2">
        <v>1962.7399999999998</v>
      </c>
      <c r="F3777" s="2" t="s">
        <v>2029</v>
      </c>
      <c r="G3777" s="2">
        <v>0</v>
      </c>
      <c r="H3777" s="2" t="s">
        <v>52</v>
      </c>
      <c r="I3777" s="2">
        <v>43.71</v>
      </c>
      <c r="J3777" s="2" t="s">
        <v>151</v>
      </c>
      <c r="K3777" s="2" t="s">
        <v>2013</v>
      </c>
      <c r="L3777" s="2" t="s">
        <v>27</v>
      </c>
      <c r="M3777" s="2" t="str">
        <f>VLOOKUP(L3777,Users!$A$1:$B$6,2,0)</f>
        <v>William</v>
      </c>
      <c r="N3777" s="2" t="str">
        <f>VLOOKUP(L3777,Users!$A$2:$B$6,2,0)</f>
        <v>William</v>
      </c>
      <c r="O3777" s="2" t="s">
        <v>42</v>
      </c>
      <c r="P3777" s="2" t="s">
        <v>56</v>
      </c>
      <c r="Q3777" s="2" t="s">
        <v>57</v>
      </c>
      <c r="R3777" s="2" t="s">
        <v>1052</v>
      </c>
      <c r="S3777" s="2" t="s">
        <v>59</v>
      </c>
      <c r="T3777" s="13">
        <v>0.55000000000000004</v>
      </c>
      <c r="U3777" s="6">
        <v>40501</v>
      </c>
    </row>
    <row r="3778" spans="1:21" ht="12.75" customHeight="1">
      <c r="A3778" s="2">
        <v>8001</v>
      </c>
      <c r="B3778" s="6">
        <v>40501</v>
      </c>
      <c r="C3778" s="2" t="s">
        <v>39</v>
      </c>
      <c r="D3778" s="2">
        <v>15</v>
      </c>
      <c r="E3778" s="2">
        <v>31.200000000000003</v>
      </c>
      <c r="F3778" s="2" t="s">
        <v>2029</v>
      </c>
      <c r="G3778" s="2">
        <v>0.1</v>
      </c>
      <c r="H3778" s="2" t="s">
        <v>40</v>
      </c>
      <c r="I3778" s="2">
        <v>7.09</v>
      </c>
      <c r="J3778" s="2" t="s">
        <v>501</v>
      </c>
      <c r="K3778" s="2" t="s">
        <v>148</v>
      </c>
      <c r="L3778" s="2" t="s">
        <v>23</v>
      </c>
      <c r="M3778" s="2" t="str">
        <f>VLOOKUP(L3778,Users!$A$1:$B$6,2,0)</f>
        <v>Erin</v>
      </c>
      <c r="N3778" s="2" t="str">
        <f>VLOOKUP(L3778,Users!$A$2:$B$6,2,0)</f>
        <v>Erin</v>
      </c>
      <c r="O3778" s="2" t="s">
        <v>48</v>
      </c>
      <c r="P3778" s="2" t="s">
        <v>35</v>
      </c>
      <c r="Q3778" s="2" t="s">
        <v>63</v>
      </c>
      <c r="R3778" s="2" t="s">
        <v>1727</v>
      </c>
      <c r="S3778" s="2" t="s">
        <v>65</v>
      </c>
      <c r="T3778" s="13">
        <v>0.38</v>
      </c>
      <c r="U3778" s="6">
        <v>40503</v>
      </c>
    </row>
    <row r="3779" spans="1:21" ht="12.75" customHeight="1">
      <c r="A3779" s="2">
        <v>8001</v>
      </c>
      <c r="B3779" s="6">
        <v>40501</v>
      </c>
      <c r="C3779" s="2" t="s">
        <v>39</v>
      </c>
      <c r="D3779" s="2">
        <v>47</v>
      </c>
      <c r="E3779" s="2">
        <v>985.58999999999992</v>
      </c>
      <c r="F3779" s="2" t="s">
        <v>2029</v>
      </c>
      <c r="G3779" s="2">
        <v>0.01</v>
      </c>
      <c r="H3779" s="2" t="s">
        <v>40</v>
      </c>
      <c r="I3779" s="2">
        <v>5.42</v>
      </c>
      <c r="J3779" s="2" t="s">
        <v>501</v>
      </c>
      <c r="K3779" s="2" t="s">
        <v>148</v>
      </c>
      <c r="L3779" s="2" t="s">
        <v>23</v>
      </c>
      <c r="M3779" s="2" t="str">
        <f>VLOOKUP(L3779,Users!$A$1:$B$6,2,0)</f>
        <v>Erin</v>
      </c>
      <c r="N3779" s="2" t="str">
        <f>VLOOKUP(L3779,Users!$A$2:$B$6,2,0)</f>
        <v>Erin</v>
      </c>
      <c r="O3779" s="2" t="s">
        <v>48</v>
      </c>
      <c r="P3779" s="2" t="s">
        <v>35</v>
      </c>
      <c r="Q3779" s="2" t="s">
        <v>36</v>
      </c>
      <c r="R3779" s="2" t="s">
        <v>1766</v>
      </c>
      <c r="S3779" s="2" t="s">
        <v>44</v>
      </c>
      <c r="T3779" s="13">
        <v>0.66</v>
      </c>
      <c r="U3779" s="6">
        <v>40503</v>
      </c>
    </row>
    <row r="3780" spans="1:21" ht="12.75" customHeight="1">
      <c r="A3780" s="2">
        <v>23366</v>
      </c>
      <c r="B3780" s="6">
        <v>40501</v>
      </c>
      <c r="C3780" s="2" t="s">
        <v>30</v>
      </c>
      <c r="D3780" s="2">
        <v>12</v>
      </c>
      <c r="E3780" s="2">
        <v>125.51999999999998</v>
      </c>
      <c r="F3780" s="2" t="s">
        <v>2029</v>
      </c>
      <c r="G3780" s="2">
        <v>0.06</v>
      </c>
      <c r="H3780" s="2" t="s">
        <v>40</v>
      </c>
      <c r="I3780" s="2">
        <v>7.94</v>
      </c>
      <c r="J3780" s="2" t="s">
        <v>1676</v>
      </c>
      <c r="K3780" s="2" t="s">
        <v>148</v>
      </c>
      <c r="L3780" s="2" t="s">
        <v>23</v>
      </c>
      <c r="M3780" s="2" t="str">
        <f>VLOOKUP(L3780,Users!$A$1:$B$6,2,0)</f>
        <v>Erin</v>
      </c>
      <c r="N3780" s="2" t="str">
        <f>VLOOKUP(L3780,Users!$A$2:$B$6,2,0)</f>
        <v>Erin</v>
      </c>
      <c r="O3780" s="2" t="s">
        <v>55</v>
      </c>
      <c r="P3780" s="2" t="s">
        <v>56</v>
      </c>
      <c r="Q3780" s="2" t="s">
        <v>90</v>
      </c>
      <c r="R3780" s="2" t="s">
        <v>1335</v>
      </c>
      <c r="S3780" s="2" t="s">
        <v>105</v>
      </c>
      <c r="T3780" s="13">
        <v>0.52</v>
      </c>
      <c r="U3780" s="6">
        <v>40503</v>
      </c>
    </row>
    <row r="3781" spans="1:21" ht="12.75" customHeight="1">
      <c r="A3781" s="2">
        <v>23366</v>
      </c>
      <c r="B3781" s="6">
        <v>40501</v>
      </c>
      <c r="C3781" s="2" t="s">
        <v>30</v>
      </c>
      <c r="D3781" s="2">
        <v>5</v>
      </c>
      <c r="E3781" s="2">
        <v>270.3</v>
      </c>
      <c r="F3781" s="2" t="s">
        <v>2029</v>
      </c>
      <c r="G3781" s="2">
        <v>0.04</v>
      </c>
      <c r="H3781" s="2" t="s">
        <v>40</v>
      </c>
      <c r="I3781" s="2">
        <v>19.989999999999998</v>
      </c>
      <c r="J3781" s="2" t="s">
        <v>1676</v>
      </c>
      <c r="K3781" s="2" t="s">
        <v>148</v>
      </c>
      <c r="L3781" s="2" t="s">
        <v>23</v>
      </c>
      <c r="M3781" s="2" t="str">
        <f>VLOOKUP(L3781,Users!$A$1:$B$6,2,0)</f>
        <v>Erin</v>
      </c>
      <c r="N3781" s="2" t="str">
        <f>VLOOKUP(L3781,Users!$A$2:$B$6,2,0)</f>
        <v>Erin</v>
      </c>
      <c r="O3781" s="2" t="s">
        <v>55</v>
      </c>
      <c r="P3781" s="2" t="s">
        <v>35</v>
      </c>
      <c r="Q3781" s="2" t="s">
        <v>36</v>
      </c>
      <c r="R3781" s="2" t="s">
        <v>1367</v>
      </c>
      <c r="S3781" s="2" t="s">
        <v>44</v>
      </c>
      <c r="T3781" s="13">
        <v>0.59</v>
      </c>
      <c r="U3781" s="6">
        <v>40501</v>
      </c>
    </row>
    <row r="3782" spans="1:21" ht="12.75" customHeight="1">
      <c r="A3782" s="2">
        <v>59393</v>
      </c>
      <c r="B3782" s="6">
        <v>40502</v>
      </c>
      <c r="C3782" s="2" t="s">
        <v>121</v>
      </c>
      <c r="D3782" s="2">
        <v>34</v>
      </c>
      <c r="E3782" s="2">
        <v>391.34</v>
      </c>
      <c r="F3782" s="2" t="s">
        <v>2029</v>
      </c>
      <c r="G3782" s="2">
        <v>7.0000000000000007E-2</v>
      </c>
      <c r="H3782" s="2" t="s">
        <v>40</v>
      </c>
      <c r="I3782" s="2">
        <v>6.97</v>
      </c>
      <c r="J3782" s="2" t="s">
        <v>1188</v>
      </c>
      <c r="K3782" s="2" t="s">
        <v>54</v>
      </c>
      <c r="L3782" s="2" t="s">
        <v>2014</v>
      </c>
      <c r="M3782" s="2" t="str">
        <f>VLOOKUP(L3782,Users!$A$1:$B$6,2,0)</f>
        <v>Pat</v>
      </c>
      <c r="N3782" s="2" t="str">
        <f>VLOOKUP(L3782,Users!$A$2:$B$6,2,0)</f>
        <v>Pat</v>
      </c>
      <c r="O3782" s="2" t="s">
        <v>34</v>
      </c>
      <c r="P3782" s="2" t="s">
        <v>35</v>
      </c>
      <c r="Q3782" s="2" t="s">
        <v>192</v>
      </c>
      <c r="R3782" s="2" t="s">
        <v>297</v>
      </c>
      <c r="S3782" s="2" t="s">
        <v>44</v>
      </c>
      <c r="T3782" s="13">
        <v>0.35</v>
      </c>
      <c r="U3782" s="6">
        <v>40503</v>
      </c>
    </row>
    <row r="3783" spans="1:21" ht="12.75" customHeight="1">
      <c r="A3783" s="2">
        <v>13895</v>
      </c>
      <c r="B3783" s="6">
        <v>40502</v>
      </c>
      <c r="C3783" s="2" t="s">
        <v>39</v>
      </c>
      <c r="D3783" s="2">
        <v>44</v>
      </c>
      <c r="E3783" s="2">
        <v>616.43999999999994</v>
      </c>
      <c r="F3783" s="2" t="s">
        <v>2029</v>
      </c>
      <c r="G3783" s="2">
        <v>0.02</v>
      </c>
      <c r="H3783" s="2" t="s">
        <v>40</v>
      </c>
      <c r="I3783" s="2">
        <v>9.3699999999999992</v>
      </c>
      <c r="J3783" s="2" t="s">
        <v>806</v>
      </c>
      <c r="K3783" s="2" t="s">
        <v>2013</v>
      </c>
      <c r="L3783" s="2" t="s">
        <v>27</v>
      </c>
      <c r="M3783" s="2" t="str">
        <f>VLOOKUP(L3783,Users!$A$1:$B$6,2,0)</f>
        <v>William</v>
      </c>
      <c r="N3783" s="2" t="str">
        <f>VLOOKUP(L3783,Users!$A$2:$B$6,2,0)</f>
        <v>William</v>
      </c>
      <c r="O3783" s="2" t="s">
        <v>42</v>
      </c>
      <c r="P3783" s="2" t="s">
        <v>35</v>
      </c>
      <c r="Q3783" s="2" t="s">
        <v>36</v>
      </c>
      <c r="R3783" s="2" t="s">
        <v>1827</v>
      </c>
      <c r="S3783" s="2" t="s">
        <v>44</v>
      </c>
      <c r="T3783" s="13">
        <v>0.56000000000000005</v>
      </c>
      <c r="U3783" s="6">
        <v>40502</v>
      </c>
    </row>
    <row r="3784" spans="1:21" ht="12.75" customHeight="1">
      <c r="A3784" s="2">
        <v>8582</v>
      </c>
      <c r="B3784" s="6">
        <v>40502</v>
      </c>
      <c r="C3784" s="2" t="s">
        <v>51</v>
      </c>
      <c r="D3784" s="2">
        <v>15</v>
      </c>
      <c r="E3784" s="2">
        <v>1579.5</v>
      </c>
      <c r="F3784" s="2" t="s">
        <v>2029</v>
      </c>
      <c r="G3784" s="2">
        <v>0.04</v>
      </c>
      <c r="H3784" s="2" t="s">
        <v>40</v>
      </c>
      <c r="I3784" s="2">
        <v>24.49</v>
      </c>
      <c r="J3784" s="2" t="s">
        <v>855</v>
      </c>
      <c r="K3784" s="2" t="s">
        <v>148</v>
      </c>
      <c r="L3784" s="2" t="s">
        <v>23</v>
      </c>
      <c r="M3784" s="2" t="str">
        <f>VLOOKUP(L3784,Users!$A$1:$B$6,2,0)</f>
        <v>Erin</v>
      </c>
      <c r="N3784" s="2" t="str">
        <f>VLOOKUP(L3784,Users!$A$2:$B$6,2,0)</f>
        <v>Erin</v>
      </c>
      <c r="O3784" s="2" t="s">
        <v>34</v>
      </c>
      <c r="P3784" s="2" t="s">
        <v>56</v>
      </c>
      <c r="Q3784" s="2" t="s">
        <v>90</v>
      </c>
      <c r="R3784" s="2" t="s">
        <v>325</v>
      </c>
      <c r="S3784" s="2" t="s">
        <v>38</v>
      </c>
      <c r="T3784" s="13">
        <v>0.61</v>
      </c>
      <c r="U3784" s="6">
        <v>40502</v>
      </c>
    </row>
    <row r="3785" spans="1:21" ht="12.75" customHeight="1">
      <c r="A3785" s="2">
        <v>5988</v>
      </c>
      <c r="B3785" s="6">
        <v>40503</v>
      </c>
      <c r="C3785" s="2" t="s">
        <v>30</v>
      </c>
      <c r="D3785" s="2">
        <v>40</v>
      </c>
      <c r="E3785" s="2">
        <v>19995.599999999999</v>
      </c>
      <c r="F3785" s="2" t="s">
        <v>2029</v>
      </c>
      <c r="G3785" s="2">
        <v>0.1</v>
      </c>
      <c r="H3785" s="2" t="s">
        <v>31</v>
      </c>
      <c r="I3785" s="2">
        <v>24.49</v>
      </c>
      <c r="J3785" s="2" t="s">
        <v>1920</v>
      </c>
      <c r="K3785" s="2" t="s">
        <v>54</v>
      </c>
      <c r="L3785" s="2" t="s">
        <v>2014</v>
      </c>
      <c r="M3785" s="2" t="str">
        <f>VLOOKUP(L3785,Users!$A$1:$B$6,2,0)</f>
        <v>Pat</v>
      </c>
      <c r="N3785" s="2" t="str">
        <f>VLOOKUP(L3785,Users!$A$2:$B$6,2,0)</f>
        <v>Pat</v>
      </c>
      <c r="O3785" s="2" t="s">
        <v>34</v>
      </c>
      <c r="P3785" s="2" t="s">
        <v>69</v>
      </c>
      <c r="Q3785" s="2" t="s">
        <v>158</v>
      </c>
      <c r="R3785" s="2" t="s">
        <v>575</v>
      </c>
      <c r="S3785" s="2" t="s">
        <v>38</v>
      </c>
      <c r="T3785" s="13">
        <v>0.36</v>
      </c>
      <c r="U3785" s="6">
        <v>40504</v>
      </c>
    </row>
    <row r="3786" spans="1:21" ht="12.75" customHeight="1">
      <c r="A3786" s="2">
        <v>5863</v>
      </c>
      <c r="B3786" s="6">
        <v>40503</v>
      </c>
      <c r="C3786" s="2" t="s">
        <v>121</v>
      </c>
      <c r="D3786" s="2">
        <v>40</v>
      </c>
      <c r="E3786" s="2">
        <v>917.2</v>
      </c>
      <c r="F3786" s="2" t="s">
        <v>2029</v>
      </c>
      <c r="G3786" s="2">
        <v>0.05</v>
      </c>
      <c r="H3786" s="2" t="s">
        <v>40</v>
      </c>
      <c r="I3786" s="2">
        <v>7.58</v>
      </c>
      <c r="J3786" s="2" t="s">
        <v>216</v>
      </c>
      <c r="K3786" s="2" t="s">
        <v>123</v>
      </c>
      <c r="L3786" s="2" t="s">
        <v>25</v>
      </c>
      <c r="M3786" s="2" t="str">
        <f>VLOOKUP(L3786,Users!$A$1:$B$6,2,0)</f>
        <v>Sam</v>
      </c>
      <c r="N3786" s="2" t="str">
        <f>VLOOKUP(L3786,Users!$A$2:$B$6,2,0)</f>
        <v>Sam</v>
      </c>
      <c r="O3786" s="2" t="s">
        <v>55</v>
      </c>
      <c r="P3786" s="2" t="s">
        <v>56</v>
      </c>
      <c r="Q3786" s="2" t="s">
        <v>90</v>
      </c>
      <c r="R3786" s="2" t="s">
        <v>1830</v>
      </c>
      <c r="S3786" s="2" t="s">
        <v>44</v>
      </c>
      <c r="T3786" s="13">
        <v>0.51</v>
      </c>
      <c r="U3786" s="6">
        <v>40504</v>
      </c>
    </row>
    <row r="3787" spans="1:21" ht="12.75" customHeight="1">
      <c r="A3787" s="2">
        <v>21863</v>
      </c>
      <c r="B3787" s="6">
        <v>40503</v>
      </c>
      <c r="C3787" s="2" t="s">
        <v>30</v>
      </c>
      <c r="D3787" s="2">
        <v>27</v>
      </c>
      <c r="E3787" s="2">
        <v>75.87</v>
      </c>
      <c r="F3787" s="2" t="s">
        <v>2029</v>
      </c>
      <c r="G3787" s="2">
        <v>0.03</v>
      </c>
      <c r="H3787" s="2" t="s">
        <v>40</v>
      </c>
      <c r="I3787" s="2">
        <v>5.44</v>
      </c>
      <c r="J3787" s="2" t="s">
        <v>416</v>
      </c>
      <c r="K3787" s="2" t="s">
        <v>123</v>
      </c>
      <c r="L3787" s="2" t="s">
        <v>25</v>
      </c>
      <c r="M3787" s="2" t="str">
        <f>VLOOKUP(L3787,Users!$A$1:$B$6,2,0)</f>
        <v>Sam</v>
      </c>
      <c r="N3787" s="2" t="str">
        <f>VLOOKUP(L3787,Users!$A$2:$B$6,2,0)</f>
        <v>Sam</v>
      </c>
      <c r="O3787" s="2" t="s">
        <v>42</v>
      </c>
      <c r="P3787" s="2" t="s">
        <v>35</v>
      </c>
      <c r="Q3787" s="2" t="s">
        <v>49</v>
      </c>
      <c r="R3787" s="2" t="s">
        <v>1885</v>
      </c>
      <c r="S3787" s="2" t="s">
        <v>44</v>
      </c>
      <c r="T3787" s="13">
        <v>0.36</v>
      </c>
      <c r="U3787" s="6">
        <v>40504</v>
      </c>
    </row>
    <row r="3788" spans="1:21" ht="12.75" customHeight="1">
      <c r="A3788" s="2">
        <v>21863</v>
      </c>
      <c r="B3788" s="6">
        <v>40503</v>
      </c>
      <c r="C3788" s="2" t="s">
        <v>30</v>
      </c>
      <c r="D3788" s="2">
        <v>13</v>
      </c>
      <c r="E3788" s="2">
        <v>142.74</v>
      </c>
      <c r="F3788" s="2" t="s">
        <v>2029</v>
      </c>
      <c r="G3788" s="2">
        <v>0</v>
      </c>
      <c r="H3788" s="2" t="s">
        <v>40</v>
      </c>
      <c r="I3788" s="2">
        <v>5.14</v>
      </c>
      <c r="J3788" s="2" t="s">
        <v>416</v>
      </c>
      <c r="K3788" s="2" t="s">
        <v>123</v>
      </c>
      <c r="L3788" s="2" t="s">
        <v>25</v>
      </c>
      <c r="M3788" s="2" t="str">
        <f>VLOOKUP(L3788,Users!$A$1:$B$6,2,0)</f>
        <v>Sam</v>
      </c>
      <c r="N3788" s="2" t="str">
        <f>VLOOKUP(L3788,Users!$A$2:$B$6,2,0)</f>
        <v>Sam</v>
      </c>
      <c r="O3788" s="2" t="s">
        <v>42</v>
      </c>
      <c r="P3788" s="2" t="s">
        <v>35</v>
      </c>
      <c r="Q3788" s="2" t="s">
        <v>49</v>
      </c>
      <c r="R3788" s="2" t="s">
        <v>1396</v>
      </c>
      <c r="S3788" s="2" t="s">
        <v>44</v>
      </c>
      <c r="T3788" s="13">
        <v>0.36</v>
      </c>
      <c r="U3788" s="6">
        <v>40504</v>
      </c>
    </row>
    <row r="3789" spans="1:21" ht="12.75" customHeight="1">
      <c r="A3789" s="2">
        <v>38917</v>
      </c>
      <c r="B3789" s="6">
        <v>40503</v>
      </c>
      <c r="C3789" s="2" t="s">
        <v>51</v>
      </c>
      <c r="D3789" s="2">
        <v>11</v>
      </c>
      <c r="E3789" s="2">
        <v>725.67</v>
      </c>
      <c r="F3789" s="2" t="s">
        <v>2029</v>
      </c>
      <c r="G3789" s="2">
        <v>0.02</v>
      </c>
      <c r="H3789" s="2" t="s">
        <v>40</v>
      </c>
      <c r="I3789" s="2">
        <v>8.8000000000000007</v>
      </c>
      <c r="J3789" s="2" t="s">
        <v>1280</v>
      </c>
      <c r="K3789" s="2" t="s">
        <v>2013</v>
      </c>
      <c r="L3789" s="2" t="s">
        <v>27</v>
      </c>
      <c r="M3789" s="2" t="str">
        <f>VLOOKUP(L3789,Users!$A$1:$B$6,2,0)</f>
        <v>William</v>
      </c>
      <c r="N3789" s="2" t="str">
        <f>VLOOKUP(L3789,Users!$A$2:$B$6,2,0)</f>
        <v>William</v>
      </c>
      <c r="O3789" s="2" t="s">
        <v>48</v>
      </c>
      <c r="P3789" s="2" t="s">
        <v>69</v>
      </c>
      <c r="Q3789" s="2" t="s">
        <v>70</v>
      </c>
      <c r="R3789" s="2" t="s">
        <v>607</v>
      </c>
      <c r="S3789" s="2" t="s">
        <v>44</v>
      </c>
      <c r="T3789" s="13">
        <v>0.57999999999999996</v>
      </c>
      <c r="U3789" s="6">
        <v>40510</v>
      </c>
    </row>
    <row r="3790" spans="1:21" ht="12.75" customHeight="1">
      <c r="A3790" s="2">
        <v>33152</v>
      </c>
      <c r="B3790" s="6">
        <v>40503</v>
      </c>
      <c r="C3790" s="2" t="s">
        <v>45</v>
      </c>
      <c r="D3790" s="2">
        <v>19</v>
      </c>
      <c r="E3790" s="2">
        <v>2963.8100000000004</v>
      </c>
      <c r="F3790" s="2" t="s">
        <v>2029</v>
      </c>
      <c r="G3790" s="2">
        <v>0</v>
      </c>
      <c r="H3790" s="2" t="s">
        <v>40</v>
      </c>
      <c r="I3790" s="2">
        <v>8.99</v>
      </c>
      <c r="J3790" s="2" t="s">
        <v>1729</v>
      </c>
      <c r="K3790" s="2" t="s">
        <v>33</v>
      </c>
      <c r="L3790" s="2" t="s">
        <v>21</v>
      </c>
      <c r="M3790" s="2" t="str">
        <f>VLOOKUP(L3790,Users!$A$1:$B$6,2,0)</f>
        <v>Chris</v>
      </c>
      <c r="N3790" s="2" t="str">
        <f>VLOOKUP(L3790,Users!$A$2:$B$6,2,0)</f>
        <v>Chris</v>
      </c>
      <c r="O3790" s="2" t="s">
        <v>55</v>
      </c>
      <c r="P3790" s="2" t="s">
        <v>69</v>
      </c>
      <c r="Q3790" s="2" t="s">
        <v>70</v>
      </c>
      <c r="R3790" s="2" t="s">
        <v>1997</v>
      </c>
      <c r="S3790" s="2" t="s">
        <v>44</v>
      </c>
      <c r="T3790" s="13">
        <v>0.55000000000000004</v>
      </c>
      <c r="U3790" s="6">
        <v>40505</v>
      </c>
    </row>
    <row r="3791" spans="1:21" ht="12.75" customHeight="1">
      <c r="A3791" s="2">
        <v>36134</v>
      </c>
      <c r="B3791" s="6">
        <v>40504</v>
      </c>
      <c r="C3791" s="2" t="s">
        <v>51</v>
      </c>
      <c r="D3791" s="2">
        <v>6</v>
      </c>
      <c r="E3791" s="2">
        <v>935.88000000000011</v>
      </c>
      <c r="F3791" s="2" t="s">
        <v>2029</v>
      </c>
      <c r="G3791" s="2">
        <v>0.01</v>
      </c>
      <c r="H3791" s="2" t="s">
        <v>40</v>
      </c>
      <c r="I3791" s="2">
        <v>8.99</v>
      </c>
      <c r="J3791" s="2" t="s">
        <v>769</v>
      </c>
      <c r="K3791" s="2" t="s">
        <v>101</v>
      </c>
      <c r="L3791" s="2" t="s">
        <v>21</v>
      </c>
      <c r="M3791" s="2" t="str">
        <f>VLOOKUP(L3791,Users!$A$1:$B$6,2,0)</f>
        <v>Chris</v>
      </c>
      <c r="N3791" s="2" t="str">
        <f>VLOOKUP(L3791,Users!$A$2:$B$6,2,0)</f>
        <v>Chris</v>
      </c>
      <c r="O3791" s="2" t="s">
        <v>55</v>
      </c>
      <c r="P3791" s="2" t="s">
        <v>69</v>
      </c>
      <c r="Q3791" s="2" t="s">
        <v>70</v>
      </c>
      <c r="R3791" s="2" t="s">
        <v>1997</v>
      </c>
      <c r="S3791" s="2" t="s">
        <v>44</v>
      </c>
      <c r="T3791" s="13">
        <v>0.55000000000000004</v>
      </c>
      <c r="U3791" s="6">
        <v>40504</v>
      </c>
    </row>
    <row r="3792" spans="1:21" ht="12.75" customHeight="1">
      <c r="A3792" s="2">
        <v>27047</v>
      </c>
      <c r="B3792" s="6">
        <v>40504</v>
      </c>
      <c r="C3792" s="2" t="s">
        <v>39</v>
      </c>
      <c r="D3792" s="2">
        <v>25</v>
      </c>
      <c r="E3792" s="2">
        <v>14998.250000000002</v>
      </c>
      <c r="F3792" s="2" t="s">
        <v>2029</v>
      </c>
      <c r="G3792" s="2">
        <v>0.06</v>
      </c>
      <c r="H3792" s="2" t="s">
        <v>40</v>
      </c>
      <c r="I3792" s="2">
        <v>24.49</v>
      </c>
      <c r="J3792" s="2" t="s">
        <v>1543</v>
      </c>
      <c r="K3792" s="2" t="s">
        <v>2013</v>
      </c>
      <c r="L3792" s="2" t="s">
        <v>27</v>
      </c>
      <c r="M3792" s="2" t="str">
        <f>VLOOKUP(L3792,Users!$A$1:$B$6,2,0)</f>
        <v>William</v>
      </c>
      <c r="N3792" s="2" t="str">
        <f>VLOOKUP(L3792,Users!$A$2:$B$6,2,0)</f>
        <v>William</v>
      </c>
      <c r="O3792" s="2" t="s">
        <v>48</v>
      </c>
      <c r="P3792" s="2" t="s">
        <v>69</v>
      </c>
      <c r="Q3792" s="2" t="s">
        <v>158</v>
      </c>
      <c r="R3792" s="2" t="s">
        <v>722</v>
      </c>
      <c r="S3792" s="2" t="s">
        <v>38</v>
      </c>
      <c r="T3792" s="13">
        <v>0.5</v>
      </c>
      <c r="U3792" s="6">
        <v>40505</v>
      </c>
    </row>
    <row r="3793" spans="1:21" ht="12.75" customHeight="1">
      <c r="A3793" s="2">
        <v>27047</v>
      </c>
      <c r="B3793" s="6">
        <v>40504</v>
      </c>
      <c r="C3793" s="2" t="s">
        <v>39</v>
      </c>
      <c r="D3793" s="2">
        <v>38</v>
      </c>
      <c r="E3793" s="2">
        <v>160.74</v>
      </c>
      <c r="F3793" s="2" t="s">
        <v>2029</v>
      </c>
      <c r="G3793" s="2">
        <v>0.05</v>
      </c>
      <c r="H3793" s="2" t="s">
        <v>40</v>
      </c>
      <c r="I3793" s="2">
        <v>6.72</v>
      </c>
      <c r="J3793" s="2" t="s">
        <v>1543</v>
      </c>
      <c r="K3793" s="2" t="s">
        <v>2013</v>
      </c>
      <c r="L3793" s="2" t="s">
        <v>27</v>
      </c>
      <c r="M3793" s="2" t="str">
        <f>VLOOKUP(L3793,Users!$A$1:$B$6,2,0)</f>
        <v>William</v>
      </c>
      <c r="N3793" s="2" t="str">
        <f>VLOOKUP(L3793,Users!$A$2:$B$6,2,0)</f>
        <v>William</v>
      </c>
      <c r="O3793" s="2" t="s">
        <v>48</v>
      </c>
      <c r="P3793" s="2" t="s">
        <v>35</v>
      </c>
      <c r="Q3793" s="2" t="s">
        <v>63</v>
      </c>
      <c r="R3793" s="2" t="s">
        <v>1787</v>
      </c>
      <c r="S3793" s="2" t="s">
        <v>44</v>
      </c>
      <c r="T3793" s="13">
        <v>0.4</v>
      </c>
      <c r="U3793" s="6">
        <v>40505</v>
      </c>
    </row>
    <row r="3794" spans="1:21" ht="12.75" customHeight="1">
      <c r="A3794" s="2">
        <v>41186</v>
      </c>
      <c r="B3794" s="6">
        <v>40504</v>
      </c>
      <c r="C3794" s="2" t="s">
        <v>39</v>
      </c>
      <c r="D3794" s="2">
        <v>33</v>
      </c>
      <c r="E3794" s="2">
        <v>690.03</v>
      </c>
      <c r="F3794" s="2" t="str">
        <f>VLOOKUP(A3794,Returns!$A:$B,2,0)</f>
        <v>Returned</v>
      </c>
      <c r="G3794" s="2">
        <v>0.08</v>
      </c>
      <c r="H3794" s="2" t="s">
        <v>40</v>
      </c>
      <c r="I3794" s="2">
        <v>0.99</v>
      </c>
      <c r="J3794" s="2" t="s">
        <v>1010</v>
      </c>
      <c r="K3794" s="2" t="s">
        <v>79</v>
      </c>
      <c r="L3794" s="2" t="s">
        <v>23</v>
      </c>
      <c r="M3794" s="2" t="str">
        <f>VLOOKUP(L3794,Users!$A$1:$B$6,2,0)</f>
        <v>Erin</v>
      </c>
      <c r="N3794" s="2" t="str">
        <f>VLOOKUP(L3794,Users!$A$2:$B$6,2,0)</f>
        <v>Erin</v>
      </c>
      <c r="O3794" s="2" t="s">
        <v>55</v>
      </c>
      <c r="P3794" s="2" t="s">
        <v>69</v>
      </c>
      <c r="Q3794" s="2" t="s">
        <v>70</v>
      </c>
      <c r="R3794" s="2" t="s">
        <v>1356</v>
      </c>
      <c r="S3794" s="2" t="s">
        <v>105</v>
      </c>
      <c r="T3794" s="13">
        <v>0.83</v>
      </c>
      <c r="U3794" s="6">
        <v>40505</v>
      </c>
    </row>
    <row r="3795" spans="1:21" ht="12.75" customHeight="1">
      <c r="A3795" s="2">
        <v>41186</v>
      </c>
      <c r="B3795" s="6">
        <v>40504</v>
      </c>
      <c r="C3795" s="2" t="s">
        <v>39</v>
      </c>
      <c r="D3795" s="2">
        <v>13</v>
      </c>
      <c r="E3795" s="2">
        <v>127.00999999999999</v>
      </c>
      <c r="F3795" s="2" t="str">
        <f>VLOOKUP(A3795,Returns!$A:$B,2,0)</f>
        <v>Returned</v>
      </c>
      <c r="G3795" s="2">
        <v>0.01</v>
      </c>
      <c r="H3795" s="2" t="s">
        <v>31</v>
      </c>
      <c r="I3795" s="2">
        <v>1.39</v>
      </c>
      <c r="J3795" s="2" t="s">
        <v>1010</v>
      </c>
      <c r="K3795" s="2" t="s">
        <v>73</v>
      </c>
      <c r="L3795" s="2" t="s">
        <v>27</v>
      </c>
      <c r="M3795" s="2" t="str">
        <f>VLOOKUP(L3795,Users!$A$1:$B$6,2,0)</f>
        <v>William</v>
      </c>
      <c r="N3795" s="2" t="str">
        <f>VLOOKUP(L3795,Users!$A$2:$B$6,2,0)</f>
        <v>William</v>
      </c>
      <c r="O3795" s="2" t="s">
        <v>55</v>
      </c>
      <c r="P3795" s="2" t="s">
        <v>35</v>
      </c>
      <c r="Q3795" s="2" t="s">
        <v>192</v>
      </c>
      <c r="R3795" s="2" t="s">
        <v>605</v>
      </c>
      <c r="S3795" s="2" t="s">
        <v>44</v>
      </c>
      <c r="T3795" s="13">
        <v>0.39</v>
      </c>
      <c r="U3795" s="6">
        <v>40506</v>
      </c>
    </row>
    <row r="3796" spans="1:21" ht="12.75" customHeight="1">
      <c r="A3796" s="2">
        <v>52128</v>
      </c>
      <c r="B3796" s="6">
        <v>40504</v>
      </c>
      <c r="C3796" s="2" t="s">
        <v>30</v>
      </c>
      <c r="D3796" s="2">
        <v>11</v>
      </c>
      <c r="E3796" s="2">
        <v>10.559999999999999</v>
      </c>
      <c r="F3796" s="2" t="s">
        <v>2029</v>
      </c>
      <c r="G3796" s="2">
        <v>0.03</v>
      </c>
      <c r="H3796" s="2" t="s">
        <v>40</v>
      </c>
      <c r="I3796" s="2">
        <v>2.96</v>
      </c>
      <c r="J3796" s="2" t="s">
        <v>263</v>
      </c>
      <c r="K3796" s="2" t="s">
        <v>54</v>
      </c>
      <c r="L3796" s="2" t="s">
        <v>2014</v>
      </c>
      <c r="M3796" s="2" t="str">
        <f>VLOOKUP(L3796,Users!$A$1:$B$6,2,0)</f>
        <v>Pat</v>
      </c>
      <c r="N3796" s="2" t="str">
        <f>VLOOKUP(L3796,Users!$A$2:$B$6,2,0)</f>
        <v>Pat</v>
      </c>
      <c r="O3796" s="2" t="s">
        <v>48</v>
      </c>
      <c r="P3796" s="2" t="s">
        <v>69</v>
      </c>
      <c r="Q3796" s="2" t="s">
        <v>80</v>
      </c>
      <c r="R3796" s="2" t="s">
        <v>1998</v>
      </c>
      <c r="S3796" s="2" t="s">
        <v>105</v>
      </c>
      <c r="T3796" s="13">
        <v>0.61</v>
      </c>
      <c r="U3796" s="6">
        <v>40505</v>
      </c>
    </row>
    <row r="3797" spans="1:21" ht="12.75" customHeight="1">
      <c r="A3797" s="2">
        <v>45088</v>
      </c>
      <c r="B3797" s="6">
        <v>40504</v>
      </c>
      <c r="C3797" s="2" t="s">
        <v>51</v>
      </c>
      <c r="D3797" s="2">
        <v>9</v>
      </c>
      <c r="E3797" s="2">
        <v>1763.1000000000001</v>
      </c>
      <c r="F3797" s="2" t="s">
        <v>2029</v>
      </c>
      <c r="G3797" s="2">
        <v>0.09</v>
      </c>
      <c r="H3797" s="2" t="s">
        <v>40</v>
      </c>
      <c r="I3797" s="2">
        <v>4.2</v>
      </c>
      <c r="J3797" s="2" t="s">
        <v>704</v>
      </c>
      <c r="K3797" s="2" t="s">
        <v>86</v>
      </c>
      <c r="L3797" s="2" t="s">
        <v>23</v>
      </c>
      <c r="M3797" s="2" t="str">
        <f>VLOOKUP(L3797,Users!$A$1:$B$6,2,0)</f>
        <v>Erin</v>
      </c>
      <c r="N3797" s="2" t="str">
        <f>VLOOKUP(L3797,Users!$A$2:$B$6,2,0)</f>
        <v>Erin</v>
      </c>
      <c r="O3797" s="2" t="s">
        <v>34</v>
      </c>
      <c r="P3797" s="2" t="s">
        <v>69</v>
      </c>
      <c r="Q3797" s="2" t="s">
        <v>70</v>
      </c>
      <c r="R3797" s="2" t="s">
        <v>1448</v>
      </c>
      <c r="S3797" s="2" t="s">
        <v>44</v>
      </c>
      <c r="T3797" s="13">
        <v>0.6</v>
      </c>
      <c r="U3797" s="6">
        <v>40511</v>
      </c>
    </row>
    <row r="3798" spans="1:21" ht="12.75" customHeight="1">
      <c r="A3798" s="2">
        <v>807</v>
      </c>
      <c r="B3798" s="6">
        <v>40505</v>
      </c>
      <c r="C3798" s="2" t="s">
        <v>121</v>
      </c>
      <c r="D3798" s="2">
        <v>45</v>
      </c>
      <c r="E3798" s="2">
        <v>192.15000000000003</v>
      </c>
      <c r="F3798" s="2" t="s">
        <v>2029</v>
      </c>
      <c r="G3798" s="2">
        <v>0.01</v>
      </c>
      <c r="H3798" s="2" t="s">
        <v>40</v>
      </c>
      <c r="I3798" s="2">
        <v>6.18</v>
      </c>
      <c r="J3798" s="2" t="s">
        <v>539</v>
      </c>
      <c r="K3798" s="2" t="s">
        <v>249</v>
      </c>
      <c r="L3798" s="2" t="s">
        <v>23</v>
      </c>
      <c r="M3798" s="2" t="str">
        <f>VLOOKUP(L3798,Users!$A$1:$B$6,2,0)</f>
        <v>Erin</v>
      </c>
      <c r="N3798" s="2" t="str">
        <f>VLOOKUP(L3798,Users!$A$2:$B$6,2,0)</f>
        <v>Erin</v>
      </c>
      <c r="O3798" s="2" t="s">
        <v>34</v>
      </c>
      <c r="P3798" s="2" t="s">
        <v>35</v>
      </c>
      <c r="Q3798" s="2" t="s">
        <v>63</v>
      </c>
      <c r="R3798" s="2" t="s">
        <v>1907</v>
      </c>
      <c r="S3798" s="2" t="s">
        <v>44</v>
      </c>
      <c r="T3798" s="13">
        <v>0.4</v>
      </c>
      <c r="U3798" s="6">
        <v>40506</v>
      </c>
    </row>
    <row r="3799" spans="1:21" ht="12.75" customHeight="1">
      <c r="A3799" s="2">
        <v>807</v>
      </c>
      <c r="B3799" s="6">
        <v>40505</v>
      </c>
      <c r="C3799" s="2" t="s">
        <v>121</v>
      </c>
      <c r="D3799" s="2">
        <v>32</v>
      </c>
      <c r="E3799" s="2">
        <v>125.12</v>
      </c>
      <c r="F3799" s="2" t="s">
        <v>2029</v>
      </c>
      <c r="G3799" s="2">
        <v>0.04</v>
      </c>
      <c r="H3799" s="2" t="s">
        <v>40</v>
      </c>
      <c r="I3799" s="2">
        <v>2</v>
      </c>
      <c r="J3799" s="2" t="s">
        <v>539</v>
      </c>
      <c r="K3799" s="2" t="s">
        <v>249</v>
      </c>
      <c r="L3799" s="2" t="s">
        <v>23</v>
      </c>
      <c r="M3799" s="2" t="str">
        <f>VLOOKUP(L3799,Users!$A$1:$B$6,2,0)</f>
        <v>Erin</v>
      </c>
      <c r="N3799" s="2" t="str">
        <f>VLOOKUP(L3799,Users!$A$2:$B$6,2,0)</f>
        <v>Erin</v>
      </c>
      <c r="O3799" s="2" t="s">
        <v>34</v>
      </c>
      <c r="P3799" s="2" t="s">
        <v>35</v>
      </c>
      <c r="Q3799" s="2" t="s">
        <v>180</v>
      </c>
      <c r="R3799" s="2" t="s">
        <v>1468</v>
      </c>
      <c r="S3799" s="2" t="s">
        <v>65</v>
      </c>
      <c r="T3799" s="13">
        <v>0.53</v>
      </c>
      <c r="U3799" s="6">
        <v>40506</v>
      </c>
    </row>
    <row r="3800" spans="1:21" ht="12.75" customHeight="1">
      <c r="A3800" s="2">
        <v>24128</v>
      </c>
      <c r="B3800" s="6">
        <v>40505</v>
      </c>
      <c r="C3800" s="2" t="s">
        <v>39</v>
      </c>
      <c r="D3800" s="2">
        <v>13</v>
      </c>
      <c r="E3800" s="2">
        <v>284.44</v>
      </c>
      <c r="F3800" s="2" t="s">
        <v>2029</v>
      </c>
      <c r="G3800" s="2">
        <v>0.1</v>
      </c>
      <c r="H3800" s="2" t="s">
        <v>40</v>
      </c>
      <c r="I3800" s="2">
        <v>8.32</v>
      </c>
      <c r="J3800" s="2" t="s">
        <v>385</v>
      </c>
      <c r="K3800" s="2" t="s">
        <v>101</v>
      </c>
      <c r="L3800" s="2" t="s">
        <v>21</v>
      </c>
      <c r="M3800" s="2" t="str">
        <f>VLOOKUP(L3800,Users!$A$1:$B$6,2,0)</f>
        <v>Chris</v>
      </c>
      <c r="N3800" s="2" t="str">
        <f>VLOOKUP(L3800,Users!$A$2:$B$6,2,0)</f>
        <v>Chris</v>
      </c>
      <c r="O3800" s="2" t="s">
        <v>55</v>
      </c>
      <c r="P3800" s="2" t="s">
        <v>35</v>
      </c>
      <c r="Q3800" s="2" t="s">
        <v>63</v>
      </c>
      <c r="R3800" s="2" t="s">
        <v>1913</v>
      </c>
      <c r="S3800" s="2" t="s">
        <v>65</v>
      </c>
      <c r="T3800" s="13">
        <v>0.39</v>
      </c>
      <c r="U3800" s="6">
        <v>40507</v>
      </c>
    </row>
    <row r="3801" spans="1:21" ht="12.75" customHeight="1">
      <c r="A3801" s="2">
        <v>24128</v>
      </c>
      <c r="B3801" s="6">
        <v>40505</v>
      </c>
      <c r="C3801" s="2" t="s">
        <v>39</v>
      </c>
      <c r="D3801" s="2">
        <v>43</v>
      </c>
      <c r="E3801" s="2">
        <v>8423.7000000000007</v>
      </c>
      <c r="F3801" s="2" t="s">
        <v>2029</v>
      </c>
      <c r="G3801" s="2">
        <v>0.09</v>
      </c>
      <c r="H3801" s="2" t="s">
        <v>40</v>
      </c>
      <c r="I3801" s="2">
        <v>3.99</v>
      </c>
      <c r="J3801" s="2" t="s">
        <v>385</v>
      </c>
      <c r="K3801" s="2" t="s">
        <v>101</v>
      </c>
      <c r="L3801" s="2" t="s">
        <v>21</v>
      </c>
      <c r="M3801" s="2" t="str">
        <f>VLOOKUP(L3801,Users!$A$1:$B$6,2,0)</f>
        <v>Chris</v>
      </c>
      <c r="N3801" s="2" t="str">
        <f>VLOOKUP(L3801,Users!$A$2:$B$6,2,0)</f>
        <v>Chris</v>
      </c>
      <c r="O3801" s="2" t="s">
        <v>55</v>
      </c>
      <c r="P3801" s="2" t="s">
        <v>69</v>
      </c>
      <c r="Q3801" s="2" t="s">
        <v>70</v>
      </c>
      <c r="R3801" s="2" t="s">
        <v>1999</v>
      </c>
      <c r="S3801" s="2" t="s">
        <v>44</v>
      </c>
      <c r="T3801" s="13">
        <v>0.59</v>
      </c>
      <c r="U3801" s="6">
        <v>40507</v>
      </c>
    </row>
    <row r="3802" spans="1:21" ht="12.75" customHeight="1">
      <c r="A3802" s="2">
        <v>54274</v>
      </c>
      <c r="B3802" s="6">
        <v>40505</v>
      </c>
      <c r="C3802" s="2" t="s">
        <v>30</v>
      </c>
      <c r="D3802" s="2">
        <v>20</v>
      </c>
      <c r="E3802" s="2">
        <v>1572.0000000000002</v>
      </c>
      <c r="F3802" s="2" t="s">
        <v>2029</v>
      </c>
      <c r="G3802" s="2">
        <v>0.05</v>
      </c>
      <c r="H3802" s="2" t="s">
        <v>40</v>
      </c>
      <c r="I3802" s="2">
        <v>13.99</v>
      </c>
      <c r="J3802" s="2" t="s">
        <v>1278</v>
      </c>
      <c r="K3802" s="2" t="s">
        <v>101</v>
      </c>
      <c r="L3802" s="2" t="s">
        <v>21</v>
      </c>
      <c r="M3802" s="2" t="str">
        <f>VLOOKUP(L3802,Users!$A$1:$B$6,2,0)</f>
        <v>Chris</v>
      </c>
      <c r="N3802" s="2" t="str">
        <f>VLOOKUP(L3802,Users!$A$2:$B$6,2,0)</f>
        <v>Chris</v>
      </c>
      <c r="O3802" s="2" t="s">
        <v>55</v>
      </c>
      <c r="P3802" s="2" t="s">
        <v>35</v>
      </c>
      <c r="Q3802" s="2" t="s">
        <v>169</v>
      </c>
      <c r="R3802" s="2" t="s">
        <v>392</v>
      </c>
      <c r="S3802" s="2" t="s">
        <v>92</v>
      </c>
      <c r="T3802" s="13">
        <v>0.52</v>
      </c>
      <c r="U3802" s="6">
        <v>40507</v>
      </c>
    </row>
    <row r="3803" spans="1:21" ht="12.75" customHeight="1">
      <c r="A3803" s="2">
        <v>51075</v>
      </c>
      <c r="B3803" s="6">
        <v>40505</v>
      </c>
      <c r="C3803" s="2" t="s">
        <v>30</v>
      </c>
      <c r="D3803" s="2">
        <v>43</v>
      </c>
      <c r="E3803" s="2">
        <v>1544.99</v>
      </c>
      <c r="F3803" s="2" t="str">
        <f>VLOOKUP(A3803,Returns!$A:$B,2,0)</f>
        <v>Returned</v>
      </c>
      <c r="G3803" s="2">
        <v>0.06</v>
      </c>
      <c r="H3803" s="2" t="s">
        <v>31</v>
      </c>
      <c r="I3803" s="2">
        <v>5</v>
      </c>
      <c r="J3803" s="2" t="s">
        <v>274</v>
      </c>
      <c r="K3803" s="2" t="s">
        <v>123</v>
      </c>
      <c r="L3803" s="2" t="s">
        <v>25</v>
      </c>
      <c r="M3803" s="2" t="str">
        <f>VLOOKUP(L3803,Users!$A$1:$B$6,2,0)</f>
        <v>Sam</v>
      </c>
      <c r="N3803" s="2" t="str">
        <f>VLOOKUP(L3803,Users!$A$2:$B$6,2,0)</f>
        <v>Sam</v>
      </c>
      <c r="O3803" s="2" t="s">
        <v>42</v>
      </c>
      <c r="P3803" s="2" t="s">
        <v>69</v>
      </c>
      <c r="Q3803" s="2" t="s">
        <v>70</v>
      </c>
      <c r="R3803" s="2" t="s">
        <v>1473</v>
      </c>
      <c r="S3803" s="2" t="s">
        <v>65</v>
      </c>
      <c r="T3803" s="13">
        <v>0.82</v>
      </c>
      <c r="U3803" s="6">
        <v>40507</v>
      </c>
    </row>
    <row r="3804" spans="1:21" ht="12.75" customHeight="1">
      <c r="A3804" s="2">
        <v>50725</v>
      </c>
      <c r="B3804" s="6">
        <v>40505</v>
      </c>
      <c r="C3804" s="2" t="s">
        <v>121</v>
      </c>
      <c r="D3804" s="2">
        <v>1</v>
      </c>
      <c r="E3804" s="2">
        <v>110.88000000000001</v>
      </c>
      <c r="F3804" s="2" t="s">
        <v>2029</v>
      </c>
      <c r="G3804" s="2">
        <v>0.1</v>
      </c>
      <c r="H3804" s="2" t="s">
        <v>52</v>
      </c>
      <c r="I3804" s="2">
        <v>30</v>
      </c>
      <c r="J3804" s="2" t="s">
        <v>139</v>
      </c>
      <c r="K3804" s="2" t="s">
        <v>33</v>
      </c>
      <c r="L3804" s="2" t="s">
        <v>21</v>
      </c>
      <c r="M3804" s="2" t="str">
        <f>VLOOKUP(L3804,Users!$A$1:$B$6,2,0)</f>
        <v>Chris</v>
      </c>
      <c r="N3804" s="2" t="str">
        <f>VLOOKUP(L3804,Users!$A$2:$B$6,2,0)</f>
        <v>Chris</v>
      </c>
      <c r="O3804" s="2" t="s">
        <v>48</v>
      </c>
      <c r="P3804" s="2" t="s">
        <v>56</v>
      </c>
      <c r="Q3804" s="2" t="s">
        <v>57</v>
      </c>
      <c r="R3804" s="2" t="s">
        <v>1981</v>
      </c>
      <c r="S3804" s="2" t="s">
        <v>59</v>
      </c>
      <c r="T3804" s="13">
        <v>0.71</v>
      </c>
      <c r="U3804" s="6">
        <v>40506</v>
      </c>
    </row>
    <row r="3805" spans="1:21" ht="12.75" customHeight="1">
      <c r="A3805" s="2">
        <v>25828</v>
      </c>
      <c r="B3805" s="6">
        <v>40505</v>
      </c>
      <c r="C3805" s="2" t="s">
        <v>30</v>
      </c>
      <c r="D3805" s="2">
        <v>35</v>
      </c>
      <c r="E3805" s="2">
        <v>239.05</v>
      </c>
      <c r="F3805" s="2" t="str">
        <f>VLOOKUP(A3805,Returns!$A:$B,2,0)</f>
        <v>Returned</v>
      </c>
      <c r="G3805" s="2">
        <v>0.01</v>
      </c>
      <c r="H3805" s="2" t="s">
        <v>40</v>
      </c>
      <c r="I3805" s="2">
        <v>4.42</v>
      </c>
      <c r="J3805" s="2" t="s">
        <v>731</v>
      </c>
      <c r="K3805" s="2" t="s">
        <v>123</v>
      </c>
      <c r="L3805" s="2" t="s">
        <v>25</v>
      </c>
      <c r="M3805" s="2" t="str">
        <f>VLOOKUP(L3805,Users!$A$1:$B$6,2,0)</f>
        <v>Sam</v>
      </c>
      <c r="N3805" s="2" t="str">
        <f>VLOOKUP(L3805,Users!$A$2:$B$6,2,0)</f>
        <v>Sam</v>
      </c>
      <c r="O3805" s="2" t="s">
        <v>42</v>
      </c>
      <c r="P3805" s="2" t="s">
        <v>35</v>
      </c>
      <c r="Q3805" s="2" t="s">
        <v>341</v>
      </c>
      <c r="R3805" s="2" t="s">
        <v>2000</v>
      </c>
      <c r="S3805" s="2" t="s">
        <v>105</v>
      </c>
      <c r="T3805" s="13">
        <v>0.57999999999999996</v>
      </c>
      <c r="U3805" s="6">
        <v>40507</v>
      </c>
    </row>
    <row r="3806" spans="1:21" ht="12.75" customHeight="1">
      <c r="A3806" s="2">
        <v>25828</v>
      </c>
      <c r="B3806" s="6">
        <v>40505</v>
      </c>
      <c r="C3806" s="2" t="s">
        <v>30</v>
      </c>
      <c r="D3806" s="2">
        <v>29</v>
      </c>
      <c r="E3806" s="2">
        <v>167.04</v>
      </c>
      <c r="F3806" s="2" t="str">
        <f>VLOOKUP(A3806,Returns!$A:$B,2,0)</f>
        <v>Returned</v>
      </c>
      <c r="G3806" s="2">
        <v>0.08</v>
      </c>
      <c r="H3806" s="2" t="s">
        <v>40</v>
      </c>
      <c r="I3806" s="2">
        <v>1</v>
      </c>
      <c r="J3806" s="2" t="s">
        <v>731</v>
      </c>
      <c r="K3806" s="2" t="s">
        <v>79</v>
      </c>
      <c r="L3806" s="2" t="s">
        <v>23</v>
      </c>
      <c r="M3806" s="2" t="str">
        <f>VLOOKUP(L3806,Users!$A$1:$B$6,2,0)</f>
        <v>Erin</v>
      </c>
      <c r="N3806" s="2" t="str">
        <f>VLOOKUP(L3806,Users!$A$2:$B$6,2,0)</f>
        <v>Erin</v>
      </c>
      <c r="O3806" s="2" t="s">
        <v>42</v>
      </c>
      <c r="P3806" s="2" t="s">
        <v>35</v>
      </c>
      <c r="Q3806" s="2" t="s">
        <v>87</v>
      </c>
      <c r="R3806" s="2" t="s">
        <v>1678</v>
      </c>
      <c r="S3806" s="2" t="s">
        <v>65</v>
      </c>
      <c r="T3806" s="13">
        <v>0.38</v>
      </c>
      <c r="U3806" s="6">
        <v>40506</v>
      </c>
    </row>
    <row r="3807" spans="1:21" ht="12.75" customHeight="1">
      <c r="A3807" s="2">
        <v>25828</v>
      </c>
      <c r="B3807" s="6">
        <v>40505</v>
      </c>
      <c r="C3807" s="2" t="s">
        <v>30</v>
      </c>
      <c r="D3807" s="2">
        <v>31</v>
      </c>
      <c r="E3807" s="2">
        <v>8892.0400000000009</v>
      </c>
      <c r="F3807" s="2" t="str">
        <f>VLOOKUP(A3807,Returns!$A:$B,2,0)</f>
        <v>Returned</v>
      </c>
      <c r="G3807" s="2">
        <v>0.01</v>
      </c>
      <c r="H3807" s="2" t="s">
        <v>52</v>
      </c>
      <c r="I3807" s="2">
        <v>61.76</v>
      </c>
      <c r="J3807" s="2" t="s">
        <v>731</v>
      </c>
      <c r="K3807" s="2" t="s">
        <v>79</v>
      </c>
      <c r="L3807" s="2" t="s">
        <v>23</v>
      </c>
      <c r="M3807" s="2" t="str">
        <f>VLOOKUP(L3807,Users!$A$1:$B$6,2,0)</f>
        <v>Erin</v>
      </c>
      <c r="N3807" s="2" t="str">
        <f>VLOOKUP(L3807,Users!$A$2:$B$6,2,0)</f>
        <v>Erin</v>
      </c>
      <c r="O3807" s="2" t="s">
        <v>42</v>
      </c>
      <c r="P3807" s="2" t="s">
        <v>56</v>
      </c>
      <c r="Q3807" s="2" t="s">
        <v>75</v>
      </c>
      <c r="R3807" s="2" t="s">
        <v>1412</v>
      </c>
      <c r="S3807" s="2" t="s">
        <v>77</v>
      </c>
      <c r="T3807" s="13">
        <v>0.78</v>
      </c>
      <c r="U3807" s="6">
        <v>40505</v>
      </c>
    </row>
    <row r="3808" spans="1:21" ht="12.75" customHeight="1">
      <c r="A3808" s="2">
        <v>50725</v>
      </c>
      <c r="B3808" s="6">
        <v>40505</v>
      </c>
      <c r="C3808" s="2" t="s">
        <v>121</v>
      </c>
      <c r="D3808" s="2">
        <v>19</v>
      </c>
      <c r="E3808" s="2">
        <v>2962.86</v>
      </c>
      <c r="F3808" s="2" t="s">
        <v>2029</v>
      </c>
      <c r="G3808" s="2">
        <v>0.05</v>
      </c>
      <c r="H3808" s="2" t="s">
        <v>40</v>
      </c>
      <c r="I3808" s="2">
        <v>8.99</v>
      </c>
      <c r="J3808" s="2" t="s">
        <v>139</v>
      </c>
      <c r="K3808" s="2" t="s">
        <v>73</v>
      </c>
      <c r="L3808" s="2" t="s">
        <v>27</v>
      </c>
      <c r="M3808" s="2" t="str">
        <f>VLOOKUP(L3808,Users!$A$1:$B$6,2,0)</f>
        <v>William</v>
      </c>
      <c r="N3808" s="2" t="str">
        <f>VLOOKUP(L3808,Users!$A$2:$B$6,2,0)</f>
        <v>William</v>
      </c>
      <c r="O3808" s="2" t="s">
        <v>48</v>
      </c>
      <c r="P3808" s="2" t="s">
        <v>69</v>
      </c>
      <c r="Q3808" s="2" t="s">
        <v>70</v>
      </c>
      <c r="R3808" s="2" t="s">
        <v>1997</v>
      </c>
      <c r="S3808" s="2" t="s">
        <v>44</v>
      </c>
      <c r="T3808" s="13">
        <v>0.55000000000000004</v>
      </c>
      <c r="U3808" s="6">
        <v>40507</v>
      </c>
    </row>
    <row r="3809" spans="1:21" ht="12.75" customHeight="1">
      <c r="A3809" s="2">
        <v>33123</v>
      </c>
      <c r="B3809" s="6">
        <v>40506</v>
      </c>
      <c r="C3809" s="2" t="s">
        <v>121</v>
      </c>
      <c r="D3809" s="2">
        <v>41</v>
      </c>
      <c r="E3809" s="2">
        <v>6186.8999999999987</v>
      </c>
      <c r="F3809" s="2" t="s">
        <v>2029</v>
      </c>
      <c r="G3809" s="2">
        <v>0.08</v>
      </c>
      <c r="H3809" s="2" t="s">
        <v>52</v>
      </c>
      <c r="I3809" s="2">
        <v>66.27</v>
      </c>
      <c r="J3809" s="2" t="s">
        <v>860</v>
      </c>
      <c r="K3809" s="2" t="s">
        <v>101</v>
      </c>
      <c r="L3809" s="2" t="s">
        <v>21</v>
      </c>
      <c r="M3809" s="2" t="str">
        <f>VLOOKUP(L3809,Users!$A$1:$B$6,2,0)</f>
        <v>Chris</v>
      </c>
      <c r="N3809" s="2" t="str">
        <f>VLOOKUP(L3809,Users!$A$2:$B$6,2,0)</f>
        <v>Chris</v>
      </c>
      <c r="O3809" s="2" t="s">
        <v>55</v>
      </c>
      <c r="P3809" s="2" t="s">
        <v>56</v>
      </c>
      <c r="Q3809" s="2" t="s">
        <v>127</v>
      </c>
      <c r="R3809" s="2" t="s">
        <v>1212</v>
      </c>
      <c r="S3809" s="2" t="s">
        <v>77</v>
      </c>
      <c r="T3809" s="13">
        <v>0.65</v>
      </c>
      <c r="U3809" s="6">
        <v>40508</v>
      </c>
    </row>
    <row r="3810" spans="1:21" ht="12.75" customHeight="1">
      <c r="A3810" s="2">
        <v>27681</v>
      </c>
      <c r="B3810" s="6">
        <v>40506</v>
      </c>
      <c r="C3810" s="2" t="s">
        <v>121</v>
      </c>
      <c r="D3810" s="2">
        <v>7</v>
      </c>
      <c r="E3810" s="2">
        <v>34.440000000000005</v>
      </c>
      <c r="F3810" s="2" t="s">
        <v>2029</v>
      </c>
      <c r="G3810" s="2">
        <v>0.06</v>
      </c>
      <c r="H3810" s="2" t="s">
        <v>40</v>
      </c>
      <c r="I3810" s="2">
        <v>4.7</v>
      </c>
      <c r="J3810" s="2" t="s">
        <v>98</v>
      </c>
      <c r="K3810" s="2" t="s">
        <v>2013</v>
      </c>
      <c r="L3810" s="2" t="s">
        <v>27</v>
      </c>
      <c r="M3810" s="2" t="str">
        <f>VLOOKUP(L3810,Users!$A$1:$B$6,2,0)</f>
        <v>William</v>
      </c>
      <c r="N3810" s="2" t="str">
        <f>VLOOKUP(L3810,Users!$A$2:$B$6,2,0)</f>
        <v>William</v>
      </c>
      <c r="O3810" s="2" t="s">
        <v>34</v>
      </c>
      <c r="P3810" s="2" t="s">
        <v>35</v>
      </c>
      <c r="Q3810" s="2" t="s">
        <v>63</v>
      </c>
      <c r="R3810" s="2" t="s">
        <v>1361</v>
      </c>
      <c r="S3810" s="2" t="s">
        <v>44</v>
      </c>
      <c r="T3810" s="13">
        <v>0.38</v>
      </c>
      <c r="U3810" s="6">
        <v>40507</v>
      </c>
    </row>
    <row r="3811" spans="1:21" ht="12.75" customHeight="1">
      <c r="A3811" s="2">
        <v>27681</v>
      </c>
      <c r="B3811" s="6">
        <v>40506</v>
      </c>
      <c r="C3811" s="2" t="s">
        <v>121</v>
      </c>
      <c r="D3811" s="2">
        <v>30</v>
      </c>
      <c r="E3811" s="2">
        <v>181.2</v>
      </c>
      <c r="F3811" s="2" t="s">
        <v>2029</v>
      </c>
      <c r="G3811" s="2">
        <v>0.04</v>
      </c>
      <c r="H3811" s="2" t="s">
        <v>40</v>
      </c>
      <c r="I3811" s="2">
        <v>1.17</v>
      </c>
      <c r="J3811" s="2" t="s">
        <v>98</v>
      </c>
      <c r="K3811" s="2" t="s">
        <v>2013</v>
      </c>
      <c r="L3811" s="2" t="s">
        <v>27</v>
      </c>
      <c r="M3811" s="2" t="str">
        <f>VLOOKUP(L3811,Users!$A$1:$B$6,2,0)</f>
        <v>William</v>
      </c>
      <c r="N3811" s="2" t="str">
        <f>VLOOKUP(L3811,Users!$A$2:$B$6,2,0)</f>
        <v>William</v>
      </c>
      <c r="O3811" s="2" t="s">
        <v>34</v>
      </c>
      <c r="P3811" s="2" t="s">
        <v>35</v>
      </c>
      <c r="Q3811" s="2" t="s">
        <v>87</v>
      </c>
      <c r="R3811" s="2" t="s">
        <v>2001</v>
      </c>
      <c r="S3811" s="2" t="s">
        <v>65</v>
      </c>
      <c r="T3811" s="13">
        <v>0.56000000000000005</v>
      </c>
      <c r="U3811" s="6">
        <v>40508</v>
      </c>
    </row>
    <row r="3812" spans="1:21" ht="12.75" customHeight="1">
      <c r="A3812" s="2">
        <v>20900</v>
      </c>
      <c r="B3812" s="6">
        <v>40506</v>
      </c>
      <c r="C3812" s="2" t="s">
        <v>51</v>
      </c>
      <c r="D3812" s="2">
        <v>50</v>
      </c>
      <c r="E3812" s="2">
        <v>2299.5</v>
      </c>
      <c r="F3812" s="2" t="s">
        <v>2029</v>
      </c>
      <c r="G3812" s="2">
        <v>0</v>
      </c>
      <c r="H3812" s="2" t="s">
        <v>40</v>
      </c>
      <c r="I3812" s="2">
        <v>4.99</v>
      </c>
      <c r="J3812" s="2" t="s">
        <v>851</v>
      </c>
      <c r="K3812" s="2" t="s">
        <v>33</v>
      </c>
      <c r="L3812" s="2" t="s">
        <v>21</v>
      </c>
      <c r="M3812" s="2" t="str">
        <f>VLOOKUP(L3812,Users!$A$1:$B$6,2,0)</f>
        <v>Chris</v>
      </c>
      <c r="N3812" s="2" t="str">
        <f>VLOOKUP(L3812,Users!$A$2:$B$6,2,0)</f>
        <v>Chris</v>
      </c>
      <c r="O3812" s="2" t="s">
        <v>55</v>
      </c>
      <c r="P3812" s="2" t="s">
        <v>69</v>
      </c>
      <c r="Q3812" s="2" t="s">
        <v>70</v>
      </c>
      <c r="R3812" s="2" t="s">
        <v>812</v>
      </c>
      <c r="S3812" s="2" t="s">
        <v>44</v>
      </c>
      <c r="T3812" s="13">
        <v>0.56999999999999995</v>
      </c>
      <c r="U3812" s="6">
        <v>40508</v>
      </c>
    </row>
    <row r="3813" spans="1:21" ht="12.75" customHeight="1">
      <c r="A3813" s="2">
        <v>37603</v>
      </c>
      <c r="B3813" s="6">
        <v>40506</v>
      </c>
      <c r="C3813" s="2" t="s">
        <v>121</v>
      </c>
      <c r="D3813" s="2">
        <v>50</v>
      </c>
      <c r="E3813" s="2">
        <v>2259.5</v>
      </c>
      <c r="F3813" s="2" t="s">
        <v>2029</v>
      </c>
      <c r="G3813" s="2">
        <v>0</v>
      </c>
      <c r="H3813" s="2" t="s">
        <v>40</v>
      </c>
      <c r="I3813" s="2">
        <v>1.99</v>
      </c>
      <c r="J3813" s="2" t="s">
        <v>222</v>
      </c>
      <c r="K3813" s="2" t="s">
        <v>79</v>
      </c>
      <c r="L3813" s="2" t="s">
        <v>23</v>
      </c>
      <c r="M3813" s="2" t="str">
        <f>VLOOKUP(L3813,Users!$A$1:$B$6,2,0)</f>
        <v>Erin</v>
      </c>
      <c r="N3813" s="2" t="str">
        <f>VLOOKUP(L3813,Users!$A$2:$B$6,2,0)</f>
        <v>Erin</v>
      </c>
      <c r="O3813" s="2" t="s">
        <v>48</v>
      </c>
      <c r="P3813" s="2" t="s">
        <v>69</v>
      </c>
      <c r="Q3813" s="2" t="s">
        <v>80</v>
      </c>
      <c r="R3813" s="2" t="s">
        <v>401</v>
      </c>
      <c r="S3813" s="2" t="s">
        <v>105</v>
      </c>
      <c r="T3813" s="13">
        <v>0.55000000000000004</v>
      </c>
      <c r="U3813" s="6">
        <v>40508</v>
      </c>
    </row>
    <row r="3814" spans="1:21" ht="12.75" customHeight="1">
      <c r="A3814" s="2">
        <v>37603</v>
      </c>
      <c r="B3814" s="6">
        <v>40506</v>
      </c>
      <c r="C3814" s="2" t="s">
        <v>121</v>
      </c>
      <c r="D3814" s="2">
        <v>23</v>
      </c>
      <c r="E3814" s="2">
        <v>1038.6799999999998</v>
      </c>
      <c r="F3814" s="2" t="s">
        <v>2029</v>
      </c>
      <c r="G3814" s="2">
        <v>0.03</v>
      </c>
      <c r="H3814" s="2" t="s">
        <v>40</v>
      </c>
      <c r="I3814" s="2">
        <v>1.99</v>
      </c>
      <c r="J3814" s="2" t="s">
        <v>222</v>
      </c>
      <c r="K3814" s="2" t="s">
        <v>79</v>
      </c>
      <c r="L3814" s="2" t="s">
        <v>23</v>
      </c>
      <c r="M3814" s="2" t="str">
        <f>VLOOKUP(L3814,Users!$A$1:$B$6,2,0)</f>
        <v>Erin</v>
      </c>
      <c r="N3814" s="2" t="str">
        <f>VLOOKUP(L3814,Users!$A$2:$B$6,2,0)</f>
        <v>Erin</v>
      </c>
      <c r="O3814" s="2" t="s">
        <v>48</v>
      </c>
      <c r="P3814" s="2" t="s">
        <v>69</v>
      </c>
      <c r="Q3814" s="2" t="s">
        <v>80</v>
      </c>
      <c r="R3814" s="2" t="s">
        <v>401</v>
      </c>
      <c r="S3814" s="2" t="s">
        <v>105</v>
      </c>
      <c r="T3814" s="13">
        <v>0.55000000000000004</v>
      </c>
      <c r="U3814" s="6">
        <v>40508</v>
      </c>
    </row>
    <row r="3815" spans="1:21" ht="12.75" customHeight="1">
      <c r="A3815" s="2">
        <v>2759</v>
      </c>
      <c r="B3815" s="6">
        <v>40506</v>
      </c>
      <c r="C3815" s="2" t="s">
        <v>30</v>
      </c>
      <c r="D3815" s="2">
        <v>25</v>
      </c>
      <c r="E3815" s="2">
        <v>774.5</v>
      </c>
      <c r="F3815" s="2" t="s">
        <v>2029</v>
      </c>
      <c r="G3815" s="2">
        <v>0</v>
      </c>
      <c r="H3815" s="2" t="s">
        <v>40</v>
      </c>
      <c r="I3815" s="2">
        <v>6.5</v>
      </c>
      <c r="J3815" s="2" t="s">
        <v>1748</v>
      </c>
      <c r="K3815" s="2" t="s">
        <v>79</v>
      </c>
      <c r="L3815" s="2" t="s">
        <v>23</v>
      </c>
      <c r="M3815" s="2" t="str">
        <f>VLOOKUP(L3815,Users!$A$1:$B$6,2,0)</f>
        <v>Erin</v>
      </c>
      <c r="N3815" s="2" t="str">
        <f>VLOOKUP(L3815,Users!$A$2:$B$6,2,0)</f>
        <v>Erin</v>
      </c>
      <c r="O3815" s="2" t="s">
        <v>42</v>
      </c>
      <c r="P3815" s="2" t="s">
        <v>69</v>
      </c>
      <c r="Q3815" s="2" t="s">
        <v>80</v>
      </c>
      <c r="R3815" s="2" t="s">
        <v>1002</v>
      </c>
      <c r="S3815" s="2" t="s">
        <v>44</v>
      </c>
      <c r="T3815" s="13">
        <v>0.64</v>
      </c>
      <c r="U3815" s="6">
        <v>40508</v>
      </c>
    </row>
    <row r="3816" spans="1:21" ht="12.75" customHeight="1">
      <c r="A3816" s="2">
        <v>35910</v>
      </c>
      <c r="B3816" s="6">
        <v>40506</v>
      </c>
      <c r="C3816" s="2" t="s">
        <v>39</v>
      </c>
      <c r="D3816" s="2">
        <v>28</v>
      </c>
      <c r="E3816" s="2">
        <v>1007.16</v>
      </c>
      <c r="F3816" s="2" t="str">
        <f>VLOOKUP(A3816,Returns!$A:$B,2,0)</f>
        <v>Returned</v>
      </c>
      <c r="G3816" s="2">
        <v>0.02</v>
      </c>
      <c r="H3816" s="2" t="s">
        <v>31</v>
      </c>
      <c r="I3816" s="2">
        <v>3.3</v>
      </c>
      <c r="J3816" s="2" t="s">
        <v>293</v>
      </c>
      <c r="K3816" s="2" t="s">
        <v>79</v>
      </c>
      <c r="L3816" s="2" t="s">
        <v>23</v>
      </c>
      <c r="M3816" s="2" t="str">
        <f>VLOOKUP(L3816,Users!$A$1:$B$6,2,0)</f>
        <v>Erin</v>
      </c>
      <c r="N3816" s="2" t="str">
        <f>VLOOKUP(L3816,Users!$A$2:$B$6,2,0)</f>
        <v>Erin</v>
      </c>
      <c r="O3816" s="2" t="s">
        <v>55</v>
      </c>
      <c r="P3816" s="2" t="s">
        <v>69</v>
      </c>
      <c r="Q3816" s="2" t="s">
        <v>70</v>
      </c>
      <c r="R3816" s="2" t="s">
        <v>626</v>
      </c>
      <c r="S3816" s="2" t="s">
        <v>105</v>
      </c>
      <c r="T3816" s="13">
        <v>0.39</v>
      </c>
      <c r="U3816" s="6">
        <v>40507</v>
      </c>
    </row>
    <row r="3817" spans="1:21" ht="12.75" customHeight="1">
      <c r="A3817" s="2">
        <v>35910</v>
      </c>
      <c r="B3817" s="6">
        <v>40506</v>
      </c>
      <c r="C3817" s="2" t="s">
        <v>39</v>
      </c>
      <c r="D3817" s="2">
        <v>25</v>
      </c>
      <c r="E3817" s="2">
        <v>159.75</v>
      </c>
      <c r="F3817" s="2" t="str">
        <f>VLOOKUP(A3817,Returns!$A:$B,2,0)</f>
        <v>Returned</v>
      </c>
      <c r="G3817" s="2">
        <v>0.09</v>
      </c>
      <c r="H3817" s="2" t="s">
        <v>40</v>
      </c>
      <c r="I3817" s="2">
        <v>8.4</v>
      </c>
      <c r="J3817" s="2" t="s">
        <v>293</v>
      </c>
      <c r="K3817" s="2" t="s">
        <v>79</v>
      </c>
      <c r="L3817" s="2" t="s">
        <v>23</v>
      </c>
      <c r="M3817" s="2" t="str">
        <f>VLOOKUP(L3817,Users!$A$1:$B$6,2,0)</f>
        <v>Erin</v>
      </c>
      <c r="N3817" s="2" t="str">
        <f>VLOOKUP(L3817,Users!$A$2:$B$6,2,0)</f>
        <v>Erin</v>
      </c>
      <c r="O3817" s="2" t="s">
        <v>55</v>
      </c>
      <c r="P3817" s="2" t="s">
        <v>35</v>
      </c>
      <c r="Q3817" s="2" t="s">
        <v>63</v>
      </c>
      <c r="R3817" s="2" t="s">
        <v>966</v>
      </c>
      <c r="S3817" s="2" t="s">
        <v>44</v>
      </c>
      <c r="T3817" s="13">
        <v>0.37</v>
      </c>
      <c r="U3817" s="6">
        <v>40508</v>
      </c>
    </row>
    <row r="3818" spans="1:21" ht="12.75" customHeight="1">
      <c r="A3818" s="2">
        <v>35910</v>
      </c>
      <c r="B3818" s="6">
        <v>40506</v>
      </c>
      <c r="C3818" s="2" t="s">
        <v>39</v>
      </c>
      <c r="D3818" s="2">
        <v>36</v>
      </c>
      <c r="E3818" s="2">
        <v>753.83999999999992</v>
      </c>
      <c r="F3818" s="2" t="str">
        <f>VLOOKUP(A3818,Returns!$A:$B,2,0)</f>
        <v>Returned</v>
      </c>
      <c r="G3818" s="2">
        <v>0.05</v>
      </c>
      <c r="H3818" s="2" t="s">
        <v>40</v>
      </c>
      <c r="I3818" s="2">
        <v>1.25</v>
      </c>
      <c r="J3818" s="2" t="s">
        <v>293</v>
      </c>
      <c r="K3818" s="2" t="s">
        <v>79</v>
      </c>
      <c r="L3818" s="2" t="s">
        <v>23</v>
      </c>
      <c r="M3818" s="2" t="str">
        <f>VLOOKUP(L3818,Users!$A$1:$B$6,2,0)</f>
        <v>Erin</v>
      </c>
      <c r="N3818" s="2" t="str">
        <f>VLOOKUP(L3818,Users!$A$2:$B$6,2,0)</f>
        <v>Erin</v>
      </c>
      <c r="O3818" s="2" t="s">
        <v>55</v>
      </c>
      <c r="P3818" s="2" t="s">
        <v>69</v>
      </c>
      <c r="Q3818" s="2" t="s">
        <v>70</v>
      </c>
      <c r="R3818" s="2" t="s">
        <v>1582</v>
      </c>
      <c r="S3818" s="2" t="s">
        <v>105</v>
      </c>
      <c r="T3818" s="13">
        <v>0.83</v>
      </c>
      <c r="U3818" s="6">
        <v>40508</v>
      </c>
    </row>
    <row r="3819" spans="1:21" ht="12.75" customHeight="1">
      <c r="A3819" s="2">
        <v>4675</v>
      </c>
      <c r="B3819" s="6">
        <v>40506</v>
      </c>
      <c r="C3819" s="2" t="s">
        <v>30</v>
      </c>
      <c r="D3819" s="2">
        <v>4</v>
      </c>
      <c r="E3819" s="2">
        <v>15.92</v>
      </c>
      <c r="F3819" s="2" t="s">
        <v>2029</v>
      </c>
      <c r="G3819" s="2">
        <v>0</v>
      </c>
      <c r="H3819" s="2" t="s">
        <v>40</v>
      </c>
      <c r="I3819" s="2">
        <v>0.7</v>
      </c>
      <c r="J3819" s="2" t="s">
        <v>472</v>
      </c>
      <c r="K3819" s="2" t="s">
        <v>79</v>
      </c>
      <c r="L3819" s="2" t="s">
        <v>23</v>
      </c>
      <c r="M3819" s="2" t="str">
        <f>VLOOKUP(L3819,Users!$A$1:$B$6,2,0)</f>
        <v>Erin</v>
      </c>
      <c r="N3819" s="2" t="str">
        <f>VLOOKUP(L3819,Users!$A$2:$B$6,2,0)</f>
        <v>Erin</v>
      </c>
      <c r="O3819" s="2" t="s">
        <v>48</v>
      </c>
      <c r="P3819" s="2" t="s">
        <v>35</v>
      </c>
      <c r="Q3819" s="2" t="s">
        <v>87</v>
      </c>
      <c r="R3819" s="2" t="s">
        <v>321</v>
      </c>
      <c r="S3819" s="2" t="s">
        <v>65</v>
      </c>
      <c r="T3819" s="13">
        <v>0.52</v>
      </c>
      <c r="U3819" s="6">
        <v>40508</v>
      </c>
    </row>
    <row r="3820" spans="1:21" ht="12.75" customHeight="1">
      <c r="A3820" s="2">
        <v>11427</v>
      </c>
      <c r="B3820" s="6">
        <v>40506</v>
      </c>
      <c r="C3820" s="2" t="s">
        <v>121</v>
      </c>
      <c r="D3820" s="2">
        <v>27</v>
      </c>
      <c r="E3820" s="2">
        <v>57.51</v>
      </c>
      <c r="F3820" s="2" t="s">
        <v>2029</v>
      </c>
      <c r="G3820" s="2">
        <v>0.08</v>
      </c>
      <c r="H3820" s="2" t="s">
        <v>40</v>
      </c>
      <c r="I3820" s="2">
        <v>1</v>
      </c>
      <c r="J3820" s="2" t="s">
        <v>633</v>
      </c>
      <c r="K3820" s="2" t="s">
        <v>73</v>
      </c>
      <c r="L3820" s="2" t="s">
        <v>27</v>
      </c>
      <c r="M3820" s="2" t="str">
        <f>VLOOKUP(L3820,Users!$A$1:$B$6,2,0)</f>
        <v>William</v>
      </c>
      <c r="N3820" s="2" t="str">
        <f>VLOOKUP(L3820,Users!$A$2:$B$6,2,0)</f>
        <v>William</v>
      </c>
      <c r="O3820" s="2" t="s">
        <v>42</v>
      </c>
      <c r="P3820" s="2" t="s">
        <v>35</v>
      </c>
      <c r="Q3820" s="2" t="s">
        <v>87</v>
      </c>
      <c r="R3820" s="2" t="s">
        <v>1406</v>
      </c>
      <c r="S3820" s="2" t="s">
        <v>65</v>
      </c>
      <c r="T3820" s="13">
        <v>0.38</v>
      </c>
      <c r="U3820" s="6">
        <v>40507</v>
      </c>
    </row>
    <row r="3821" spans="1:21" ht="12.75" customHeight="1">
      <c r="A3821" s="2">
        <v>11427</v>
      </c>
      <c r="B3821" s="6">
        <v>40506</v>
      </c>
      <c r="C3821" s="2" t="s">
        <v>121</v>
      </c>
      <c r="D3821" s="2">
        <v>20</v>
      </c>
      <c r="E3821" s="2">
        <v>126.6</v>
      </c>
      <c r="F3821" s="2" t="s">
        <v>2029</v>
      </c>
      <c r="G3821" s="2">
        <v>0.04</v>
      </c>
      <c r="H3821" s="2" t="s">
        <v>40</v>
      </c>
      <c r="I3821" s="2">
        <v>5.19</v>
      </c>
      <c r="J3821" s="2" t="s">
        <v>633</v>
      </c>
      <c r="K3821" s="2" t="s">
        <v>73</v>
      </c>
      <c r="L3821" s="2" t="s">
        <v>27</v>
      </c>
      <c r="M3821" s="2" t="str">
        <f>VLOOKUP(L3821,Users!$A$1:$B$6,2,0)</f>
        <v>William</v>
      </c>
      <c r="N3821" s="2" t="str">
        <f>VLOOKUP(L3821,Users!$A$2:$B$6,2,0)</f>
        <v>William</v>
      </c>
      <c r="O3821" s="2" t="s">
        <v>42</v>
      </c>
      <c r="P3821" s="2" t="s">
        <v>35</v>
      </c>
      <c r="Q3821" s="2" t="s">
        <v>49</v>
      </c>
      <c r="R3821" s="2" t="s">
        <v>463</v>
      </c>
      <c r="S3821" s="2" t="s">
        <v>44</v>
      </c>
      <c r="T3821" s="13">
        <v>0.38</v>
      </c>
      <c r="U3821" s="6">
        <v>40508</v>
      </c>
    </row>
    <row r="3822" spans="1:21" ht="12.75" customHeight="1">
      <c r="A3822" s="2">
        <v>52807</v>
      </c>
      <c r="B3822" s="6">
        <v>40507</v>
      </c>
      <c r="C3822" s="2" t="s">
        <v>121</v>
      </c>
      <c r="D3822" s="2">
        <v>28</v>
      </c>
      <c r="E3822" s="2">
        <v>615.44000000000005</v>
      </c>
      <c r="F3822" s="2" t="s">
        <v>2029</v>
      </c>
      <c r="G3822" s="2">
        <v>0</v>
      </c>
      <c r="H3822" s="2" t="s">
        <v>40</v>
      </c>
      <c r="I3822" s="2">
        <v>2.87</v>
      </c>
      <c r="J3822" s="2" t="s">
        <v>1886</v>
      </c>
      <c r="K3822" s="2" t="s">
        <v>101</v>
      </c>
      <c r="L3822" s="2" t="s">
        <v>21</v>
      </c>
      <c r="M3822" s="2" t="str">
        <f>VLOOKUP(L3822,Users!$A$1:$B$6,2,0)</f>
        <v>Chris</v>
      </c>
      <c r="N3822" s="2" t="str">
        <f>VLOOKUP(L3822,Users!$A$2:$B$6,2,0)</f>
        <v>Chris</v>
      </c>
      <c r="O3822" s="2" t="s">
        <v>48</v>
      </c>
      <c r="P3822" s="2" t="s">
        <v>35</v>
      </c>
      <c r="Q3822" s="2" t="s">
        <v>87</v>
      </c>
      <c r="R3822" s="2" t="s">
        <v>937</v>
      </c>
      <c r="S3822" s="2" t="s">
        <v>105</v>
      </c>
      <c r="T3822" s="13">
        <v>0.55000000000000004</v>
      </c>
      <c r="U3822" s="6">
        <v>40509</v>
      </c>
    </row>
    <row r="3823" spans="1:21" ht="12.75" customHeight="1">
      <c r="A3823" s="2">
        <v>32135</v>
      </c>
      <c r="B3823" s="6">
        <v>40507</v>
      </c>
      <c r="C3823" s="2" t="s">
        <v>39</v>
      </c>
      <c r="D3823" s="2">
        <v>37</v>
      </c>
      <c r="E3823" s="2">
        <v>1479.26</v>
      </c>
      <c r="F3823" s="2" t="s">
        <v>2029</v>
      </c>
      <c r="G3823" s="2">
        <v>0</v>
      </c>
      <c r="H3823" s="2" t="s">
        <v>40</v>
      </c>
      <c r="I3823" s="2">
        <v>7.12</v>
      </c>
      <c r="J3823" s="2" t="s">
        <v>1531</v>
      </c>
      <c r="K3823" s="2" t="s">
        <v>2013</v>
      </c>
      <c r="L3823" s="2" t="s">
        <v>27</v>
      </c>
      <c r="M3823" s="2" t="str">
        <f>VLOOKUP(L3823,Users!$A$1:$B$6,2,0)</f>
        <v>William</v>
      </c>
      <c r="N3823" s="2" t="str">
        <f>VLOOKUP(L3823,Users!$A$2:$B$6,2,0)</f>
        <v>William</v>
      </c>
      <c r="O3823" s="2" t="s">
        <v>34</v>
      </c>
      <c r="P3823" s="2" t="s">
        <v>69</v>
      </c>
      <c r="Q3823" s="2" t="s">
        <v>80</v>
      </c>
      <c r="R3823" s="2" t="s">
        <v>362</v>
      </c>
      <c r="S3823" s="2" t="s">
        <v>44</v>
      </c>
      <c r="T3823" s="13">
        <v>0.67</v>
      </c>
      <c r="U3823" s="6">
        <v>40509</v>
      </c>
    </row>
    <row r="3824" spans="1:21" ht="12.75" customHeight="1">
      <c r="A3824" s="2">
        <v>32135</v>
      </c>
      <c r="B3824" s="6">
        <v>40507</v>
      </c>
      <c r="C3824" s="2" t="s">
        <v>39</v>
      </c>
      <c r="D3824" s="2">
        <v>16</v>
      </c>
      <c r="E3824" s="2">
        <v>190.56</v>
      </c>
      <c r="F3824" s="2" t="s">
        <v>2029</v>
      </c>
      <c r="G3824" s="2">
        <v>0.08</v>
      </c>
      <c r="H3824" s="2" t="s">
        <v>40</v>
      </c>
      <c r="I3824" s="2">
        <v>5.99</v>
      </c>
      <c r="J3824" s="2" t="s">
        <v>1531</v>
      </c>
      <c r="K3824" s="2" t="s">
        <v>2013</v>
      </c>
      <c r="L3824" s="2" t="s">
        <v>27</v>
      </c>
      <c r="M3824" s="2" t="str">
        <f>VLOOKUP(L3824,Users!$A$1:$B$6,2,0)</f>
        <v>William</v>
      </c>
      <c r="N3824" s="2" t="str">
        <f>VLOOKUP(L3824,Users!$A$2:$B$6,2,0)</f>
        <v>William</v>
      </c>
      <c r="O3824" s="2" t="s">
        <v>34</v>
      </c>
      <c r="P3824" s="2" t="s">
        <v>69</v>
      </c>
      <c r="Q3824" s="2" t="s">
        <v>82</v>
      </c>
      <c r="R3824" s="2" t="s">
        <v>579</v>
      </c>
      <c r="S3824" s="2" t="s">
        <v>92</v>
      </c>
      <c r="T3824" s="13">
        <v>0.36</v>
      </c>
      <c r="U3824" s="6">
        <v>40509</v>
      </c>
    </row>
    <row r="3825" spans="1:21" ht="12.75" customHeight="1">
      <c r="A3825" s="2">
        <v>5189</v>
      </c>
      <c r="B3825" s="6">
        <v>40507</v>
      </c>
      <c r="C3825" s="2" t="s">
        <v>51</v>
      </c>
      <c r="D3825" s="2">
        <v>8</v>
      </c>
      <c r="E3825" s="2">
        <v>21.44</v>
      </c>
      <c r="F3825" s="2" t="str">
        <f>VLOOKUP(A3825,Returns!$A:$B,2,0)</f>
        <v>Returned</v>
      </c>
      <c r="G3825" s="2">
        <v>0.06</v>
      </c>
      <c r="H3825" s="2" t="s">
        <v>40</v>
      </c>
      <c r="I3825" s="2">
        <v>3.5</v>
      </c>
      <c r="J3825" s="2" t="s">
        <v>842</v>
      </c>
      <c r="K3825" s="2" t="s">
        <v>47</v>
      </c>
      <c r="L3825" s="2" t="s">
        <v>23</v>
      </c>
      <c r="M3825" s="2" t="str">
        <f>VLOOKUP(L3825,Users!$A$1:$B$6,2,0)</f>
        <v>Erin</v>
      </c>
      <c r="N3825" s="2" t="str">
        <f>VLOOKUP(L3825,Users!$A$2:$B$6,2,0)</f>
        <v>Erin</v>
      </c>
      <c r="O3825" s="2" t="s">
        <v>55</v>
      </c>
      <c r="P3825" s="2" t="s">
        <v>35</v>
      </c>
      <c r="Q3825" s="2" t="s">
        <v>87</v>
      </c>
      <c r="R3825" s="2" t="s">
        <v>1702</v>
      </c>
      <c r="S3825" s="2" t="s">
        <v>105</v>
      </c>
      <c r="T3825" s="13">
        <v>0.57999999999999996</v>
      </c>
      <c r="U3825" s="6">
        <v>40509</v>
      </c>
    </row>
    <row r="3826" spans="1:21" ht="12.75" customHeight="1">
      <c r="A3826" s="2">
        <v>30754</v>
      </c>
      <c r="B3826" s="6">
        <v>40507</v>
      </c>
      <c r="C3826" s="2" t="s">
        <v>51</v>
      </c>
      <c r="D3826" s="2">
        <v>20</v>
      </c>
      <c r="E3826" s="2">
        <v>4185.6000000000004</v>
      </c>
      <c r="F3826" s="2" t="s">
        <v>2029</v>
      </c>
      <c r="G3826" s="2">
        <v>0.09</v>
      </c>
      <c r="H3826" s="2" t="s">
        <v>40</v>
      </c>
      <c r="I3826" s="2">
        <v>69</v>
      </c>
      <c r="J3826" s="2" t="s">
        <v>866</v>
      </c>
      <c r="K3826" s="2" t="s">
        <v>33</v>
      </c>
      <c r="L3826" s="2" t="s">
        <v>21</v>
      </c>
      <c r="M3826" s="2" t="str">
        <f>VLOOKUP(L3826,Users!$A$1:$B$6,2,0)</f>
        <v>Chris</v>
      </c>
      <c r="N3826" s="2" t="str">
        <f>VLOOKUP(L3826,Users!$A$2:$B$6,2,0)</f>
        <v>Chris</v>
      </c>
      <c r="O3826" s="2" t="s">
        <v>34</v>
      </c>
      <c r="P3826" s="2" t="s">
        <v>56</v>
      </c>
      <c r="Q3826" s="2" t="s">
        <v>75</v>
      </c>
      <c r="R3826" s="2" t="s">
        <v>1358</v>
      </c>
      <c r="S3826" s="2" t="s">
        <v>38</v>
      </c>
      <c r="T3826" s="13">
        <v>0.79</v>
      </c>
      <c r="U3826" s="6">
        <v>40511</v>
      </c>
    </row>
    <row r="3827" spans="1:21" ht="12.75" customHeight="1">
      <c r="A3827" s="2">
        <v>5189</v>
      </c>
      <c r="B3827" s="6">
        <v>40507</v>
      </c>
      <c r="C3827" s="2" t="s">
        <v>51</v>
      </c>
      <c r="D3827" s="2">
        <v>14</v>
      </c>
      <c r="E3827" s="2">
        <v>1971.48</v>
      </c>
      <c r="F3827" s="2" t="str">
        <f>VLOOKUP(A3827,Returns!$A:$B,2,0)</f>
        <v>Returned</v>
      </c>
      <c r="G3827" s="2">
        <v>0.03</v>
      </c>
      <c r="H3827" s="2" t="s">
        <v>40</v>
      </c>
      <c r="I3827" s="2">
        <v>19.989999999999998</v>
      </c>
      <c r="J3827" s="2" t="s">
        <v>842</v>
      </c>
      <c r="K3827" s="2" t="s">
        <v>33</v>
      </c>
      <c r="L3827" s="2" t="s">
        <v>21</v>
      </c>
      <c r="M3827" s="2" t="str">
        <f>VLOOKUP(L3827,Users!$A$1:$B$6,2,0)</f>
        <v>Chris</v>
      </c>
      <c r="N3827" s="2" t="str">
        <f>VLOOKUP(L3827,Users!$A$2:$B$6,2,0)</f>
        <v>Chris</v>
      </c>
      <c r="O3827" s="2" t="s">
        <v>55</v>
      </c>
      <c r="P3827" s="2" t="s">
        <v>35</v>
      </c>
      <c r="Q3827" s="2" t="s">
        <v>36</v>
      </c>
      <c r="R3827" s="2" t="s">
        <v>1508</v>
      </c>
      <c r="S3827" s="2" t="s">
        <v>44</v>
      </c>
      <c r="T3827" s="13">
        <v>0.73</v>
      </c>
      <c r="U3827" s="6">
        <v>40509</v>
      </c>
    </row>
    <row r="3828" spans="1:21" ht="12.75" customHeight="1">
      <c r="A3828" s="2">
        <v>5189</v>
      </c>
      <c r="B3828" s="6">
        <v>40507</v>
      </c>
      <c r="C3828" s="2" t="s">
        <v>51</v>
      </c>
      <c r="D3828" s="2">
        <v>12</v>
      </c>
      <c r="E3828" s="2">
        <v>887.16000000000008</v>
      </c>
      <c r="F3828" s="2" t="str">
        <f>VLOOKUP(A3828,Returns!$A:$B,2,0)</f>
        <v>Returned</v>
      </c>
      <c r="G3828" s="2">
        <v>0.05</v>
      </c>
      <c r="H3828" s="2" t="s">
        <v>40</v>
      </c>
      <c r="I3828" s="2">
        <v>14.52</v>
      </c>
      <c r="J3828" s="2" t="s">
        <v>842</v>
      </c>
      <c r="K3828" s="2" t="s">
        <v>148</v>
      </c>
      <c r="L3828" s="2" t="s">
        <v>23</v>
      </c>
      <c r="M3828" s="2" t="str">
        <f>VLOOKUP(L3828,Users!$A$1:$B$6,2,0)</f>
        <v>Erin</v>
      </c>
      <c r="N3828" s="2" t="str">
        <f>VLOOKUP(L3828,Users!$A$2:$B$6,2,0)</f>
        <v>Erin</v>
      </c>
      <c r="O3828" s="2" t="s">
        <v>55</v>
      </c>
      <c r="P3828" s="2" t="s">
        <v>69</v>
      </c>
      <c r="Q3828" s="2" t="s">
        <v>80</v>
      </c>
      <c r="R3828" s="2" t="s">
        <v>153</v>
      </c>
      <c r="S3828" s="2" t="s">
        <v>44</v>
      </c>
      <c r="T3828" s="13">
        <v>0.65</v>
      </c>
      <c r="U3828" s="6">
        <v>40514</v>
      </c>
    </row>
    <row r="3829" spans="1:21" ht="12.75" customHeight="1">
      <c r="A3829" s="2">
        <v>15015</v>
      </c>
      <c r="B3829" s="6">
        <v>40507</v>
      </c>
      <c r="C3829" s="2" t="s">
        <v>39</v>
      </c>
      <c r="D3829" s="2">
        <v>47</v>
      </c>
      <c r="E3829" s="2">
        <v>291.87</v>
      </c>
      <c r="F3829" s="2" t="s">
        <v>2029</v>
      </c>
      <c r="G3829" s="2">
        <v>0.03</v>
      </c>
      <c r="H3829" s="2" t="s">
        <v>40</v>
      </c>
      <c r="I3829" s="2">
        <v>5.22</v>
      </c>
      <c r="J3829" s="2" t="s">
        <v>1372</v>
      </c>
      <c r="K3829" s="2" t="s">
        <v>86</v>
      </c>
      <c r="L3829" s="2" t="s">
        <v>23</v>
      </c>
      <c r="M3829" s="2" t="str">
        <f>VLOOKUP(L3829,Users!$A$1:$B$6,2,0)</f>
        <v>Erin</v>
      </c>
      <c r="N3829" s="2" t="str">
        <f>VLOOKUP(L3829,Users!$A$2:$B$6,2,0)</f>
        <v>Erin</v>
      </c>
      <c r="O3829" s="2" t="s">
        <v>42</v>
      </c>
      <c r="P3829" s="2" t="s">
        <v>56</v>
      </c>
      <c r="Q3829" s="2" t="s">
        <v>90</v>
      </c>
      <c r="R3829" s="2" t="s">
        <v>1244</v>
      </c>
      <c r="S3829" s="2" t="s">
        <v>44</v>
      </c>
      <c r="T3829" s="13">
        <v>0.6</v>
      </c>
      <c r="U3829" s="6">
        <v>40508</v>
      </c>
    </row>
    <row r="3830" spans="1:21" ht="12.75" customHeight="1">
      <c r="A3830" s="2">
        <v>41861</v>
      </c>
      <c r="B3830" s="6">
        <v>40508</v>
      </c>
      <c r="C3830" s="2" t="s">
        <v>51</v>
      </c>
      <c r="D3830" s="2">
        <v>24</v>
      </c>
      <c r="E3830" s="2">
        <v>479.04</v>
      </c>
      <c r="F3830" s="2" t="str">
        <f>VLOOKUP(A3830,Returns!$A:$B,2,0)</f>
        <v>Returned</v>
      </c>
      <c r="G3830" s="2">
        <v>0.02</v>
      </c>
      <c r="H3830" s="2" t="s">
        <v>40</v>
      </c>
      <c r="I3830" s="2">
        <v>5.97</v>
      </c>
      <c r="J3830" s="2" t="s">
        <v>2002</v>
      </c>
      <c r="K3830" s="2" t="s">
        <v>2013</v>
      </c>
      <c r="L3830" s="2" t="s">
        <v>27</v>
      </c>
      <c r="M3830" s="2" t="str">
        <f>VLOOKUP(L3830,Users!$A$1:$B$6,2,0)</f>
        <v>William</v>
      </c>
      <c r="N3830" s="2" t="str">
        <f>VLOOKUP(L3830,Users!$A$2:$B$6,2,0)</f>
        <v>William</v>
      </c>
      <c r="O3830" s="2" t="s">
        <v>55</v>
      </c>
      <c r="P3830" s="2" t="s">
        <v>35</v>
      </c>
      <c r="Q3830" s="2" t="s">
        <v>63</v>
      </c>
      <c r="R3830" s="2" t="s">
        <v>1478</v>
      </c>
      <c r="S3830" s="2" t="s">
        <v>44</v>
      </c>
      <c r="T3830" s="13">
        <v>0.38</v>
      </c>
      <c r="U3830" s="6">
        <v>40510</v>
      </c>
    </row>
    <row r="3831" spans="1:21" ht="12.75" customHeight="1">
      <c r="A3831" s="2">
        <v>55653</v>
      </c>
      <c r="B3831" s="6">
        <v>40508</v>
      </c>
      <c r="C3831" s="2" t="s">
        <v>121</v>
      </c>
      <c r="D3831" s="2">
        <v>34</v>
      </c>
      <c r="E3831" s="2">
        <v>17031.62</v>
      </c>
      <c r="F3831" s="2" t="s">
        <v>2029</v>
      </c>
      <c r="G3831" s="2">
        <v>0.05</v>
      </c>
      <c r="H3831" s="2" t="s">
        <v>52</v>
      </c>
      <c r="I3831" s="2">
        <v>28.14</v>
      </c>
      <c r="J3831" s="2" t="s">
        <v>994</v>
      </c>
      <c r="K3831" s="2" t="s">
        <v>148</v>
      </c>
      <c r="L3831" s="2" t="s">
        <v>23</v>
      </c>
      <c r="M3831" s="2" t="str">
        <f>VLOOKUP(L3831,Users!$A$1:$B$6,2,0)</f>
        <v>Erin</v>
      </c>
      <c r="N3831" s="2" t="str">
        <f>VLOOKUP(L3831,Users!$A$2:$B$6,2,0)</f>
        <v>Erin</v>
      </c>
      <c r="O3831" s="2" t="s">
        <v>34</v>
      </c>
      <c r="P3831" s="2" t="s">
        <v>69</v>
      </c>
      <c r="Q3831" s="2" t="s">
        <v>82</v>
      </c>
      <c r="R3831" s="2" t="s">
        <v>439</v>
      </c>
      <c r="S3831" s="2" t="s">
        <v>59</v>
      </c>
      <c r="T3831" s="13">
        <v>0.38</v>
      </c>
      <c r="U3831" s="6">
        <v>40509</v>
      </c>
    </row>
    <row r="3832" spans="1:21" ht="12.75" customHeight="1">
      <c r="A3832" s="2">
        <v>45249</v>
      </c>
      <c r="B3832" s="6">
        <v>40509</v>
      </c>
      <c r="C3832" s="2" t="s">
        <v>51</v>
      </c>
      <c r="D3832" s="2">
        <v>24</v>
      </c>
      <c r="E3832" s="2">
        <v>1342.8000000000002</v>
      </c>
      <c r="F3832" s="2" t="s">
        <v>2029</v>
      </c>
      <c r="G3832" s="2">
        <v>0.04</v>
      </c>
      <c r="H3832" s="2" t="s">
        <v>40</v>
      </c>
      <c r="I3832" s="2">
        <v>5</v>
      </c>
      <c r="J3832" s="2" t="s">
        <v>1471</v>
      </c>
      <c r="K3832" s="2" t="s">
        <v>123</v>
      </c>
      <c r="L3832" s="2" t="s">
        <v>25</v>
      </c>
      <c r="M3832" s="2" t="str">
        <f>VLOOKUP(L3832,Users!$A$1:$B$6,2,0)</f>
        <v>Sam</v>
      </c>
      <c r="N3832" s="2" t="str">
        <f>VLOOKUP(L3832,Users!$A$2:$B$6,2,0)</f>
        <v>Sam</v>
      </c>
      <c r="O3832" s="2" t="s">
        <v>42</v>
      </c>
      <c r="P3832" s="2" t="s">
        <v>69</v>
      </c>
      <c r="Q3832" s="2" t="s">
        <v>70</v>
      </c>
      <c r="R3832" s="2" t="s">
        <v>776</v>
      </c>
      <c r="S3832" s="2" t="s">
        <v>105</v>
      </c>
      <c r="T3832" s="13">
        <v>0.8</v>
      </c>
      <c r="U3832" s="6">
        <v>40514</v>
      </c>
    </row>
    <row r="3833" spans="1:21" ht="12.75" customHeight="1">
      <c r="A3833" s="2">
        <v>48195</v>
      </c>
      <c r="B3833" s="6">
        <v>40509</v>
      </c>
      <c r="C3833" s="2" t="s">
        <v>30</v>
      </c>
      <c r="D3833" s="2">
        <v>35</v>
      </c>
      <c r="E3833" s="2">
        <v>4057.2000000000003</v>
      </c>
      <c r="F3833" s="2" t="s">
        <v>2029</v>
      </c>
      <c r="G3833" s="2">
        <v>7.0000000000000007E-2</v>
      </c>
      <c r="H3833" s="2" t="s">
        <v>40</v>
      </c>
      <c r="I3833" s="2">
        <v>2.5</v>
      </c>
      <c r="J3833" s="2" t="s">
        <v>550</v>
      </c>
      <c r="K3833" s="2" t="s">
        <v>2013</v>
      </c>
      <c r="L3833" s="2" t="s">
        <v>27</v>
      </c>
      <c r="M3833" s="2" t="str">
        <f>VLOOKUP(L3833,Users!$A$1:$B$6,2,0)</f>
        <v>William</v>
      </c>
      <c r="N3833" s="2" t="str">
        <f>VLOOKUP(L3833,Users!$A$2:$B$6,2,0)</f>
        <v>William</v>
      </c>
      <c r="O3833" s="2" t="s">
        <v>55</v>
      </c>
      <c r="P3833" s="2" t="s">
        <v>69</v>
      </c>
      <c r="Q3833" s="2" t="s">
        <v>70</v>
      </c>
      <c r="R3833" s="2" t="s">
        <v>2003</v>
      </c>
      <c r="S3833" s="2" t="s">
        <v>44</v>
      </c>
      <c r="T3833" s="13">
        <v>0.56999999999999995</v>
      </c>
      <c r="U3833" s="6">
        <v>40510</v>
      </c>
    </row>
    <row r="3834" spans="1:21" ht="12.75" customHeight="1">
      <c r="A3834" s="2">
        <v>48195</v>
      </c>
      <c r="B3834" s="6">
        <v>40509</v>
      </c>
      <c r="C3834" s="2" t="s">
        <v>30</v>
      </c>
      <c r="D3834" s="2">
        <v>35</v>
      </c>
      <c r="E3834" s="2">
        <v>1256.5</v>
      </c>
      <c r="F3834" s="2" t="s">
        <v>2029</v>
      </c>
      <c r="G3834" s="2">
        <v>0.09</v>
      </c>
      <c r="H3834" s="2" t="s">
        <v>40</v>
      </c>
      <c r="I3834" s="2">
        <v>5.99</v>
      </c>
      <c r="J3834" s="2" t="s">
        <v>550</v>
      </c>
      <c r="K3834" s="2" t="s">
        <v>2013</v>
      </c>
      <c r="L3834" s="2" t="s">
        <v>27</v>
      </c>
      <c r="M3834" s="2" t="str">
        <f>VLOOKUP(L3834,Users!$A$1:$B$6,2,0)</f>
        <v>William</v>
      </c>
      <c r="N3834" s="2" t="str">
        <f>VLOOKUP(L3834,Users!$A$2:$B$6,2,0)</f>
        <v>William</v>
      </c>
      <c r="O3834" s="2" t="s">
        <v>55</v>
      </c>
      <c r="P3834" s="2" t="s">
        <v>69</v>
      </c>
      <c r="Q3834" s="2" t="s">
        <v>70</v>
      </c>
      <c r="R3834" s="2" t="s">
        <v>571</v>
      </c>
      <c r="S3834" s="2" t="s">
        <v>65</v>
      </c>
      <c r="T3834" s="13">
        <v>0.38</v>
      </c>
      <c r="U3834" s="6">
        <v>40509</v>
      </c>
    </row>
    <row r="3835" spans="1:21" ht="12.75" customHeight="1">
      <c r="A3835" s="2">
        <v>48195</v>
      </c>
      <c r="B3835" s="6">
        <v>40509</v>
      </c>
      <c r="C3835" s="2" t="s">
        <v>30</v>
      </c>
      <c r="D3835" s="2">
        <v>47</v>
      </c>
      <c r="E3835" s="2">
        <v>3101.0599999999995</v>
      </c>
      <c r="F3835" s="2" t="s">
        <v>2029</v>
      </c>
      <c r="G3835" s="2">
        <v>0.01</v>
      </c>
      <c r="H3835" s="2" t="s">
        <v>40</v>
      </c>
      <c r="I3835" s="2">
        <v>19.989999999999998</v>
      </c>
      <c r="J3835" s="2" t="s">
        <v>550</v>
      </c>
      <c r="K3835" s="2" t="s">
        <v>2013</v>
      </c>
      <c r="L3835" s="2" t="s">
        <v>27</v>
      </c>
      <c r="M3835" s="2" t="str">
        <f>VLOOKUP(L3835,Users!$A$1:$B$6,2,0)</f>
        <v>William</v>
      </c>
      <c r="N3835" s="2" t="str">
        <f>VLOOKUP(L3835,Users!$A$2:$B$6,2,0)</f>
        <v>William</v>
      </c>
      <c r="O3835" s="2" t="s">
        <v>55</v>
      </c>
      <c r="P3835" s="2" t="s">
        <v>69</v>
      </c>
      <c r="Q3835" s="2" t="s">
        <v>70</v>
      </c>
      <c r="R3835" s="2" t="s">
        <v>1899</v>
      </c>
      <c r="S3835" s="2" t="s">
        <v>44</v>
      </c>
      <c r="T3835" s="13">
        <v>0.59</v>
      </c>
      <c r="U3835" s="6">
        <v>40510</v>
      </c>
    </row>
    <row r="3836" spans="1:21" ht="12.75" customHeight="1">
      <c r="A3836" s="2">
        <v>26630</v>
      </c>
      <c r="B3836" s="6">
        <v>40509</v>
      </c>
      <c r="C3836" s="2" t="s">
        <v>39</v>
      </c>
      <c r="D3836" s="2">
        <v>9</v>
      </c>
      <c r="E3836" s="2">
        <v>58.140000000000008</v>
      </c>
      <c r="F3836" s="2" t="s">
        <v>2029</v>
      </c>
      <c r="G3836" s="2">
        <v>0.02</v>
      </c>
      <c r="H3836" s="2" t="s">
        <v>40</v>
      </c>
      <c r="I3836" s="2">
        <v>7.37</v>
      </c>
      <c r="J3836" s="2" t="s">
        <v>1186</v>
      </c>
      <c r="K3836" s="2" t="s">
        <v>33</v>
      </c>
      <c r="L3836" s="2" t="s">
        <v>21</v>
      </c>
      <c r="M3836" s="2" t="str">
        <f>VLOOKUP(L3836,Users!$A$1:$B$6,2,0)</f>
        <v>Chris</v>
      </c>
      <c r="N3836" s="2" t="str">
        <f>VLOOKUP(L3836,Users!$A$2:$B$6,2,0)</f>
        <v>Chris</v>
      </c>
      <c r="O3836" s="2" t="s">
        <v>55</v>
      </c>
      <c r="P3836" s="2" t="s">
        <v>35</v>
      </c>
      <c r="Q3836" s="2" t="s">
        <v>63</v>
      </c>
      <c r="R3836" s="2" t="s">
        <v>651</v>
      </c>
      <c r="S3836" s="2" t="s">
        <v>44</v>
      </c>
      <c r="T3836" s="13">
        <v>0.37</v>
      </c>
      <c r="U3836" s="6">
        <v>40511</v>
      </c>
    </row>
    <row r="3837" spans="1:21" ht="12.75" customHeight="1">
      <c r="A3837" s="2">
        <v>31718</v>
      </c>
      <c r="B3837" s="6">
        <v>40509</v>
      </c>
      <c r="C3837" s="2" t="s">
        <v>51</v>
      </c>
      <c r="D3837" s="2">
        <v>24</v>
      </c>
      <c r="E3837" s="2">
        <v>1583.04</v>
      </c>
      <c r="F3837" s="2" t="s">
        <v>2029</v>
      </c>
      <c r="G3837" s="2">
        <v>0.03</v>
      </c>
      <c r="H3837" s="2" t="s">
        <v>40</v>
      </c>
      <c r="I3837" s="2">
        <v>7.69</v>
      </c>
      <c r="J3837" s="2" t="s">
        <v>1603</v>
      </c>
      <c r="K3837" s="2" t="s">
        <v>73</v>
      </c>
      <c r="L3837" s="2" t="s">
        <v>27</v>
      </c>
      <c r="M3837" s="2" t="str">
        <f>VLOOKUP(L3837,Users!$A$1:$B$6,2,0)</f>
        <v>William</v>
      </c>
      <c r="N3837" s="2" t="str">
        <f>VLOOKUP(L3837,Users!$A$2:$B$6,2,0)</f>
        <v>William</v>
      </c>
      <c r="O3837" s="2" t="s">
        <v>55</v>
      </c>
      <c r="P3837" s="2" t="s">
        <v>69</v>
      </c>
      <c r="Q3837" s="2" t="s">
        <v>70</v>
      </c>
      <c r="R3837" s="2" t="s">
        <v>1834</v>
      </c>
      <c r="S3837" s="2" t="s">
        <v>44</v>
      </c>
      <c r="T3837" s="13">
        <v>0.59</v>
      </c>
      <c r="U3837" s="6">
        <v>40513</v>
      </c>
    </row>
    <row r="3838" spans="1:21" ht="12.75" customHeight="1">
      <c r="A3838" s="2">
        <v>31718</v>
      </c>
      <c r="B3838" s="6">
        <v>40509</v>
      </c>
      <c r="C3838" s="2" t="s">
        <v>51</v>
      </c>
      <c r="D3838" s="2">
        <v>20</v>
      </c>
      <c r="E3838" s="2">
        <v>1317.8</v>
      </c>
      <c r="F3838" s="2" t="s">
        <v>2029</v>
      </c>
      <c r="G3838" s="2">
        <v>0.1</v>
      </c>
      <c r="H3838" s="2" t="s">
        <v>40</v>
      </c>
      <c r="I3838" s="2">
        <v>8.99</v>
      </c>
      <c r="J3838" s="2" t="s">
        <v>1603</v>
      </c>
      <c r="K3838" s="2" t="s">
        <v>73</v>
      </c>
      <c r="L3838" s="2" t="s">
        <v>27</v>
      </c>
      <c r="M3838" s="2" t="str">
        <f>VLOOKUP(L3838,Users!$A$1:$B$6,2,0)</f>
        <v>William</v>
      </c>
      <c r="N3838" s="2" t="str">
        <f>VLOOKUP(L3838,Users!$A$2:$B$6,2,0)</f>
        <v>William</v>
      </c>
      <c r="O3838" s="2" t="s">
        <v>55</v>
      </c>
      <c r="P3838" s="2" t="s">
        <v>69</v>
      </c>
      <c r="Q3838" s="2" t="s">
        <v>70</v>
      </c>
      <c r="R3838" s="2" t="s">
        <v>1485</v>
      </c>
      <c r="S3838" s="2" t="s">
        <v>44</v>
      </c>
      <c r="T3838" s="13">
        <v>0.6</v>
      </c>
      <c r="U3838" s="6">
        <v>40516</v>
      </c>
    </row>
    <row r="3839" spans="1:21" ht="12.75" customHeight="1">
      <c r="A3839" s="2">
        <v>10209</v>
      </c>
      <c r="B3839" s="6">
        <v>40511</v>
      </c>
      <c r="C3839" s="2" t="s">
        <v>121</v>
      </c>
      <c r="D3839" s="2">
        <v>14</v>
      </c>
      <c r="E3839" s="2">
        <v>474.45999999999992</v>
      </c>
      <c r="F3839" s="2" t="s">
        <v>2029</v>
      </c>
      <c r="G3839" s="2">
        <v>0.09</v>
      </c>
      <c r="H3839" s="2" t="s">
        <v>40</v>
      </c>
      <c r="I3839" s="2">
        <v>19.989999999999998</v>
      </c>
      <c r="J3839" s="2" t="s">
        <v>1663</v>
      </c>
      <c r="K3839" s="2" t="s">
        <v>130</v>
      </c>
      <c r="L3839" s="2" t="s">
        <v>2014</v>
      </c>
      <c r="M3839" s="2" t="str">
        <f>VLOOKUP(L3839,Users!$A$1:$B$6,2,0)</f>
        <v>Pat</v>
      </c>
      <c r="N3839" s="2" t="str">
        <f>VLOOKUP(L3839,Users!$A$2:$B$6,2,0)</f>
        <v>Pat</v>
      </c>
      <c r="O3839" s="2" t="s">
        <v>55</v>
      </c>
      <c r="P3839" s="2" t="s">
        <v>56</v>
      </c>
      <c r="Q3839" s="2" t="s">
        <v>90</v>
      </c>
      <c r="R3839" s="2" t="s">
        <v>1436</v>
      </c>
      <c r="S3839" s="2" t="s">
        <v>44</v>
      </c>
      <c r="T3839" s="13">
        <v>0.55000000000000004</v>
      </c>
      <c r="U3839" s="6">
        <v>40511</v>
      </c>
    </row>
    <row r="3840" spans="1:21" ht="12.75" customHeight="1">
      <c r="A3840" s="2">
        <v>10209</v>
      </c>
      <c r="B3840" s="6">
        <v>40511</v>
      </c>
      <c r="C3840" s="2" t="s">
        <v>121</v>
      </c>
      <c r="D3840" s="2">
        <v>48</v>
      </c>
      <c r="E3840" s="2">
        <v>411.84000000000003</v>
      </c>
      <c r="F3840" s="2" t="s">
        <v>2029</v>
      </c>
      <c r="G3840" s="2">
        <v>0.02</v>
      </c>
      <c r="H3840" s="2" t="s">
        <v>40</v>
      </c>
      <c r="I3840" s="2">
        <v>6.19</v>
      </c>
      <c r="J3840" s="2" t="s">
        <v>1663</v>
      </c>
      <c r="K3840" s="2" t="s">
        <v>47</v>
      </c>
      <c r="L3840" s="2" t="s">
        <v>23</v>
      </c>
      <c r="M3840" s="2" t="str">
        <f>VLOOKUP(L3840,Users!$A$1:$B$6,2,0)</f>
        <v>Erin</v>
      </c>
      <c r="N3840" s="2" t="str">
        <f>VLOOKUP(L3840,Users!$A$2:$B$6,2,0)</f>
        <v>Erin</v>
      </c>
      <c r="O3840" s="2" t="s">
        <v>55</v>
      </c>
      <c r="P3840" s="2" t="s">
        <v>35</v>
      </c>
      <c r="Q3840" s="2" t="s">
        <v>49</v>
      </c>
      <c r="R3840" s="2" t="s">
        <v>253</v>
      </c>
      <c r="S3840" s="2" t="s">
        <v>44</v>
      </c>
      <c r="T3840" s="13">
        <v>0.38</v>
      </c>
      <c r="U3840" s="6">
        <v>40513</v>
      </c>
    </row>
    <row r="3841" spans="1:21" ht="12.75" customHeight="1">
      <c r="A3841" s="2">
        <v>1953</v>
      </c>
      <c r="B3841" s="6">
        <v>40511</v>
      </c>
      <c r="C3841" s="2" t="s">
        <v>121</v>
      </c>
      <c r="D3841" s="2">
        <v>13</v>
      </c>
      <c r="E3841" s="2">
        <v>141.04999999999998</v>
      </c>
      <c r="F3841" s="2" t="s">
        <v>2029</v>
      </c>
      <c r="G3841" s="2">
        <v>0.06</v>
      </c>
      <c r="H3841" s="2" t="s">
        <v>40</v>
      </c>
      <c r="I3841" s="2">
        <v>2.99</v>
      </c>
      <c r="J3841" s="2" t="s">
        <v>1127</v>
      </c>
      <c r="K3841" s="2" t="s">
        <v>2013</v>
      </c>
      <c r="L3841" s="2" t="s">
        <v>27</v>
      </c>
      <c r="M3841" s="2" t="str">
        <f>VLOOKUP(L3841,Users!$A$1:$B$6,2,0)</f>
        <v>William</v>
      </c>
      <c r="N3841" s="2" t="str">
        <f>VLOOKUP(L3841,Users!$A$2:$B$6,2,0)</f>
        <v>William</v>
      </c>
      <c r="O3841" s="2" t="s">
        <v>42</v>
      </c>
      <c r="P3841" s="2" t="s">
        <v>35</v>
      </c>
      <c r="Q3841" s="2" t="s">
        <v>49</v>
      </c>
      <c r="R3841" s="2" t="s">
        <v>610</v>
      </c>
      <c r="S3841" s="2" t="s">
        <v>44</v>
      </c>
      <c r="T3841" s="13">
        <v>0.38</v>
      </c>
      <c r="U3841" s="6">
        <v>40511</v>
      </c>
    </row>
    <row r="3842" spans="1:21" ht="12.75" customHeight="1">
      <c r="A3842" s="2">
        <v>31072</v>
      </c>
      <c r="B3842" s="6">
        <v>40511</v>
      </c>
      <c r="C3842" s="2" t="s">
        <v>51</v>
      </c>
      <c r="D3842" s="2">
        <v>4</v>
      </c>
      <c r="E3842" s="2">
        <v>691.64</v>
      </c>
      <c r="F3842" s="2" t="s">
        <v>2029</v>
      </c>
      <c r="G3842" s="2">
        <v>0.08</v>
      </c>
      <c r="H3842" s="2" t="s">
        <v>40</v>
      </c>
      <c r="I3842" s="2">
        <v>19.989999999999998</v>
      </c>
      <c r="J3842" s="2" t="s">
        <v>367</v>
      </c>
      <c r="K3842" s="2" t="s">
        <v>2013</v>
      </c>
      <c r="L3842" s="2" t="s">
        <v>27</v>
      </c>
      <c r="M3842" s="2" t="str">
        <f>VLOOKUP(L3842,Users!$A$1:$B$6,2,0)</f>
        <v>William</v>
      </c>
      <c r="N3842" s="2" t="str">
        <f>VLOOKUP(L3842,Users!$A$2:$B$6,2,0)</f>
        <v>William</v>
      </c>
      <c r="O3842" s="2" t="s">
        <v>55</v>
      </c>
      <c r="P3842" s="2" t="s">
        <v>35</v>
      </c>
      <c r="Q3842" s="2" t="s">
        <v>49</v>
      </c>
      <c r="R3842" s="2" t="s">
        <v>1019</v>
      </c>
      <c r="S3842" s="2" t="s">
        <v>44</v>
      </c>
      <c r="T3842" s="13">
        <v>0.39</v>
      </c>
      <c r="U3842" s="6">
        <v>40516</v>
      </c>
    </row>
    <row r="3843" spans="1:21" ht="12.75" customHeight="1">
      <c r="A3843" s="2">
        <v>44359</v>
      </c>
      <c r="B3843" s="6">
        <v>40511</v>
      </c>
      <c r="C3843" s="2" t="s">
        <v>39</v>
      </c>
      <c r="D3843" s="2">
        <v>19</v>
      </c>
      <c r="E3843" s="2">
        <v>113.62</v>
      </c>
      <c r="F3843" s="2" t="s">
        <v>2029</v>
      </c>
      <c r="G3843" s="2">
        <v>0.1</v>
      </c>
      <c r="H3843" s="2" t="s">
        <v>40</v>
      </c>
      <c r="I3843" s="2">
        <v>0.91</v>
      </c>
      <c r="J3843" s="2" t="s">
        <v>578</v>
      </c>
      <c r="K3843" s="2" t="s">
        <v>123</v>
      </c>
      <c r="L3843" s="2" t="s">
        <v>25</v>
      </c>
      <c r="M3843" s="2" t="str">
        <f>VLOOKUP(L3843,Users!$A$1:$B$6,2,0)</f>
        <v>Sam</v>
      </c>
      <c r="N3843" s="2" t="str">
        <f>VLOOKUP(L3843,Users!$A$2:$B$6,2,0)</f>
        <v>Sam</v>
      </c>
      <c r="O3843" s="2" t="s">
        <v>34</v>
      </c>
      <c r="P3843" s="2" t="s">
        <v>35</v>
      </c>
      <c r="Q3843" s="2" t="s">
        <v>87</v>
      </c>
      <c r="R3843" s="2" t="s">
        <v>1425</v>
      </c>
      <c r="S3843" s="2" t="s">
        <v>65</v>
      </c>
      <c r="T3843" s="13">
        <v>0.51</v>
      </c>
      <c r="U3843" s="6">
        <v>40513</v>
      </c>
    </row>
    <row r="3844" spans="1:21" ht="12.75" customHeight="1">
      <c r="A3844" s="2">
        <v>35265</v>
      </c>
      <c r="B3844" s="6">
        <v>40511</v>
      </c>
      <c r="C3844" s="2" t="s">
        <v>30</v>
      </c>
      <c r="D3844" s="2">
        <v>4</v>
      </c>
      <c r="E3844" s="2">
        <v>122.16</v>
      </c>
      <c r="F3844" s="2" t="s">
        <v>2029</v>
      </c>
      <c r="G3844" s="2">
        <v>0.02</v>
      </c>
      <c r="H3844" s="2" t="s">
        <v>40</v>
      </c>
      <c r="I3844" s="2">
        <v>2.99</v>
      </c>
      <c r="J3844" s="2" t="s">
        <v>1378</v>
      </c>
      <c r="K3844" s="2" t="s">
        <v>123</v>
      </c>
      <c r="L3844" s="2" t="s">
        <v>25</v>
      </c>
      <c r="M3844" s="2" t="str">
        <f>VLOOKUP(L3844,Users!$A$1:$B$6,2,0)</f>
        <v>Sam</v>
      </c>
      <c r="N3844" s="2" t="str">
        <f>VLOOKUP(L3844,Users!$A$2:$B$6,2,0)</f>
        <v>Sam</v>
      </c>
      <c r="O3844" s="2" t="s">
        <v>42</v>
      </c>
      <c r="P3844" s="2" t="s">
        <v>35</v>
      </c>
      <c r="Q3844" s="2" t="s">
        <v>49</v>
      </c>
      <c r="R3844" s="2" t="s">
        <v>452</v>
      </c>
      <c r="S3844" s="2" t="s">
        <v>44</v>
      </c>
      <c r="T3844" s="13">
        <v>0.35</v>
      </c>
      <c r="U3844" s="6">
        <v>40512</v>
      </c>
    </row>
    <row r="3845" spans="1:21" ht="12.75" customHeight="1">
      <c r="A3845" s="2">
        <v>35265</v>
      </c>
      <c r="B3845" s="6">
        <v>40511</v>
      </c>
      <c r="C3845" s="2" t="s">
        <v>30</v>
      </c>
      <c r="D3845" s="2">
        <v>16</v>
      </c>
      <c r="E3845" s="2">
        <v>542.4</v>
      </c>
      <c r="F3845" s="2" t="s">
        <v>2029</v>
      </c>
      <c r="G3845" s="2">
        <v>0.04</v>
      </c>
      <c r="H3845" s="2" t="s">
        <v>52</v>
      </c>
      <c r="I3845" s="2">
        <v>19.190000000000001</v>
      </c>
      <c r="J3845" s="2" t="s">
        <v>1378</v>
      </c>
      <c r="K3845" s="2" t="s">
        <v>123</v>
      </c>
      <c r="L3845" s="2" t="s">
        <v>25</v>
      </c>
      <c r="M3845" s="2" t="str">
        <f>VLOOKUP(L3845,Users!$A$1:$B$6,2,0)</f>
        <v>Sam</v>
      </c>
      <c r="N3845" s="2" t="str">
        <f>VLOOKUP(L3845,Users!$A$2:$B$6,2,0)</f>
        <v>Sam</v>
      </c>
      <c r="O3845" s="2" t="s">
        <v>42</v>
      </c>
      <c r="P3845" s="2" t="s">
        <v>56</v>
      </c>
      <c r="Q3845" s="2" t="s">
        <v>57</v>
      </c>
      <c r="R3845" s="2" t="s">
        <v>114</v>
      </c>
      <c r="S3845" s="2" t="s">
        <v>59</v>
      </c>
      <c r="T3845" s="13">
        <v>0.57999999999999996</v>
      </c>
      <c r="U3845" s="6">
        <v>40512</v>
      </c>
    </row>
    <row r="3846" spans="1:21" ht="12.75" customHeight="1">
      <c r="A3846" s="2">
        <v>35265</v>
      </c>
      <c r="B3846" s="6">
        <v>40511</v>
      </c>
      <c r="C3846" s="2" t="s">
        <v>30</v>
      </c>
      <c r="D3846" s="2">
        <v>2</v>
      </c>
      <c r="E3846" s="2">
        <v>18.900000000000002</v>
      </c>
      <c r="F3846" s="2" t="s">
        <v>2029</v>
      </c>
      <c r="G3846" s="2">
        <v>0.04</v>
      </c>
      <c r="H3846" s="2" t="s">
        <v>40</v>
      </c>
      <c r="I3846" s="2">
        <v>5.76</v>
      </c>
      <c r="J3846" s="2" t="s">
        <v>1378</v>
      </c>
      <c r="K3846" s="2" t="s">
        <v>123</v>
      </c>
      <c r="L3846" s="2" t="s">
        <v>25</v>
      </c>
      <c r="M3846" s="2" t="str">
        <f>VLOOKUP(L3846,Users!$A$1:$B$6,2,0)</f>
        <v>Sam</v>
      </c>
      <c r="N3846" s="2" t="str">
        <f>VLOOKUP(L3846,Users!$A$2:$B$6,2,0)</f>
        <v>Sam</v>
      </c>
      <c r="O3846" s="2" t="s">
        <v>42</v>
      </c>
      <c r="P3846" s="2" t="s">
        <v>69</v>
      </c>
      <c r="Q3846" s="2" t="s">
        <v>82</v>
      </c>
      <c r="R3846" s="2" t="s">
        <v>1591</v>
      </c>
      <c r="S3846" s="2" t="s">
        <v>92</v>
      </c>
      <c r="T3846" s="13">
        <v>0.39</v>
      </c>
      <c r="U3846" s="6">
        <v>40513</v>
      </c>
    </row>
    <row r="3847" spans="1:21" ht="12.75" customHeight="1">
      <c r="A3847" s="2">
        <v>56769</v>
      </c>
      <c r="B3847" s="6">
        <v>40511</v>
      </c>
      <c r="C3847" s="2" t="s">
        <v>121</v>
      </c>
      <c r="D3847" s="2">
        <v>11</v>
      </c>
      <c r="E3847" s="2">
        <v>417.01</v>
      </c>
      <c r="F3847" s="2" t="str">
        <f>VLOOKUP(A3847,Returns!$A:$B,2,0)</f>
        <v>Returned</v>
      </c>
      <c r="G3847" s="2">
        <v>0.02</v>
      </c>
      <c r="H3847" s="2" t="s">
        <v>40</v>
      </c>
      <c r="I3847" s="2">
        <v>13.99</v>
      </c>
      <c r="J3847" s="2" t="s">
        <v>1104</v>
      </c>
      <c r="K3847" s="2" t="s">
        <v>148</v>
      </c>
      <c r="L3847" s="2" t="s">
        <v>23</v>
      </c>
      <c r="M3847" s="2" t="str">
        <f>VLOOKUP(L3847,Users!$A$1:$B$6,2,0)</f>
        <v>Erin</v>
      </c>
      <c r="N3847" s="2" t="str">
        <f>VLOOKUP(L3847,Users!$A$2:$B$6,2,0)</f>
        <v>Erin</v>
      </c>
      <c r="O3847" s="2" t="s">
        <v>48</v>
      </c>
      <c r="P3847" s="2" t="s">
        <v>56</v>
      </c>
      <c r="Q3847" s="2" t="s">
        <v>90</v>
      </c>
      <c r="R3847" s="2" t="s">
        <v>1994</v>
      </c>
      <c r="S3847" s="2" t="s">
        <v>65</v>
      </c>
      <c r="T3847" s="13">
        <v>0.67</v>
      </c>
      <c r="U3847" s="6">
        <v>40513</v>
      </c>
    </row>
    <row r="3848" spans="1:21" ht="12.75" customHeight="1">
      <c r="A3848" s="2">
        <v>14789</v>
      </c>
      <c r="B3848" s="6">
        <v>40511</v>
      </c>
      <c r="C3848" s="2" t="s">
        <v>30</v>
      </c>
      <c r="D3848" s="2">
        <v>37</v>
      </c>
      <c r="E3848" s="2">
        <v>402.93</v>
      </c>
      <c r="F3848" s="2" t="s">
        <v>2029</v>
      </c>
      <c r="G3848" s="2">
        <v>0</v>
      </c>
      <c r="H3848" s="2" t="s">
        <v>31</v>
      </c>
      <c r="I3848" s="2">
        <v>4.5</v>
      </c>
      <c r="J3848" s="2" t="s">
        <v>1317</v>
      </c>
      <c r="K3848" s="2" t="s">
        <v>86</v>
      </c>
      <c r="L3848" s="2" t="s">
        <v>23</v>
      </c>
      <c r="M3848" s="2" t="str">
        <f>VLOOKUP(L3848,Users!$A$1:$B$6,2,0)</f>
        <v>Erin</v>
      </c>
      <c r="N3848" s="2" t="str">
        <f>VLOOKUP(L3848,Users!$A$2:$B$6,2,0)</f>
        <v>Erin</v>
      </c>
      <c r="O3848" s="2" t="s">
        <v>48</v>
      </c>
      <c r="P3848" s="2" t="s">
        <v>35</v>
      </c>
      <c r="Q3848" s="2" t="s">
        <v>169</v>
      </c>
      <c r="R3848" s="2" t="s">
        <v>1154</v>
      </c>
      <c r="S3848" s="2" t="s">
        <v>44</v>
      </c>
      <c r="T3848" s="13">
        <v>0.59</v>
      </c>
      <c r="U3848" s="6">
        <v>40513</v>
      </c>
    </row>
    <row r="3849" spans="1:21" ht="12.75" customHeight="1">
      <c r="A3849" s="2">
        <v>14789</v>
      </c>
      <c r="B3849" s="6">
        <v>40511</v>
      </c>
      <c r="C3849" s="2" t="s">
        <v>30</v>
      </c>
      <c r="D3849" s="2">
        <v>19</v>
      </c>
      <c r="E3849" s="2">
        <v>105.45</v>
      </c>
      <c r="F3849" s="2" t="s">
        <v>2029</v>
      </c>
      <c r="G3849" s="2">
        <v>0.03</v>
      </c>
      <c r="H3849" s="2" t="s">
        <v>40</v>
      </c>
      <c r="I3849" s="2">
        <v>5.3</v>
      </c>
      <c r="J3849" s="2" t="s">
        <v>1317</v>
      </c>
      <c r="K3849" s="2" t="s">
        <v>86</v>
      </c>
      <c r="L3849" s="2" t="s">
        <v>23</v>
      </c>
      <c r="M3849" s="2" t="str">
        <f>VLOOKUP(L3849,Users!$A$1:$B$6,2,0)</f>
        <v>Erin</v>
      </c>
      <c r="N3849" s="2" t="str">
        <f>VLOOKUP(L3849,Users!$A$2:$B$6,2,0)</f>
        <v>Erin</v>
      </c>
      <c r="O3849" s="2" t="s">
        <v>48</v>
      </c>
      <c r="P3849" s="2" t="s">
        <v>35</v>
      </c>
      <c r="Q3849" s="2" t="s">
        <v>192</v>
      </c>
      <c r="R3849" s="2" t="s">
        <v>822</v>
      </c>
      <c r="S3849" s="2" t="s">
        <v>44</v>
      </c>
      <c r="T3849" s="13">
        <v>0.35</v>
      </c>
      <c r="U3849" s="6">
        <v>40512</v>
      </c>
    </row>
    <row r="3850" spans="1:21" ht="12.75" customHeight="1">
      <c r="A3850" s="2">
        <v>37216</v>
      </c>
      <c r="B3850" s="6">
        <v>40512</v>
      </c>
      <c r="C3850" s="2" t="s">
        <v>39</v>
      </c>
      <c r="D3850" s="2">
        <v>24</v>
      </c>
      <c r="E3850" s="2">
        <v>503.28</v>
      </c>
      <c r="F3850" s="2" t="s">
        <v>2029</v>
      </c>
      <c r="G3850" s="2">
        <v>0.01</v>
      </c>
      <c r="H3850" s="2" t="s">
        <v>40</v>
      </c>
      <c r="I3850" s="2">
        <v>8.83</v>
      </c>
      <c r="J3850" s="2" t="s">
        <v>797</v>
      </c>
      <c r="K3850" s="2" t="s">
        <v>2013</v>
      </c>
      <c r="L3850" s="2" t="s">
        <v>27</v>
      </c>
      <c r="M3850" s="2" t="str">
        <f>VLOOKUP(L3850,Users!$A$1:$B$6,2,0)</f>
        <v>William</v>
      </c>
      <c r="N3850" s="2" t="str">
        <f>VLOOKUP(L3850,Users!$A$2:$B$6,2,0)</f>
        <v>William</v>
      </c>
      <c r="O3850" s="2" t="s">
        <v>34</v>
      </c>
      <c r="P3850" s="2" t="s">
        <v>35</v>
      </c>
      <c r="Q3850" s="2" t="s">
        <v>49</v>
      </c>
      <c r="R3850" s="2" t="s">
        <v>152</v>
      </c>
      <c r="S3850" s="2" t="s">
        <v>44</v>
      </c>
      <c r="T3850" s="13">
        <v>0.37</v>
      </c>
      <c r="U3850" s="6">
        <v>40513</v>
      </c>
    </row>
    <row r="3851" spans="1:21" ht="12.75" customHeight="1">
      <c r="A3851" s="2">
        <v>24102</v>
      </c>
      <c r="B3851" s="6">
        <v>40512</v>
      </c>
      <c r="C3851" s="2" t="s">
        <v>45</v>
      </c>
      <c r="D3851" s="2">
        <v>50</v>
      </c>
      <c r="E3851" s="2">
        <v>1886.4999999999998</v>
      </c>
      <c r="F3851" s="2" t="s">
        <v>2029</v>
      </c>
      <c r="G3851" s="2">
        <v>0.03</v>
      </c>
      <c r="H3851" s="2" t="s">
        <v>40</v>
      </c>
      <c r="I3851" s="2">
        <v>12.9</v>
      </c>
      <c r="J3851" s="2" t="s">
        <v>1859</v>
      </c>
      <c r="K3851" s="2" t="s">
        <v>47</v>
      </c>
      <c r="L3851" s="2" t="s">
        <v>23</v>
      </c>
      <c r="M3851" s="2" t="str">
        <f>VLOOKUP(L3851,Users!$A$1:$B$6,2,0)</f>
        <v>Erin</v>
      </c>
      <c r="N3851" s="2" t="str">
        <f>VLOOKUP(L3851,Users!$A$2:$B$6,2,0)</f>
        <v>Erin</v>
      </c>
      <c r="O3851" s="2" t="s">
        <v>42</v>
      </c>
      <c r="P3851" s="2" t="s">
        <v>35</v>
      </c>
      <c r="Q3851" s="2" t="s">
        <v>36</v>
      </c>
      <c r="R3851" s="2" t="s">
        <v>549</v>
      </c>
      <c r="S3851" s="2" t="s">
        <v>44</v>
      </c>
      <c r="T3851" s="13">
        <v>0.56999999999999995</v>
      </c>
      <c r="U3851" s="6">
        <v>40513</v>
      </c>
    </row>
    <row r="3852" spans="1:21" ht="12.75" customHeight="1">
      <c r="A3852" s="2">
        <v>27527</v>
      </c>
      <c r="B3852" s="6">
        <v>40512</v>
      </c>
      <c r="C3852" s="2" t="s">
        <v>121</v>
      </c>
      <c r="D3852" s="2">
        <v>37</v>
      </c>
      <c r="E3852" s="2">
        <v>381.47</v>
      </c>
      <c r="F3852" s="2" t="s">
        <v>2029</v>
      </c>
      <c r="G3852" s="2">
        <v>0.09</v>
      </c>
      <c r="H3852" s="2" t="s">
        <v>40</v>
      </c>
      <c r="I3852" s="2">
        <v>5.4</v>
      </c>
      <c r="J3852" s="2" t="s">
        <v>199</v>
      </c>
      <c r="K3852" s="2" t="s">
        <v>2013</v>
      </c>
      <c r="L3852" s="2" t="s">
        <v>27</v>
      </c>
      <c r="M3852" s="2" t="str">
        <f>VLOOKUP(L3852,Users!$A$1:$B$6,2,0)</f>
        <v>William</v>
      </c>
      <c r="N3852" s="2" t="str">
        <f>VLOOKUP(L3852,Users!$A$2:$B$6,2,0)</f>
        <v>William</v>
      </c>
      <c r="O3852" s="2" t="s">
        <v>48</v>
      </c>
      <c r="P3852" s="2" t="s">
        <v>56</v>
      </c>
      <c r="Q3852" s="2" t="s">
        <v>90</v>
      </c>
      <c r="R3852" s="2" t="s">
        <v>764</v>
      </c>
      <c r="S3852" s="2" t="s">
        <v>105</v>
      </c>
      <c r="T3852" s="13">
        <v>0.51</v>
      </c>
      <c r="U3852" s="6">
        <v>40515</v>
      </c>
    </row>
    <row r="3853" spans="1:21" ht="12.75" customHeight="1">
      <c r="A3853" s="2">
        <v>9957</v>
      </c>
      <c r="B3853" s="6">
        <v>40512</v>
      </c>
      <c r="C3853" s="2" t="s">
        <v>30</v>
      </c>
      <c r="D3853" s="2">
        <v>31</v>
      </c>
      <c r="E3853" s="2">
        <v>68.819999999999993</v>
      </c>
      <c r="F3853" s="2" t="s">
        <v>2029</v>
      </c>
      <c r="G3853" s="2">
        <v>0.06</v>
      </c>
      <c r="H3853" s="2" t="s">
        <v>31</v>
      </c>
      <c r="I3853" s="2">
        <v>5.2</v>
      </c>
      <c r="J3853" s="2" t="s">
        <v>1672</v>
      </c>
      <c r="K3853" s="2" t="s">
        <v>79</v>
      </c>
      <c r="L3853" s="2" t="s">
        <v>23</v>
      </c>
      <c r="M3853" s="2" t="str">
        <f>VLOOKUP(L3853,Users!$A$1:$B$6,2,0)</f>
        <v>Erin</v>
      </c>
      <c r="N3853" s="2" t="str">
        <f>VLOOKUP(L3853,Users!$A$2:$B$6,2,0)</f>
        <v>Erin</v>
      </c>
      <c r="O3853" s="2" t="s">
        <v>55</v>
      </c>
      <c r="P3853" s="2" t="s">
        <v>35</v>
      </c>
      <c r="Q3853" s="2" t="s">
        <v>87</v>
      </c>
      <c r="R3853" s="2" t="s">
        <v>1617</v>
      </c>
      <c r="S3853" s="2" t="s">
        <v>65</v>
      </c>
      <c r="T3853" s="13">
        <v>0.41</v>
      </c>
      <c r="U3853" s="6">
        <v>40513</v>
      </c>
    </row>
    <row r="3854" spans="1:21" ht="12.75" customHeight="1">
      <c r="A3854" s="2">
        <v>25092</v>
      </c>
      <c r="B3854" s="6">
        <v>40513</v>
      </c>
      <c r="C3854" s="2" t="s">
        <v>39</v>
      </c>
      <c r="D3854" s="2">
        <v>6</v>
      </c>
      <c r="E3854" s="2">
        <v>127.80000000000001</v>
      </c>
      <c r="F3854" s="2" t="s">
        <v>2029</v>
      </c>
      <c r="G3854" s="2">
        <v>0.08</v>
      </c>
      <c r="H3854" s="2" t="s">
        <v>31</v>
      </c>
      <c r="I3854" s="2">
        <v>2.99</v>
      </c>
      <c r="J3854" s="2" t="s">
        <v>1731</v>
      </c>
      <c r="K3854" s="2" t="s">
        <v>47</v>
      </c>
      <c r="L3854" s="2" t="s">
        <v>23</v>
      </c>
      <c r="M3854" s="2" t="str">
        <f>VLOOKUP(L3854,Users!$A$1:$B$6,2,0)</f>
        <v>Erin</v>
      </c>
      <c r="N3854" s="2" t="str">
        <f>VLOOKUP(L3854,Users!$A$2:$B$6,2,0)</f>
        <v>Erin</v>
      </c>
      <c r="O3854" s="2" t="s">
        <v>48</v>
      </c>
      <c r="P3854" s="2" t="s">
        <v>35</v>
      </c>
      <c r="Q3854" s="2" t="s">
        <v>49</v>
      </c>
      <c r="R3854" s="2" t="s">
        <v>2004</v>
      </c>
      <c r="S3854" s="2" t="s">
        <v>44</v>
      </c>
      <c r="T3854" s="13">
        <v>0.37</v>
      </c>
      <c r="U3854" s="6">
        <v>40515</v>
      </c>
    </row>
    <row r="3855" spans="1:21" ht="12.75" customHeight="1">
      <c r="A3855" s="2">
        <v>25092</v>
      </c>
      <c r="B3855" s="6">
        <v>40513</v>
      </c>
      <c r="C3855" s="2" t="s">
        <v>39</v>
      </c>
      <c r="D3855" s="2">
        <v>9</v>
      </c>
      <c r="E3855" s="2">
        <v>15.48</v>
      </c>
      <c r="F3855" s="2" t="s">
        <v>2029</v>
      </c>
      <c r="G3855" s="2">
        <v>0.09</v>
      </c>
      <c r="H3855" s="2" t="s">
        <v>40</v>
      </c>
      <c r="I3855" s="2">
        <v>0.75</v>
      </c>
      <c r="J3855" s="2" t="s">
        <v>1731</v>
      </c>
      <c r="K3855" s="2" t="s">
        <v>47</v>
      </c>
      <c r="L3855" s="2" t="s">
        <v>23</v>
      </c>
      <c r="M3855" s="2" t="str">
        <f>VLOOKUP(L3855,Users!$A$1:$B$6,2,0)</f>
        <v>Erin</v>
      </c>
      <c r="N3855" s="2" t="str">
        <f>VLOOKUP(L3855,Users!$A$2:$B$6,2,0)</f>
        <v>Erin</v>
      </c>
      <c r="O3855" s="2" t="s">
        <v>48</v>
      </c>
      <c r="P3855" s="2" t="s">
        <v>35</v>
      </c>
      <c r="Q3855" s="2" t="s">
        <v>180</v>
      </c>
      <c r="R3855" s="2" t="s">
        <v>262</v>
      </c>
      <c r="S3855" s="2" t="s">
        <v>65</v>
      </c>
      <c r="T3855" s="13">
        <v>0.52</v>
      </c>
      <c r="U3855" s="6">
        <v>40515</v>
      </c>
    </row>
    <row r="3856" spans="1:21" ht="12.75" customHeight="1">
      <c r="A3856" s="2">
        <v>1831</v>
      </c>
      <c r="B3856" s="6">
        <v>40513</v>
      </c>
      <c r="C3856" s="2" t="s">
        <v>45</v>
      </c>
      <c r="D3856" s="2">
        <v>33</v>
      </c>
      <c r="E3856" s="2">
        <v>12242.34</v>
      </c>
      <c r="F3856" s="2" t="s">
        <v>2029</v>
      </c>
      <c r="G3856" s="2">
        <v>0</v>
      </c>
      <c r="H3856" s="2" t="s">
        <v>52</v>
      </c>
      <c r="I3856" s="2">
        <v>99</v>
      </c>
      <c r="J3856" s="2" t="s">
        <v>358</v>
      </c>
      <c r="K3856" s="2" t="s">
        <v>2013</v>
      </c>
      <c r="L3856" s="2" t="s">
        <v>27</v>
      </c>
      <c r="M3856" s="2" t="str">
        <f>VLOOKUP(L3856,Users!$A$1:$B$6,2,0)</f>
        <v>William</v>
      </c>
      <c r="N3856" s="2" t="str">
        <f>VLOOKUP(L3856,Users!$A$2:$B$6,2,0)</f>
        <v>William</v>
      </c>
      <c r="O3856" s="2" t="s">
        <v>34</v>
      </c>
      <c r="P3856" s="2" t="s">
        <v>35</v>
      </c>
      <c r="Q3856" s="2" t="s">
        <v>36</v>
      </c>
      <c r="R3856" s="2" t="s">
        <v>1503</v>
      </c>
      <c r="S3856" s="2" t="s">
        <v>59</v>
      </c>
      <c r="T3856" s="13">
        <v>0.65</v>
      </c>
      <c r="U3856" s="6">
        <v>40514</v>
      </c>
    </row>
    <row r="3857" spans="1:21" ht="12.75" customHeight="1">
      <c r="A3857" s="2">
        <v>25092</v>
      </c>
      <c r="B3857" s="6">
        <v>40513</v>
      </c>
      <c r="C3857" s="2" t="s">
        <v>39</v>
      </c>
      <c r="D3857" s="2">
        <v>42</v>
      </c>
      <c r="E3857" s="2">
        <v>242.33999999999997</v>
      </c>
      <c r="F3857" s="2" t="s">
        <v>2029</v>
      </c>
      <c r="G3857" s="2">
        <v>7.0000000000000007E-2</v>
      </c>
      <c r="H3857" s="2" t="s">
        <v>40</v>
      </c>
      <c r="I3857" s="2">
        <v>1</v>
      </c>
      <c r="J3857" s="2" t="s">
        <v>1731</v>
      </c>
      <c r="K3857" s="2" t="s">
        <v>2013</v>
      </c>
      <c r="L3857" s="2" t="s">
        <v>27</v>
      </c>
      <c r="M3857" s="2" t="str">
        <f>VLOOKUP(L3857,Users!$A$1:$B$6,2,0)</f>
        <v>William</v>
      </c>
      <c r="N3857" s="2" t="str">
        <f>VLOOKUP(L3857,Users!$A$2:$B$6,2,0)</f>
        <v>William</v>
      </c>
      <c r="O3857" s="2" t="s">
        <v>48</v>
      </c>
      <c r="P3857" s="2" t="s">
        <v>35</v>
      </c>
      <c r="Q3857" s="2" t="s">
        <v>87</v>
      </c>
      <c r="R3857" s="2" t="s">
        <v>1678</v>
      </c>
      <c r="S3857" s="2" t="s">
        <v>65</v>
      </c>
      <c r="T3857" s="13">
        <v>0.38</v>
      </c>
      <c r="U3857" s="6">
        <v>40515</v>
      </c>
    </row>
    <row r="3858" spans="1:21" ht="12.75" customHeight="1">
      <c r="A3858" s="2">
        <v>41632</v>
      </c>
      <c r="B3858" s="6">
        <v>40513</v>
      </c>
      <c r="C3858" s="2" t="s">
        <v>51</v>
      </c>
      <c r="D3858" s="2">
        <v>34</v>
      </c>
      <c r="E3858" s="2">
        <v>1901.9600000000003</v>
      </c>
      <c r="F3858" s="2" t="s">
        <v>2029</v>
      </c>
      <c r="G3858" s="2">
        <v>0.05</v>
      </c>
      <c r="H3858" s="2" t="s">
        <v>40</v>
      </c>
      <c r="I3858" s="2">
        <v>5</v>
      </c>
      <c r="J3858" s="2" t="s">
        <v>72</v>
      </c>
      <c r="K3858" s="2" t="s">
        <v>73</v>
      </c>
      <c r="L3858" s="2" t="s">
        <v>27</v>
      </c>
      <c r="M3858" s="2" t="str">
        <f>VLOOKUP(L3858,Users!$A$1:$B$6,2,0)</f>
        <v>William</v>
      </c>
      <c r="N3858" s="2" t="str">
        <f>VLOOKUP(L3858,Users!$A$2:$B$6,2,0)</f>
        <v>William</v>
      </c>
      <c r="O3858" s="2" t="s">
        <v>34</v>
      </c>
      <c r="P3858" s="2" t="s">
        <v>69</v>
      </c>
      <c r="Q3858" s="2" t="s">
        <v>70</v>
      </c>
      <c r="R3858" s="2" t="s">
        <v>780</v>
      </c>
      <c r="S3858" s="2" t="s">
        <v>105</v>
      </c>
      <c r="T3858" s="13">
        <v>0.83</v>
      </c>
      <c r="U3858" s="6">
        <v>40520</v>
      </c>
    </row>
    <row r="3859" spans="1:21" ht="12.75" customHeight="1">
      <c r="A3859" s="2">
        <v>51426</v>
      </c>
      <c r="B3859" s="6">
        <v>40513</v>
      </c>
      <c r="C3859" s="2" t="s">
        <v>121</v>
      </c>
      <c r="D3859" s="2">
        <v>41</v>
      </c>
      <c r="E3859" s="2">
        <v>341.12</v>
      </c>
      <c r="F3859" s="2" t="s">
        <v>2029</v>
      </c>
      <c r="G3859" s="2">
        <v>0.01</v>
      </c>
      <c r="H3859" s="2" t="s">
        <v>40</v>
      </c>
      <c r="I3859" s="2">
        <v>1.99</v>
      </c>
      <c r="J3859" s="2" t="s">
        <v>1608</v>
      </c>
      <c r="K3859" s="2" t="s">
        <v>79</v>
      </c>
      <c r="L3859" s="2" t="s">
        <v>23</v>
      </c>
      <c r="M3859" s="2" t="str">
        <f>VLOOKUP(L3859,Users!$A$1:$B$6,2,0)</f>
        <v>Erin</v>
      </c>
      <c r="N3859" s="2" t="str">
        <f>VLOOKUP(L3859,Users!$A$2:$B$6,2,0)</f>
        <v>Erin</v>
      </c>
      <c r="O3859" s="2" t="s">
        <v>48</v>
      </c>
      <c r="P3859" s="2" t="s">
        <v>69</v>
      </c>
      <c r="Q3859" s="2" t="s">
        <v>80</v>
      </c>
      <c r="R3859" s="2" t="s">
        <v>563</v>
      </c>
      <c r="S3859" s="2" t="s">
        <v>105</v>
      </c>
      <c r="T3859" s="13">
        <v>0.52</v>
      </c>
      <c r="U3859" s="6">
        <v>40514</v>
      </c>
    </row>
    <row r="3860" spans="1:21" ht="12.75" customHeight="1">
      <c r="A3860" s="2">
        <v>13799</v>
      </c>
      <c r="B3860" s="6">
        <v>40513</v>
      </c>
      <c r="C3860" s="2" t="s">
        <v>45</v>
      </c>
      <c r="D3860" s="2">
        <v>5</v>
      </c>
      <c r="E3860" s="2">
        <v>110.9</v>
      </c>
      <c r="F3860" s="2" t="s">
        <v>2029</v>
      </c>
      <c r="G3860" s="2">
        <v>0.05</v>
      </c>
      <c r="H3860" s="2" t="s">
        <v>40</v>
      </c>
      <c r="I3860" s="2">
        <v>5.08</v>
      </c>
      <c r="J3860" s="2" t="s">
        <v>1677</v>
      </c>
      <c r="K3860" s="2" t="s">
        <v>86</v>
      </c>
      <c r="L3860" s="2" t="s">
        <v>23</v>
      </c>
      <c r="M3860" s="2" t="str">
        <f>VLOOKUP(L3860,Users!$A$1:$B$6,2,0)</f>
        <v>Erin</v>
      </c>
      <c r="N3860" s="2" t="str">
        <f>VLOOKUP(L3860,Users!$A$2:$B$6,2,0)</f>
        <v>Erin</v>
      </c>
      <c r="O3860" s="2" t="s">
        <v>42</v>
      </c>
      <c r="P3860" s="2" t="s">
        <v>56</v>
      </c>
      <c r="Q3860" s="2" t="s">
        <v>90</v>
      </c>
      <c r="R3860" s="2" t="s">
        <v>2005</v>
      </c>
      <c r="S3860" s="2" t="s">
        <v>105</v>
      </c>
      <c r="T3860" s="13">
        <v>0.41</v>
      </c>
      <c r="U3860" s="6">
        <v>40515</v>
      </c>
    </row>
    <row r="3861" spans="1:21" ht="12.75" customHeight="1">
      <c r="A3861" s="2">
        <v>25315</v>
      </c>
      <c r="B3861" s="6">
        <v>40514</v>
      </c>
      <c r="C3861" s="2" t="s">
        <v>51</v>
      </c>
      <c r="D3861" s="2">
        <v>36</v>
      </c>
      <c r="E3861" s="2">
        <v>8098.92</v>
      </c>
      <c r="F3861" s="2" t="s">
        <v>2029</v>
      </c>
      <c r="G3861" s="2">
        <v>7.0000000000000007E-2</v>
      </c>
      <c r="H3861" s="2" t="s">
        <v>31</v>
      </c>
      <c r="I3861" s="2">
        <v>11.79</v>
      </c>
      <c r="J3861" s="2" t="s">
        <v>400</v>
      </c>
      <c r="K3861" s="2" t="s">
        <v>291</v>
      </c>
      <c r="L3861" s="2" t="s">
        <v>21</v>
      </c>
      <c r="M3861" s="2" t="str">
        <f>VLOOKUP(L3861,Users!$A$1:$B$6,2,0)</f>
        <v>Chris</v>
      </c>
      <c r="N3861" s="2" t="str">
        <f>VLOOKUP(L3861,Users!$A$2:$B$6,2,0)</f>
        <v>Chris</v>
      </c>
      <c r="O3861" s="2" t="s">
        <v>48</v>
      </c>
      <c r="P3861" s="2" t="s">
        <v>35</v>
      </c>
      <c r="Q3861" s="2" t="s">
        <v>169</v>
      </c>
      <c r="R3861" s="2" t="s">
        <v>745</v>
      </c>
      <c r="S3861" s="2" t="s">
        <v>92</v>
      </c>
      <c r="T3861" s="13">
        <v>0.42</v>
      </c>
      <c r="U3861" s="6">
        <v>40514</v>
      </c>
    </row>
    <row r="3862" spans="1:21" ht="12.75" customHeight="1">
      <c r="A3862" s="2">
        <v>25315</v>
      </c>
      <c r="B3862" s="6">
        <v>40514</v>
      </c>
      <c r="C3862" s="2" t="s">
        <v>51</v>
      </c>
      <c r="D3862" s="2">
        <v>21</v>
      </c>
      <c r="E3862" s="2">
        <v>59.64</v>
      </c>
      <c r="F3862" s="2" t="s">
        <v>2029</v>
      </c>
      <c r="G3862" s="2">
        <v>0</v>
      </c>
      <c r="H3862" s="2" t="s">
        <v>40</v>
      </c>
      <c r="I3862" s="2">
        <v>0.93</v>
      </c>
      <c r="J3862" s="2" t="s">
        <v>400</v>
      </c>
      <c r="K3862" s="2" t="s">
        <v>291</v>
      </c>
      <c r="L3862" s="2" t="s">
        <v>21</v>
      </c>
      <c r="M3862" s="2" t="str">
        <f>VLOOKUP(L3862,Users!$A$1:$B$6,2,0)</f>
        <v>Chris</v>
      </c>
      <c r="N3862" s="2" t="str">
        <f>VLOOKUP(L3862,Users!$A$2:$B$6,2,0)</f>
        <v>Chris</v>
      </c>
      <c r="O3862" s="2" t="s">
        <v>48</v>
      </c>
      <c r="P3862" s="2" t="s">
        <v>35</v>
      </c>
      <c r="Q3862" s="2" t="s">
        <v>87</v>
      </c>
      <c r="R3862" s="2" t="s">
        <v>1106</v>
      </c>
      <c r="S3862" s="2" t="s">
        <v>65</v>
      </c>
      <c r="T3862" s="13">
        <v>0.54</v>
      </c>
      <c r="U3862" s="6">
        <v>40514</v>
      </c>
    </row>
    <row r="3863" spans="1:21" ht="12.75" customHeight="1">
      <c r="A3863" s="2">
        <v>25315</v>
      </c>
      <c r="B3863" s="6">
        <v>40514</v>
      </c>
      <c r="C3863" s="2" t="s">
        <v>51</v>
      </c>
      <c r="D3863" s="2">
        <v>36</v>
      </c>
      <c r="E3863" s="2">
        <v>1143.3600000000001</v>
      </c>
      <c r="F3863" s="2" t="s">
        <v>2029</v>
      </c>
      <c r="G3863" s="2">
        <v>0</v>
      </c>
      <c r="H3863" s="2" t="s">
        <v>52</v>
      </c>
      <c r="I3863" s="2">
        <v>45.51</v>
      </c>
      <c r="J3863" s="2" t="s">
        <v>400</v>
      </c>
      <c r="K3863" s="2" t="s">
        <v>291</v>
      </c>
      <c r="L3863" s="2" t="s">
        <v>21</v>
      </c>
      <c r="M3863" s="2" t="str">
        <f>VLOOKUP(L3863,Users!$A$1:$B$6,2,0)</f>
        <v>Chris</v>
      </c>
      <c r="N3863" s="2" t="str">
        <f>VLOOKUP(L3863,Users!$A$2:$B$6,2,0)</f>
        <v>Chris</v>
      </c>
      <c r="O3863" s="2" t="s">
        <v>48</v>
      </c>
      <c r="P3863" s="2" t="s">
        <v>56</v>
      </c>
      <c r="Q3863" s="2" t="s">
        <v>75</v>
      </c>
      <c r="R3863" s="2" t="s">
        <v>314</v>
      </c>
      <c r="S3863" s="2" t="s">
        <v>77</v>
      </c>
      <c r="T3863" s="13">
        <v>0.65</v>
      </c>
      <c r="U3863" s="6">
        <v>40516</v>
      </c>
    </row>
    <row r="3864" spans="1:21" ht="12.75" customHeight="1">
      <c r="A3864" s="2">
        <v>35042</v>
      </c>
      <c r="B3864" s="6">
        <v>40514</v>
      </c>
      <c r="C3864" s="2" t="s">
        <v>30</v>
      </c>
      <c r="D3864" s="2">
        <v>23</v>
      </c>
      <c r="E3864" s="2">
        <v>1171.1599999999999</v>
      </c>
      <c r="F3864" s="2" t="s">
        <v>2029</v>
      </c>
      <c r="G3864" s="2">
        <v>0.06</v>
      </c>
      <c r="H3864" s="2" t="s">
        <v>40</v>
      </c>
      <c r="I3864" s="2">
        <v>6.5</v>
      </c>
      <c r="J3864" s="2" t="s">
        <v>348</v>
      </c>
      <c r="K3864" s="2" t="s">
        <v>2013</v>
      </c>
      <c r="L3864" s="2" t="s">
        <v>27</v>
      </c>
      <c r="M3864" s="2" t="str">
        <f>VLOOKUP(L3864,Users!$A$1:$B$6,2,0)</f>
        <v>William</v>
      </c>
      <c r="N3864" s="2" t="str">
        <f>VLOOKUP(L3864,Users!$A$2:$B$6,2,0)</f>
        <v>William</v>
      </c>
      <c r="O3864" s="2" t="s">
        <v>34</v>
      </c>
      <c r="P3864" s="2" t="s">
        <v>69</v>
      </c>
      <c r="Q3864" s="2" t="s">
        <v>80</v>
      </c>
      <c r="R3864" s="2" t="s">
        <v>1477</v>
      </c>
      <c r="S3864" s="2" t="s">
        <v>44</v>
      </c>
      <c r="T3864" s="13">
        <v>0.73</v>
      </c>
      <c r="U3864" s="6">
        <v>40515</v>
      </c>
    </row>
    <row r="3865" spans="1:21" ht="12.75" customHeight="1">
      <c r="A3865" s="2">
        <v>26305</v>
      </c>
      <c r="B3865" s="6">
        <v>40514</v>
      </c>
      <c r="C3865" s="2" t="s">
        <v>121</v>
      </c>
      <c r="D3865" s="2">
        <v>50</v>
      </c>
      <c r="E3865" s="2">
        <v>1115.5</v>
      </c>
      <c r="F3865" s="2" t="s">
        <v>2029</v>
      </c>
      <c r="G3865" s="2">
        <v>7.0000000000000007E-2</v>
      </c>
      <c r="H3865" s="2" t="s">
        <v>40</v>
      </c>
      <c r="I3865" s="2">
        <v>15.1</v>
      </c>
      <c r="J3865" s="2" t="s">
        <v>1291</v>
      </c>
      <c r="K3865" s="2" t="s">
        <v>2013</v>
      </c>
      <c r="L3865" s="2" t="s">
        <v>27</v>
      </c>
      <c r="M3865" s="2" t="str">
        <f>VLOOKUP(L3865,Users!$A$1:$B$6,2,0)</f>
        <v>William</v>
      </c>
      <c r="N3865" s="2" t="str">
        <f>VLOOKUP(L3865,Users!$A$2:$B$6,2,0)</f>
        <v>William</v>
      </c>
      <c r="O3865" s="2" t="s">
        <v>34</v>
      </c>
      <c r="P3865" s="2" t="s">
        <v>35</v>
      </c>
      <c r="Q3865" s="2" t="s">
        <v>49</v>
      </c>
      <c r="R3865" s="2" t="s">
        <v>798</v>
      </c>
      <c r="S3865" s="2" t="s">
        <v>44</v>
      </c>
      <c r="T3865" s="13">
        <v>0.38</v>
      </c>
      <c r="U3865" s="6">
        <v>40516</v>
      </c>
    </row>
    <row r="3866" spans="1:21" ht="12.75" customHeight="1">
      <c r="A3866" s="2">
        <v>26305</v>
      </c>
      <c r="B3866" s="6">
        <v>40514</v>
      </c>
      <c r="C3866" s="2" t="s">
        <v>121</v>
      </c>
      <c r="D3866" s="2">
        <v>13</v>
      </c>
      <c r="E3866" s="2">
        <v>3407.3</v>
      </c>
      <c r="F3866" s="2" t="s">
        <v>2029</v>
      </c>
      <c r="G3866" s="2">
        <v>0.01</v>
      </c>
      <c r="H3866" s="2" t="s">
        <v>52</v>
      </c>
      <c r="I3866" s="2">
        <v>62.74</v>
      </c>
      <c r="J3866" s="2" t="s">
        <v>1291</v>
      </c>
      <c r="K3866" s="2" t="s">
        <v>2013</v>
      </c>
      <c r="L3866" s="2" t="s">
        <v>27</v>
      </c>
      <c r="M3866" s="2" t="str">
        <f>VLOOKUP(L3866,Users!$A$1:$B$6,2,0)</f>
        <v>William</v>
      </c>
      <c r="N3866" s="2" t="str">
        <f>VLOOKUP(L3866,Users!$A$2:$B$6,2,0)</f>
        <v>William</v>
      </c>
      <c r="O3866" s="2" t="s">
        <v>34</v>
      </c>
      <c r="P3866" s="2" t="s">
        <v>56</v>
      </c>
      <c r="Q3866" s="2" t="s">
        <v>75</v>
      </c>
      <c r="R3866" s="2" t="s">
        <v>1054</v>
      </c>
      <c r="S3866" s="2" t="s">
        <v>77</v>
      </c>
      <c r="T3866" s="13">
        <v>0.75</v>
      </c>
      <c r="U3866" s="6">
        <v>40515</v>
      </c>
    </row>
    <row r="3867" spans="1:21" ht="12.75" customHeight="1">
      <c r="A3867" s="2">
        <v>38406</v>
      </c>
      <c r="B3867" s="6">
        <v>40514</v>
      </c>
      <c r="C3867" s="2" t="s">
        <v>121</v>
      </c>
      <c r="D3867" s="2">
        <v>12</v>
      </c>
      <c r="E3867" s="2">
        <v>697.56000000000006</v>
      </c>
      <c r="F3867" s="2" t="s">
        <v>2029</v>
      </c>
      <c r="G3867" s="2">
        <v>0.01</v>
      </c>
      <c r="H3867" s="2" t="s">
        <v>52</v>
      </c>
      <c r="I3867" s="2">
        <v>36.61</v>
      </c>
      <c r="J3867" s="2" t="s">
        <v>877</v>
      </c>
      <c r="K3867" s="2" t="s">
        <v>54</v>
      </c>
      <c r="L3867" s="2" t="s">
        <v>2014</v>
      </c>
      <c r="M3867" s="2" t="str">
        <f>VLOOKUP(L3867,Users!$A$1:$B$6,2,0)</f>
        <v>Pat</v>
      </c>
      <c r="N3867" s="2" t="str">
        <f>VLOOKUP(L3867,Users!$A$2:$B$6,2,0)</f>
        <v>Pat</v>
      </c>
      <c r="O3867" s="2" t="s">
        <v>42</v>
      </c>
      <c r="P3867" s="2" t="s">
        <v>56</v>
      </c>
      <c r="Q3867" s="2" t="s">
        <v>127</v>
      </c>
      <c r="R3867" s="2" t="s">
        <v>1491</v>
      </c>
      <c r="S3867" s="2" t="s">
        <v>77</v>
      </c>
      <c r="T3867" s="13">
        <v>0.61</v>
      </c>
      <c r="U3867" s="6">
        <v>40515</v>
      </c>
    </row>
    <row r="3868" spans="1:21" ht="12.75" customHeight="1">
      <c r="A3868" s="2">
        <v>41570</v>
      </c>
      <c r="B3868" s="6">
        <v>40515</v>
      </c>
      <c r="C3868" s="2" t="s">
        <v>30</v>
      </c>
      <c r="D3868" s="2">
        <v>24</v>
      </c>
      <c r="E3868" s="2">
        <v>2514.2399999999998</v>
      </c>
      <c r="F3868" s="2" t="s">
        <v>2029</v>
      </c>
      <c r="G3868" s="2">
        <v>0.09</v>
      </c>
      <c r="H3868" s="2" t="s">
        <v>40</v>
      </c>
      <c r="I3868" s="2">
        <v>4.6500000000000004</v>
      </c>
      <c r="J3868" s="2" t="s">
        <v>1618</v>
      </c>
      <c r="K3868" s="2" t="s">
        <v>291</v>
      </c>
      <c r="L3868" s="2" t="s">
        <v>21</v>
      </c>
      <c r="M3868" s="2" t="str">
        <f>VLOOKUP(L3868,Users!$A$1:$B$6,2,0)</f>
        <v>Chris</v>
      </c>
      <c r="N3868" s="2" t="str">
        <f>VLOOKUP(L3868,Users!$A$2:$B$6,2,0)</f>
        <v>Chris</v>
      </c>
      <c r="O3868" s="2" t="s">
        <v>48</v>
      </c>
      <c r="P3868" s="2" t="s">
        <v>35</v>
      </c>
      <c r="Q3868" s="2" t="s">
        <v>63</v>
      </c>
      <c r="R3868" s="2" t="s">
        <v>1548</v>
      </c>
      <c r="S3868" s="2" t="s">
        <v>44</v>
      </c>
      <c r="T3868" s="13">
        <v>0.37</v>
      </c>
      <c r="U3868" s="6">
        <v>40517</v>
      </c>
    </row>
    <row r="3869" spans="1:21" ht="12.75" customHeight="1">
      <c r="A3869" s="2">
        <v>44390</v>
      </c>
      <c r="B3869" s="6">
        <v>40515</v>
      </c>
      <c r="C3869" s="2" t="s">
        <v>30</v>
      </c>
      <c r="D3869" s="2">
        <v>32</v>
      </c>
      <c r="E3869" s="2">
        <v>3174.4</v>
      </c>
      <c r="F3869" s="2" t="s">
        <v>2029</v>
      </c>
      <c r="G3869" s="2">
        <v>0.03</v>
      </c>
      <c r="H3869" s="2" t="s">
        <v>40</v>
      </c>
      <c r="I3869" s="2">
        <v>8.99</v>
      </c>
      <c r="J3869" s="2" t="s">
        <v>960</v>
      </c>
      <c r="K3869" s="2" t="s">
        <v>2013</v>
      </c>
      <c r="L3869" s="2" t="s">
        <v>27</v>
      </c>
      <c r="M3869" s="2" t="str">
        <f>VLOOKUP(L3869,Users!$A$1:$B$6,2,0)</f>
        <v>William</v>
      </c>
      <c r="N3869" s="2" t="str">
        <f>VLOOKUP(L3869,Users!$A$2:$B$6,2,0)</f>
        <v>William</v>
      </c>
      <c r="O3869" s="2" t="s">
        <v>34</v>
      </c>
      <c r="P3869" s="2" t="s">
        <v>56</v>
      </c>
      <c r="Q3869" s="2" t="s">
        <v>90</v>
      </c>
      <c r="R3869" s="2" t="s">
        <v>1206</v>
      </c>
      <c r="S3869" s="2" t="s">
        <v>105</v>
      </c>
      <c r="T3869" s="13">
        <v>0.35</v>
      </c>
      <c r="U3869" s="6">
        <v>40517</v>
      </c>
    </row>
    <row r="3870" spans="1:21" ht="12.75" customHeight="1">
      <c r="A3870" s="2">
        <v>19139</v>
      </c>
      <c r="B3870" s="6">
        <v>40515</v>
      </c>
      <c r="C3870" s="2" t="s">
        <v>30</v>
      </c>
      <c r="D3870" s="2">
        <v>15</v>
      </c>
      <c r="E3870" s="2">
        <v>89.550000000000011</v>
      </c>
      <c r="F3870" s="2" t="s">
        <v>2029</v>
      </c>
      <c r="G3870" s="2">
        <v>0.01</v>
      </c>
      <c r="H3870" s="2" t="s">
        <v>40</v>
      </c>
      <c r="I3870" s="2">
        <v>5.15</v>
      </c>
      <c r="J3870" s="2" t="s">
        <v>456</v>
      </c>
      <c r="K3870" s="2" t="s">
        <v>33</v>
      </c>
      <c r="L3870" s="2" t="s">
        <v>21</v>
      </c>
      <c r="M3870" s="2" t="str">
        <f>VLOOKUP(L3870,Users!$A$1:$B$6,2,0)</f>
        <v>Chris</v>
      </c>
      <c r="N3870" s="2" t="str">
        <f>VLOOKUP(L3870,Users!$A$2:$B$6,2,0)</f>
        <v>Chris</v>
      </c>
      <c r="O3870" s="2" t="s">
        <v>55</v>
      </c>
      <c r="P3870" s="2" t="s">
        <v>35</v>
      </c>
      <c r="Q3870" s="2" t="s">
        <v>63</v>
      </c>
      <c r="R3870" s="2" t="s">
        <v>1153</v>
      </c>
      <c r="S3870" s="2" t="s">
        <v>44</v>
      </c>
      <c r="T3870" s="13">
        <v>0.36</v>
      </c>
      <c r="U3870" s="6">
        <v>40516</v>
      </c>
    </row>
    <row r="3871" spans="1:21" ht="12.75" customHeight="1">
      <c r="A3871" s="2">
        <v>55172</v>
      </c>
      <c r="B3871" s="6">
        <v>40515</v>
      </c>
      <c r="C3871" s="2" t="s">
        <v>30</v>
      </c>
      <c r="D3871" s="2">
        <v>1</v>
      </c>
      <c r="E3871" s="2">
        <v>35.409999999999997</v>
      </c>
      <c r="F3871" s="2" t="str">
        <f>VLOOKUP(A3871,Returns!$A:$B,2,0)</f>
        <v>Returned</v>
      </c>
      <c r="G3871" s="2">
        <v>0</v>
      </c>
      <c r="H3871" s="2" t="s">
        <v>40</v>
      </c>
      <c r="I3871" s="2">
        <v>1.99</v>
      </c>
      <c r="J3871" s="2" t="s">
        <v>1504</v>
      </c>
      <c r="K3871" s="2" t="s">
        <v>2013</v>
      </c>
      <c r="L3871" s="2" t="s">
        <v>27</v>
      </c>
      <c r="M3871" s="2" t="str">
        <f>VLOOKUP(L3871,Users!$A$1:$B$6,2,0)</f>
        <v>William</v>
      </c>
      <c r="N3871" s="2" t="str">
        <f>VLOOKUP(L3871,Users!$A$2:$B$6,2,0)</f>
        <v>William</v>
      </c>
      <c r="O3871" s="2" t="s">
        <v>55</v>
      </c>
      <c r="P3871" s="2" t="s">
        <v>69</v>
      </c>
      <c r="Q3871" s="2" t="s">
        <v>80</v>
      </c>
      <c r="R3871" s="2" t="s">
        <v>917</v>
      </c>
      <c r="S3871" s="2" t="s">
        <v>105</v>
      </c>
      <c r="T3871" s="13">
        <v>0.43</v>
      </c>
      <c r="U3871" s="6">
        <v>40516</v>
      </c>
    </row>
    <row r="3872" spans="1:21" ht="12.75" customHeight="1">
      <c r="A3872" s="2">
        <v>25350</v>
      </c>
      <c r="B3872" s="6">
        <v>40515</v>
      </c>
      <c r="C3872" s="2" t="s">
        <v>30</v>
      </c>
      <c r="D3872" s="2">
        <v>30</v>
      </c>
      <c r="E3872" s="2">
        <v>2429.4</v>
      </c>
      <c r="F3872" s="2" t="s">
        <v>2029</v>
      </c>
      <c r="G3872" s="2">
        <v>0</v>
      </c>
      <c r="H3872" s="2" t="s">
        <v>40</v>
      </c>
      <c r="I3872" s="2">
        <v>4.5</v>
      </c>
      <c r="J3872" s="2" t="s">
        <v>1236</v>
      </c>
      <c r="K3872" s="2" t="s">
        <v>123</v>
      </c>
      <c r="L3872" s="2" t="s">
        <v>25</v>
      </c>
      <c r="M3872" s="2" t="str">
        <f>VLOOKUP(L3872,Users!$A$1:$B$6,2,0)</f>
        <v>Sam</v>
      </c>
      <c r="N3872" s="2" t="str">
        <f>VLOOKUP(L3872,Users!$A$2:$B$6,2,0)</f>
        <v>Sam</v>
      </c>
      <c r="O3872" s="2" t="s">
        <v>34</v>
      </c>
      <c r="P3872" s="2" t="s">
        <v>35</v>
      </c>
      <c r="Q3872" s="2" t="s">
        <v>169</v>
      </c>
      <c r="R3872" s="2" t="s">
        <v>1781</v>
      </c>
      <c r="S3872" s="2" t="s">
        <v>44</v>
      </c>
      <c r="T3872" s="13">
        <v>0.59</v>
      </c>
      <c r="U3872" s="6">
        <v>40517</v>
      </c>
    </row>
    <row r="3873" spans="1:21" ht="12.75" customHeight="1">
      <c r="A3873" s="2">
        <v>25350</v>
      </c>
      <c r="B3873" s="6">
        <v>40515</v>
      </c>
      <c r="C3873" s="2" t="s">
        <v>30</v>
      </c>
      <c r="D3873" s="2">
        <v>23</v>
      </c>
      <c r="E3873" s="2">
        <v>46.92</v>
      </c>
      <c r="F3873" s="2" t="s">
        <v>2029</v>
      </c>
      <c r="G3873" s="2">
        <v>0.06</v>
      </c>
      <c r="H3873" s="2" t="s">
        <v>40</v>
      </c>
      <c r="I3873" s="2">
        <v>0.7</v>
      </c>
      <c r="J3873" s="2" t="s">
        <v>1236</v>
      </c>
      <c r="K3873" s="2" t="s">
        <v>123</v>
      </c>
      <c r="L3873" s="2" t="s">
        <v>25</v>
      </c>
      <c r="M3873" s="2" t="str">
        <f>VLOOKUP(L3873,Users!$A$1:$B$6,2,0)</f>
        <v>Sam</v>
      </c>
      <c r="N3873" s="2" t="str">
        <f>VLOOKUP(L3873,Users!$A$2:$B$6,2,0)</f>
        <v>Sam</v>
      </c>
      <c r="O3873" s="2" t="s">
        <v>34</v>
      </c>
      <c r="P3873" s="2" t="s">
        <v>35</v>
      </c>
      <c r="Q3873" s="2" t="s">
        <v>87</v>
      </c>
      <c r="R3873" s="2" t="s">
        <v>140</v>
      </c>
      <c r="S3873" s="2" t="s">
        <v>65</v>
      </c>
      <c r="T3873" s="13">
        <v>0.56999999999999995</v>
      </c>
      <c r="U3873" s="6">
        <v>40517</v>
      </c>
    </row>
    <row r="3874" spans="1:21" ht="12.75" customHeight="1">
      <c r="A3874" s="2">
        <v>40800</v>
      </c>
      <c r="B3874" s="6">
        <v>40516</v>
      </c>
      <c r="C3874" s="2" t="s">
        <v>30</v>
      </c>
      <c r="D3874" s="2">
        <v>18</v>
      </c>
      <c r="E3874" s="2">
        <v>101.16</v>
      </c>
      <c r="F3874" s="2" t="s">
        <v>2029</v>
      </c>
      <c r="G3874" s="2">
        <v>0.06</v>
      </c>
      <c r="H3874" s="2" t="s">
        <v>40</v>
      </c>
      <c r="I3874" s="2">
        <v>1.39</v>
      </c>
      <c r="J3874" s="2" t="s">
        <v>1285</v>
      </c>
      <c r="K3874" s="2" t="s">
        <v>291</v>
      </c>
      <c r="L3874" s="2" t="s">
        <v>21</v>
      </c>
      <c r="M3874" s="2" t="str">
        <f>VLOOKUP(L3874,Users!$A$1:$B$6,2,0)</f>
        <v>Chris</v>
      </c>
      <c r="N3874" s="2" t="str">
        <f>VLOOKUP(L3874,Users!$A$2:$B$6,2,0)</f>
        <v>Chris</v>
      </c>
      <c r="O3874" s="2" t="s">
        <v>55</v>
      </c>
      <c r="P3874" s="2" t="s">
        <v>35</v>
      </c>
      <c r="Q3874" s="2" t="s">
        <v>192</v>
      </c>
      <c r="R3874" s="2" t="s">
        <v>516</v>
      </c>
      <c r="S3874" s="2" t="s">
        <v>44</v>
      </c>
      <c r="T3874" s="13">
        <v>0.38</v>
      </c>
      <c r="U3874" s="6">
        <v>40518</v>
      </c>
    </row>
    <row r="3875" spans="1:21" ht="12.75" customHeight="1">
      <c r="A3875" s="2">
        <v>58656</v>
      </c>
      <c r="B3875" s="6">
        <v>40516</v>
      </c>
      <c r="C3875" s="2" t="s">
        <v>39</v>
      </c>
      <c r="D3875" s="2">
        <v>5</v>
      </c>
      <c r="E3875" s="2">
        <v>33.75</v>
      </c>
      <c r="F3875" s="2" t="s">
        <v>2029</v>
      </c>
      <c r="G3875" s="2">
        <v>0</v>
      </c>
      <c r="H3875" s="2" t="s">
        <v>40</v>
      </c>
      <c r="I3875" s="2">
        <v>2.99</v>
      </c>
      <c r="J3875" s="2" t="s">
        <v>1570</v>
      </c>
      <c r="K3875" s="2" t="s">
        <v>2013</v>
      </c>
      <c r="L3875" s="2" t="s">
        <v>27</v>
      </c>
      <c r="M3875" s="2" t="str">
        <f>VLOOKUP(L3875,Users!$A$1:$B$6,2,0)</f>
        <v>William</v>
      </c>
      <c r="N3875" s="2" t="str">
        <f>VLOOKUP(L3875,Users!$A$2:$B$6,2,0)</f>
        <v>William</v>
      </c>
      <c r="O3875" s="2" t="s">
        <v>42</v>
      </c>
      <c r="P3875" s="2" t="s">
        <v>35</v>
      </c>
      <c r="Q3875" s="2" t="s">
        <v>49</v>
      </c>
      <c r="R3875" s="2" t="s">
        <v>1225</v>
      </c>
      <c r="S3875" s="2" t="s">
        <v>44</v>
      </c>
      <c r="T3875" s="13">
        <v>0.35</v>
      </c>
      <c r="U3875" s="6">
        <v>40518</v>
      </c>
    </row>
    <row r="3876" spans="1:21" ht="12.75" customHeight="1">
      <c r="A3876" s="2">
        <v>58656</v>
      </c>
      <c r="B3876" s="6">
        <v>40516</v>
      </c>
      <c r="C3876" s="2" t="s">
        <v>39</v>
      </c>
      <c r="D3876" s="2">
        <v>3</v>
      </c>
      <c r="E3876" s="2">
        <v>5.97</v>
      </c>
      <c r="F3876" s="2" t="s">
        <v>2029</v>
      </c>
      <c r="G3876" s="2">
        <v>0.09</v>
      </c>
      <c r="H3876" s="2" t="s">
        <v>40</v>
      </c>
      <c r="I3876" s="2">
        <v>5.33</v>
      </c>
      <c r="J3876" s="2" t="s">
        <v>1570</v>
      </c>
      <c r="K3876" s="2" t="s">
        <v>2013</v>
      </c>
      <c r="L3876" s="2" t="s">
        <v>27</v>
      </c>
      <c r="M3876" s="2" t="str">
        <f>VLOOKUP(L3876,Users!$A$1:$B$6,2,0)</f>
        <v>William</v>
      </c>
      <c r="N3876" s="2" t="str">
        <f>VLOOKUP(L3876,Users!$A$2:$B$6,2,0)</f>
        <v>William</v>
      </c>
      <c r="O3876" s="2" t="s">
        <v>42</v>
      </c>
      <c r="P3876" s="2" t="s">
        <v>56</v>
      </c>
      <c r="Q3876" s="2" t="s">
        <v>90</v>
      </c>
      <c r="R3876" s="2" t="s">
        <v>229</v>
      </c>
      <c r="S3876" s="2" t="s">
        <v>44</v>
      </c>
      <c r="T3876" s="13">
        <v>0.43</v>
      </c>
      <c r="U3876" s="6">
        <v>40518</v>
      </c>
    </row>
    <row r="3877" spans="1:21" ht="12.75" customHeight="1">
      <c r="A3877" s="2">
        <v>1825</v>
      </c>
      <c r="B3877" s="6">
        <v>40516</v>
      </c>
      <c r="C3877" s="2" t="s">
        <v>121</v>
      </c>
      <c r="D3877" s="2">
        <v>22</v>
      </c>
      <c r="E3877" s="2">
        <v>38.06</v>
      </c>
      <c r="F3877" s="2" t="s">
        <v>2029</v>
      </c>
      <c r="G3877" s="2">
        <v>0.03</v>
      </c>
      <c r="H3877" s="2" t="s">
        <v>40</v>
      </c>
      <c r="I3877" s="2">
        <v>0.7</v>
      </c>
      <c r="J3877" s="2" t="s">
        <v>312</v>
      </c>
      <c r="K3877" s="2" t="s">
        <v>33</v>
      </c>
      <c r="L3877" s="2" t="s">
        <v>21</v>
      </c>
      <c r="M3877" s="2" t="str">
        <f>VLOOKUP(L3877,Users!$A$1:$B$6,2,0)</f>
        <v>Chris</v>
      </c>
      <c r="N3877" s="2" t="str">
        <f>VLOOKUP(L3877,Users!$A$2:$B$6,2,0)</f>
        <v>Chris</v>
      </c>
      <c r="O3877" s="2" t="s">
        <v>42</v>
      </c>
      <c r="P3877" s="2" t="s">
        <v>35</v>
      </c>
      <c r="Q3877" s="2" t="s">
        <v>87</v>
      </c>
      <c r="R3877" s="2" t="s">
        <v>155</v>
      </c>
      <c r="S3877" s="2" t="s">
        <v>65</v>
      </c>
      <c r="T3877" s="13">
        <v>0.56000000000000005</v>
      </c>
      <c r="U3877" s="6">
        <v>40518</v>
      </c>
    </row>
    <row r="3878" spans="1:21" ht="12.75" customHeight="1">
      <c r="A3878" s="2">
        <v>3586</v>
      </c>
      <c r="B3878" s="6">
        <v>40516</v>
      </c>
      <c r="C3878" s="2" t="s">
        <v>39</v>
      </c>
      <c r="D3878" s="2">
        <v>32</v>
      </c>
      <c r="E3878" s="2">
        <v>400.64</v>
      </c>
      <c r="F3878" s="2" t="s">
        <v>2029</v>
      </c>
      <c r="G3878" s="2">
        <v>0.06</v>
      </c>
      <c r="H3878" s="2" t="s">
        <v>40</v>
      </c>
      <c r="I3878" s="2">
        <v>5.16</v>
      </c>
      <c r="J3878" s="2" t="s">
        <v>708</v>
      </c>
      <c r="K3878" s="2" t="s">
        <v>33</v>
      </c>
      <c r="L3878" s="2" t="s">
        <v>21</v>
      </c>
      <c r="M3878" s="2" t="str">
        <f>VLOOKUP(L3878,Users!$A$1:$B$6,2,0)</f>
        <v>Chris</v>
      </c>
      <c r="N3878" s="2" t="str">
        <f>VLOOKUP(L3878,Users!$A$2:$B$6,2,0)</f>
        <v>Chris</v>
      </c>
      <c r="O3878" s="2" t="s">
        <v>34</v>
      </c>
      <c r="P3878" s="2" t="s">
        <v>56</v>
      </c>
      <c r="Q3878" s="2" t="s">
        <v>90</v>
      </c>
      <c r="R3878" s="2" t="s">
        <v>1342</v>
      </c>
      <c r="S3878" s="2" t="s">
        <v>44</v>
      </c>
      <c r="T3878" s="13">
        <v>0.43</v>
      </c>
      <c r="U3878" s="6">
        <v>40517</v>
      </c>
    </row>
    <row r="3879" spans="1:21" ht="12.75" customHeight="1">
      <c r="A3879" s="2">
        <v>3586</v>
      </c>
      <c r="B3879" s="6">
        <v>40516</v>
      </c>
      <c r="C3879" s="2" t="s">
        <v>39</v>
      </c>
      <c r="D3879" s="2">
        <v>31</v>
      </c>
      <c r="E3879" s="2">
        <v>442.98999999999995</v>
      </c>
      <c r="F3879" s="2" t="s">
        <v>2029</v>
      </c>
      <c r="G3879" s="2">
        <v>0.05</v>
      </c>
      <c r="H3879" s="2" t="s">
        <v>40</v>
      </c>
      <c r="I3879" s="2">
        <v>5</v>
      </c>
      <c r="J3879" s="2" t="s">
        <v>708</v>
      </c>
      <c r="K3879" s="2" t="s">
        <v>33</v>
      </c>
      <c r="L3879" s="2" t="s">
        <v>21</v>
      </c>
      <c r="M3879" s="2" t="str">
        <f>VLOOKUP(L3879,Users!$A$1:$B$6,2,0)</f>
        <v>Chris</v>
      </c>
      <c r="N3879" s="2" t="str">
        <f>VLOOKUP(L3879,Users!$A$2:$B$6,2,0)</f>
        <v>Chris</v>
      </c>
      <c r="O3879" s="2" t="s">
        <v>34</v>
      </c>
      <c r="P3879" s="2" t="s">
        <v>56</v>
      </c>
      <c r="Q3879" s="2" t="s">
        <v>90</v>
      </c>
      <c r="R3879" s="2" t="s">
        <v>357</v>
      </c>
      <c r="S3879" s="2" t="s">
        <v>105</v>
      </c>
      <c r="T3879" s="13">
        <v>0.49</v>
      </c>
      <c r="U3879" s="6">
        <v>40518</v>
      </c>
    </row>
    <row r="3880" spans="1:21" ht="12.75" customHeight="1">
      <c r="A3880" s="2">
        <v>27746</v>
      </c>
      <c r="B3880" s="6">
        <v>40516</v>
      </c>
      <c r="C3880" s="2" t="s">
        <v>45</v>
      </c>
      <c r="D3880" s="2">
        <v>3</v>
      </c>
      <c r="E3880" s="2">
        <v>1499.85</v>
      </c>
      <c r="F3880" s="2" t="s">
        <v>2029</v>
      </c>
      <c r="G3880" s="2">
        <v>0.04</v>
      </c>
      <c r="H3880" s="2" t="s">
        <v>40</v>
      </c>
      <c r="I3880" s="2">
        <v>24.49</v>
      </c>
      <c r="J3880" s="2" t="s">
        <v>804</v>
      </c>
      <c r="K3880" s="2" t="s">
        <v>2013</v>
      </c>
      <c r="L3880" s="2" t="s">
        <v>27</v>
      </c>
      <c r="M3880" s="2" t="str">
        <f>VLOOKUP(L3880,Users!$A$1:$B$6,2,0)</f>
        <v>William</v>
      </c>
      <c r="N3880" s="2" t="str">
        <f>VLOOKUP(L3880,Users!$A$2:$B$6,2,0)</f>
        <v>William</v>
      </c>
      <c r="O3880" s="2" t="s">
        <v>48</v>
      </c>
      <c r="P3880" s="2" t="s">
        <v>69</v>
      </c>
      <c r="Q3880" s="2" t="s">
        <v>158</v>
      </c>
      <c r="R3880" s="2" t="s">
        <v>575</v>
      </c>
      <c r="S3880" s="2" t="s">
        <v>38</v>
      </c>
      <c r="T3880" s="13">
        <v>0.36</v>
      </c>
      <c r="U3880" s="6">
        <v>40516</v>
      </c>
    </row>
    <row r="3881" spans="1:21" ht="12.75" customHeight="1">
      <c r="A3881" s="2">
        <v>40800</v>
      </c>
      <c r="B3881" s="6">
        <v>40516</v>
      </c>
      <c r="C3881" s="2" t="s">
        <v>30</v>
      </c>
      <c r="D3881" s="2">
        <v>41</v>
      </c>
      <c r="E3881" s="2">
        <v>263.63000000000005</v>
      </c>
      <c r="F3881" s="2" t="s">
        <v>2029</v>
      </c>
      <c r="G3881" s="2">
        <v>0.05</v>
      </c>
      <c r="H3881" s="2" t="s">
        <v>40</v>
      </c>
      <c r="I3881" s="2">
        <v>7.91</v>
      </c>
      <c r="J3881" s="2" t="s">
        <v>1285</v>
      </c>
      <c r="K3881" s="2" t="s">
        <v>2013</v>
      </c>
      <c r="L3881" s="2" t="s">
        <v>27</v>
      </c>
      <c r="M3881" s="2" t="str">
        <f>VLOOKUP(L3881,Users!$A$1:$B$6,2,0)</f>
        <v>William</v>
      </c>
      <c r="N3881" s="2" t="str">
        <f>VLOOKUP(L3881,Users!$A$2:$B$6,2,0)</f>
        <v>William</v>
      </c>
      <c r="O3881" s="2" t="s">
        <v>55</v>
      </c>
      <c r="P3881" s="2" t="s">
        <v>35</v>
      </c>
      <c r="Q3881" s="2" t="s">
        <v>63</v>
      </c>
      <c r="R3881" s="2" t="s">
        <v>1076</v>
      </c>
      <c r="S3881" s="2" t="s">
        <v>44</v>
      </c>
      <c r="T3881" s="13">
        <v>0.37</v>
      </c>
      <c r="U3881" s="6">
        <v>40516</v>
      </c>
    </row>
    <row r="3882" spans="1:21" ht="12.75" customHeight="1">
      <c r="A3882" s="2">
        <v>27746</v>
      </c>
      <c r="B3882" s="6">
        <v>40516</v>
      </c>
      <c r="C3882" s="2" t="s">
        <v>45</v>
      </c>
      <c r="D3882" s="2">
        <v>3</v>
      </c>
      <c r="E3882" s="2">
        <v>87.72</v>
      </c>
      <c r="F3882" s="2" t="s">
        <v>2029</v>
      </c>
      <c r="G3882" s="2">
        <v>0.1</v>
      </c>
      <c r="H3882" s="2" t="s">
        <v>40</v>
      </c>
      <c r="I3882" s="2">
        <v>7.87</v>
      </c>
      <c r="J3882" s="2" t="s">
        <v>804</v>
      </c>
      <c r="K3882" s="2" t="s">
        <v>86</v>
      </c>
      <c r="L3882" s="2" t="s">
        <v>23</v>
      </c>
      <c r="M3882" s="2" t="str">
        <f>VLOOKUP(L3882,Users!$A$1:$B$6,2,0)</f>
        <v>Erin</v>
      </c>
      <c r="N3882" s="2" t="str">
        <f>VLOOKUP(L3882,Users!$A$2:$B$6,2,0)</f>
        <v>Erin</v>
      </c>
      <c r="O3882" s="2" t="s">
        <v>48</v>
      </c>
      <c r="P3882" s="2" t="s">
        <v>56</v>
      </c>
      <c r="Q3882" s="2" t="s">
        <v>90</v>
      </c>
      <c r="R3882" s="2" t="s">
        <v>971</v>
      </c>
      <c r="S3882" s="2" t="s">
        <v>44</v>
      </c>
      <c r="T3882" s="13">
        <v>0.54</v>
      </c>
      <c r="U3882" s="6">
        <v>40517</v>
      </c>
    </row>
    <row r="3883" spans="1:21" ht="12.75" customHeight="1">
      <c r="A3883" s="2">
        <v>27746</v>
      </c>
      <c r="B3883" s="6">
        <v>40516</v>
      </c>
      <c r="C3883" s="2" t="s">
        <v>45</v>
      </c>
      <c r="D3883" s="2">
        <v>42</v>
      </c>
      <c r="E3883" s="2">
        <v>196.98</v>
      </c>
      <c r="F3883" s="2" t="s">
        <v>2029</v>
      </c>
      <c r="G3883" s="2">
        <v>7.0000000000000007E-2</v>
      </c>
      <c r="H3883" s="2" t="s">
        <v>40</v>
      </c>
      <c r="I3883" s="2">
        <v>0.88</v>
      </c>
      <c r="J3883" s="2" t="s">
        <v>804</v>
      </c>
      <c r="K3883" s="2" t="s">
        <v>86</v>
      </c>
      <c r="L3883" s="2" t="s">
        <v>23</v>
      </c>
      <c r="M3883" s="2" t="str">
        <f>VLOOKUP(L3883,Users!$A$1:$B$6,2,0)</f>
        <v>Erin</v>
      </c>
      <c r="N3883" s="2" t="str">
        <f>VLOOKUP(L3883,Users!$A$2:$B$6,2,0)</f>
        <v>Erin</v>
      </c>
      <c r="O3883" s="2" t="s">
        <v>48</v>
      </c>
      <c r="P3883" s="2" t="s">
        <v>35</v>
      </c>
      <c r="Q3883" s="2" t="s">
        <v>63</v>
      </c>
      <c r="R3883" s="2" t="s">
        <v>968</v>
      </c>
      <c r="S3883" s="2" t="s">
        <v>65</v>
      </c>
      <c r="T3883" s="13">
        <v>0.39</v>
      </c>
      <c r="U3883" s="6">
        <v>40517</v>
      </c>
    </row>
    <row r="3884" spans="1:21" ht="12.75" customHeight="1">
      <c r="A3884" s="2">
        <v>18887</v>
      </c>
      <c r="B3884" s="6">
        <v>40517</v>
      </c>
      <c r="C3884" s="2" t="s">
        <v>30</v>
      </c>
      <c r="D3884" s="2">
        <v>9</v>
      </c>
      <c r="E3884" s="2">
        <v>188.91</v>
      </c>
      <c r="F3884" s="2" t="s">
        <v>2029</v>
      </c>
      <c r="G3884" s="2">
        <v>0</v>
      </c>
      <c r="H3884" s="2" t="s">
        <v>40</v>
      </c>
      <c r="I3884" s="2">
        <v>0.99</v>
      </c>
      <c r="J3884" s="2" t="s">
        <v>383</v>
      </c>
      <c r="K3884" s="2" t="s">
        <v>101</v>
      </c>
      <c r="L3884" s="2" t="s">
        <v>21</v>
      </c>
      <c r="M3884" s="2" t="str">
        <f>VLOOKUP(L3884,Users!$A$1:$B$6,2,0)</f>
        <v>Chris</v>
      </c>
      <c r="N3884" s="2" t="str">
        <f>VLOOKUP(L3884,Users!$A$2:$B$6,2,0)</f>
        <v>Chris</v>
      </c>
      <c r="O3884" s="2" t="s">
        <v>55</v>
      </c>
      <c r="P3884" s="2" t="s">
        <v>69</v>
      </c>
      <c r="Q3884" s="2" t="s">
        <v>70</v>
      </c>
      <c r="R3884" s="2" t="s">
        <v>1465</v>
      </c>
      <c r="S3884" s="2" t="s">
        <v>65</v>
      </c>
      <c r="T3884" s="13">
        <v>0.37</v>
      </c>
      <c r="U3884" s="6">
        <v>40519</v>
      </c>
    </row>
    <row r="3885" spans="1:21" ht="12.75" customHeight="1">
      <c r="A3885" s="2">
        <v>46177</v>
      </c>
      <c r="B3885" s="6">
        <v>40517</v>
      </c>
      <c r="C3885" s="2" t="s">
        <v>51</v>
      </c>
      <c r="D3885" s="2">
        <v>33</v>
      </c>
      <c r="E3885" s="2">
        <v>428.34000000000003</v>
      </c>
      <c r="F3885" s="2" t="s">
        <v>2029</v>
      </c>
      <c r="G3885" s="2">
        <v>0.01</v>
      </c>
      <c r="H3885" s="2" t="s">
        <v>40</v>
      </c>
      <c r="I3885" s="2">
        <v>14.37</v>
      </c>
      <c r="J3885" s="2" t="s">
        <v>902</v>
      </c>
      <c r="K3885" s="2" t="s">
        <v>130</v>
      </c>
      <c r="L3885" s="2" t="s">
        <v>2014</v>
      </c>
      <c r="M3885" s="2" t="str">
        <f>VLOOKUP(L3885,Users!$A$1:$B$6,2,0)</f>
        <v>Pat</v>
      </c>
      <c r="N3885" s="2" t="str">
        <f>VLOOKUP(L3885,Users!$A$2:$B$6,2,0)</f>
        <v>Pat</v>
      </c>
      <c r="O3885" s="2" t="s">
        <v>55</v>
      </c>
      <c r="P3885" s="2" t="s">
        <v>56</v>
      </c>
      <c r="Q3885" s="2" t="s">
        <v>90</v>
      </c>
      <c r="R3885" s="2" t="s">
        <v>210</v>
      </c>
      <c r="S3885" s="2" t="s">
        <v>38</v>
      </c>
      <c r="T3885" s="13">
        <v>0.73</v>
      </c>
      <c r="U3885" s="6">
        <v>40517</v>
      </c>
    </row>
    <row r="3886" spans="1:21" ht="12.75" customHeight="1">
      <c r="A3886" s="2">
        <v>46177</v>
      </c>
      <c r="B3886" s="6">
        <v>40517</v>
      </c>
      <c r="C3886" s="2" t="s">
        <v>51</v>
      </c>
      <c r="D3886" s="2">
        <v>48</v>
      </c>
      <c r="E3886" s="2">
        <v>10495.2</v>
      </c>
      <c r="F3886" s="2" t="s">
        <v>2029</v>
      </c>
      <c r="G3886" s="2">
        <v>0.1</v>
      </c>
      <c r="H3886" s="2" t="s">
        <v>52</v>
      </c>
      <c r="I3886" s="2">
        <v>69.64</v>
      </c>
      <c r="J3886" s="2" t="s">
        <v>902</v>
      </c>
      <c r="K3886" s="2" t="s">
        <v>47</v>
      </c>
      <c r="L3886" s="2" t="s">
        <v>23</v>
      </c>
      <c r="M3886" s="2" t="str">
        <f>VLOOKUP(L3886,Users!$A$1:$B$6,2,0)</f>
        <v>Erin</v>
      </c>
      <c r="N3886" s="2" t="str">
        <f>VLOOKUP(L3886,Users!$A$2:$B$6,2,0)</f>
        <v>Erin</v>
      </c>
      <c r="O3886" s="2" t="s">
        <v>55</v>
      </c>
      <c r="P3886" s="2" t="s">
        <v>56</v>
      </c>
      <c r="Q3886" s="2" t="s">
        <v>75</v>
      </c>
      <c r="R3886" s="2" t="s">
        <v>395</v>
      </c>
      <c r="S3886" s="2" t="s">
        <v>77</v>
      </c>
      <c r="T3886" s="13">
        <v>0.77</v>
      </c>
      <c r="U3886" s="6">
        <v>40519</v>
      </c>
    </row>
    <row r="3887" spans="1:21" ht="12.75" customHeight="1">
      <c r="A3887" s="2">
        <v>46177</v>
      </c>
      <c r="B3887" s="6">
        <v>40517</v>
      </c>
      <c r="C3887" s="2" t="s">
        <v>51</v>
      </c>
      <c r="D3887" s="2">
        <v>13</v>
      </c>
      <c r="E3887" s="2">
        <v>11659.96</v>
      </c>
      <c r="F3887" s="2" t="s">
        <v>2029</v>
      </c>
      <c r="G3887" s="2">
        <v>7.0000000000000007E-2</v>
      </c>
      <c r="H3887" s="2" t="s">
        <v>40</v>
      </c>
      <c r="I3887" s="2">
        <v>19.989999999999998</v>
      </c>
      <c r="J3887" s="2" t="s">
        <v>902</v>
      </c>
      <c r="K3887" s="2" t="s">
        <v>33</v>
      </c>
      <c r="L3887" s="2" t="s">
        <v>21</v>
      </c>
      <c r="M3887" s="2" t="str">
        <f>VLOOKUP(L3887,Users!$A$1:$B$6,2,0)</f>
        <v>Chris</v>
      </c>
      <c r="N3887" s="2" t="str">
        <f>VLOOKUP(L3887,Users!$A$2:$B$6,2,0)</f>
        <v>Chris</v>
      </c>
      <c r="O3887" s="2" t="s">
        <v>55</v>
      </c>
      <c r="P3887" s="2" t="s">
        <v>35</v>
      </c>
      <c r="Q3887" s="2" t="s">
        <v>49</v>
      </c>
      <c r="R3887" s="2" t="s">
        <v>172</v>
      </c>
      <c r="S3887" s="2" t="s">
        <v>44</v>
      </c>
      <c r="T3887" s="13">
        <v>0.38</v>
      </c>
      <c r="U3887" s="6">
        <v>40517</v>
      </c>
    </row>
    <row r="3888" spans="1:21" ht="12.75" customHeight="1">
      <c r="A3888" s="2">
        <v>54950</v>
      </c>
      <c r="B3888" s="6">
        <v>40517</v>
      </c>
      <c r="C3888" s="2" t="s">
        <v>39</v>
      </c>
      <c r="D3888" s="2">
        <v>26</v>
      </c>
      <c r="E3888" s="2">
        <v>175.76</v>
      </c>
      <c r="F3888" s="2" t="s">
        <v>2029</v>
      </c>
      <c r="G3888" s="2">
        <v>0.08</v>
      </c>
      <c r="H3888" s="2" t="s">
        <v>40</v>
      </c>
      <c r="I3888" s="2">
        <v>4.42</v>
      </c>
      <c r="J3888" s="2" t="s">
        <v>944</v>
      </c>
      <c r="K3888" s="2" t="s">
        <v>2013</v>
      </c>
      <c r="L3888" s="2" t="s">
        <v>27</v>
      </c>
      <c r="M3888" s="2" t="str">
        <f>VLOOKUP(L3888,Users!$A$1:$B$6,2,0)</f>
        <v>William</v>
      </c>
      <c r="N3888" s="2" t="str">
        <f>VLOOKUP(L3888,Users!$A$2:$B$6,2,0)</f>
        <v>William</v>
      </c>
      <c r="O3888" s="2" t="s">
        <v>48</v>
      </c>
      <c r="P3888" s="2" t="s">
        <v>35</v>
      </c>
      <c r="Q3888" s="2" t="s">
        <v>341</v>
      </c>
      <c r="R3888" s="2" t="s">
        <v>2000</v>
      </c>
      <c r="S3888" s="2" t="s">
        <v>105</v>
      </c>
      <c r="T3888" s="13">
        <v>0.57999999999999996</v>
      </c>
      <c r="U3888" s="6">
        <v>40518</v>
      </c>
    </row>
    <row r="3889" spans="1:21" ht="12.75" customHeight="1">
      <c r="A3889" s="2">
        <v>54950</v>
      </c>
      <c r="B3889" s="6">
        <v>40517</v>
      </c>
      <c r="C3889" s="2" t="s">
        <v>39</v>
      </c>
      <c r="D3889" s="2">
        <v>22</v>
      </c>
      <c r="E3889" s="2">
        <v>9331.08</v>
      </c>
      <c r="F3889" s="2" t="s">
        <v>2029</v>
      </c>
      <c r="G3889" s="2">
        <v>7.0000000000000007E-2</v>
      </c>
      <c r="H3889" s="2" t="s">
        <v>52</v>
      </c>
      <c r="I3889" s="2">
        <v>110.2</v>
      </c>
      <c r="J3889" s="2" t="s">
        <v>944</v>
      </c>
      <c r="K3889" s="2" t="s">
        <v>2013</v>
      </c>
      <c r="L3889" s="2" t="s">
        <v>27</v>
      </c>
      <c r="M3889" s="2" t="str">
        <f>VLOOKUP(L3889,Users!$A$1:$B$6,2,0)</f>
        <v>William</v>
      </c>
      <c r="N3889" s="2" t="str">
        <f>VLOOKUP(L3889,Users!$A$2:$B$6,2,0)</f>
        <v>William</v>
      </c>
      <c r="O3889" s="2" t="s">
        <v>48</v>
      </c>
      <c r="P3889" s="2" t="s">
        <v>56</v>
      </c>
      <c r="Q3889" s="2" t="s">
        <v>75</v>
      </c>
      <c r="R3889" s="2" t="s">
        <v>1310</v>
      </c>
      <c r="S3889" s="2" t="s">
        <v>77</v>
      </c>
      <c r="T3889" s="13">
        <v>0.67</v>
      </c>
      <c r="U3889" s="6">
        <v>40518</v>
      </c>
    </row>
    <row r="3890" spans="1:21" ht="12.75" customHeight="1">
      <c r="A3890" s="2">
        <v>44738</v>
      </c>
      <c r="B3890" s="6">
        <v>40517</v>
      </c>
      <c r="C3890" s="2" t="s">
        <v>30</v>
      </c>
      <c r="D3890" s="2">
        <v>34</v>
      </c>
      <c r="E3890" s="2">
        <v>70.72</v>
      </c>
      <c r="F3890" s="2" t="s">
        <v>2029</v>
      </c>
      <c r="G3890" s="2">
        <v>0.02</v>
      </c>
      <c r="H3890" s="2" t="s">
        <v>40</v>
      </c>
      <c r="I3890" s="2">
        <v>0.7</v>
      </c>
      <c r="J3890" s="2" t="s">
        <v>1291</v>
      </c>
      <c r="K3890" s="2" t="s">
        <v>2013</v>
      </c>
      <c r="L3890" s="2" t="s">
        <v>27</v>
      </c>
      <c r="M3890" s="2" t="str">
        <f>VLOOKUP(L3890,Users!$A$1:$B$6,2,0)</f>
        <v>William</v>
      </c>
      <c r="N3890" s="2" t="str">
        <f>VLOOKUP(L3890,Users!$A$2:$B$6,2,0)</f>
        <v>William</v>
      </c>
      <c r="O3890" s="2" t="s">
        <v>34</v>
      </c>
      <c r="P3890" s="2" t="s">
        <v>35</v>
      </c>
      <c r="Q3890" s="2" t="s">
        <v>87</v>
      </c>
      <c r="R3890" s="2" t="s">
        <v>140</v>
      </c>
      <c r="S3890" s="2" t="s">
        <v>65</v>
      </c>
      <c r="T3890" s="13">
        <v>0.56999999999999995</v>
      </c>
      <c r="U3890" s="6">
        <v>40519</v>
      </c>
    </row>
    <row r="3891" spans="1:21" ht="12.75" customHeight="1">
      <c r="A3891" s="2">
        <v>20036</v>
      </c>
      <c r="B3891" s="6">
        <v>40517</v>
      </c>
      <c r="C3891" s="2" t="s">
        <v>30</v>
      </c>
      <c r="D3891" s="2">
        <v>25</v>
      </c>
      <c r="E3891" s="2">
        <v>296.75</v>
      </c>
      <c r="F3891" s="2" t="str">
        <f>VLOOKUP(A3891,Returns!$A:$B,2,0)</f>
        <v>Returned</v>
      </c>
      <c r="G3891" s="2">
        <v>0.1</v>
      </c>
      <c r="H3891" s="2" t="s">
        <v>40</v>
      </c>
      <c r="I3891" s="2">
        <v>4.9800000000000004</v>
      </c>
      <c r="J3891" s="2" t="s">
        <v>279</v>
      </c>
      <c r="K3891" s="2" t="s">
        <v>73</v>
      </c>
      <c r="L3891" s="2" t="s">
        <v>27</v>
      </c>
      <c r="M3891" s="2" t="str">
        <f>VLOOKUP(L3891,Users!$A$1:$B$6,2,0)</f>
        <v>William</v>
      </c>
      <c r="N3891" s="2" t="str">
        <f>VLOOKUP(L3891,Users!$A$2:$B$6,2,0)</f>
        <v>William</v>
      </c>
      <c r="O3891" s="2" t="s">
        <v>55</v>
      </c>
      <c r="P3891" s="2" t="s">
        <v>35</v>
      </c>
      <c r="Q3891" s="2" t="s">
        <v>169</v>
      </c>
      <c r="R3891" s="2" t="s">
        <v>750</v>
      </c>
      <c r="S3891" s="2" t="s">
        <v>44</v>
      </c>
      <c r="T3891" s="13">
        <v>0.57999999999999996</v>
      </c>
      <c r="U3891" s="6">
        <v>40517</v>
      </c>
    </row>
    <row r="3892" spans="1:21" ht="12.75" customHeight="1">
      <c r="A3892" s="2">
        <v>20036</v>
      </c>
      <c r="B3892" s="6">
        <v>40517</v>
      </c>
      <c r="C3892" s="2" t="s">
        <v>30</v>
      </c>
      <c r="D3892" s="2">
        <v>44</v>
      </c>
      <c r="E3892" s="2">
        <v>1156.32</v>
      </c>
      <c r="F3892" s="2" t="str">
        <f>VLOOKUP(A3892,Returns!$A:$B,2,0)</f>
        <v>Returned</v>
      </c>
      <c r="G3892" s="2">
        <v>0.03</v>
      </c>
      <c r="H3892" s="2" t="s">
        <v>40</v>
      </c>
      <c r="I3892" s="2">
        <v>5.89</v>
      </c>
      <c r="J3892" s="2" t="s">
        <v>279</v>
      </c>
      <c r="K3892" s="2" t="s">
        <v>73</v>
      </c>
      <c r="L3892" s="2" t="s">
        <v>27</v>
      </c>
      <c r="M3892" s="2" t="str">
        <f>VLOOKUP(L3892,Users!$A$1:$B$6,2,0)</f>
        <v>William</v>
      </c>
      <c r="N3892" s="2" t="str">
        <f>VLOOKUP(L3892,Users!$A$2:$B$6,2,0)</f>
        <v>William</v>
      </c>
      <c r="O3892" s="2" t="s">
        <v>55</v>
      </c>
      <c r="P3892" s="2" t="s">
        <v>69</v>
      </c>
      <c r="Q3892" s="2" t="s">
        <v>80</v>
      </c>
      <c r="R3892" s="2" t="s">
        <v>1579</v>
      </c>
      <c r="S3892" s="2" t="s">
        <v>44</v>
      </c>
      <c r="T3892" s="13">
        <v>0.75</v>
      </c>
      <c r="U3892" s="6">
        <v>40519</v>
      </c>
    </row>
    <row r="3893" spans="1:21" ht="12.75" customHeight="1">
      <c r="A3893" s="2">
        <v>20036</v>
      </c>
      <c r="B3893" s="6">
        <v>40517</v>
      </c>
      <c r="C3893" s="2" t="s">
        <v>30</v>
      </c>
      <c r="D3893" s="2">
        <v>28</v>
      </c>
      <c r="E3893" s="2">
        <v>4226.5999999999995</v>
      </c>
      <c r="F3893" s="2" t="str">
        <f>VLOOKUP(A3893,Returns!$A:$B,2,0)</f>
        <v>Returned</v>
      </c>
      <c r="G3893" s="2">
        <v>0.03</v>
      </c>
      <c r="H3893" s="2" t="s">
        <v>52</v>
      </c>
      <c r="I3893" s="2">
        <v>66.27</v>
      </c>
      <c r="J3893" s="2" t="s">
        <v>279</v>
      </c>
      <c r="K3893" s="2" t="s">
        <v>123</v>
      </c>
      <c r="L3893" s="2" t="s">
        <v>25</v>
      </c>
      <c r="M3893" s="2" t="str">
        <f>VLOOKUP(L3893,Users!$A$1:$B$6,2,0)</f>
        <v>Sam</v>
      </c>
      <c r="N3893" s="2" t="str">
        <f>VLOOKUP(L3893,Users!$A$2:$B$6,2,0)</f>
        <v>Sam</v>
      </c>
      <c r="O3893" s="2" t="s">
        <v>55</v>
      </c>
      <c r="P3893" s="2" t="s">
        <v>56</v>
      </c>
      <c r="Q3893" s="2" t="s">
        <v>127</v>
      </c>
      <c r="R3893" s="2" t="s">
        <v>1212</v>
      </c>
      <c r="S3893" s="2" t="s">
        <v>77</v>
      </c>
      <c r="T3893" s="13">
        <v>0.65</v>
      </c>
      <c r="U3893" s="6">
        <v>40520</v>
      </c>
    </row>
    <row r="3894" spans="1:21" ht="12.75" customHeight="1">
      <c r="A3894" s="2">
        <v>20036</v>
      </c>
      <c r="B3894" s="6">
        <v>40517</v>
      </c>
      <c r="C3894" s="2" t="s">
        <v>30</v>
      </c>
      <c r="D3894" s="2">
        <v>21</v>
      </c>
      <c r="E3894" s="2">
        <v>2015.1599999999999</v>
      </c>
      <c r="F3894" s="2" t="str">
        <f>VLOOKUP(A3894,Returns!$A:$B,2,0)</f>
        <v>Returned</v>
      </c>
      <c r="G3894" s="2">
        <v>0.03</v>
      </c>
      <c r="H3894" s="2" t="s">
        <v>40</v>
      </c>
      <c r="I3894" s="2">
        <v>4.9000000000000004</v>
      </c>
      <c r="J3894" s="2" t="s">
        <v>279</v>
      </c>
      <c r="K3894" s="2" t="s">
        <v>123</v>
      </c>
      <c r="L3894" s="2" t="s">
        <v>25</v>
      </c>
      <c r="M3894" s="2" t="str">
        <f>VLOOKUP(L3894,Users!$A$1:$B$6,2,0)</f>
        <v>Sam</v>
      </c>
      <c r="N3894" s="2" t="str">
        <f>VLOOKUP(L3894,Users!$A$2:$B$6,2,0)</f>
        <v>Sam</v>
      </c>
      <c r="O3894" s="2" t="s">
        <v>55</v>
      </c>
      <c r="P3894" s="2" t="s">
        <v>69</v>
      </c>
      <c r="Q3894" s="2" t="s">
        <v>70</v>
      </c>
      <c r="R3894" s="2" t="s">
        <v>382</v>
      </c>
      <c r="S3894" s="2" t="s">
        <v>44</v>
      </c>
      <c r="T3894" s="13">
        <v>0.56000000000000005</v>
      </c>
      <c r="U3894" s="6">
        <v>40519</v>
      </c>
    </row>
    <row r="3895" spans="1:21" ht="12.75" customHeight="1">
      <c r="A3895" s="2">
        <v>3783</v>
      </c>
      <c r="B3895" s="6">
        <v>40517</v>
      </c>
      <c r="C3895" s="2" t="s">
        <v>30</v>
      </c>
      <c r="D3895" s="2">
        <v>11</v>
      </c>
      <c r="E3895" s="2">
        <v>89.21</v>
      </c>
      <c r="F3895" s="2" t="str">
        <f>VLOOKUP(A3895,Returns!$A:$B,2,0)</f>
        <v>Returned</v>
      </c>
      <c r="G3895" s="2">
        <v>0.01</v>
      </c>
      <c r="H3895" s="2" t="s">
        <v>40</v>
      </c>
      <c r="I3895" s="2">
        <v>2.83</v>
      </c>
      <c r="J3895" s="2" t="s">
        <v>768</v>
      </c>
      <c r="K3895" s="2" t="s">
        <v>79</v>
      </c>
      <c r="L3895" s="2" t="s">
        <v>23</v>
      </c>
      <c r="M3895" s="2" t="str">
        <f>VLOOKUP(L3895,Users!$A$1:$B$6,2,0)</f>
        <v>Erin</v>
      </c>
      <c r="N3895" s="2" t="str">
        <f>VLOOKUP(L3895,Users!$A$2:$B$6,2,0)</f>
        <v>Erin</v>
      </c>
      <c r="O3895" s="2" t="s">
        <v>55</v>
      </c>
      <c r="P3895" s="2" t="s">
        <v>69</v>
      </c>
      <c r="Q3895" s="2" t="s">
        <v>80</v>
      </c>
      <c r="R3895" s="2" t="s">
        <v>675</v>
      </c>
      <c r="S3895" s="2" t="s">
        <v>105</v>
      </c>
      <c r="T3895" s="13">
        <v>0.77</v>
      </c>
      <c r="U3895" s="6">
        <v>40517</v>
      </c>
    </row>
    <row r="3896" spans="1:21" ht="12.75" customHeight="1">
      <c r="A3896" s="2">
        <v>3783</v>
      </c>
      <c r="B3896" s="6">
        <v>40517</v>
      </c>
      <c r="C3896" s="2" t="s">
        <v>30</v>
      </c>
      <c r="D3896" s="2">
        <v>40</v>
      </c>
      <c r="E3896" s="2">
        <v>257.20000000000005</v>
      </c>
      <c r="F3896" s="2" t="str">
        <f>VLOOKUP(A3896,Returns!$A:$B,2,0)</f>
        <v>Returned</v>
      </c>
      <c r="G3896" s="2">
        <v>0.05</v>
      </c>
      <c r="H3896" s="2" t="s">
        <v>40</v>
      </c>
      <c r="I3896" s="2">
        <v>8.73</v>
      </c>
      <c r="J3896" s="2" t="s">
        <v>768</v>
      </c>
      <c r="K3896" s="2" t="s">
        <v>79</v>
      </c>
      <c r="L3896" s="2" t="s">
        <v>23</v>
      </c>
      <c r="M3896" s="2" t="str">
        <f>VLOOKUP(L3896,Users!$A$1:$B$6,2,0)</f>
        <v>Erin</v>
      </c>
      <c r="N3896" s="2" t="str">
        <f>VLOOKUP(L3896,Users!$A$2:$B$6,2,0)</f>
        <v>Erin</v>
      </c>
      <c r="O3896" s="2" t="s">
        <v>55</v>
      </c>
      <c r="P3896" s="2" t="s">
        <v>35</v>
      </c>
      <c r="Q3896" s="2" t="s">
        <v>63</v>
      </c>
      <c r="R3896" s="2" t="s">
        <v>145</v>
      </c>
      <c r="S3896" s="2" t="s">
        <v>44</v>
      </c>
      <c r="T3896" s="13">
        <v>0.37</v>
      </c>
      <c r="U3896" s="6">
        <v>40519</v>
      </c>
    </row>
    <row r="3897" spans="1:21" ht="12.75" customHeight="1">
      <c r="A3897" s="2">
        <v>7746</v>
      </c>
      <c r="B3897" s="6">
        <v>40517</v>
      </c>
      <c r="C3897" s="2" t="s">
        <v>121</v>
      </c>
      <c r="D3897" s="2">
        <v>1</v>
      </c>
      <c r="E3897" s="2">
        <v>19.920000000000002</v>
      </c>
      <c r="F3897" s="2" t="s">
        <v>2029</v>
      </c>
      <c r="G3897" s="2">
        <v>0.06</v>
      </c>
      <c r="H3897" s="2" t="s">
        <v>40</v>
      </c>
      <c r="I3897" s="2">
        <v>8.68</v>
      </c>
      <c r="J3897" s="2" t="s">
        <v>1599</v>
      </c>
      <c r="K3897" s="2" t="s">
        <v>86</v>
      </c>
      <c r="L3897" s="2" t="s">
        <v>23</v>
      </c>
      <c r="M3897" s="2" t="str">
        <f>VLOOKUP(L3897,Users!$A$1:$B$6,2,0)</f>
        <v>Erin</v>
      </c>
      <c r="N3897" s="2" t="str">
        <f>VLOOKUP(L3897,Users!$A$2:$B$6,2,0)</f>
        <v>Erin</v>
      </c>
      <c r="O3897" s="2" t="s">
        <v>48</v>
      </c>
      <c r="P3897" s="2" t="s">
        <v>35</v>
      </c>
      <c r="Q3897" s="2" t="s">
        <v>63</v>
      </c>
      <c r="R3897" s="2" t="s">
        <v>323</v>
      </c>
      <c r="S3897" s="2" t="s">
        <v>44</v>
      </c>
      <c r="T3897" s="13">
        <v>0.37</v>
      </c>
      <c r="U3897" s="6">
        <v>40519</v>
      </c>
    </row>
    <row r="3898" spans="1:21" ht="12.75" customHeight="1">
      <c r="A3898" s="2">
        <v>36997</v>
      </c>
      <c r="B3898" s="6">
        <v>40517</v>
      </c>
      <c r="C3898" s="2" t="s">
        <v>30</v>
      </c>
      <c r="D3898" s="2">
        <v>39</v>
      </c>
      <c r="E3898" s="2">
        <v>101.78999999999999</v>
      </c>
      <c r="F3898" s="2" t="s">
        <v>2029</v>
      </c>
      <c r="G3898" s="2">
        <v>0</v>
      </c>
      <c r="H3898" s="2" t="s">
        <v>40</v>
      </c>
      <c r="I3898" s="2">
        <v>0.5</v>
      </c>
      <c r="J3898" s="2" t="s">
        <v>777</v>
      </c>
      <c r="K3898" s="2" t="s">
        <v>86</v>
      </c>
      <c r="L3898" s="2" t="s">
        <v>23</v>
      </c>
      <c r="M3898" s="2" t="str">
        <f>VLOOKUP(L3898,Users!$A$1:$B$6,2,0)</f>
        <v>Erin</v>
      </c>
      <c r="N3898" s="2" t="str">
        <f>VLOOKUP(L3898,Users!$A$2:$B$6,2,0)</f>
        <v>Erin</v>
      </c>
      <c r="O3898" s="2" t="s">
        <v>48</v>
      </c>
      <c r="P3898" s="2" t="s">
        <v>35</v>
      </c>
      <c r="Q3898" s="2" t="s">
        <v>165</v>
      </c>
      <c r="R3898" s="2" t="s">
        <v>1050</v>
      </c>
      <c r="S3898" s="2" t="s">
        <v>44</v>
      </c>
      <c r="T3898" s="13">
        <v>0.39</v>
      </c>
      <c r="U3898" s="6">
        <v>40518</v>
      </c>
    </row>
    <row r="3899" spans="1:21" ht="12.75" customHeight="1">
      <c r="A3899" s="2">
        <v>45733</v>
      </c>
      <c r="B3899" s="6">
        <v>40518</v>
      </c>
      <c r="C3899" s="2" t="s">
        <v>45</v>
      </c>
      <c r="D3899" s="2">
        <v>39</v>
      </c>
      <c r="E3899" s="2">
        <v>870.08999999999992</v>
      </c>
      <c r="F3899" s="2" t="s">
        <v>2029</v>
      </c>
      <c r="G3899" s="2">
        <v>7.0000000000000007E-2</v>
      </c>
      <c r="H3899" s="2" t="s">
        <v>40</v>
      </c>
      <c r="I3899" s="2">
        <v>15.1</v>
      </c>
      <c r="J3899" s="2" t="s">
        <v>1355</v>
      </c>
      <c r="K3899" s="2" t="s">
        <v>79</v>
      </c>
      <c r="L3899" s="2" t="s">
        <v>23</v>
      </c>
      <c r="M3899" s="2" t="str">
        <f>VLOOKUP(L3899,Users!$A$1:$B$6,2,0)</f>
        <v>Erin</v>
      </c>
      <c r="N3899" s="2" t="str">
        <f>VLOOKUP(L3899,Users!$A$2:$B$6,2,0)</f>
        <v>Erin</v>
      </c>
      <c r="O3899" s="2" t="s">
        <v>55</v>
      </c>
      <c r="P3899" s="2" t="s">
        <v>35</v>
      </c>
      <c r="Q3899" s="2" t="s">
        <v>49</v>
      </c>
      <c r="R3899" s="2" t="s">
        <v>798</v>
      </c>
      <c r="S3899" s="2" t="s">
        <v>44</v>
      </c>
      <c r="T3899" s="13">
        <v>0.38</v>
      </c>
      <c r="U3899" s="6">
        <v>40519</v>
      </c>
    </row>
    <row r="3900" spans="1:21" ht="12.75" customHeight="1">
      <c r="A3900" s="2">
        <v>54564</v>
      </c>
      <c r="B3900" s="6">
        <v>40518</v>
      </c>
      <c r="C3900" s="2" t="s">
        <v>39</v>
      </c>
      <c r="D3900" s="2">
        <v>27</v>
      </c>
      <c r="E3900" s="2">
        <v>1780.6499999999996</v>
      </c>
      <c r="F3900" s="2" t="s">
        <v>2029</v>
      </c>
      <c r="G3900" s="2">
        <v>0.04</v>
      </c>
      <c r="H3900" s="2" t="s">
        <v>31</v>
      </c>
      <c r="I3900" s="2">
        <v>5.92</v>
      </c>
      <c r="J3900" s="2" t="s">
        <v>684</v>
      </c>
      <c r="K3900" s="2" t="s">
        <v>54</v>
      </c>
      <c r="L3900" s="2" t="s">
        <v>2014</v>
      </c>
      <c r="M3900" s="2" t="str">
        <f>VLOOKUP(L3900,Users!$A$1:$B$6,2,0)</f>
        <v>Pat</v>
      </c>
      <c r="N3900" s="2" t="str">
        <f>VLOOKUP(L3900,Users!$A$2:$B$6,2,0)</f>
        <v>Pat</v>
      </c>
      <c r="O3900" s="2" t="s">
        <v>55</v>
      </c>
      <c r="P3900" s="2" t="s">
        <v>69</v>
      </c>
      <c r="Q3900" s="2" t="s">
        <v>70</v>
      </c>
      <c r="R3900" s="2" t="s">
        <v>1231</v>
      </c>
      <c r="S3900" s="2" t="s">
        <v>44</v>
      </c>
      <c r="T3900" s="13">
        <v>0.55000000000000004</v>
      </c>
      <c r="U3900" s="6">
        <v>40520</v>
      </c>
    </row>
    <row r="3901" spans="1:21" ht="12.75" customHeight="1">
      <c r="A3901" s="2">
        <v>41123</v>
      </c>
      <c r="B3901" s="6">
        <v>40518</v>
      </c>
      <c r="C3901" s="2" t="s">
        <v>51</v>
      </c>
      <c r="D3901" s="2">
        <v>27</v>
      </c>
      <c r="E3901" s="2">
        <v>305.10000000000002</v>
      </c>
      <c r="F3901" s="2" t="s">
        <v>2029</v>
      </c>
      <c r="G3901" s="2">
        <v>0.04</v>
      </c>
      <c r="H3901" s="2" t="s">
        <v>40</v>
      </c>
      <c r="I3901" s="2">
        <v>5.01</v>
      </c>
      <c r="J3901" s="2" t="s">
        <v>2006</v>
      </c>
      <c r="K3901" s="2" t="s">
        <v>86</v>
      </c>
      <c r="L3901" s="2" t="s">
        <v>23</v>
      </c>
      <c r="M3901" s="2" t="str">
        <f>VLOOKUP(L3901,Users!$A$1:$B$6,2,0)</f>
        <v>Erin</v>
      </c>
      <c r="N3901" s="2" t="str">
        <f>VLOOKUP(L3901,Users!$A$2:$B$6,2,0)</f>
        <v>Erin</v>
      </c>
      <c r="O3901" s="2" t="s">
        <v>42</v>
      </c>
      <c r="P3901" s="2" t="s">
        <v>35</v>
      </c>
      <c r="Q3901" s="2" t="s">
        <v>63</v>
      </c>
      <c r="R3901" s="2" t="s">
        <v>213</v>
      </c>
      <c r="S3901" s="2" t="s">
        <v>44</v>
      </c>
      <c r="T3901" s="13">
        <v>0.36</v>
      </c>
      <c r="U3901" s="6">
        <v>40523</v>
      </c>
    </row>
    <row r="3902" spans="1:21" ht="12.75" customHeight="1">
      <c r="A3902" s="2">
        <v>23264</v>
      </c>
      <c r="B3902" s="6">
        <v>40519</v>
      </c>
      <c r="C3902" s="2" t="s">
        <v>45</v>
      </c>
      <c r="D3902" s="2">
        <v>16</v>
      </c>
      <c r="E3902" s="2">
        <v>103.36000000000001</v>
      </c>
      <c r="F3902" s="2" t="s">
        <v>2029</v>
      </c>
      <c r="G3902" s="2">
        <v>0.02</v>
      </c>
      <c r="H3902" s="2" t="s">
        <v>40</v>
      </c>
      <c r="I3902" s="2">
        <v>6.81</v>
      </c>
      <c r="J3902" s="2" t="s">
        <v>383</v>
      </c>
      <c r="K3902" s="2" t="s">
        <v>101</v>
      </c>
      <c r="L3902" s="2" t="s">
        <v>21</v>
      </c>
      <c r="M3902" s="2" t="str">
        <f>VLOOKUP(L3902,Users!$A$1:$B$6,2,0)</f>
        <v>Chris</v>
      </c>
      <c r="N3902" s="2" t="str">
        <f>VLOOKUP(L3902,Users!$A$2:$B$6,2,0)</f>
        <v>Chris</v>
      </c>
      <c r="O3902" s="2" t="s">
        <v>55</v>
      </c>
      <c r="P3902" s="2" t="s">
        <v>35</v>
      </c>
      <c r="Q3902" s="2" t="s">
        <v>63</v>
      </c>
      <c r="R3902" s="2" t="s">
        <v>1334</v>
      </c>
      <c r="S3902" s="2" t="s">
        <v>44</v>
      </c>
      <c r="T3902" s="13">
        <v>0.36</v>
      </c>
      <c r="U3902" s="6">
        <v>40521</v>
      </c>
    </row>
    <row r="3903" spans="1:21" ht="12.75" customHeight="1">
      <c r="A3903" s="2">
        <v>23264</v>
      </c>
      <c r="B3903" s="6">
        <v>40519</v>
      </c>
      <c r="C3903" s="2" t="s">
        <v>45</v>
      </c>
      <c r="D3903" s="2">
        <v>27</v>
      </c>
      <c r="E3903" s="2">
        <v>76.14</v>
      </c>
      <c r="F3903" s="2" t="s">
        <v>2029</v>
      </c>
      <c r="G3903" s="2">
        <v>0.06</v>
      </c>
      <c r="H3903" s="2" t="s">
        <v>40</v>
      </c>
      <c r="I3903" s="2">
        <v>0.99</v>
      </c>
      <c r="J3903" s="2" t="s">
        <v>383</v>
      </c>
      <c r="K3903" s="2" t="s">
        <v>101</v>
      </c>
      <c r="L3903" s="2" t="s">
        <v>21</v>
      </c>
      <c r="M3903" s="2" t="str">
        <f>VLOOKUP(L3903,Users!$A$1:$B$6,2,0)</f>
        <v>Chris</v>
      </c>
      <c r="N3903" s="2" t="str">
        <f>VLOOKUP(L3903,Users!$A$2:$B$6,2,0)</f>
        <v>Chris</v>
      </c>
      <c r="O3903" s="2" t="s">
        <v>55</v>
      </c>
      <c r="P3903" s="2" t="s">
        <v>35</v>
      </c>
      <c r="Q3903" s="2" t="s">
        <v>165</v>
      </c>
      <c r="R3903" s="2" t="s">
        <v>1864</v>
      </c>
      <c r="S3903" s="2" t="s">
        <v>44</v>
      </c>
      <c r="T3903" s="13">
        <v>0.36</v>
      </c>
      <c r="U3903" s="6">
        <v>40521</v>
      </c>
    </row>
    <row r="3904" spans="1:21" ht="12.75" customHeight="1">
      <c r="A3904" s="2">
        <v>12452</v>
      </c>
      <c r="B3904" s="6">
        <v>40519</v>
      </c>
      <c r="C3904" s="2" t="s">
        <v>121</v>
      </c>
      <c r="D3904" s="2">
        <v>1</v>
      </c>
      <c r="E3904" s="2">
        <v>387.91</v>
      </c>
      <c r="F3904" s="2" t="s">
        <v>2029</v>
      </c>
      <c r="G3904" s="2">
        <v>0.08</v>
      </c>
      <c r="H3904" s="2" t="s">
        <v>40</v>
      </c>
      <c r="I3904" s="2">
        <v>19.989999999999998</v>
      </c>
      <c r="J3904" s="2" t="s">
        <v>67</v>
      </c>
      <c r="K3904" s="2" t="s">
        <v>2013</v>
      </c>
      <c r="L3904" s="2" t="s">
        <v>27</v>
      </c>
      <c r="M3904" s="2" t="str">
        <f>VLOOKUP(L3904,Users!$A$1:$B$6,2,0)</f>
        <v>William</v>
      </c>
      <c r="N3904" s="2" t="str">
        <f>VLOOKUP(L3904,Users!$A$2:$B$6,2,0)</f>
        <v>William</v>
      </c>
      <c r="O3904" s="2" t="s">
        <v>55</v>
      </c>
      <c r="P3904" s="2" t="s">
        <v>35</v>
      </c>
      <c r="Q3904" s="2" t="s">
        <v>49</v>
      </c>
      <c r="R3904" s="2" t="s">
        <v>1445</v>
      </c>
      <c r="S3904" s="2" t="s">
        <v>44</v>
      </c>
      <c r="T3904" s="13">
        <v>0.38</v>
      </c>
      <c r="U3904" s="6">
        <v>40520</v>
      </c>
    </row>
    <row r="3905" spans="1:21" ht="12.75" customHeight="1">
      <c r="A3905" s="2">
        <v>12452</v>
      </c>
      <c r="B3905" s="6">
        <v>40519</v>
      </c>
      <c r="C3905" s="2" t="s">
        <v>121</v>
      </c>
      <c r="D3905" s="2">
        <v>17</v>
      </c>
      <c r="E3905" s="2">
        <v>111.52</v>
      </c>
      <c r="F3905" s="2" t="s">
        <v>2029</v>
      </c>
      <c r="G3905" s="2">
        <v>0.04</v>
      </c>
      <c r="H3905" s="2" t="s">
        <v>40</v>
      </c>
      <c r="I3905" s="2">
        <v>4.07</v>
      </c>
      <c r="J3905" s="2" t="s">
        <v>67</v>
      </c>
      <c r="K3905" s="2" t="s">
        <v>2013</v>
      </c>
      <c r="L3905" s="2" t="s">
        <v>27</v>
      </c>
      <c r="M3905" s="2" t="str">
        <f>VLOOKUP(L3905,Users!$A$1:$B$6,2,0)</f>
        <v>William</v>
      </c>
      <c r="N3905" s="2" t="str">
        <f>VLOOKUP(L3905,Users!$A$2:$B$6,2,0)</f>
        <v>William</v>
      </c>
      <c r="O3905" s="2" t="s">
        <v>55</v>
      </c>
      <c r="P3905" s="2" t="s">
        <v>69</v>
      </c>
      <c r="Q3905" s="2" t="s">
        <v>80</v>
      </c>
      <c r="R3905" s="2" t="s">
        <v>1940</v>
      </c>
      <c r="S3905" s="2" t="s">
        <v>105</v>
      </c>
      <c r="T3905" s="13">
        <v>0.66</v>
      </c>
      <c r="U3905" s="6">
        <v>40521</v>
      </c>
    </row>
    <row r="3906" spans="1:21" ht="12.75" customHeight="1">
      <c r="A3906" s="2">
        <v>12452</v>
      </c>
      <c r="B3906" s="6">
        <v>40519</v>
      </c>
      <c r="C3906" s="2" t="s">
        <v>121</v>
      </c>
      <c r="D3906" s="2">
        <v>38</v>
      </c>
      <c r="E3906" s="2">
        <v>2126.1</v>
      </c>
      <c r="F3906" s="2" t="s">
        <v>2029</v>
      </c>
      <c r="G3906" s="2">
        <v>0.03</v>
      </c>
      <c r="H3906" s="2" t="s">
        <v>40</v>
      </c>
      <c r="I3906" s="2">
        <v>5.15</v>
      </c>
      <c r="J3906" s="2" t="s">
        <v>67</v>
      </c>
      <c r="K3906" s="2" t="s">
        <v>2013</v>
      </c>
      <c r="L3906" s="2" t="s">
        <v>27</v>
      </c>
      <c r="M3906" s="2" t="str">
        <f>VLOOKUP(L3906,Users!$A$1:$B$6,2,0)</f>
        <v>William</v>
      </c>
      <c r="N3906" s="2" t="str">
        <f>VLOOKUP(L3906,Users!$A$2:$B$6,2,0)</f>
        <v>William</v>
      </c>
      <c r="O3906" s="2" t="s">
        <v>55</v>
      </c>
      <c r="P3906" s="2" t="s">
        <v>35</v>
      </c>
      <c r="Q3906" s="2" t="s">
        <v>63</v>
      </c>
      <c r="R3906" s="2" t="s">
        <v>1721</v>
      </c>
      <c r="S3906" s="2" t="s">
        <v>44</v>
      </c>
      <c r="T3906" s="13">
        <v>0.36</v>
      </c>
      <c r="U3906" s="6">
        <v>40521</v>
      </c>
    </row>
    <row r="3907" spans="1:21" ht="12.75" customHeight="1">
      <c r="A3907" s="2">
        <v>3591</v>
      </c>
      <c r="B3907" s="6">
        <v>40519</v>
      </c>
      <c r="C3907" s="2" t="s">
        <v>121</v>
      </c>
      <c r="D3907" s="2">
        <v>3</v>
      </c>
      <c r="E3907" s="2">
        <v>302.90999999999997</v>
      </c>
      <c r="F3907" s="2" t="s">
        <v>2029</v>
      </c>
      <c r="G3907" s="2">
        <v>0.01</v>
      </c>
      <c r="H3907" s="2" t="s">
        <v>52</v>
      </c>
      <c r="I3907" s="2">
        <v>15.66</v>
      </c>
      <c r="J3907" s="2" t="s">
        <v>1779</v>
      </c>
      <c r="K3907" s="2" t="s">
        <v>2013</v>
      </c>
      <c r="L3907" s="2" t="s">
        <v>27</v>
      </c>
      <c r="M3907" s="2" t="str">
        <f>VLOOKUP(L3907,Users!$A$1:$B$6,2,0)</f>
        <v>William</v>
      </c>
      <c r="N3907" s="2" t="str">
        <f>VLOOKUP(L3907,Users!$A$2:$B$6,2,0)</f>
        <v>William</v>
      </c>
      <c r="O3907" s="2" t="s">
        <v>42</v>
      </c>
      <c r="P3907" s="2" t="s">
        <v>35</v>
      </c>
      <c r="Q3907" s="2" t="s">
        <v>169</v>
      </c>
      <c r="R3907" s="2" t="s">
        <v>2007</v>
      </c>
      <c r="S3907" s="2" t="s">
        <v>59</v>
      </c>
      <c r="T3907" s="13">
        <v>0.56999999999999995</v>
      </c>
      <c r="U3907" s="6">
        <v>40521</v>
      </c>
    </row>
    <row r="3908" spans="1:21" ht="12.75" customHeight="1">
      <c r="A3908" s="2">
        <v>3591</v>
      </c>
      <c r="B3908" s="6">
        <v>40519</v>
      </c>
      <c r="C3908" s="2" t="s">
        <v>121</v>
      </c>
      <c r="D3908" s="2">
        <v>12</v>
      </c>
      <c r="E3908" s="2">
        <v>1078.92</v>
      </c>
      <c r="F3908" s="2" t="s">
        <v>2029</v>
      </c>
      <c r="G3908" s="2">
        <v>0.08</v>
      </c>
      <c r="H3908" s="2" t="s">
        <v>52</v>
      </c>
      <c r="I3908" s="2">
        <v>42</v>
      </c>
      <c r="J3908" s="2" t="s">
        <v>1779</v>
      </c>
      <c r="K3908" s="2" t="s">
        <v>2013</v>
      </c>
      <c r="L3908" s="2" t="s">
        <v>27</v>
      </c>
      <c r="M3908" s="2" t="str">
        <f>VLOOKUP(L3908,Users!$A$1:$B$6,2,0)</f>
        <v>William</v>
      </c>
      <c r="N3908" s="2" t="str">
        <f>VLOOKUP(L3908,Users!$A$2:$B$6,2,0)</f>
        <v>William</v>
      </c>
      <c r="O3908" s="2" t="s">
        <v>42</v>
      </c>
      <c r="P3908" s="2" t="s">
        <v>56</v>
      </c>
      <c r="Q3908" s="2" t="s">
        <v>57</v>
      </c>
      <c r="R3908" s="2" t="s">
        <v>882</v>
      </c>
      <c r="S3908" s="2" t="s">
        <v>59</v>
      </c>
      <c r="T3908" s="13">
        <v>0.66</v>
      </c>
      <c r="U3908" s="6">
        <v>40520</v>
      </c>
    </row>
    <row r="3909" spans="1:21" ht="12.75" customHeight="1">
      <c r="A3909" s="2">
        <v>35490</v>
      </c>
      <c r="B3909" s="6">
        <v>40519</v>
      </c>
      <c r="C3909" s="2" t="s">
        <v>39</v>
      </c>
      <c r="D3909" s="2">
        <v>7</v>
      </c>
      <c r="E3909" s="2">
        <v>40.669999999999995</v>
      </c>
      <c r="F3909" s="2" t="s">
        <v>2029</v>
      </c>
      <c r="G3909" s="2">
        <v>0.03</v>
      </c>
      <c r="H3909" s="2" t="s">
        <v>31</v>
      </c>
      <c r="I3909" s="2">
        <v>1.2</v>
      </c>
      <c r="J3909" s="2" t="s">
        <v>343</v>
      </c>
      <c r="K3909" s="2" t="s">
        <v>86</v>
      </c>
      <c r="L3909" s="2" t="s">
        <v>23</v>
      </c>
      <c r="M3909" s="2" t="str">
        <f>VLOOKUP(L3909,Users!$A$1:$B$6,2,0)</f>
        <v>Erin</v>
      </c>
      <c r="N3909" s="2" t="str">
        <f>VLOOKUP(L3909,Users!$A$2:$B$6,2,0)</f>
        <v>Erin</v>
      </c>
      <c r="O3909" s="2" t="s">
        <v>42</v>
      </c>
      <c r="P3909" s="2" t="s">
        <v>35</v>
      </c>
      <c r="Q3909" s="2" t="s">
        <v>87</v>
      </c>
      <c r="R3909" s="2" t="s">
        <v>1202</v>
      </c>
      <c r="S3909" s="2" t="s">
        <v>65</v>
      </c>
      <c r="T3909" s="13">
        <v>0.55000000000000004</v>
      </c>
      <c r="U3909" s="6">
        <v>40521</v>
      </c>
    </row>
    <row r="3910" spans="1:21" ht="12.75" customHeight="1">
      <c r="A3910" s="2">
        <v>35490</v>
      </c>
      <c r="B3910" s="6">
        <v>40519</v>
      </c>
      <c r="C3910" s="2" t="s">
        <v>39</v>
      </c>
      <c r="D3910" s="2">
        <v>41</v>
      </c>
      <c r="E3910" s="2">
        <v>1474.3600000000001</v>
      </c>
      <c r="F3910" s="2" t="s">
        <v>2029</v>
      </c>
      <c r="G3910" s="2">
        <v>0.03</v>
      </c>
      <c r="H3910" s="2" t="s">
        <v>40</v>
      </c>
      <c r="I3910" s="2">
        <v>1.1000000000000001</v>
      </c>
      <c r="J3910" s="2" t="s">
        <v>343</v>
      </c>
      <c r="K3910" s="2" t="s">
        <v>86</v>
      </c>
      <c r="L3910" s="2" t="s">
        <v>23</v>
      </c>
      <c r="M3910" s="2" t="str">
        <f>VLOOKUP(L3910,Users!$A$1:$B$6,2,0)</f>
        <v>Erin</v>
      </c>
      <c r="N3910" s="2" t="str">
        <f>VLOOKUP(L3910,Users!$A$2:$B$6,2,0)</f>
        <v>Erin</v>
      </c>
      <c r="O3910" s="2" t="s">
        <v>42</v>
      </c>
      <c r="P3910" s="2" t="s">
        <v>69</v>
      </c>
      <c r="Q3910" s="2" t="s">
        <v>70</v>
      </c>
      <c r="R3910" s="2" t="s">
        <v>138</v>
      </c>
      <c r="S3910" s="2" t="s">
        <v>44</v>
      </c>
      <c r="T3910" s="13">
        <v>0.55000000000000004</v>
      </c>
      <c r="U3910" s="6">
        <v>40521</v>
      </c>
    </row>
    <row r="3911" spans="1:21" ht="12.75" customHeight="1">
      <c r="A3911" s="2">
        <v>27396</v>
      </c>
      <c r="B3911" s="6">
        <v>40520</v>
      </c>
      <c r="C3911" s="2" t="s">
        <v>45</v>
      </c>
      <c r="D3911" s="2">
        <v>14</v>
      </c>
      <c r="E3911" s="2">
        <v>135.79999999999998</v>
      </c>
      <c r="F3911" s="2" t="s">
        <v>2029</v>
      </c>
      <c r="G3911" s="2">
        <v>7.0000000000000007E-2</v>
      </c>
      <c r="H3911" s="2" t="s">
        <v>40</v>
      </c>
      <c r="I3911" s="2">
        <v>6.02</v>
      </c>
      <c r="J3911" s="2" t="s">
        <v>191</v>
      </c>
      <c r="K3911" s="2" t="s">
        <v>54</v>
      </c>
      <c r="L3911" s="2" t="s">
        <v>2014</v>
      </c>
      <c r="M3911" s="2" t="str">
        <f>VLOOKUP(L3911,Users!$A$1:$B$6,2,0)</f>
        <v>Pat</v>
      </c>
      <c r="N3911" s="2" t="str">
        <f>VLOOKUP(L3911,Users!$A$2:$B$6,2,0)</f>
        <v>Pat</v>
      </c>
      <c r="O3911" s="2" t="s">
        <v>55</v>
      </c>
      <c r="P3911" s="2" t="s">
        <v>56</v>
      </c>
      <c r="Q3911" s="2" t="s">
        <v>90</v>
      </c>
      <c r="R3911" s="2" t="s">
        <v>841</v>
      </c>
      <c r="S3911" s="2" t="s">
        <v>92</v>
      </c>
      <c r="T3911" s="13">
        <v>0.48</v>
      </c>
      <c r="U3911" s="6">
        <v>40522</v>
      </c>
    </row>
    <row r="3912" spans="1:21" ht="12.75" customHeight="1">
      <c r="A3912" s="2">
        <v>20674</v>
      </c>
      <c r="B3912" s="6">
        <v>40520</v>
      </c>
      <c r="C3912" s="2" t="s">
        <v>39</v>
      </c>
      <c r="D3912" s="2">
        <v>37</v>
      </c>
      <c r="E3912" s="2">
        <v>18535.89</v>
      </c>
      <c r="F3912" s="2" t="s">
        <v>2029</v>
      </c>
      <c r="G3912" s="2">
        <v>0</v>
      </c>
      <c r="H3912" s="2" t="s">
        <v>52</v>
      </c>
      <c r="I3912" s="2">
        <v>69.3</v>
      </c>
      <c r="J3912" s="2" t="s">
        <v>763</v>
      </c>
      <c r="K3912" s="2" t="s">
        <v>2013</v>
      </c>
      <c r="L3912" s="2" t="s">
        <v>27</v>
      </c>
      <c r="M3912" s="2" t="str">
        <f>VLOOKUP(L3912,Users!$A$1:$B$6,2,0)</f>
        <v>William</v>
      </c>
      <c r="N3912" s="2" t="str">
        <f>VLOOKUP(L3912,Users!$A$2:$B$6,2,0)</f>
        <v>William</v>
      </c>
      <c r="O3912" s="2" t="s">
        <v>55</v>
      </c>
      <c r="P3912" s="2" t="s">
        <v>69</v>
      </c>
      <c r="Q3912" s="2" t="s">
        <v>82</v>
      </c>
      <c r="R3912" s="2" t="s">
        <v>1777</v>
      </c>
      <c r="S3912" s="2" t="s">
        <v>59</v>
      </c>
      <c r="T3912" s="13">
        <v>0.37</v>
      </c>
      <c r="U3912" s="6">
        <v>40521</v>
      </c>
    </row>
    <row r="3913" spans="1:21" ht="12.75" customHeight="1">
      <c r="A3913" s="2">
        <v>2976</v>
      </c>
      <c r="B3913" s="6">
        <v>40521</v>
      </c>
      <c r="C3913" s="2" t="s">
        <v>30</v>
      </c>
      <c r="D3913" s="2">
        <v>30</v>
      </c>
      <c r="E3913" s="2">
        <v>15026.7</v>
      </c>
      <c r="F3913" s="2" t="s">
        <v>2029</v>
      </c>
      <c r="G3913" s="2">
        <v>0.09</v>
      </c>
      <c r="H3913" s="2" t="s">
        <v>52</v>
      </c>
      <c r="I3913" s="2">
        <v>26</v>
      </c>
      <c r="J3913" s="2" t="s">
        <v>1204</v>
      </c>
      <c r="K3913" s="2" t="s">
        <v>249</v>
      </c>
      <c r="L3913" s="2" t="s">
        <v>23</v>
      </c>
      <c r="M3913" s="2" t="str">
        <f>VLOOKUP(L3913,Users!$A$1:$B$6,2,0)</f>
        <v>Erin</v>
      </c>
      <c r="N3913" s="2" t="str">
        <f>VLOOKUP(L3913,Users!$A$2:$B$6,2,0)</f>
        <v>Erin</v>
      </c>
      <c r="O3913" s="2" t="s">
        <v>48</v>
      </c>
      <c r="P3913" s="2" t="s">
        <v>56</v>
      </c>
      <c r="Q3913" s="2" t="s">
        <v>57</v>
      </c>
      <c r="R3913" s="2" t="s">
        <v>1292</v>
      </c>
      <c r="S3913" s="2" t="s">
        <v>59</v>
      </c>
      <c r="T3913" s="13">
        <v>0.6</v>
      </c>
      <c r="U3913" s="6">
        <v>40523</v>
      </c>
    </row>
    <row r="3914" spans="1:21" ht="12.75" customHeight="1">
      <c r="A3914" s="2">
        <v>6948</v>
      </c>
      <c r="B3914" s="6">
        <v>40521</v>
      </c>
      <c r="C3914" s="2" t="s">
        <v>30</v>
      </c>
      <c r="D3914" s="2">
        <v>15</v>
      </c>
      <c r="E3914" s="2">
        <v>1109.0999999999999</v>
      </c>
      <c r="F3914" s="2" t="s">
        <v>2029</v>
      </c>
      <c r="G3914" s="2">
        <v>0.04</v>
      </c>
      <c r="H3914" s="2" t="s">
        <v>40</v>
      </c>
      <c r="I3914" s="2">
        <v>4</v>
      </c>
      <c r="J3914" s="2" t="s">
        <v>1967</v>
      </c>
      <c r="K3914" s="2" t="s">
        <v>2013</v>
      </c>
      <c r="L3914" s="2" t="s">
        <v>27</v>
      </c>
      <c r="M3914" s="2" t="str">
        <f>VLOOKUP(L3914,Users!$A$1:$B$6,2,0)</f>
        <v>William</v>
      </c>
      <c r="N3914" s="2" t="str">
        <f>VLOOKUP(L3914,Users!$A$2:$B$6,2,0)</f>
        <v>William</v>
      </c>
      <c r="O3914" s="2" t="s">
        <v>55</v>
      </c>
      <c r="P3914" s="2" t="s">
        <v>69</v>
      </c>
      <c r="Q3914" s="2" t="s">
        <v>80</v>
      </c>
      <c r="R3914" s="2" t="s">
        <v>153</v>
      </c>
      <c r="S3914" s="2" t="s">
        <v>44</v>
      </c>
      <c r="T3914" s="13">
        <v>0.79</v>
      </c>
      <c r="U3914" s="6">
        <v>40522</v>
      </c>
    </row>
    <row r="3915" spans="1:21" ht="12.75" customHeight="1">
      <c r="A3915" s="2">
        <v>8097</v>
      </c>
      <c r="B3915" s="6">
        <v>40521</v>
      </c>
      <c r="C3915" s="2" t="s">
        <v>121</v>
      </c>
      <c r="D3915" s="2">
        <v>48</v>
      </c>
      <c r="E3915" s="2">
        <v>7818.7200000000012</v>
      </c>
      <c r="F3915" s="2" t="s">
        <v>2029</v>
      </c>
      <c r="G3915" s="2">
        <v>0.04</v>
      </c>
      <c r="H3915" s="2" t="s">
        <v>31</v>
      </c>
      <c r="I3915" s="2">
        <v>19.989999999999998</v>
      </c>
      <c r="J3915" s="2" t="s">
        <v>1784</v>
      </c>
      <c r="K3915" s="2" t="s">
        <v>33</v>
      </c>
      <c r="L3915" s="2" t="s">
        <v>21</v>
      </c>
      <c r="M3915" s="2" t="str">
        <f>VLOOKUP(L3915,Users!$A$1:$B$6,2,0)</f>
        <v>Chris</v>
      </c>
      <c r="N3915" s="2" t="str">
        <f>VLOOKUP(L3915,Users!$A$2:$B$6,2,0)</f>
        <v>Chris</v>
      </c>
      <c r="O3915" s="2" t="s">
        <v>34</v>
      </c>
      <c r="P3915" s="2" t="s">
        <v>35</v>
      </c>
      <c r="Q3915" s="2" t="s">
        <v>192</v>
      </c>
      <c r="R3915" s="2" t="s">
        <v>193</v>
      </c>
      <c r="S3915" s="2" t="s">
        <v>44</v>
      </c>
      <c r="T3915" s="13">
        <v>0.39</v>
      </c>
      <c r="U3915" s="6">
        <v>40523</v>
      </c>
    </row>
    <row r="3916" spans="1:21" ht="12.75" customHeight="1">
      <c r="A3916" s="2">
        <v>6978</v>
      </c>
      <c r="B3916" s="6">
        <v>40521</v>
      </c>
      <c r="C3916" s="2" t="s">
        <v>39</v>
      </c>
      <c r="D3916" s="2">
        <v>47</v>
      </c>
      <c r="E3916" s="2">
        <v>378.34999999999997</v>
      </c>
      <c r="F3916" s="2" t="str">
        <f>VLOOKUP(A3916,Returns!$A:$B,2,0)</f>
        <v>Returned</v>
      </c>
      <c r="G3916" s="2">
        <v>7.0000000000000007E-2</v>
      </c>
      <c r="H3916" s="2" t="s">
        <v>40</v>
      </c>
      <c r="I3916" s="2">
        <v>2.83</v>
      </c>
      <c r="J3916" s="2" t="s">
        <v>391</v>
      </c>
      <c r="K3916" s="2" t="s">
        <v>54</v>
      </c>
      <c r="L3916" s="2" t="s">
        <v>2014</v>
      </c>
      <c r="M3916" s="2" t="str">
        <f>VLOOKUP(L3916,Users!$A$1:$B$6,2,0)</f>
        <v>Pat</v>
      </c>
      <c r="N3916" s="2" t="str">
        <f>VLOOKUP(L3916,Users!$A$2:$B$6,2,0)</f>
        <v>Pat</v>
      </c>
      <c r="O3916" s="2" t="s">
        <v>34</v>
      </c>
      <c r="P3916" s="2" t="s">
        <v>69</v>
      </c>
      <c r="Q3916" s="2" t="s">
        <v>80</v>
      </c>
      <c r="R3916" s="2" t="s">
        <v>675</v>
      </c>
      <c r="S3916" s="2" t="s">
        <v>105</v>
      </c>
      <c r="T3916" s="13">
        <v>0.77</v>
      </c>
      <c r="U3916" s="6">
        <v>40522</v>
      </c>
    </row>
    <row r="3917" spans="1:21" ht="12.75" customHeight="1">
      <c r="A3917" s="2">
        <v>11047</v>
      </c>
      <c r="B3917" s="6">
        <v>40522</v>
      </c>
      <c r="C3917" s="2" t="s">
        <v>51</v>
      </c>
      <c r="D3917" s="2">
        <v>27</v>
      </c>
      <c r="E3917" s="2">
        <v>1857.6</v>
      </c>
      <c r="F3917" s="2" t="s">
        <v>2029</v>
      </c>
      <c r="G3917" s="2">
        <v>0.01</v>
      </c>
      <c r="H3917" s="2" t="s">
        <v>52</v>
      </c>
      <c r="I3917" s="2">
        <v>60</v>
      </c>
      <c r="J3917" s="2" t="s">
        <v>464</v>
      </c>
      <c r="K3917" s="2" t="s">
        <v>73</v>
      </c>
      <c r="L3917" s="2" t="s">
        <v>27</v>
      </c>
      <c r="M3917" s="2" t="str">
        <f>VLOOKUP(L3917,Users!$A$1:$B$6,2,0)</f>
        <v>William</v>
      </c>
      <c r="N3917" s="2" t="str">
        <f>VLOOKUP(L3917,Users!$A$2:$B$6,2,0)</f>
        <v>William</v>
      </c>
      <c r="O3917" s="2" t="s">
        <v>34</v>
      </c>
      <c r="P3917" s="2" t="s">
        <v>35</v>
      </c>
      <c r="Q3917" s="2" t="s">
        <v>169</v>
      </c>
      <c r="R3917" s="2" t="s">
        <v>671</v>
      </c>
      <c r="S3917" s="2" t="s">
        <v>59</v>
      </c>
      <c r="T3917" s="13">
        <v>0.41</v>
      </c>
      <c r="U3917" s="6">
        <v>40529</v>
      </c>
    </row>
    <row r="3918" spans="1:21" ht="12.75" customHeight="1">
      <c r="A3918" s="2">
        <v>11047</v>
      </c>
      <c r="B3918" s="6">
        <v>40522</v>
      </c>
      <c r="C3918" s="2" t="s">
        <v>51</v>
      </c>
      <c r="D3918" s="2">
        <v>24</v>
      </c>
      <c r="E3918" s="2">
        <v>13221.84</v>
      </c>
      <c r="F3918" s="2" t="s">
        <v>2029</v>
      </c>
      <c r="G3918" s="2">
        <v>7.0000000000000007E-2</v>
      </c>
      <c r="H3918" s="2" t="s">
        <v>52</v>
      </c>
      <c r="I3918" s="2">
        <v>64.59</v>
      </c>
      <c r="J3918" s="2" t="s">
        <v>464</v>
      </c>
      <c r="K3918" s="2" t="s">
        <v>73</v>
      </c>
      <c r="L3918" s="2" t="s">
        <v>27</v>
      </c>
      <c r="M3918" s="2" t="str">
        <f>VLOOKUP(L3918,Users!$A$1:$B$6,2,0)</f>
        <v>William</v>
      </c>
      <c r="N3918" s="2" t="str">
        <f>VLOOKUP(L3918,Users!$A$2:$B$6,2,0)</f>
        <v>William</v>
      </c>
      <c r="O3918" s="2" t="s">
        <v>34</v>
      </c>
      <c r="P3918" s="2" t="s">
        <v>56</v>
      </c>
      <c r="Q3918" s="2" t="s">
        <v>75</v>
      </c>
      <c r="R3918" s="2" t="s">
        <v>2008</v>
      </c>
      <c r="S3918" s="2" t="s">
        <v>77</v>
      </c>
      <c r="T3918" s="13">
        <v>0.66</v>
      </c>
      <c r="U3918" s="6">
        <v>40524</v>
      </c>
    </row>
    <row r="3919" spans="1:21" ht="12.75" customHeight="1">
      <c r="A3919" s="2">
        <v>34438</v>
      </c>
      <c r="B3919" s="6">
        <v>40523</v>
      </c>
      <c r="C3919" s="2" t="s">
        <v>39</v>
      </c>
      <c r="D3919" s="2">
        <v>28</v>
      </c>
      <c r="E3919" s="2">
        <v>563.07999999999993</v>
      </c>
      <c r="F3919" s="2" t="s">
        <v>2029</v>
      </c>
      <c r="G3919" s="2">
        <v>0.04</v>
      </c>
      <c r="H3919" s="2" t="s">
        <v>40</v>
      </c>
      <c r="I3919" s="2">
        <v>8.99</v>
      </c>
      <c r="J3919" s="2" t="s">
        <v>1618</v>
      </c>
      <c r="K3919" s="2" t="s">
        <v>291</v>
      </c>
      <c r="L3919" s="2" t="s">
        <v>21</v>
      </c>
      <c r="M3919" s="2" t="str">
        <f>VLOOKUP(L3919,Users!$A$1:$B$6,2,0)</f>
        <v>Chris</v>
      </c>
      <c r="N3919" s="2" t="str">
        <f>VLOOKUP(L3919,Users!$A$2:$B$6,2,0)</f>
        <v>Chris</v>
      </c>
      <c r="O3919" s="2" t="s">
        <v>48</v>
      </c>
      <c r="P3919" s="2" t="s">
        <v>35</v>
      </c>
      <c r="Q3919" s="2" t="s">
        <v>87</v>
      </c>
      <c r="R3919" s="2" t="s">
        <v>1909</v>
      </c>
      <c r="S3919" s="2" t="s">
        <v>105</v>
      </c>
      <c r="T3919" s="13">
        <v>0.57999999999999996</v>
      </c>
      <c r="U3919" s="6">
        <v>40524</v>
      </c>
    </row>
    <row r="3920" spans="1:21" ht="12.75" customHeight="1">
      <c r="A3920" s="2">
        <v>52194</v>
      </c>
      <c r="B3920" s="6">
        <v>40523</v>
      </c>
      <c r="C3920" s="2" t="s">
        <v>45</v>
      </c>
      <c r="D3920" s="2">
        <v>25</v>
      </c>
      <c r="E3920" s="2">
        <v>620.5</v>
      </c>
      <c r="F3920" s="2" t="s">
        <v>2029</v>
      </c>
      <c r="G3920" s="2">
        <v>0.1</v>
      </c>
      <c r="H3920" s="2" t="s">
        <v>40</v>
      </c>
      <c r="I3920" s="2">
        <v>12.98</v>
      </c>
      <c r="J3920" s="2" t="s">
        <v>2009</v>
      </c>
      <c r="K3920" s="2" t="s">
        <v>33</v>
      </c>
      <c r="L3920" s="2" t="s">
        <v>21</v>
      </c>
      <c r="M3920" s="2" t="str">
        <f>VLOOKUP(L3920,Users!$A$1:$B$6,2,0)</f>
        <v>Chris</v>
      </c>
      <c r="N3920" s="2" t="str">
        <f>VLOOKUP(L3920,Users!$A$2:$B$6,2,0)</f>
        <v>Chris</v>
      </c>
      <c r="O3920" s="2" t="s">
        <v>34</v>
      </c>
      <c r="P3920" s="2" t="s">
        <v>35</v>
      </c>
      <c r="Q3920" s="2" t="s">
        <v>49</v>
      </c>
      <c r="R3920" s="2" t="s">
        <v>687</v>
      </c>
      <c r="S3920" s="2" t="s">
        <v>44</v>
      </c>
      <c r="T3920" s="13">
        <v>0.39</v>
      </c>
      <c r="U3920" s="6">
        <v>40524</v>
      </c>
    </row>
    <row r="3921" spans="1:21" ht="12.75" customHeight="1">
      <c r="A3921" s="2">
        <v>52194</v>
      </c>
      <c r="B3921" s="6">
        <v>40523</v>
      </c>
      <c r="C3921" s="2" t="s">
        <v>45</v>
      </c>
      <c r="D3921" s="2">
        <v>12</v>
      </c>
      <c r="E3921" s="2">
        <v>1451.4</v>
      </c>
      <c r="F3921" s="2" t="s">
        <v>2029</v>
      </c>
      <c r="G3921" s="2">
        <v>0.03</v>
      </c>
      <c r="H3921" s="2" t="s">
        <v>52</v>
      </c>
      <c r="I3921" s="2">
        <v>78.64</v>
      </c>
      <c r="J3921" s="2" t="s">
        <v>2009</v>
      </c>
      <c r="K3921" s="2" t="s">
        <v>33</v>
      </c>
      <c r="L3921" s="2" t="s">
        <v>21</v>
      </c>
      <c r="M3921" s="2" t="str">
        <f>VLOOKUP(L3921,Users!$A$1:$B$6,2,0)</f>
        <v>Chris</v>
      </c>
      <c r="N3921" s="2" t="str">
        <f>VLOOKUP(L3921,Users!$A$2:$B$6,2,0)</f>
        <v>Chris</v>
      </c>
      <c r="O3921" s="2" t="s">
        <v>34</v>
      </c>
      <c r="P3921" s="2" t="s">
        <v>56</v>
      </c>
      <c r="Q3921" s="2" t="s">
        <v>127</v>
      </c>
      <c r="R3921" s="2" t="s">
        <v>496</v>
      </c>
      <c r="S3921" s="2" t="s">
        <v>77</v>
      </c>
      <c r="T3921" s="13">
        <v>0.75</v>
      </c>
      <c r="U3921" s="6">
        <v>40524</v>
      </c>
    </row>
    <row r="3922" spans="1:21" ht="12.75" customHeight="1">
      <c r="A3922" s="2">
        <v>6053</v>
      </c>
      <c r="B3922" s="6">
        <v>40523</v>
      </c>
      <c r="C3922" s="2" t="s">
        <v>121</v>
      </c>
      <c r="D3922" s="2">
        <v>4</v>
      </c>
      <c r="E3922" s="2">
        <v>15.04</v>
      </c>
      <c r="F3922" s="2" t="s">
        <v>2029</v>
      </c>
      <c r="G3922" s="2">
        <v>0.04</v>
      </c>
      <c r="H3922" s="2" t="s">
        <v>40</v>
      </c>
      <c r="I3922" s="2">
        <v>1.49</v>
      </c>
      <c r="J3922" s="2" t="s">
        <v>1898</v>
      </c>
      <c r="K3922" s="2" t="s">
        <v>2013</v>
      </c>
      <c r="L3922" s="2" t="s">
        <v>27</v>
      </c>
      <c r="M3922" s="2" t="str">
        <f>VLOOKUP(L3922,Users!$A$1:$B$6,2,0)</f>
        <v>William</v>
      </c>
      <c r="N3922" s="2" t="str">
        <f>VLOOKUP(L3922,Users!$A$2:$B$6,2,0)</f>
        <v>William</v>
      </c>
      <c r="O3922" s="2" t="s">
        <v>55</v>
      </c>
      <c r="P3922" s="2" t="s">
        <v>35</v>
      </c>
      <c r="Q3922" s="2" t="s">
        <v>49</v>
      </c>
      <c r="R3922" s="2" t="s">
        <v>503</v>
      </c>
      <c r="S3922" s="2" t="s">
        <v>44</v>
      </c>
      <c r="T3922" s="13">
        <v>0.38</v>
      </c>
      <c r="U3922" s="6">
        <v>40525</v>
      </c>
    </row>
    <row r="3923" spans="1:21" ht="12.75" customHeight="1">
      <c r="A3923" s="2">
        <v>30149</v>
      </c>
      <c r="B3923" s="6">
        <v>40524</v>
      </c>
      <c r="C3923" s="2" t="s">
        <v>121</v>
      </c>
      <c r="D3923" s="2">
        <v>8</v>
      </c>
      <c r="E3923" s="2">
        <v>15.84</v>
      </c>
      <c r="F3923" s="2" t="s">
        <v>2029</v>
      </c>
      <c r="G3923" s="2">
        <v>0.1</v>
      </c>
      <c r="H3923" s="2" t="s">
        <v>40</v>
      </c>
      <c r="I3923" s="2">
        <v>1.49</v>
      </c>
      <c r="J3923" s="2" t="s">
        <v>1443</v>
      </c>
      <c r="K3923" s="2" t="s">
        <v>54</v>
      </c>
      <c r="L3923" s="2" t="s">
        <v>2014</v>
      </c>
      <c r="M3923" s="2" t="str">
        <f>VLOOKUP(L3923,Users!$A$1:$B$6,2,0)</f>
        <v>Pat</v>
      </c>
      <c r="N3923" s="2" t="str">
        <f>VLOOKUP(L3923,Users!$A$2:$B$6,2,0)</f>
        <v>Pat</v>
      </c>
      <c r="O3923" s="2" t="s">
        <v>55</v>
      </c>
      <c r="P3923" s="2" t="s">
        <v>35</v>
      </c>
      <c r="Q3923" s="2" t="s">
        <v>49</v>
      </c>
      <c r="R3923" s="2" t="s">
        <v>1845</v>
      </c>
      <c r="S3923" s="2" t="s">
        <v>44</v>
      </c>
      <c r="T3923" s="13">
        <v>0.38</v>
      </c>
      <c r="U3923" s="6">
        <v>40525</v>
      </c>
    </row>
    <row r="3924" spans="1:21" ht="12.75" customHeight="1">
      <c r="A3924" s="2">
        <v>30149</v>
      </c>
      <c r="B3924" s="6">
        <v>40524</v>
      </c>
      <c r="C3924" s="2" t="s">
        <v>121</v>
      </c>
      <c r="D3924" s="2">
        <v>5</v>
      </c>
      <c r="E3924" s="2">
        <v>169.24999999999997</v>
      </c>
      <c r="F3924" s="2" t="s">
        <v>2029</v>
      </c>
      <c r="G3924" s="2">
        <v>0.09</v>
      </c>
      <c r="H3924" s="2" t="s">
        <v>52</v>
      </c>
      <c r="I3924" s="2">
        <v>19.190000000000001</v>
      </c>
      <c r="J3924" s="2" t="s">
        <v>1443</v>
      </c>
      <c r="K3924" s="2" t="s">
        <v>54</v>
      </c>
      <c r="L3924" s="2" t="s">
        <v>2014</v>
      </c>
      <c r="M3924" s="2" t="str">
        <f>VLOOKUP(L3924,Users!$A$1:$B$6,2,0)</f>
        <v>Pat</v>
      </c>
      <c r="N3924" s="2" t="str">
        <f>VLOOKUP(L3924,Users!$A$2:$B$6,2,0)</f>
        <v>Pat</v>
      </c>
      <c r="O3924" s="2" t="s">
        <v>55</v>
      </c>
      <c r="P3924" s="2" t="s">
        <v>56</v>
      </c>
      <c r="Q3924" s="2" t="s">
        <v>57</v>
      </c>
      <c r="R3924" s="2" t="s">
        <v>114</v>
      </c>
      <c r="S3924" s="2" t="s">
        <v>59</v>
      </c>
      <c r="T3924" s="13">
        <v>0.57999999999999996</v>
      </c>
      <c r="U3924" s="6">
        <v>40526</v>
      </c>
    </row>
    <row r="3925" spans="1:21" ht="12.75" customHeight="1">
      <c r="A3925" s="2">
        <v>30149</v>
      </c>
      <c r="B3925" s="6">
        <v>40524</v>
      </c>
      <c r="C3925" s="2" t="s">
        <v>121</v>
      </c>
      <c r="D3925" s="2">
        <v>50</v>
      </c>
      <c r="E3925" s="2">
        <v>688</v>
      </c>
      <c r="F3925" s="2" t="s">
        <v>2029</v>
      </c>
      <c r="G3925" s="2">
        <v>0.03</v>
      </c>
      <c r="H3925" s="2" t="s">
        <v>40</v>
      </c>
      <c r="I3925" s="2">
        <v>8.7799999999999994</v>
      </c>
      <c r="J3925" s="2" t="s">
        <v>1443</v>
      </c>
      <c r="K3925" s="2" t="s">
        <v>54</v>
      </c>
      <c r="L3925" s="2" t="s">
        <v>2014</v>
      </c>
      <c r="M3925" s="2" t="str">
        <f>VLOOKUP(L3925,Users!$A$1:$B$6,2,0)</f>
        <v>Pat</v>
      </c>
      <c r="N3925" s="2" t="str">
        <f>VLOOKUP(L3925,Users!$A$2:$B$6,2,0)</f>
        <v>Pat</v>
      </c>
      <c r="O3925" s="2" t="s">
        <v>55</v>
      </c>
      <c r="P3925" s="2" t="s">
        <v>56</v>
      </c>
      <c r="Q3925" s="2" t="s">
        <v>90</v>
      </c>
      <c r="R3925" s="2" t="s">
        <v>551</v>
      </c>
      <c r="S3925" s="2" t="s">
        <v>44</v>
      </c>
      <c r="T3925" s="13">
        <v>0.43</v>
      </c>
      <c r="U3925" s="6">
        <v>40527</v>
      </c>
    </row>
    <row r="3926" spans="1:21" ht="12.75" customHeight="1">
      <c r="A3926" s="2">
        <v>10242</v>
      </c>
      <c r="B3926" s="6">
        <v>40524</v>
      </c>
      <c r="C3926" s="2" t="s">
        <v>121</v>
      </c>
      <c r="D3926" s="2">
        <v>32</v>
      </c>
      <c r="E3926" s="2">
        <v>732.80000000000007</v>
      </c>
      <c r="F3926" s="2" t="s">
        <v>2029</v>
      </c>
      <c r="G3926" s="2">
        <v>0.08</v>
      </c>
      <c r="H3926" s="2" t="s">
        <v>40</v>
      </c>
      <c r="I3926" s="2">
        <v>7.58</v>
      </c>
      <c r="J3926" s="2" t="s">
        <v>194</v>
      </c>
      <c r="K3926" s="2" t="s">
        <v>123</v>
      </c>
      <c r="L3926" s="2" t="s">
        <v>25</v>
      </c>
      <c r="M3926" s="2" t="str">
        <f>VLOOKUP(L3926,Users!$A$1:$B$6,2,0)</f>
        <v>Sam</v>
      </c>
      <c r="N3926" s="2" t="str">
        <f>VLOOKUP(L3926,Users!$A$2:$B$6,2,0)</f>
        <v>Sam</v>
      </c>
      <c r="O3926" s="2" t="s">
        <v>34</v>
      </c>
      <c r="P3926" s="2" t="s">
        <v>56</v>
      </c>
      <c r="Q3926" s="2" t="s">
        <v>90</v>
      </c>
      <c r="R3926" s="2" t="s">
        <v>1830</v>
      </c>
      <c r="S3926" s="2" t="s">
        <v>44</v>
      </c>
      <c r="T3926" s="13">
        <v>0.51</v>
      </c>
      <c r="U3926" s="6">
        <v>40525</v>
      </c>
    </row>
    <row r="3927" spans="1:21" ht="12.75" customHeight="1">
      <c r="A3927" s="2">
        <v>19492</v>
      </c>
      <c r="B3927" s="6">
        <v>40524</v>
      </c>
      <c r="C3927" s="2" t="s">
        <v>39</v>
      </c>
      <c r="D3927" s="2">
        <v>9</v>
      </c>
      <c r="E3927" s="2">
        <v>707.49</v>
      </c>
      <c r="F3927" s="2" t="s">
        <v>2029</v>
      </c>
      <c r="G3927" s="2">
        <v>0.08</v>
      </c>
      <c r="H3927" s="2" t="s">
        <v>40</v>
      </c>
      <c r="I3927" s="2">
        <v>19.989999999999998</v>
      </c>
      <c r="J3927" s="2" t="s">
        <v>2010</v>
      </c>
      <c r="K3927" s="2" t="s">
        <v>123</v>
      </c>
      <c r="L3927" s="2" t="s">
        <v>25</v>
      </c>
      <c r="M3927" s="2" t="str">
        <f>VLOOKUP(L3927,Users!$A$1:$B$6,2,0)</f>
        <v>Sam</v>
      </c>
      <c r="N3927" s="2" t="str">
        <f>VLOOKUP(L3927,Users!$A$2:$B$6,2,0)</f>
        <v>Sam</v>
      </c>
      <c r="O3927" s="2" t="s">
        <v>42</v>
      </c>
      <c r="P3927" s="2" t="s">
        <v>56</v>
      </c>
      <c r="Q3927" s="2" t="s">
        <v>90</v>
      </c>
      <c r="R3927" s="2" t="s">
        <v>511</v>
      </c>
      <c r="S3927" s="2" t="s">
        <v>44</v>
      </c>
      <c r="T3927" s="13">
        <v>0.43</v>
      </c>
      <c r="U3927" s="6">
        <v>40526</v>
      </c>
    </row>
    <row r="3928" spans="1:21" ht="12.75" customHeight="1">
      <c r="A3928" s="2">
        <v>19492</v>
      </c>
      <c r="B3928" s="6">
        <v>40524</v>
      </c>
      <c r="C3928" s="2" t="s">
        <v>39</v>
      </c>
      <c r="D3928" s="2">
        <v>33</v>
      </c>
      <c r="E3928" s="2">
        <v>724.68000000000006</v>
      </c>
      <c r="F3928" s="2" t="s">
        <v>2029</v>
      </c>
      <c r="G3928" s="2">
        <v>0.02</v>
      </c>
      <c r="H3928" s="2" t="s">
        <v>40</v>
      </c>
      <c r="I3928" s="2">
        <v>2.87</v>
      </c>
      <c r="J3928" s="2" t="s">
        <v>2010</v>
      </c>
      <c r="K3928" s="2" t="s">
        <v>123</v>
      </c>
      <c r="L3928" s="2" t="s">
        <v>25</v>
      </c>
      <c r="M3928" s="2" t="str">
        <f>VLOOKUP(L3928,Users!$A$1:$B$6,2,0)</f>
        <v>Sam</v>
      </c>
      <c r="N3928" s="2" t="str">
        <f>VLOOKUP(L3928,Users!$A$2:$B$6,2,0)</f>
        <v>Sam</v>
      </c>
      <c r="O3928" s="2" t="s">
        <v>42</v>
      </c>
      <c r="P3928" s="2" t="s">
        <v>35</v>
      </c>
      <c r="Q3928" s="2" t="s">
        <v>87</v>
      </c>
      <c r="R3928" s="2" t="s">
        <v>937</v>
      </c>
      <c r="S3928" s="2" t="s">
        <v>105</v>
      </c>
      <c r="T3928" s="13">
        <v>0.55000000000000004</v>
      </c>
      <c r="U3928" s="6">
        <v>40525</v>
      </c>
    </row>
    <row r="3929" spans="1:21" ht="12.75" customHeight="1">
      <c r="A3929" s="2">
        <v>35908</v>
      </c>
      <c r="B3929" s="6">
        <v>40524</v>
      </c>
      <c r="C3929" s="2" t="s">
        <v>30</v>
      </c>
      <c r="D3929" s="2">
        <v>40</v>
      </c>
      <c r="E3929" s="2">
        <v>228.8</v>
      </c>
      <c r="F3929" s="2" t="s">
        <v>2029</v>
      </c>
      <c r="G3929" s="2">
        <v>0.06</v>
      </c>
      <c r="H3929" s="2" t="s">
        <v>40</v>
      </c>
      <c r="I3929" s="2">
        <v>7.64</v>
      </c>
      <c r="J3929" s="2" t="s">
        <v>857</v>
      </c>
      <c r="K3929" s="2" t="s">
        <v>2013</v>
      </c>
      <c r="L3929" s="2" t="s">
        <v>27</v>
      </c>
      <c r="M3929" s="2" t="str">
        <f>VLOOKUP(L3929,Users!$A$1:$B$6,2,0)</f>
        <v>William</v>
      </c>
      <c r="N3929" s="2" t="str">
        <f>VLOOKUP(L3929,Users!$A$2:$B$6,2,0)</f>
        <v>William</v>
      </c>
      <c r="O3929" s="2" t="s">
        <v>42</v>
      </c>
      <c r="P3929" s="2" t="s">
        <v>35</v>
      </c>
      <c r="Q3929" s="2" t="s">
        <v>63</v>
      </c>
      <c r="R3929" s="2" t="s">
        <v>770</v>
      </c>
      <c r="S3929" s="2" t="s">
        <v>44</v>
      </c>
      <c r="T3929" s="13">
        <v>0.36</v>
      </c>
      <c r="U3929" s="6">
        <v>40526</v>
      </c>
    </row>
    <row r="3930" spans="1:21" ht="12.75" customHeight="1">
      <c r="A3930" s="2">
        <v>35908</v>
      </c>
      <c r="B3930" s="6">
        <v>40524</v>
      </c>
      <c r="C3930" s="2" t="s">
        <v>30</v>
      </c>
      <c r="D3930" s="2">
        <v>45</v>
      </c>
      <c r="E3930" s="2">
        <v>544.95000000000005</v>
      </c>
      <c r="F3930" s="2" t="s">
        <v>2029</v>
      </c>
      <c r="G3930" s="2">
        <v>0.1</v>
      </c>
      <c r="H3930" s="2" t="s">
        <v>31</v>
      </c>
      <c r="I3930" s="2">
        <v>4.8099999999999996</v>
      </c>
      <c r="J3930" s="2" t="s">
        <v>857</v>
      </c>
      <c r="K3930" s="2" t="s">
        <v>2013</v>
      </c>
      <c r="L3930" s="2" t="s">
        <v>27</v>
      </c>
      <c r="M3930" s="2" t="str">
        <f>VLOOKUP(L3930,Users!$A$1:$B$6,2,0)</f>
        <v>William</v>
      </c>
      <c r="N3930" s="2" t="str">
        <f>VLOOKUP(L3930,Users!$A$2:$B$6,2,0)</f>
        <v>William</v>
      </c>
      <c r="O3930" s="2" t="s">
        <v>42</v>
      </c>
      <c r="P3930" s="2" t="s">
        <v>35</v>
      </c>
      <c r="Q3930" s="2" t="s">
        <v>36</v>
      </c>
      <c r="R3930" s="2" t="s">
        <v>1713</v>
      </c>
      <c r="S3930" s="2" t="s">
        <v>44</v>
      </c>
      <c r="T3930" s="13">
        <v>0.57999999999999996</v>
      </c>
      <c r="U3930" s="6">
        <v>40525</v>
      </c>
    </row>
    <row r="3931" spans="1:21" ht="12.75" customHeight="1">
      <c r="A3931" s="2">
        <v>12160</v>
      </c>
      <c r="B3931" s="6">
        <v>40524</v>
      </c>
      <c r="C3931" s="2" t="s">
        <v>51</v>
      </c>
      <c r="D3931" s="2">
        <v>48</v>
      </c>
      <c r="E3931" s="2">
        <v>9990.24</v>
      </c>
      <c r="F3931" s="2" t="s">
        <v>2029</v>
      </c>
      <c r="G3931" s="2">
        <v>0.03</v>
      </c>
      <c r="H3931" s="2" t="s">
        <v>52</v>
      </c>
      <c r="I3931" s="2">
        <v>68.02</v>
      </c>
      <c r="J3931" s="2" t="s">
        <v>113</v>
      </c>
      <c r="K3931" s="2" t="s">
        <v>2013</v>
      </c>
      <c r="L3931" s="2" t="s">
        <v>27</v>
      </c>
      <c r="M3931" s="2" t="str">
        <f>VLOOKUP(L3931,Users!$A$1:$B$6,2,0)</f>
        <v>William</v>
      </c>
      <c r="N3931" s="2" t="str">
        <f>VLOOKUP(L3931,Users!$A$2:$B$6,2,0)</f>
        <v>William</v>
      </c>
      <c r="O3931" s="2" t="s">
        <v>55</v>
      </c>
      <c r="P3931" s="2" t="s">
        <v>56</v>
      </c>
      <c r="Q3931" s="2" t="s">
        <v>57</v>
      </c>
      <c r="R3931" s="2" t="s">
        <v>1551</v>
      </c>
      <c r="S3931" s="2" t="s">
        <v>59</v>
      </c>
      <c r="T3931" s="13">
        <v>0.56999999999999995</v>
      </c>
      <c r="U3931" s="6">
        <v>40529</v>
      </c>
    </row>
    <row r="3932" spans="1:21" ht="12.75" customHeight="1">
      <c r="A3932" s="2">
        <v>12160</v>
      </c>
      <c r="B3932" s="6">
        <v>40524</v>
      </c>
      <c r="C3932" s="2" t="s">
        <v>51</v>
      </c>
      <c r="D3932" s="2">
        <v>2</v>
      </c>
      <c r="E3932" s="2">
        <v>49.800000000000004</v>
      </c>
      <c r="F3932" s="2" t="s">
        <v>2029</v>
      </c>
      <c r="G3932" s="2">
        <v>0.08</v>
      </c>
      <c r="H3932" s="2" t="s">
        <v>40</v>
      </c>
      <c r="I3932" s="2">
        <v>8.7899999999999991</v>
      </c>
      <c r="J3932" s="2" t="s">
        <v>113</v>
      </c>
      <c r="K3932" s="2" t="s">
        <v>2013</v>
      </c>
      <c r="L3932" s="2" t="s">
        <v>27</v>
      </c>
      <c r="M3932" s="2" t="str">
        <f>VLOOKUP(L3932,Users!$A$1:$B$6,2,0)</f>
        <v>William</v>
      </c>
      <c r="N3932" s="2" t="str">
        <f>VLOOKUP(L3932,Users!$A$2:$B$6,2,0)</f>
        <v>William</v>
      </c>
      <c r="O3932" s="2" t="s">
        <v>55</v>
      </c>
      <c r="P3932" s="2" t="s">
        <v>56</v>
      </c>
      <c r="Q3932" s="2" t="s">
        <v>57</v>
      </c>
      <c r="R3932" s="2" t="s">
        <v>1801</v>
      </c>
      <c r="S3932" s="2" t="s">
        <v>59</v>
      </c>
      <c r="T3932" s="13">
        <v>0.56000000000000005</v>
      </c>
      <c r="U3932" s="6">
        <v>40528</v>
      </c>
    </row>
    <row r="3933" spans="1:21" ht="12.75" customHeight="1">
      <c r="A3933" s="2">
        <v>12160</v>
      </c>
      <c r="B3933" s="6">
        <v>40524</v>
      </c>
      <c r="C3933" s="2" t="s">
        <v>51</v>
      </c>
      <c r="D3933" s="2">
        <v>9</v>
      </c>
      <c r="E3933" s="2">
        <v>30.150000000000002</v>
      </c>
      <c r="F3933" s="2" t="s">
        <v>2029</v>
      </c>
      <c r="G3933" s="2">
        <v>0.01</v>
      </c>
      <c r="H3933" s="2" t="s">
        <v>40</v>
      </c>
      <c r="I3933" s="2">
        <v>6.27</v>
      </c>
      <c r="J3933" s="2" t="s">
        <v>113</v>
      </c>
      <c r="K3933" s="2" t="s">
        <v>2013</v>
      </c>
      <c r="L3933" s="2" t="s">
        <v>27</v>
      </c>
      <c r="M3933" s="2" t="str">
        <f>VLOOKUP(L3933,Users!$A$1:$B$6,2,0)</f>
        <v>William</v>
      </c>
      <c r="N3933" s="2" t="str">
        <f>VLOOKUP(L3933,Users!$A$2:$B$6,2,0)</f>
        <v>William</v>
      </c>
      <c r="O3933" s="2" t="s">
        <v>55</v>
      </c>
      <c r="P3933" s="2" t="s">
        <v>56</v>
      </c>
      <c r="Q3933" s="2" t="s">
        <v>90</v>
      </c>
      <c r="R3933" s="2" t="s">
        <v>565</v>
      </c>
      <c r="S3933" s="2" t="s">
        <v>38</v>
      </c>
      <c r="T3933" s="13">
        <v>0.55000000000000004</v>
      </c>
      <c r="U3933" s="6">
        <v>40529</v>
      </c>
    </row>
    <row r="3934" spans="1:21" ht="12.75" customHeight="1">
      <c r="A3934" s="2">
        <v>38210</v>
      </c>
      <c r="B3934" s="6">
        <v>40524</v>
      </c>
      <c r="C3934" s="2" t="s">
        <v>51</v>
      </c>
      <c r="D3934" s="2">
        <v>10</v>
      </c>
      <c r="E3934" s="2">
        <v>48.900000000000006</v>
      </c>
      <c r="F3934" s="2" t="str">
        <f>VLOOKUP(A3934,Returns!$A:$B,2,0)</f>
        <v>Returned</v>
      </c>
      <c r="G3934" s="2">
        <v>0.09</v>
      </c>
      <c r="H3934" s="2" t="s">
        <v>40</v>
      </c>
      <c r="I3934" s="2">
        <v>7.44</v>
      </c>
      <c r="J3934" s="2" t="s">
        <v>1449</v>
      </c>
      <c r="K3934" s="2" t="s">
        <v>2013</v>
      </c>
      <c r="L3934" s="2" t="s">
        <v>27</v>
      </c>
      <c r="M3934" s="2" t="str">
        <f>VLOOKUP(L3934,Users!$A$1:$B$6,2,0)</f>
        <v>William</v>
      </c>
      <c r="N3934" s="2" t="str">
        <f>VLOOKUP(L3934,Users!$A$2:$B$6,2,0)</f>
        <v>William</v>
      </c>
      <c r="O3934" s="2" t="s">
        <v>55</v>
      </c>
      <c r="P3934" s="2" t="s">
        <v>35</v>
      </c>
      <c r="Q3934" s="2" t="s">
        <v>63</v>
      </c>
      <c r="R3934" s="2" t="s">
        <v>941</v>
      </c>
      <c r="S3934" s="2" t="s">
        <v>44</v>
      </c>
      <c r="T3934" s="13">
        <v>0.36</v>
      </c>
      <c r="U3934" s="6">
        <v>40524</v>
      </c>
    </row>
    <row r="3935" spans="1:21" ht="12.75" customHeight="1">
      <c r="A3935" s="2">
        <v>47844</v>
      </c>
      <c r="B3935" s="6">
        <v>40524</v>
      </c>
      <c r="C3935" s="2" t="s">
        <v>45</v>
      </c>
      <c r="D3935" s="2">
        <v>41</v>
      </c>
      <c r="E3935" s="2">
        <v>6186.08</v>
      </c>
      <c r="F3935" s="2" t="s">
        <v>2029</v>
      </c>
      <c r="G3935" s="2">
        <v>0.1</v>
      </c>
      <c r="H3935" s="2" t="s">
        <v>52</v>
      </c>
      <c r="I3935" s="2">
        <v>30</v>
      </c>
      <c r="J3935" s="2" t="s">
        <v>309</v>
      </c>
      <c r="K3935" s="2" t="s">
        <v>123</v>
      </c>
      <c r="L3935" s="2" t="s">
        <v>25</v>
      </c>
      <c r="M3935" s="2" t="str">
        <f>VLOOKUP(L3935,Users!$A$1:$B$6,2,0)</f>
        <v>Sam</v>
      </c>
      <c r="N3935" s="2" t="str">
        <f>VLOOKUP(L3935,Users!$A$2:$B$6,2,0)</f>
        <v>Sam</v>
      </c>
      <c r="O3935" s="2" t="s">
        <v>48</v>
      </c>
      <c r="P3935" s="2" t="s">
        <v>56</v>
      </c>
      <c r="Q3935" s="2" t="s">
        <v>57</v>
      </c>
      <c r="R3935" s="2" t="s">
        <v>136</v>
      </c>
      <c r="S3935" s="2" t="s">
        <v>59</v>
      </c>
      <c r="T3935" s="13">
        <v>0.74</v>
      </c>
      <c r="U3935" s="6">
        <v>40526</v>
      </c>
    </row>
    <row r="3936" spans="1:21" ht="12.75" customHeight="1">
      <c r="A3936" s="2">
        <v>59777</v>
      </c>
      <c r="B3936" s="6">
        <v>40524</v>
      </c>
      <c r="C3936" s="2" t="s">
        <v>39</v>
      </c>
      <c r="D3936" s="2">
        <v>19</v>
      </c>
      <c r="E3936" s="2">
        <v>948.86000000000013</v>
      </c>
      <c r="F3936" s="2" t="s">
        <v>2029</v>
      </c>
      <c r="G3936" s="2">
        <v>0.05</v>
      </c>
      <c r="H3936" s="2" t="s">
        <v>31</v>
      </c>
      <c r="I3936" s="2">
        <v>19.989999999999998</v>
      </c>
      <c r="J3936" s="2" t="s">
        <v>1712</v>
      </c>
      <c r="K3936" s="2" t="s">
        <v>79</v>
      </c>
      <c r="L3936" s="2" t="s">
        <v>23</v>
      </c>
      <c r="M3936" s="2" t="str">
        <f>VLOOKUP(L3936,Users!$A$1:$B$6,2,0)</f>
        <v>Erin</v>
      </c>
      <c r="N3936" s="2" t="str">
        <f>VLOOKUP(L3936,Users!$A$2:$B$6,2,0)</f>
        <v>Erin</v>
      </c>
      <c r="O3936" s="2" t="s">
        <v>34</v>
      </c>
      <c r="P3936" s="2" t="s">
        <v>69</v>
      </c>
      <c r="Q3936" s="2" t="s">
        <v>80</v>
      </c>
      <c r="R3936" s="2" t="s">
        <v>396</v>
      </c>
      <c r="S3936" s="2" t="s">
        <v>44</v>
      </c>
      <c r="T3936" s="13">
        <v>0.45</v>
      </c>
      <c r="U3936" s="6">
        <v>40525</v>
      </c>
    </row>
    <row r="3937" spans="1:21" ht="12.75" customHeight="1">
      <c r="A3937" s="2">
        <v>16579</v>
      </c>
      <c r="B3937" s="6">
        <v>40524</v>
      </c>
      <c r="C3937" s="2" t="s">
        <v>30</v>
      </c>
      <c r="D3937" s="2">
        <v>33</v>
      </c>
      <c r="E3937" s="2">
        <v>60.389999999999993</v>
      </c>
      <c r="F3937" s="2" t="s">
        <v>2029</v>
      </c>
      <c r="G3937" s="2">
        <v>0.05</v>
      </c>
      <c r="H3937" s="2" t="s">
        <v>40</v>
      </c>
      <c r="I3937" s="2">
        <v>1.49</v>
      </c>
      <c r="J3937" s="2" t="s">
        <v>1608</v>
      </c>
      <c r="K3937" s="2" t="s">
        <v>79</v>
      </c>
      <c r="L3937" s="2" t="s">
        <v>23</v>
      </c>
      <c r="M3937" s="2" t="str">
        <f>VLOOKUP(L3937,Users!$A$1:$B$6,2,0)</f>
        <v>Erin</v>
      </c>
      <c r="N3937" s="2" t="str">
        <f>VLOOKUP(L3937,Users!$A$2:$B$6,2,0)</f>
        <v>Erin</v>
      </c>
      <c r="O3937" s="2" t="s">
        <v>48</v>
      </c>
      <c r="P3937" s="2" t="s">
        <v>35</v>
      </c>
      <c r="Q3937" s="2" t="s">
        <v>49</v>
      </c>
      <c r="R3937" s="2" t="s">
        <v>864</v>
      </c>
      <c r="S3937" s="2" t="s">
        <v>44</v>
      </c>
      <c r="T3937" s="13">
        <v>0.37</v>
      </c>
      <c r="U3937" s="6">
        <v>40525</v>
      </c>
    </row>
    <row r="3938" spans="1:21" ht="12.75" customHeight="1">
      <c r="A3938" s="2">
        <v>16579</v>
      </c>
      <c r="B3938" s="6">
        <v>40524</v>
      </c>
      <c r="C3938" s="2" t="s">
        <v>30</v>
      </c>
      <c r="D3938" s="2">
        <v>23</v>
      </c>
      <c r="E3938" s="2">
        <v>185.61</v>
      </c>
      <c r="F3938" s="2" t="s">
        <v>2029</v>
      </c>
      <c r="G3938" s="2">
        <v>7.0000000000000007E-2</v>
      </c>
      <c r="H3938" s="2" t="s">
        <v>40</v>
      </c>
      <c r="I3938" s="2">
        <v>3.12</v>
      </c>
      <c r="J3938" s="2" t="s">
        <v>1608</v>
      </c>
      <c r="K3938" s="2" t="s">
        <v>79</v>
      </c>
      <c r="L3938" s="2" t="s">
        <v>23</v>
      </c>
      <c r="M3938" s="2" t="str">
        <f>VLOOKUP(L3938,Users!$A$1:$B$6,2,0)</f>
        <v>Erin</v>
      </c>
      <c r="N3938" s="2" t="str">
        <f>VLOOKUP(L3938,Users!$A$2:$B$6,2,0)</f>
        <v>Erin</v>
      </c>
      <c r="O3938" s="2" t="s">
        <v>48</v>
      </c>
      <c r="P3938" s="2" t="s">
        <v>35</v>
      </c>
      <c r="Q3938" s="2" t="s">
        <v>87</v>
      </c>
      <c r="R3938" s="2" t="s">
        <v>1956</v>
      </c>
      <c r="S3938" s="2" t="s">
        <v>65</v>
      </c>
      <c r="T3938" s="13">
        <v>0.45</v>
      </c>
      <c r="U3938" s="6">
        <v>40525</v>
      </c>
    </row>
    <row r="3939" spans="1:21" ht="12.75" customHeight="1">
      <c r="A3939" s="2">
        <v>16992</v>
      </c>
      <c r="B3939" s="6">
        <v>40524</v>
      </c>
      <c r="C3939" s="2" t="s">
        <v>39</v>
      </c>
      <c r="D3939" s="2">
        <v>15</v>
      </c>
      <c r="E3939" s="2">
        <v>128.85</v>
      </c>
      <c r="F3939" s="2" t="s">
        <v>2029</v>
      </c>
      <c r="G3939" s="2">
        <v>0.08</v>
      </c>
      <c r="H3939" s="2" t="s">
        <v>40</v>
      </c>
      <c r="I3939" s="2">
        <v>3.5</v>
      </c>
      <c r="J3939" s="2" t="s">
        <v>1440</v>
      </c>
      <c r="K3939" s="2" t="s">
        <v>148</v>
      </c>
      <c r="L3939" s="2" t="s">
        <v>23</v>
      </c>
      <c r="M3939" s="2" t="str">
        <f>VLOOKUP(L3939,Users!$A$1:$B$6,2,0)</f>
        <v>Erin</v>
      </c>
      <c r="N3939" s="2" t="str">
        <f>VLOOKUP(L3939,Users!$A$2:$B$6,2,0)</f>
        <v>Erin</v>
      </c>
      <c r="O3939" s="2" t="s">
        <v>42</v>
      </c>
      <c r="P3939" s="2" t="s">
        <v>35</v>
      </c>
      <c r="Q3939" s="2" t="s">
        <v>169</v>
      </c>
      <c r="R3939" s="2" t="s">
        <v>1734</v>
      </c>
      <c r="S3939" s="2" t="s">
        <v>44</v>
      </c>
      <c r="T3939" s="13">
        <v>0.57999999999999996</v>
      </c>
      <c r="U3939" s="6">
        <v>40525</v>
      </c>
    </row>
    <row r="3940" spans="1:21" ht="12.75" customHeight="1">
      <c r="A3940" s="2">
        <v>45668</v>
      </c>
      <c r="B3940" s="6">
        <v>40524</v>
      </c>
      <c r="C3940" s="2" t="s">
        <v>30</v>
      </c>
      <c r="D3940" s="2">
        <v>8</v>
      </c>
      <c r="E3940" s="2">
        <v>655.43999999999994</v>
      </c>
      <c r="F3940" s="2" t="s">
        <v>2029</v>
      </c>
      <c r="G3940" s="2">
        <v>0.01</v>
      </c>
      <c r="H3940" s="2" t="s">
        <v>52</v>
      </c>
      <c r="I3940" s="2">
        <v>55.81</v>
      </c>
      <c r="J3940" s="2" t="s">
        <v>1333</v>
      </c>
      <c r="K3940" s="2" t="s">
        <v>86</v>
      </c>
      <c r="L3940" s="2" t="s">
        <v>23</v>
      </c>
      <c r="M3940" s="2" t="str">
        <f>VLOOKUP(L3940,Users!$A$1:$B$6,2,0)</f>
        <v>Erin</v>
      </c>
      <c r="N3940" s="2" t="str">
        <f>VLOOKUP(L3940,Users!$A$2:$B$6,2,0)</f>
        <v>Erin</v>
      </c>
      <c r="O3940" s="2" t="s">
        <v>55</v>
      </c>
      <c r="P3940" s="2" t="s">
        <v>56</v>
      </c>
      <c r="Q3940" s="2" t="s">
        <v>127</v>
      </c>
      <c r="R3940" s="2" t="s">
        <v>1973</v>
      </c>
      <c r="S3940" s="2" t="s">
        <v>77</v>
      </c>
      <c r="T3940" s="13">
        <v>0.6</v>
      </c>
      <c r="U3940" s="6">
        <v>40525</v>
      </c>
    </row>
    <row r="3941" spans="1:21" ht="12.75" customHeight="1">
      <c r="A3941" s="2">
        <v>55331</v>
      </c>
      <c r="B3941" s="6">
        <v>40525</v>
      </c>
      <c r="C3941" s="2" t="s">
        <v>39</v>
      </c>
      <c r="D3941" s="2">
        <v>13</v>
      </c>
      <c r="E3941" s="2">
        <v>47.32</v>
      </c>
      <c r="F3941" s="2" t="s">
        <v>2029</v>
      </c>
      <c r="G3941" s="2">
        <v>0.05</v>
      </c>
      <c r="H3941" s="2" t="s">
        <v>40</v>
      </c>
      <c r="I3941" s="2">
        <v>2.5</v>
      </c>
      <c r="J3941" s="2" t="s">
        <v>1605</v>
      </c>
      <c r="K3941" s="2" t="s">
        <v>123</v>
      </c>
      <c r="L3941" s="2" t="s">
        <v>25</v>
      </c>
      <c r="M3941" s="2" t="str">
        <f>VLOOKUP(L3941,Users!$A$1:$B$6,2,0)</f>
        <v>Sam</v>
      </c>
      <c r="N3941" s="2" t="str">
        <f>VLOOKUP(L3941,Users!$A$2:$B$6,2,0)</f>
        <v>Sam</v>
      </c>
      <c r="O3941" s="2" t="s">
        <v>42</v>
      </c>
      <c r="P3941" s="2" t="s">
        <v>35</v>
      </c>
      <c r="Q3941" s="2" t="s">
        <v>192</v>
      </c>
      <c r="R3941" s="2" t="s">
        <v>892</v>
      </c>
      <c r="S3941" s="2" t="s">
        <v>44</v>
      </c>
      <c r="T3941" s="13">
        <v>0.39</v>
      </c>
      <c r="U3941" s="6">
        <v>40527</v>
      </c>
    </row>
    <row r="3942" spans="1:21" ht="12.75" customHeight="1">
      <c r="A3942" s="2">
        <v>46849</v>
      </c>
      <c r="B3942" s="6">
        <v>40525</v>
      </c>
      <c r="C3942" s="2" t="s">
        <v>30</v>
      </c>
      <c r="D3942" s="2">
        <v>23</v>
      </c>
      <c r="E3942" s="2">
        <v>189.52</v>
      </c>
      <c r="F3942" s="2" t="s">
        <v>2029</v>
      </c>
      <c r="G3942" s="2">
        <v>0.09</v>
      </c>
      <c r="H3942" s="2" t="s">
        <v>40</v>
      </c>
      <c r="I3942" s="2">
        <v>1.99</v>
      </c>
      <c r="J3942" s="2" t="s">
        <v>1415</v>
      </c>
      <c r="K3942" s="2" t="s">
        <v>47</v>
      </c>
      <c r="L3942" s="2" t="s">
        <v>23</v>
      </c>
      <c r="M3942" s="2" t="str">
        <f>VLOOKUP(L3942,Users!$A$1:$B$6,2,0)</f>
        <v>Erin</v>
      </c>
      <c r="N3942" s="2" t="str">
        <f>VLOOKUP(L3942,Users!$A$2:$B$6,2,0)</f>
        <v>Erin</v>
      </c>
      <c r="O3942" s="2" t="s">
        <v>55</v>
      </c>
      <c r="P3942" s="2" t="s">
        <v>69</v>
      </c>
      <c r="Q3942" s="2" t="s">
        <v>80</v>
      </c>
      <c r="R3942" s="2" t="s">
        <v>563</v>
      </c>
      <c r="S3942" s="2" t="s">
        <v>105</v>
      </c>
      <c r="T3942" s="13">
        <v>0.52</v>
      </c>
      <c r="U3942" s="6">
        <v>40526</v>
      </c>
    </row>
    <row r="3943" spans="1:21" ht="12.75" customHeight="1">
      <c r="A3943" s="2">
        <v>59714</v>
      </c>
      <c r="B3943" s="6">
        <v>40525</v>
      </c>
      <c r="C3943" s="2" t="s">
        <v>45</v>
      </c>
      <c r="D3943" s="2">
        <v>26</v>
      </c>
      <c r="E3943" s="2">
        <v>9084.92</v>
      </c>
      <c r="F3943" s="2" t="s">
        <v>2029</v>
      </c>
      <c r="G3943" s="2">
        <v>0.03</v>
      </c>
      <c r="H3943" s="2" t="s">
        <v>52</v>
      </c>
      <c r="I3943" s="2">
        <v>60</v>
      </c>
      <c r="J3943" s="2" t="s">
        <v>147</v>
      </c>
      <c r="K3943" s="2" t="s">
        <v>33</v>
      </c>
      <c r="L3943" s="2" t="s">
        <v>21</v>
      </c>
      <c r="M3943" s="2" t="str">
        <f>VLOOKUP(L3943,Users!$A$1:$B$6,2,0)</f>
        <v>Chris</v>
      </c>
      <c r="N3943" s="2" t="str">
        <f>VLOOKUP(L3943,Users!$A$2:$B$6,2,0)</f>
        <v>Chris</v>
      </c>
      <c r="O3943" s="2" t="s">
        <v>55</v>
      </c>
      <c r="P3943" s="2" t="s">
        <v>56</v>
      </c>
      <c r="Q3943" s="2" t="s">
        <v>75</v>
      </c>
      <c r="R3943" s="2" t="s">
        <v>839</v>
      </c>
      <c r="S3943" s="2" t="s">
        <v>59</v>
      </c>
      <c r="T3943" s="13">
        <v>0</v>
      </c>
      <c r="U3943" s="6">
        <v>40527</v>
      </c>
    </row>
    <row r="3944" spans="1:21" ht="12.75" customHeight="1">
      <c r="A3944" s="2">
        <v>13125</v>
      </c>
      <c r="B3944" s="6">
        <v>40525</v>
      </c>
      <c r="C3944" s="2" t="s">
        <v>30</v>
      </c>
      <c r="D3944" s="2">
        <v>30</v>
      </c>
      <c r="E3944" s="2">
        <v>921.30000000000007</v>
      </c>
      <c r="F3944" s="2" t="s">
        <v>2029</v>
      </c>
      <c r="G3944" s="2">
        <v>0.02</v>
      </c>
      <c r="H3944" s="2" t="s">
        <v>31</v>
      </c>
      <c r="I3944" s="2">
        <v>4</v>
      </c>
      <c r="J3944" s="2" t="s">
        <v>1099</v>
      </c>
      <c r="K3944" s="2" t="s">
        <v>2013</v>
      </c>
      <c r="L3944" s="2" t="s">
        <v>27</v>
      </c>
      <c r="M3944" s="2" t="str">
        <f>VLOOKUP(L3944,Users!$A$1:$B$6,2,0)</f>
        <v>William</v>
      </c>
      <c r="N3944" s="2" t="str">
        <f>VLOOKUP(L3944,Users!$A$2:$B$6,2,0)</f>
        <v>William</v>
      </c>
      <c r="O3944" s="2" t="s">
        <v>55</v>
      </c>
      <c r="P3944" s="2" t="s">
        <v>69</v>
      </c>
      <c r="Q3944" s="2" t="s">
        <v>80</v>
      </c>
      <c r="R3944" s="2" t="s">
        <v>594</v>
      </c>
      <c r="S3944" s="2" t="s">
        <v>44</v>
      </c>
      <c r="T3944" s="13">
        <v>0.75</v>
      </c>
      <c r="U3944" s="6">
        <v>40527</v>
      </c>
    </row>
    <row r="3945" spans="1:21" ht="12.75" customHeight="1">
      <c r="A3945" s="2">
        <v>54727</v>
      </c>
      <c r="B3945" s="6">
        <v>40525</v>
      </c>
      <c r="C3945" s="2" t="s">
        <v>121</v>
      </c>
      <c r="D3945" s="2">
        <v>29</v>
      </c>
      <c r="E3945" s="2">
        <v>1392.58</v>
      </c>
      <c r="F3945" s="2" t="s">
        <v>2029</v>
      </c>
      <c r="G3945" s="2">
        <v>0.02</v>
      </c>
      <c r="H3945" s="2" t="s">
        <v>40</v>
      </c>
      <c r="I3945" s="2">
        <v>7.23</v>
      </c>
      <c r="J3945" s="2" t="s">
        <v>209</v>
      </c>
      <c r="K3945" s="2" t="s">
        <v>54</v>
      </c>
      <c r="L3945" s="2" t="s">
        <v>2014</v>
      </c>
      <c r="M3945" s="2" t="str">
        <f>VLOOKUP(L3945,Users!$A$1:$B$6,2,0)</f>
        <v>Pat</v>
      </c>
      <c r="N3945" s="2" t="str">
        <f>VLOOKUP(L3945,Users!$A$2:$B$6,2,0)</f>
        <v>Pat</v>
      </c>
      <c r="O3945" s="2" t="s">
        <v>42</v>
      </c>
      <c r="P3945" s="2" t="s">
        <v>35</v>
      </c>
      <c r="Q3945" s="2" t="s">
        <v>63</v>
      </c>
      <c r="R3945" s="2" t="s">
        <v>1799</v>
      </c>
      <c r="S3945" s="2" t="s">
        <v>44</v>
      </c>
      <c r="T3945" s="13">
        <v>0.37</v>
      </c>
      <c r="U3945" s="6">
        <v>40526</v>
      </c>
    </row>
    <row r="3946" spans="1:21" ht="12.75" customHeight="1">
      <c r="A3946" s="2">
        <v>2339</v>
      </c>
      <c r="B3946" s="6">
        <v>40526</v>
      </c>
      <c r="C3946" s="2" t="s">
        <v>51</v>
      </c>
      <c r="D3946" s="2">
        <v>12</v>
      </c>
      <c r="E3946" s="2">
        <v>1689.12</v>
      </c>
      <c r="F3946" s="2" t="s">
        <v>2029</v>
      </c>
      <c r="G3946" s="2">
        <v>0.09</v>
      </c>
      <c r="H3946" s="2" t="s">
        <v>40</v>
      </c>
      <c r="I3946" s="2">
        <v>19.989999999999998</v>
      </c>
      <c r="J3946" s="2" t="s">
        <v>1605</v>
      </c>
      <c r="K3946" s="2" t="s">
        <v>291</v>
      </c>
      <c r="L3946" s="2" t="s">
        <v>21</v>
      </c>
      <c r="M3946" s="2" t="str">
        <f>VLOOKUP(L3946,Users!$A$1:$B$6,2,0)</f>
        <v>Chris</v>
      </c>
      <c r="N3946" s="2" t="str">
        <f>VLOOKUP(L3946,Users!$A$2:$B$6,2,0)</f>
        <v>Chris</v>
      </c>
      <c r="O3946" s="2" t="s">
        <v>42</v>
      </c>
      <c r="P3946" s="2" t="s">
        <v>35</v>
      </c>
      <c r="Q3946" s="2" t="s">
        <v>36</v>
      </c>
      <c r="R3946" s="2" t="s">
        <v>1508</v>
      </c>
      <c r="S3946" s="2" t="s">
        <v>44</v>
      </c>
      <c r="T3946" s="13">
        <v>0.73</v>
      </c>
      <c r="U3946" s="6">
        <v>40528</v>
      </c>
    </row>
    <row r="3947" spans="1:21" ht="12.75" customHeight="1">
      <c r="A3947" s="2">
        <v>36805</v>
      </c>
      <c r="B3947" s="6">
        <v>40526</v>
      </c>
      <c r="C3947" s="2" t="s">
        <v>121</v>
      </c>
      <c r="D3947" s="2">
        <v>7</v>
      </c>
      <c r="E3947" s="2">
        <v>239.60999999999999</v>
      </c>
      <c r="F3947" s="2" t="s">
        <v>2029</v>
      </c>
      <c r="G3947" s="2">
        <v>0</v>
      </c>
      <c r="H3947" s="2" t="s">
        <v>40</v>
      </c>
      <c r="I3947" s="2">
        <v>5.0199999999999996</v>
      </c>
      <c r="J3947" s="2" t="s">
        <v>846</v>
      </c>
      <c r="K3947" s="2" t="s">
        <v>54</v>
      </c>
      <c r="L3947" s="2" t="s">
        <v>2014</v>
      </c>
      <c r="M3947" s="2" t="str">
        <f>VLOOKUP(L3947,Users!$A$1:$B$6,2,0)</f>
        <v>Pat</v>
      </c>
      <c r="N3947" s="2" t="str">
        <f>VLOOKUP(L3947,Users!$A$2:$B$6,2,0)</f>
        <v>Pat</v>
      </c>
      <c r="O3947" s="2" t="s">
        <v>55</v>
      </c>
      <c r="P3947" s="2" t="s">
        <v>56</v>
      </c>
      <c r="Q3947" s="2" t="s">
        <v>90</v>
      </c>
      <c r="R3947" s="2" t="s">
        <v>543</v>
      </c>
      <c r="S3947" s="2" t="s">
        <v>44</v>
      </c>
      <c r="T3947" s="13">
        <v>0.55000000000000004</v>
      </c>
      <c r="U3947" s="6">
        <v>40528</v>
      </c>
    </row>
    <row r="3948" spans="1:21" ht="12.75" customHeight="1">
      <c r="A3948" s="2">
        <v>36805</v>
      </c>
      <c r="B3948" s="6">
        <v>40526</v>
      </c>
      <c r="C3948" s="2" t="s">
        <v>121</v>
      </c>
      <c r="D3948" s="2">
        <v>28</v>
      </c>
      <c r="E3948" s="2">
        <v>1845.76</v>
      </c>
      <c r="F3948" s="2" t="s">
        <v>2029</v>
      </c>
      <c r="G3948" s="2">
        <v>7.0000000000000007E-2</v>
      </c>
      <c r="H3948" s="2" t="s">
        <v>31</v>
      </c>
      <c r="I3948" s="2">
        <v>5.26</v>
      </c>
      <c r="J3948" s="2" t="s">
        <v>846</v>
      </c>
      <c r="K3948" s="2" t="s">
        <v>54</v>
      </c>
      <c r="L3948" s="2" t="s">
        <v>2014</v>
      </c>
      <c r="M3948" s="2" t="str">
        <f>VLOOKUP(L3948,Users!$A$1:$B$6,2,0)</f>
        <v>Pat</v>
      </c>
      <c r="N3948" s="2" t="str">
        <f>VLOOKUP(L3948,Users!$A$2:$B$6,2,0)</f>
        <v>Pat</v>
      </c>
      <c r="O3948" s="2" t="s">
        <v>55</v>
      </c>
      <c r="P3948" s="2" t="s">
        <v>69</v>
      </c>
      <c r="Q3948" s="2" t="s">
        <v>70</v>
      </c>
      <c r="R3948" s="2" t="s">
        <v>825</v>
      </c>
      <c r="S3948" s="2" t="s">
        <v>44</v>
      </c>
      <c r="T3948" s="13">
        <v>0.59</v>
      </c>
      <c r="U3948" s="6">
        <v>40528</v>
      </c>
    </row>
    <row r="3949" spans="1:21" ht="12.75" customHeight="1">
      <c r="A3949" s="2">
        <v>15109</v>
      </c>
      <c r="B3949" s="6">
        <v>40526</v>
      </c>
      <c r="C3949" s="2" t="s">
        <v>30</v>
      </c>
      <c r="D3949" s="2">
        <v>11</v>
      </c>
      <c r="E3949" s="2">
        <v>229.57000000000002</v>
      </c>
      <c r="F3949" s="2" t="s">
        <v>2029</v>
      </c>
      <c r="G3949" s="2">
        <v>0.08</v>
      </c>
      <c r="H3949" s="2" t="s">
        <v>40</v>
      </c>
      <c r="I3949" s="2">
        <v>5.99</v>
      </c>
      <c r="J3949" s="2" t="s">
        <v>194</v>
      </c>
      <c r="K3949" s="2" t="s">
        <v>123</v>
      </c>
      <c r="L3949" s="2" t="s">
        <v>25</v>
      </c>
      <c r="M3949" s="2" t="str">
        <f>VLOOKUP(L3949,Users!$A$1:$B$6,2,0)</f>
        <v>Sam</v>
      </c>
      <c r="N3949" s="2" t="str">
        <f>VLOOKUP(L3949,Users!$A$2:$B$6,2,0)</f>
        <v>Sam</v>
      </c>
      <c r="O3949" s="2" t="s">
        <v>34</v>
      </c>
      <c r="P3949" s="2" t="s">
        <v>69</v>
      </c>
      <c r="Q3949" s="2" t="s">
        <v>80</v>
      </c>
      <c r="R3949" s="2" t="s">
        <v>1149</v>
      </c>
      <c r="S3949" s="2" t="s">
        <v>44</v>
      </c>
      <c r="T3949" s="13">
        <v>0.65</v>
      </c>
      <c r="U3949" s="6">
        <v>40529</v>
      </c>
    </row>
    <row r="3950" spans="1:21" ht="12.75" customHeight="1">
      <c r="A3950" s="2">
        <v>15109</v>
      </c>
      <c r="B3950" s="6">
        <v>40526</v>
      </c>
      <c r="C3950" s="2" t="s">
        <v>30</v>
      </c>
      <c r="D3950" s="2">
        <v>45</v>
      </c>
      <c r="E3950" s="2">
        <v>288.90000000000003</v>
      </c>
      <c r="F3950" s="2" t="s">
        <v>2029</v>
      </c>
      <c r="G3950" s="2">
        <v>0.06</v>
      </c>
      <c r="H3950" s="2" t="s">
        <v>40</v>
      </c>
      <c r="I3950" s="2">
        <v>8.4</v>
      </c>
      <c r="J3950" s="2" t="s">
        <v>194</v>
      </c>
      <c r="K3950" s="2" t="s">
        <v>123</v>
      </c>
      <c r="L3950" s="2" t="s">
        <v>25</v>
      </c>
      <c r="M3950" s="2" t="str">
        <f>VLOOKUP(L3950,Users!$A$1:$B$6,2,0)</f>
        <v>Sam</v>
      </c>
      <c r="N3950" s="2" t="str">
        <f>VLOOKUP(L3950,Users!$A$2:$B$6,2,0)</f>
        <v>Sam</v>
      </c>
      <c r="O3950" s="2" t="s">
        <v>34</v>
      </c>
      <c r="P3950" s="2" t="s">
        <v>35</v>
      </c>
      <c r="Q3950" s="2" t="s">
        <v>63</v>
      </c>
      <c r="R3950" s="2" t="s">
        <v>966</v>
      </c>
      <c r="S3950" s="2" t="s">
        <v>44</v>
      </c>
      <c r="T3950" s="13">
        <v>0.37</v>
      </c>
      <c r="U3950" s="6">
        <v>40528</v>
      </c>
    </row>
    <row r="3951" spans="1:21" ht="12.75" customHeight="1">
      <c r="A3951" s="2">
        <v>15109</v>
      </c>
      <c r="B3951" s="6">
        <v>40526</v>
      </c>
      <c r="C3951" s="2" t="s">
        <v>30</v>
      </c>
      <c r="D3951" s="2">
        <v>33</v>
      </c>
      <c r="E3951" s="2">
        <v>81.179999999999993</v>
      </c>
      <c r="F3951" s="2" t="s">
        <v>2029</v>
      </c>
      <c r="G3951" s="2">
        <v>0.06</v>
      </c>
      <c r="H3951" s="2" t="s">
        <v>40</v>
      </c>
      <c r="I3951" s="2">
        <v>4.28</v>
      </c>
      <c r="J3951" s="2" t="s">
        <v>194</v>
      </c>
      <c r="K3951" s="2" t="s">
        <v>123</v>
      </c>
      <c r="L3951" s="2" t="s">
        <v>25</v>
      </c>
      <c r="M3951" s="2" t="str">
        <f>VLOOKUP(L3951,Users!$A$1:$B$6,2,0)</f>
        <v>Sam</v>
      </c>
      <c r="N3951" s="2" t="str">
        <f>VLOOKUP(L3951,Users!$A$2:$B$6,2,0)</f>
        <v>Sam</v>
      </c>
      <c r="O3951" s="2" t="s">
        <v>34</v>
      </c>
      <c r="P3951" s="2" t="s">
        <v>35</v>
      </c>
      <c r="Q3951" s="2" t="s">
        <v>87</v>
      </c>
      <c r="R3951" s="2" t="s">
        <v>1986</v>
      </c>
      <c r="S3951" s="2" t="s">
        <v>65</v>
      </c>
      <c r="T3951" s="13">
        <v>0.44</v>
      </c>
      <c r="U3951" s="6">
        <v>40528</v>
      </c>
    </row>
    <row r="3952" spans="1:21" ht="12.75" customHeight="1">
      <c r="A3952" s="2">
        <v>15109</v>
      </c>
      <c r="B3952" s="6">
        <v>40526</v>
      </c>
      <c r="C3952" s="2" t="s">
        <v>30</v>
      </c>
      <c r="D3952" s="2">
        <v>23</v>
      </c>
      <c r="E3952" s="2">
        <v>251.62000000000003</v>
      </c>
      <c r="F3952" s="2" t="s">
        <v>2029</v>
      </c>
      <c r="G3952" s="2">
        <v>0.04</v>
      </c>
      <c r="H3952" s="2" t="s">
        <v>40</v>
      </c>
      <c r="I3952" s="2">
        <v>3.37</v>
      </c>
      <c r="J3952" s="2" t="s">
        <v>194</v>
      </c>
      <c r="K3952" s="2" t="s">
        <v>123</v>
      </c>
      <c r="L3952" s="2" t="s">
        <v>25</v>
      </c>
      <c r="M3952" s="2" t="str">
        <f>VLOOKUP(L3952,Users!$A$1:$B$6,2,0)</f>
        <v>Sam</v>
      </c>
      <c r="N3952" s="2" t="str">
        <f>VLOOKUP(L3952,Users!$A$2:$B$6,2,0)</f>
        <v>Sam</v>
      </c>
      <c r="O3952" s="2" t="s">
        <v>34</v>
      </c>
      <c r="P3952" s="2" t="s">
        <v>35</v>
      </c>
      <c r="Q3952" s="2" t="s">
        <v>341</v>
      </c>
      <c r="R3952" s="2" t="s">
        <v>847</v>
      </c>
      <c r="S3952" s="2" t="s">
        <v>105</v>
      </c>
      <c r="T3952" s="13">
        <v>0.56999999999999995</v>
      </c>
      <c r="U3952" s="6">
        <v>40527</v>
      </c>
    </row>
    <row r="3953" spans="1:21" ht="12.75" customHeight="1">
      <c r="A3953" s="2">
        <v>15109</v>
      </c>
      <c r="B3953" s="6">
        <v>40526</v>
      </c>
      <c r="C3953" s="2" t="s">
        <v>30</v>
      </c>
      <c r="D3953" s="2">
        <v>10</v>
      </c>
      <c r="E3953" s="2">
        <v>139.4</v>
      </c>
      <c r="F3953" s="2" t="s">
        <v>2029</v>
      </c>
      <c r="G3953" s="2">
        <v>0.09</v>
      </c>
      <c r="H3953" s="2" t="s">
        <v>40</v>
      </c>
      <c r="I3953" s="2">
        <v>9.3699999999999992</v>
      </c>
      <c r="J3953" s="2" t="s">
        <v>194</v>
      </c>
      <c r="K3953" s="2" t="s">
        <v>123</v>
      </c>
      <c r="L3953" s="2" t="s">
        <v>25</v>
      </c>
      <c r="M3953" s="2" t="str">
        <f>VLOOKUP(L3953,Users!$A$1:$B$6,2,0)</f>
        <v>Sam</v>
      </c>
      <c r="N3953" s="2" t="str">
        <f>VLOOKUP(L3953,Users!$A$2:$B$6,2,0)</f>
        <v>Sam</v>
      </c>
      <c r="O3953" s="2" t="s">
        <v>34</v>
      </c>
      <c r="P3953" s="2" t="s">
        <v>35</v>
      </c>
      <c r="Q3953" s="2" t="s">
        <v>36</v>
      </c>
      <c r="R3953" s="2" t="s">
        <v>1827</v>
      </c>
      <c r="S3953" s="2" t="s">
        <v>44</v>
      </c>
      <c r="T3953" s="13">
        <v>0.56000000000000005</v>
      </c>
      <c r="U3953" s="6">
        <v>40528</v>
      </c>
    </row>
    <row r="3954" spans="1:21" ht="12.75" customHeight="1">
      <c r="A3954" s="2">
        <v>15808</v>
      </c>
      <c r="B3954" s="6">
        <v>40526</v>
      </c>
      <c r="C3954" s="2" t="s">
        <v>45</v>
      </c>
      <c r="D3954" s="2">
        <v>33</v>
      </c>
      <c r="E3954" s="2">
        <v>120.45000000000002</v>
      </c>
      <c r="F3954" s="2" t="s">
        <v>2029</v>
      </c>
      <c r="G3954" s="2">
        <v>0.05</v>
      </c>
      <c r="H3954" s="2" t="s">
        <v>40</v>
      </c>
      <c r="I3954" s="2">
        <v>1.61</v>
      </c>
      <c r="J3954" s="2" t="s">
        <v>67</v>
      </c>
      <c r="K3954" s="2" t="s">
        <v>2013</v>
      </c>
      <c r="L3954" s="2" t="s">
        <v>27</v>
      </c>
      <c r="M3954" s="2" t="str">
        <f>VLOOKUP(L3954,Users!$A$1:$B$6,2,0)</f>
        <v>William</v>
      </c>
      <c r="N3954" s="2" t="str">
        <f>VLOOKUP(L3954,Users!$A$2:$B$6,2,0)</f>
        <v>William</v>
      </c>
      <c r="O3954" s="2" t="s">
        <v>55</v>
      </c>
      <c r="P3954" s="2" t="s">
        <v>56</v>
      </c>
      <c r="Q3954" s="2" t="s">
        <v>90</v>
      </c>
      <c r="R3954" s="2" t="s">
        <v>1662</v>
      </c>
      <c r="S3954" s="2" t="s">
        <v>65</v>
      </c>
      <c r="T3954" s="13">
        <v>0.44</v>
      </c>
      <c r="U3954" s="6">
        <v>40526</v>
      </c>
    </row>
    <row r="3955" spans="1:21" ht="12.75" customHeight="1">
      <c r="A3955" s="2">
        <v>15808</v>
      </c>
      <c r="B3955" s="6">
        <v>40526</v>
      </c>
      <c r="C3955" s="2" t="s">
        <v>45</v>
      </c>
      <c r="D3955" s="2">
        <v>42</v>
      </c>
      <c r="E3955" s="2">
        <v>937.02</v>
      </c>
      <c r="F3955" s="2" t="s">
        <v>2029</v>
      </c>
      <c r="G3955" s="2">
        <v>7.0000000000000007E-2</v>
      </c>
      <c r="H3955" s="2" t="s">
        <v>31</v>
      </c>
      <c r="I3955" s="2">
        <v>15.1</v>
      </c>
      <c r="J3955" s="2" t="s">
        <v>67</v>
      </c>
      <c r="K3955" s="2" t="s">
        <v>2013</v>
      </c>
      <c r="L3955" s="2" t="s">
        <v>27</v>
      </c>
      <c r="M3955" s="2" t="str">
        <f>VLOOKUP(L3955,Users!$A$1:$B$6,2,0)</f>
        <v>William</v>
      </c>
      <c r="N3955" s="2" t="str">
        <f>VLOOKUP(L3955,Users!$A$2:$B$6,2,0)</f>
        <v>William</v>
      </c>
      <c r="O3955" s="2" t="s">
        <v>55</v>
      </c>
      <c r="P3955" s="2" t="s">
        <v>35</v>
      </c>
      <c r="Q3955" s="2" t="s">
        <v>49</v>
      </c>
      <c r="R3955" s="2" t="s">
        <v>798</v>
      </c>
      <c r="S3955" s="2" t="s">
        <v>44</v>
      </c>
      <c r="T3955" s="13">
        <v>0.38</v>
      </c>
      <c r="U3955" s="6">
        <v>40526</v>
      </c>
    </row>
    <row r="3956" spans="1:21" ht="12.75" customHeight="1">
      <c r="A3956" s="2">
        <v>15808</v>
      </c>
      <c r="B3956" s="6">
        <v>40526</v>
      </c>
      <c r="C3956" s="2" t="s">
        <v>45</v>
      </c>
      <c r="D3956" s="2">
        <v>45</v>
      </c>
      <c r="E3956" s="2">
        <v>896.40000000000009</v>
      </c>
      <c r="F3956" s="2" t="s">
        <v>2029</v>
      </c>
      <c r="G3956" s="2">
        <v>0.06</v>
      </c>
      <c r="H3956" s="2" t="s">
        <v>40</v>
      </c>
      <c r="I3956" s="2">
        <v>4</v>
      </c>
      <c r="J3956" s="2" t="s">
        <v>67</v>
      </c>
      <c r="K3956" s="2" t="s">
        <v>2013</v>
      </c>
      <c r="L3956" s="2" t="s">
        <v>27</v>
      </c>
      <c r="M3956" s="2" t="str">
        <f>VLOOKUP(L3956,Users!$A$1:$B$6,2,0)</f>
        <v>William</v>
      </c>
      <c r="N3956" s="2" t="str">
        <f>VLOOKUP(L3956,Users!$A$2:$B$6,2,0)</f>
        <v>William</v>
      </c>
      <c r="O3956" s="2" t="s">
        <v>55</v>
      </c>
      <c r="P3956" s="2" t="s">
        <v>69</v>
      </c>
      <c r="Q3956" s="2" t="s">
        <v>80</v>
      </c>
      <c r="R3956" s="2" t="s">
        <v>699</v>
      </c>
      <c r="S3956" s="2" t="s">
        <v>44</v>
      </c>
      <c r="T3956" s="13">
        <v>0.68</v>
      </c>
      <c r="U3956" s="6">
        <v>40528</v>
      </c>
    </row>
    <row r="3957" spans="1:21" ht="12.75" customHeight="1">
      <c r="A3957" s="2">
        <v>15808</v>
      </c>
      <c r="B3957" s="6">
        <v>40526</v>
      </c>
      <c r="C3957" s="2" t="s">
        <v>45</v>
      </c>
      <c r="D3957" s="2">
        <v>3</v>
      </c>
      <c r="E3957" s="2">
        <v>62.939999999999991</v>
      </c>
      <c r="F3957" s="2" t="s">
        <v>2029</v>
      </c>
      <c r="G3957" s="2">
        <v>0.01</v>
      </c>
      <c r="H3957" s="2" t="s">
        <v>40</v>
      </c>
      <c r="I3957" s="2">
        <v>4.8099999999999996</v>
      </c>
      <c r="J3957" s="2" t="s">
        <v>67</v>
      </c>
      <c r="K3957" s="2" t="s">
        <v>2013</v>
      </c>
      <c r="L3957" s="2" t="s">
        <v>27</v>
      </c>
      <c r="M3957" s="2" t="str">
        <f>VLOOKUP(L3957,Users!$A$1:$B$6,2,0)</f>
        <v>William</v>
      </c>
      <c r="N3957" s="2" t="str">
        <f>VLOOKUP(L3957,Users!$A$2:$B$6,2,0)</f>
        <v>William</v>
      </c>
      <c r="O3957" s="2" t="s">
        <v>55</v>
      </c>
      <c r="P3957" s="2" t="s">
        <v>69</v>
      </c>
      <c r="Q3957" s="2" t="s">
        <v>70</v>
      </c>
      <c r="R3957" s="2" t="s">
        <v>680</v>
      </c>
      <c r="S3957" s="2" t="s">
        <v>92</v>
      </c>
      <c r="T3957" s="13">
        <v>0.57999999999999996</v>
      </c>
      <c r="U3957" s="6">
        <v>40527</v>
      </c>
    </row>
    <row r="3958" spans="1:21" ht="12.75" customHeight="1">
      <c r="A3958" s="2">
        <v>56837</v>
      </c>
      <c r="B3958" s="6">
        <v>40526</v>
      </c>
      <c r="C3958" s="2" t="s">
        <v>51</v>
      </c>
      <c r="D3958" s="2">
        <v>10</v>
      </c>
      <c r="E3958" s="2">
        <v>909.5</v>
      </c>
      <c r="F3958" s="2" t="s">
        <v>2029</v>
      </c>
      <c r="G3958" s="2">
        <v>0.03</v>
      </c>
      <c r="H3958" s="2" t="s">
        <v>52</v>
      </c>
      <c r="I3958" s="2">
        <v>30</v>
      </c>
      <c r="J3958" s="2" t="s">
        <v>963</v>
      </c>
      <c r="K3958" s="2" t="s">
        <v>2013</v>
      </c>
      <c r="L3958" s="2" t="s">
        <v>27</v>
      </c>
      <c r="M3958" s="2" t="str">
        <f>VLOOKUP(L3958,Users!$A$1:$B$6,2,0)</f>
        <v>William</v>
      </c>
      <c r="N3958" s="2" t="str">
        <f>VLOOKUP(L3958,Users!$A$2:$B$6,2,0)</f>
        <v>William</v>
      </c>
      <c r="O3958" s="2" t="s">
        <v>48</v>
      </c>
      <c r="P3958" s="2" t="s">
        <v>56</v>
      </c>
      <c r="Q3958" s="2" t="s">
        <v>57</v>
      </c>
      <c r="R3958" s="2" t="s">
        <v>1765</v>
      </c>
      <c r="S3958" s="2" t="s">
        <v>59</v>
      </c>
      <c r="T3958" s="13">
        <v>0.61</v>
      </c>
      <c r="U3958" s="6">
        <v>40530</v>
      </c>
    </row>
    <row r="3959" spans="1:21" ht="12.75" customHeight="1">
      <c r="A3959" s="2">
        <v>59815</v>
      </c>
      <c r="B3959" s="6">
        <v>40527</v>
      </c>
      <c r="C3959" s="2" t="s">
        <v>30</v>
      </c>
      <c r="D3959" s="2">
        <v>14</v>
      </c>
      <c r="E3959" s="2">
        <v>50.68</v>
      </c>
      <c r="F3959" s="2" t="s">
        <v>2029</v>
      </c>
      <c r="G3959" s="2">
        <v>0.09</v>
      </c>
      <c r="H3959" s="2" t="s">
        <v>40</v>
      </c>
      <c r="I3959" s="2">
        <v>1.93</v>
      </c>
      <c r="J3959" s="2" t="s">
        <v>912</v>
      </c>
      <c r="K3959" s="2" t="s">
        <v>54</v>
      </c>
      <c r="L3959" s="2" t="s">
        <v>2014</v>
      </c>
      <c r="M3959" s="2" t="str">
        <f>VLOOKUP(L3959,Users!$A$1:$B$6,2,0)</f>
        <v>Pat</v>
      </c>
      <c r="N3959" s="2" t="str">
        <f>VLOOKUP(L3959,Users!$A$2:$B$6,2,0)</f>
        <v>Pat</v>
      </c>
      <c r="O3959" s="2" t="s">
        <v>48</v>
      </c>
      <c r="P3959" s="2" t="s">
        <v>35</v>
      </c>
      <c r="Q3959" s="2" t="s">
        <v>63</v>
      </c>
      <c r="R3959" s="2" t="s">
        <v>97</v>
      </c>
      <c r="S3959" s="2" t="s">
        <v>65</v>
      </c>
      <c r="T3959" s="13">
        <v>0.35</v>
      </c>
      <c r="U3959" s="6">
        <v>40529</v>
      </c>
    </row>
    <row r="3960" spans="1:21" ht="12.75" customHeight="1">
      <c r="A3960" s="2">
        <v>42151</v>
      </c>
      <c r="B3960" s="6">
        <v>40527</v>
      </c>
      <c r="C3960" s="2" t="s">
        <v>39</v>
      </c>
      <c r="D3960" s="2">
        <v>35</v>
      </c>
      <c r="E3960" s="2">
        <v>5457.9</v>
      </c>
      <c r="F3960" s="2" t="s">
        <v>2029</v>
      </c>
      <c r="G3960" s="2">
        <v>0.05</v>
      </c>
      <c r="H3960" s="2" t="s">
        <v>40</v>
      </c>
      <c r="I3960" s="2">
        <v>3.9</v>
      </c>
      <c r="J3960" s="2" t="s">
        <v>777</v>
      </c>
      <c r="K3960" s="2" t="s">
        <v>86</v>
      </c>
      <c r="L3960" s="2" t="s">
        <v>23</v>
      </c>
      <c r="M3960" s="2" t="str">
        <f>VLOOKUP(L3960,Users!$A$1:$B$6,2,0)</f>
        <v>Erin</v>
      </c>
      <c r="N3960" s="2" t="str">
        <f>VLOOKUP(L3960,Users!$A$2:$B$6,2,0)</f>
        <v>Erin</v>
      </c>
      <c r="O3960" s="2" t="s">
        <v>48</v>
      </c>
      <c r="P3960" s="2" t="s">
        <v>69</v>
      </c>
      <c r="Q3960" s="2" t="s">
        <v>70</v>
      </c>
      <c r="R3960" s="2" t="s">
        <v>879</v>
      </c>
      <c r="S3960" s="2" t="s">
        <v>44</v>
      </c>
      <c r="T3960" s="13">
        <v>0.55000000000000004</v>
      </c>
      <c r="U3960" s="6">
        <v>40530</v>
      </c>
    </row>
    <row r="3961" spans="1:21" ht="12.75" customHeight="1">
      <c r="A3961" s="2">
        <v>23746</v>
      </c>
      <c r="B3961" s="6">
        <v>40527</v>
      </c>
      <c r="C3961" s="2" t="s">
        <v>39</v>
      </c>
      <c r="D3961" s="2">
        <v>10</v>
      </c>
      <c r="E3961" s="2">
        <v>409.09999999999997</v>
      </c>
      <c r="F3961" s="2" t="s">
        <v>2029</v>
      </c>
      <c r="G3961" s="2">
        <v>0.06</v>
      </c>
      <c r="H3961" s="2" t="s">
        <v>40</v>
      </c>
      <c r="I3961" s="2">
        <v>1.99</v>
      </c>
      <c r="J3961" s="2" t="s">
        <v>1049</v>
      </c>
      <c r="K3961" s="2" t="s">
        <v>86</v>
      </c>
      <c r="L3961" s="2" t="s">
        <v>23</v>
      </c>
      <c r="M3961" s="2" t="str">
        <f>VLOOKUP(L3961,Users!$A$1:$B$6,2,0)</f>
        <v>Erin</v>
      </c>
      <c r="N3961" s="2" t="str">
        <f>VLOOKUP(L3961,Users!$A$2:$B$6,2,0)</f>
        <v>Erin</v>
      </c>
      <c r="O3961" s="2" t="s">
        <v>34</v>
      </c>
      <c r="P3961" s="2" t="s">
        <v>69</v>
      </c>
      <c r="Q3961" s="2" t="s">
        <v>80</v>
      </c>
      <c r="R3961" s="2" t="s">
        <v>830</v>
      </c>
      <c r="S3961" s="2" t="s">
        <v>105</v>
      </c>
      <c r="T3961" s="13">
        <v>0.42</v>
      </c>
      <c r="U3961" s="6">
        <v>40528</v>
      </c>
    </row>
    <row r="3962" spans="1:21" ht="12.75" customHeight="1">
      <c r="A3962" s="2">
        <v>49575</v>
      </c>
      <c r="B3962" s="6">
        <v>40528</v>
      </c>
      <c r="C3962" s="2" t="s">
        <v>39</v>
      </c>
      <c r="D3962" s="2">
        <v>12</v>
      </c>
      <c r="E3962" s="2">
        <v>513</v>
      </c>
      <c r="F3962" s="2" t="s">
        <v>2029</v>
      </c>
      <c r="G3962" s="2">
        <v>0.05</v>
      </c>
      <c r="H3962" s="2" t="s">
        <v>40</v>
      </c>
      <c r="I3962" s="2">
        <v>2.99</v>
      </c>
      <c r="J3962" s="2" t="s">
        <v>2002</v>
      </c>
      <c r="K3962" s="2" t="s">
        <v>2013</v>
      </c>
      <c r="L3962" s="2" t="s">
        <v>27</v>
      </c>
      <c r="M3962" s="2" t="str">
        <f>VLOOKUP(L3962,Users!$A$1:$B$6,2,0)</f>
        <v>William</v>
      </c>
      <c r="N3962" s="2" t="str">
        <f>VLOOKUP(L3962,Users!$A$2:$B$6,2,0)</f>
        <v>William</v>
      </c>
      <c r="O3962" s="2" t="s">
        <v>55</v>
      </c>
      <c r="P3962" s="2" t="s">
        <v>35</v>
      </c>
      <c r="Q3962" s="2" t="s">
        <v>49</v>
      </c>
      <c r="R3962" s="2" t="s">
        <v>1046</v>
      </c>
      <c r="S3962" s="2" t="s">
        <v>44</v>
      </c>
      <c r="T3962" s="13">
        <v>0.36</v>
      </c>
      <c r="U3962" s="6">
        <v>40529</v>
      </c>
    </row>
    <row r="3963" spans="1:21" ht="12.75" customHeight="1">
      <c r="A3963" s="2">
        <v>34597</v>
      </c>
      <c r="B3963" s="6">
        <v>40528</v>
      </c>
      <c r="C3963" s="2" t="s">
        <v>121</v>
      </c>
      <c r="D3963" s="2">
        <v>8</v>
      </c>
      <c r="E3963" s="2">
        <v>1007.36</v>
      </c>
      <c r="F3963" s="2" t="s">
        <v>2029</v>
      </c>
      <c r="G3963" s="2">
        <v>7.0000000000000007E-2</v>
      </c>
      <c r="H3963" s="2" t="s">
        <v>31</v>
      </c>
      <c r="I3963" s="2">
        <v>2.5</v>
      </c>
      <c r="J3963" s="2" t="s">
        <v>853</v>
      </c>
      <c r="K3963" s="2" t="s">
        <v>54</v>
      </c>
      <c r="L3963" s="2" t="s">
        <v>2014</v>
      </c>
      <c r="M3963" s="2" t="str">
        <f>VLOOKUP(L3963,Users!$A$1:$B$6,2,0)</f>
        <v>Pat</v>
      </c>
      <c r="N3963" s="2" t="str">
        <f>VLOOKUP(L3963,Users!$A$2:$B$6,2,0)</f>
        <v>Pat</v>
      </c>
      <c r="O3963" s="2" t="s">
        <v>34</v>
      </c>
      <c r="P3963" s="2" t="s">
        <v>69</v>
      </c>
      <c r="Q3963" s="2" t="s">
        <v>70</v>
      </c>
      <c r="R3963" s="2" t="s">
        <v>1064</v>
      </c>
      <c r="S3963" s="2" t="s">
        <v>44</v>
      </c>
      <c r="T3963" s="13">
        <v>0.57999999999999996</v>
      </c>
      <c r="U3963" s="6">
        <v>40530</v>
      </c>
    </row>
    <row r="3964" spans="1:21" ht="12.75" customHeight="1">
      <c r="A3964" s="2">
        <v>70</v>
      </c>
      <c r="B3964" s="6">
        <v>40529</v>
      </c>
      <c r="C3964" s="2" t="s">
        <v>51</v>
      </c>
      <c r="D3964" s="2">
        <v>48</v>
      </c>
      <c r="E3964" s="2">
        <v>87.84</v>
      </c>
      <c r="F3964" s="2" t="s">
        <v>2029</v>
      </c>
      <c r="G3964" s="2">
        <v>0.03</v>
      </c>
      <c r="H3964" s="2" t="s">
        <v>40</v>
      </c>
      <c r="I3964" s="2">
        <v>2.58</v>
      </c>
      <c r="J3964" s="2" t="s">
        <v>456</v>
      </c>
      <c r="K3964" s="2" t="s">
        <v>33</v>
      </c>
      <c r="L3964" s="2" t="s">
        <v>21</v>
      </c>
      <c r="M3964" s="2" t="str">
        <f>VLOOKUP(L3964,Users!$A$1:$B$6,2,0)</f>
        <v>Chris</v>
      </c>
      <c r="N3964" s="2" t="str">
        <f>VLOOKUP(L3964,Users!$A$2:$B$6,2,0)</f>
        <v>Chris</v>
      </c>
      <c r="O3964" s="2" t="s">
        <v>34</v>
      </c>
      <c r="P3964" s="2" t="s">
        <v>35</v>
      </c>
      <c r="Q3964" s="2" t="s">
        <v>180</v>
      </c>
      <c r="R3964" s="2" t="s">
        <v>1263</v>
      </c>
      <c r="S3964" s="2" t="s">
        <v>65</v>
      </c>
      <c r="T3964" s="13">
        <v>0.82</v>
      </c>
      <c r="U3964" s="6">
        <v>40534</v>
      </c>
    </row>
    <row r="3965" spans="1:21" ht="12.75" customHeight="1">
      <c r="A3965" s="2">
        <v>70</v>
      </c>
      <c r="B3965" s="6">
        <v>40529</v>
      </c>
      <c r="C3965" s="2" t="s">
        <v>51</v>
      </c>
      <c r="D3965" s="2">
        <v>46</v>
      </c>
      <c r="E3965" s="2">
        <v>9473.24</v>
      </c>
      <c r="F3965" s="2" t="s">
        <v>2029</v>
      </c>
      <c r="G3965" s="2">
        <v>0.05</v>
      </c>
      <c r="H3965" s="2" t="s">
        <v>40</v>
      </c>
      <c r="I3965" s="2">
        <v>5.99</v>
      </c>
      <c r="J3965" s="2" t="s">
        <v>456</v>
      </c>
      <c r="K3965" s="2" t="s">
        <v>33</v>
      </c>
      <c r="L3965" s="2" t="s">
        <v>21</v>
      </c>
      <c r="M3965" s="2" t="str">
        <f>VLOOKUP(L3965,Users!$A$1:$B$6,2,0)</f>
        <v>Chris</v>
      </c>
      <c r="N3965" s="2" t="str">
        <f>VLOOKUP(L3965,Users!$A$2:$B$6,2,0)</f>
        <v>Chris</v>
      </c>
      <c r="O3965" s="2" t="s">
        <v>34</v>
      </c>
      <c r="P3965" s="2" t="s">
        <v>69</v>
      </c>
      <c r="Q3965" s="2" t="s">
        <v>70</v>
      </c>
      <c r="R3965" s="2" t="s">
        <v>106</v>
      </c>
      <c r="S3965" s="2" t="s">
        <v>44</v>
      </c>
      <c r="T3965" s="13">
        <v>0.59</v>
      </c>
      <c r="U3965" s="6">
        <v>40534</v>
      </c>
    </row>
    <row r="3966" spans="1:21" ht="12.75" customHeight="1">
      <c r="A3966" s="2">
        <v>21702</v>
      </c>
      <c r="B3966" s="6">
        <v>40529</v>
      </c>
      <c r="C3966" s="2" t="s">
        <v>30</v>
      </c>
      <c r="D3966" s="2">
        <v>40</v>
      </c>
      <c r="E3966" s="2">
        <v>4919.2</v>
      </c>
      <c r="F3966" s="2" t="s">
        <v>2029</v>
      </c>
      <c r="G3966" s="2">
        <v>0.01</v>
      </c>
      <c r="H3966" s="2" t="s">
        <v>52</v>
      </c>
      <c r="I3966" s="2">
        <v>70.2</v>
      </c>
      <c r="J3966" s="2" t="s">
        <v>329</v>
      </c>
      <c r="K3966" s="2" t="s">
        <v>73</v>
      </c>
      <c r="L3966" s="2" t="s">
        <v>27</v>
      </c>
      <c r="M3966" s="2" t="str">
        <f>VLOOKUP(L3966,Users!$A$1:$B$6,2,0)</f>
        <v>William</v>
      </c>
      <c r="N3966" s="2" t="str">
        <f>VLOOKUP(L3966,Users!$A$2:$B$6,2,0)</f>
        <v>William</v>
      </c>
      <c r="O3966" s="2" t="s">
        <v>34</v>
      </c>
      <c r="P3966" s="2" t="s">
        <v>56</v>
      </c>
      <c r="Q3966" s="2" t="s">
        <v>57</v>
      </c>
      <c r="R3966" s="2" t="s">
        <v>408</v>
      </c>
      <c r="S3966" s="2" t="s">
        <v>59</v>
      </c>
      <c r="T3966" s="13">
        <v>0.74</v>
      </c>
      <c r="U3966" s="6">
        <v>40530</v>
      </c>
    </row>
    <row r="3967" spans="1:21" ht="12.75" customHeight="1">
      <c r="A3967" s="2">
        <v>32996</v>
      </c>
      <c r="B3967" s="6">
        <v>40529</v>
      </c>
      <c r="C3967" s="2" t="s">
        <v>45</v>
      </c>
      <c r="D3967" s="2">
        <v>15</v>
      </c>
      <c r="E3967" s="2">
        <v>265.35000000000002</v>
      </c>
      <c r="F3967" s="2" t="str">
        <f>VLOOKUP(A3967,Returns!$A:$B,2,0)</f>
        <v>Returned</v>
      </c>
      <c r="G3967" s="2">
        <v>0.09</v>
      </c>
      <c r="H3967" s="2" t="s">
        <v>40</v>
      </c>
      <c r="I3967" s="2">
        <v>5.03</v>
      </c>
      <c r="J3967" s="2" t="s">
        <v>499</v>
      </c>
      <c r="K3967" s="2" t="s">
        <v>79</v>
      </c>
      <c r="L3967" s="2" t="s">
        <v>23</v>
      </c>
      <c r="M3967" s="2" t="str">
        <f>VLOOKUP(L3967,Users!$A$1:$B$6,2,0)</f>
        <v>Erin</v>
      </c>
      <c r="N3967" s="2" t="str">
        <f>VLOOKUP(L3967,Users!$A$2:$B$6,2,0)</f>
        <v>Erin</v>
      </c>
      <c r="O3967" s="2" t="s">
        <v>48</v>
      </c>
      <c r="P3967" s="2" t="s">
        <v>56</v>
      </c>
      <c r="Q3967" s="2" t="s">
        <v>90</v>
      </c>
      <c r="R3967" s="2" t="s">
        <v>1602</v>
      </c>
      <c r="S3967" s="2" t="s">
        <v>44</v>
      </c>
      <c r="T3967" s="13">
        <v>0.54</v>
      </c>
      <c r="U3967" s="6">
        <v>40532</v>
      </c>
    </row>
    <row r="3968" spans="1:21" ht="12.75" customHeight="1">
      <c r="A3968" s="2">
        <v>32996</v>
      </c>
      <c r="B3968" s="6">
        <v>40529</v>
      </c>
      <c r="C3968" s="2" t="s">
        <v>45</v>
      </c>
      <c r="D3968" s="2">
        <v>2</v>
      </c>
      <c r="E3968" s="2">
        <v>131.89999999999998</v>
      </c>
      <c r="F3968" s="2" t="str">
        <f>VLOOKUP(A3968,Returns!$A:$B,2,0)</f>
        <v>Returned</v>
      </c>
      <c r="G3968" s="2">
        <v>0.04</v>
      </c>
      <c r="H3968" s="2" t="s">
        <v>40</v>
      </c>
      <c r="I3968" s="2">
        <v>3.9</v>
      </c>
      <c r="J3968" s="2" t="s">
        <v>499</v>
      </c>
      <c r="K3968" s="2" t="s">
        <v>79</v>
      </c>
      <c r="L3968" s="2" t="s">
        <v>23</v>
      </c>
      <c r="M3968" s="2" t="str">
        <f>VLOOKUP(L3968,Users!$A$1:$B$6,2,0)</f>
        <v>Erin</v>
      </c>
      <c r="N3968" s="2" t="str">
        <f>VLOOKUP(L3968,Users!$A$2:$B$6,2,0)</f>
        <v>Erin</v>
      </c>
      <c r="O3968" s="2" t="s">
        <v>48</v>
      </c>
      <c r="P3968" s="2" t="s">
        <v>69</v>
      </c>
      <c r="Q3968" s="2" t="s">
        <v>70</v>
      </c>
      <c r="R3968" s="2" t="s">
        <v>1611</v>
      </c>
      <c r="S3968" s="2" t="s">
        <v>44</v>
      </c>
      <c r="T3968" s="13">
        <v>0.55000000000000004</v>
      </c>
      <c r="U3968" s="6">
        <v>40531</v>
      </c>
    </row>
    <row r="3969" spans="1:21" ht="12.75" customHeight="1">
      <c r="A3969" s="2">
        <v>57891</v>
      </c>
      <c r="B3969" s="6">
        <v>40529</v>
      </c>
      <c r="C3969" s="2" t="s">
        <v>121</v>
      </c>
      <c r="D3969" s="2">
        <v>17</v>
      </c>
      <c r="E3969" s="2">
        <v>1120.47</v>
      </c>
      <c r="F3969" s="2" t="s">
        <v>2029</v>
      </c>
      <c r="G3969" s="2">
        <v>0.08</v>
      </c>
      <c r="H3969" s="2" t="s">
        <v>40</v>
      </c>
      <c r="I3969" s="2">
        <v>5.92</v>
      </c>
      <c r="J3969" s="2" t="s">
        <v>816</v>
      </c>
      <c r="K3969" s="2" t="s">
        <v>54</v>
      </c>
      <c r="L3969" s="2" t="s">
        <v>2014</v>
      </c>
      <c r="M3969" s="2" t="str">
        <f>VLOOKUP(L3969,Users!$A$1:$B$6,2,0)</f>
        <v>Pat</v>
      </c>
      <c r="N3969" s="2" t="str">
        <f>VLOOKUP(L3969,Users!$A$2:$B$6,2,0)</f>
        <v>Pat</v>
      </c>
      <c r="O3969" s="2" t="s">
        <v>34</v>
      </c>
      <c r="P3969" s="2" t="s">
        <v>69</v>
      </c>
      <c r="Q3969" s="2" t="s">
        <v>70</v>
      </c>
      <c r="R3969" s="2" t="s">
        <v>1231</v>
      </c>
      <c r="S3969" s="2" t="s">
        <v>44</v>
      </c>
      <c r="T3969" s="13">
        <v>0.55000000000000004</v>
      </c>
      <c r="U3969" s="6">
        <v>40529</v>
      </c>
    </row>
    <row r="3970" spans="1:21" ht="12.75" customHeight="1">
      <c r="A3970" s="2">
        <v>2659</v>
      </c>
      <c r="B3970" s="6">
        <v>40529</v>
      </c>
      <c r="C3970" s="2" t="s">
        <v>30</v>
      </c>
      <c r="D3970" s="2">
        <v>50</v>
      </c>
      <c r="E3970" s="2">
        <v>944.5</v>
      </c>
      <c r="F3970" s="2" t="s">
        <v>2029</v>
      </c>
      <c r="G3970" s="2">
        <v>0.08</v>
      </c>
      <c r="H3970" s="2" t="s">
        <v>40</v>
      </c>
      <c r="I3970" s="2">
        <v>9.0299999999999994</v>
      </c>
      <c r="J3970" s="2" t="s">
        <v>1248</v>
      </c>
      <c r="K3970" s="2" t="s">
        <v>86</v>
      </c>
      <c r="L3970" s="2" t="s">
        <v>23</v>
      </c>
      <c r="M3970" s="2" t="str">
        <f>VLOOKUP(L3970,Users!$A$1:$B$6,2,0)</f>
        <v>Erin</v>
      </c>
      <c r="N3970" s="2" t="str">
        <f>VLOOKUP(L3970,Users!$A$2:$B$6,2,0)</f>
        <v>Erin</v>
      </c>
      <c r="O3970" s="2" t="s">
        <v>55</v>
      </c>
      <c r="P3970" s="2" t="s">
        <v>35</v>
      </c>
      <c r="Q3970" s="2" t="s">
        <v>63</v>
      </c>
      <c r="R3970" s="2" t="s">
        <v>301</v>
      </c>
      <c r="S3970" s="2" t="s">
        <v>44</v>
      </c>
      <c r="T3970" s="13">
        <v>0.37</v>
      </c>
      <c r="U3970" s="6">
        <v>40531</v>
      </c>
    </row>
    <row r="3971" spans="1:21" ht="12.75" customHeight="1">
      <c r="A3971" s="2">
        <v>16995</v>
      </c>
      <c r="B3971" s="6">
        <v>40530</v>
      </c>
      <c r="C3971" s="2" t="s">
        <v>30</v>
      </c>
      <c r="D3971" s="2">
        <v>42</v>
      </c>
      <c r="E3971" s="2">
        <v>45.359999999999992</v>
      </c>
      <c r="F3971" s="2" t="s">
        <v>2029</v>
      </c>
      <c r="G3971" s="2">
        <v>0.06</v>
      </c>
      <c r="H3971" s="2" t="s">
        <v>40</v>
      </c>
      <c r="I3971" s="2">
        <v>0.7</v>
      </c>
      <c r="J3971" s="2" t="s">
        <v>1433</v>
      </c>
      <c r="K3971" s="2" t="s">
        <v>148</v>
      </c>
      <c r="L3971" s="2" t="s">
        <v>23</v>
      </c>
      <c r="M3971" s="2" t="str">
        <f>VLOOKUP(L3971,Users!$A$1:$B$6,2,0)</f>
        <v>Erin</v>
      </c>
      <c r="N3971" s="2" t="str">
        <f>VLOOKUP(L3971,Users!$A$2:$B$6,2,0)</f>
        <v>Erin</v>
      </c>
      <c r="O3971" s="2" t="s">
        <v>48</v>
      </c>
      <c r="P3971" s="2" t="s">
        <v>35</v>
      </c>
      <c r="Q3971" s="2" t="s">
        <v>180</v>
      </c>
      <c r="R3971" s="2" t="s">
        <v>371</v>
      </c>
      <c r="S3971" s="2" t="s">
        <v>65</v>
      </c>
      <c r="T3971" s="13">
        <v>0.38</v>
      </c>
      <c r="U3971" s="6">
        <v>40532</v>
      </c>
    </row>
    <row r="3972" spans="1:21" ht="12.75" customHeight="1">
      <c r="A3972" s="2">
        <v>54437</v>
      </c>
      <c r="B3972" s="6">
        <v>40531</v>
      </c>
      <c r="C3972" s="2" t="s">
        <v>39</v>
      </c>
      <c r="D3972" s="2">
        <v>15</v>
      </c>
      <c r="E3972" s="2">
        <v>838.5</v>
      </c>
      <c r="F3972" s="2" t="s">
        <v>2029</v>
      </c>
      <c r="G3972" s="2">
        <v>0.09</v>
      </c>
      <c r="H3972" s="2" t="s">
        <v>40</v>
      </c>
      <c r="I3972" s="2">
        <v>5</v>
      </c>
      <c r="J3972" s="2" t="s">
        <v>1186</v>
      </c>
      <c r="K3972" s="2" t="s">
        <v>123</v>
      </c>
      <c r="L3972" s="2" t="s">
        <v>25</v>
      </c>
      <c r="M3972" s="2" t="str">
        <f>VLOOKUP(L3972,Users!$A$1:$B$6,2,0)</f>
        <v>Sam</v>
      </c>
      <c r="N3972" s="2" t="str">
        <f>VLOOKUP(L3972,Users!$A$2:$B$6,2,0)</f>
        <v>Sam</v>
      </c>
      <c r="O3972" s="2" t="s">
        <v>55</v>
      </c>
      <c r="P3972" s="2" t="s">
        <v>69</v>
      </c>
      <c r="Q3972" s="2" t="s">
        <v>70</v>
      </c>
      <c r="R3972" s="2" t="s">
        <v>780</v>
      </c>
      <c r="S3972" s="2" t="s">
        <v>105</v>
      </c>
      <c r="T3972" s="13">
        <v>0.83</v>
      </c>
      <c r="U3972" s="6">
        <v>40531</v>
      </c>
    </row>
    <row r="3973" spans="1:21" ht="12.75" customHeight="1">
      <c r="A3973" s="2">
        <v>36741</v>
      </c>
      <c r="B3973" s="6">
        <v>40531</v>
      </c>
      <c r="C3973" s="2" t="s">
        <v>45</v>
      </c>
      <c r="D3973" s="2">
        <v>26</v>
      </c>
      <c r="E3973" s="2">
        <v>145.6</v>
      </c>
      <c r="F3973" s="2" t="s">
        <v>2029</v>
      </c>
      <c r="G3973" s="2">
        <v>0.08</v>
      </c>
      <c r="H3973" s="2" t="s">
        <v>40</v>
      </c>
      <c r="I3973" s="2">
        <v>1.46</v>
      </c>
      <c r="J3973" s="2" t="s">
        <v>1976</v>
      </c>
      <c r="K3973" s="2" t="s">
        <v>2013</v>
      </c>
      <c r="L3973" s="2" t="s">
        <v>27</v>
      </c>
      <c r="M3973" s="2" t="str">
        <f>VLOOKUP(L3973,Users!$A$1:$B$6,2,0)</f>
        <v>William</v>
      </c>
      <c r="N3973" s="2" t="str">
        <f>VLOOKUP(L3973,Users!$A$2:$B$6,2,0)</f>
        <v>William</v>
      </c>
      <c r="O3973" s="2" t="s">
        <v>34</v>
      </c>
      <c r="P3973" s="2" t="s">
        <v>35</v>
      </c>
      <c r="Q3973" s="2" t="s">
        <v>63</v>
      </c>
      <c r="R3973" s="2" t="s">
        <v>1407</v>
      </c>
      <c r="S3973" s="2" t="s">
        <v>65</v>
      </c>
      <c r="T3973" s="13">
        <v>0.39</v>
      </c>
      <c r="U3973" s="6">
        <v>40534</v>
      </c>
    </row>
    <row r="3974" spans="1:21" ht="12.75" customHeight="1">
      <c r="A3974" s="2">
        <v>36741</v>
      </c>
      <c r="B3974" s="6">
        <v>40531</v>
      </c>
      <c r="C3974" s="2" t="s">
        <v>45</v>
      </c>
      <c r="D3974" s="2">
        <v>6</v>
      </c>
      <c r="E3974" s="2">
        <v>335.88</v>
      </c>
      <c r="F3974" s="2" t="s">
        <v>2029</v>
      </c>
      <c r="G3974" s="2">
        <v>0.01</v>
      </c>
      <c r="H3974" s="2" t="s">
        <v>40</v>
      </c>
      <c r="I3974" s="2">
        <v>5</v>
      </c>
      <c r="J3974" s="2" t="s">
        <v>1976</v>
      </c>
      <c r="K3974" s="2" t="s">
        <v>2013</v>
      </c>
      <c r="L3974" s="2" t="s">
        <v>27</v>
      </c>
      <c r="M3974" s="2" t="str">
        <f>VLOOKUP(L3974,Users!$A$1:$B$6,2,0)</f>
        <v>William</v>
      </c>
      <c r="N3974" s="2" t="str">
        <f>VLOOKUP(L3974,Users!$A$2:$B$6,2,0)</f>
        <v>William</v>
      </c>
      <c r="O3974" s="2" t="s">
        <v>34</v>
      </c>
      <c r="P3974" s="2" t="s">
        <v>69</v>
      </c>
      <c r="Q3974" s="2" t="s">
        <v>70</v>
      </c>
      <c r="R3974" s="2" t="s">
        <v>780</v>
      </c>
      <c r="S3974" s="2" t="s">
        <v>105</v>
      </c>
      <c r="T3974" s="13">
        <v>0.83</v>
      </c>
      <c r="U3974" s="6">
        <v>40533</v>
      </c>
    </row>
    <row r="3975" spans="1:21" ht="12.75" customHeight="1">
      <c r="A3975" s="2">
        <v>39842</v>
      </c>
      <c r="B3975" s="6">
        <v>40531</v>
      </c>
      <c r="C3975" s="2" t="s">
        <v>121</v>
      </c>
      <c r="D3975" s="2">
        <v>38</v>
      </c>
      <c r="E3975" s="2">
        <v>1567.1200000000001</v>
      </c>
      <c r="F3975" s="2" t="s">
        <v>2029</v>
      </c>
      <c r="G3975" s="2">
        <v>0.08</v>
      </c>
      <c r="H3975" s="2" t="s">
        <v>31</v>
      </c>
      <c r="I3975" s="2">
        <v>8.66</v>
      </c>
      <c r="J3975" s="2" t="s">
        <v>300</v>
      </c>
      <c r="K3975" s="2" t="s">
        <v>47</v>
      </c>
      <c r="L3975" s="2" t="s">
        <v>23</v>
      </c>
      <c r="M3975" s="2" t="str">
        <f>VLOOKUP(L3975,Users!$A$1:$B$6,2,0)</f>
        <v>Erin</v>
      </c>
      <c r="N3975" s="2" t="str">
        <f>VLOOKUP(L3975,Users!$A$2:$B$6,2,0)</f>
        <v>Erin</v>
      </c>
      <c r="O3975" s="2" t="s">
        <v>48</v>
      </c>
      <c r="P3975" s="2" t="s">
        <v>56</v>
      </c>
      <c r="Q3975" s="2" t="s">
        <v>90</v>
      </c>
      <c r="R3975" s="2" t="s">
        <v>1479</v>
      </c>
      <c r="S3975" s="2" t="s">
        <v>92</v>
      </c>
      <c r="T3975" s="13">
        <v>0.76</v>
      </c>
      <c r="U3975" s="6">
        <v>40531</v>
      </c>
    </row>
    <row r="3976" spans="1:21" ht="12.75" customHeight="1">
      <c r="A3976" s="2">
        <v>39842</v>
      </c>
      <c r="B3976" s="6">
        <v>40531</v>
      </c>
      <c r="C3976" s="2" t="s">
        <v>121</v>
      </c>
      <c r="D3976" s="2">
        <v>22</v>
      </c>
      <c r="E3976" s="2">
        <v>1451.5599999999997</v>
      </c>
      <c r="F3976" s="2" t="s">
        <v>2029</v>
      </c>
      <c r="G3976" s="2">
        <v>0.01</v>
      </c>
      <c r="H3976" s="2" t="s">
        <v>31</v>
      </c>
      <c r="I3976" s="2">
        <v>3.99</v>
      </c>
      <c r="J3976" s="2" t="s">
        <v>300</v>
      </c>
      <c r="K3976" s="2" t="s">
        <v>47</v>
      </c>
      <c r="L3976" s="2" t="s">
        <v>23</v>
      </c>
      <c r="M3976" s="2" t="str">
        <f>VLOOKUP(L3976,Users!$A$1:$B$6,2,0)</f>
        <v>Erin</v>
      </c>
      <c r="N3976" s="2" t="str">
        <f>VLOOKUP(L3976,Users!$A$2:$B$6,2,0)</f>
        <v>Erin</v>
      </c>
      <c r="O3976" s="2" t="s">
        <v>48</v>
      </c>
      <c r="P3976" s="2" t="s">
        <v>69</v>
      </c>
      <c r="Q3976" s="2" t="s">
        <v>70</v>
      </c>
      <c r="R3976" s="2" t="s">
        <v>441</v>
      </c>
      <c r="S3976" s="2" t="s">
        <v>44</v>
      </c>
      <c r="T3976" s="13">
        <v>0.59</v>
      </c>
      <c r="U3976" s="6">
        <v>40532</v>
      </c>
    </row>
    <row r="3977" spans="1:21" ht="12.75" customHeight="1">
      <c r="A3977" s="2">
        <v>33826</v>
      </c>
      <c r="B3977" s="6">
        <v>40531</v>
      </c>
      <c r="C3977" s="2" t="s">
        <v>51</v>
      </c>
      <c r="D3977" s="2">
        <v>13</v>
      </c>
      <c r="E3977" s="2">
        <v>186.03</v>
      </c>
      <c r="F3977" s="2" t="s">
        <v>2029</v>
      </c>
      <c r="G3977" s="2">
        <v>0.03</v>
      </c>
      <c r="H3977" s="2" t="s">
        <v>40</v>
      </c>
      <c r="I3977" s="2">
        <v>5</v>
      </c>
      <c r="J3977" s="2" t="s">
        <v>773</v>
      </c>
      <c r="K3977" s="2" t="s">
        <v>148</v>
      </c>
      <c r="L3977" s="2" t="s">
        <v>23</v>
      </c>
      <c r="M3977" s="2" t="str">
        <f>VLOOKUP(L3977,Users!$A$1:$B$6,2,0)</f>
        <v>Erin</v>
      </c>
      <c r="N3977" s="2" t="str">
        <f>VLOOKUP(L3977,Users!$A$2:$B$6,2,0)</f>
        <v>Erin</v>
      </c>
      <c r="O3977" s="2" t="s">
        <v>42</v>
      </c>
      <c r="P3977" s="2" t="s">
        <v>56</v>
      </c>
      <c r="Q3977" s="2" t="s">
        <v>90</v>
      </c>
      <c r="R3977" s="2" t="s">
        <v>357</v>
      </c>
      <c r="S3977" s="2" t="s">
        <v>105</v>
      </c>
      <c r="T3977" s="13">
        <v>0.49</v>
      </c>
      <c r="U3977" s="6">
        <v>40535</v>
      </c>
    </row>
    <row r="3978" spans="1:21" ht="12.75" customHeight="1">
      <c r="A3978" s="2">
        <v>37218</v>
      </c>
      <c r="B3978" s="6">
        <v>40531</v>
      </c>
      <c r="C3978" s="2" t="s">
        <v>39</v>
      </c>
      <c r="D3978" s="2">
        <v>29</v>
      </c>
      <c r="E3978" s="2">
        <v>1768.1299999999999</v>
      </c>
      <c r="F3978" s="2" t="s">
        <v>2029</v>
      </c>
      <c r="G3978" s="2">
        <v>0</v>
      </c>
      <c r="H3978" s="2" t="s">
        <v>40</v>
      </c>
      <c r="I3978" s="2">
        <v>4.5</v>
      </c>
      <c r="J3978" s="2" t="s">
        <v>519</v>
      </c>
      <c r="K3978" s="2" t="s">
        <v>86</v>
      </c>
      <c r="L3978" s="2" t="s">
        <v>23</v>
      </c>
      <c r="M3978" s="2" t="str">
        <f>VLOOKUP(L3978,Users!$A$1:$B$6,2,0)</f>
        <v>Erin</v>
      </c>
      <c r="N3978" s="2" t="str">
        <f>VLOOKUP(L3978,Users!$A$2:$B$6,2,0)</f>
        <v>Erin</v>
      </c>
      <c r="O3978" s="2" t="s">
        <v>55</v>
      </c>
      <c r="P3978" s="2" t="s">
        <v>35</v>
      </c>
      <c r="Q3978" s="2" t="s">
        <v>169</v>
      </c>
      <c r="R3978" s="2" t="s">
        <v>1071</v>
      </c>
      <c r="S3978" s="2" t="s">
        <v>44</v>
      </c>
      <c r="T3978" s="13">
        <v>0.56000000000000005</v>
      </c>
      <c r="U3978" s="6">
        <v>40533</v>
      </c>
    </row>
    <row r="3979" spans="1:21" ht="12.75" customHeight="1">
      <c r="A3979" s="2">
        <v>37218</v>
      </c>
      <c r="B3979" s="6">
        <v>40531</v>
      </c>
      <c r="C3979" s="2" t="s">
        <v>39</v>
      </c>
      <c r="D3979" s="2">
        <v>23</v>
      </c>
      <c r="E3979" s="2">
        <v>147.20000000000002</v>
      </c>
      <c r="F3979" s="2" t="s">
        <v>2029</v>
      </c>
      <c r="G3979" s="2">
        <v>0.08</v>
      </c>
      <c r="H3979" s="2" t="s">
        <v>40</v>
      </c>
      <c r="I3979" s="2">
        <v>5.82</v>
      </c>
      <c r="J3979" s="2" t="s">
        <v>519</v>
      </c>
      <c r="K3979" s="2" t="s">
        <v>86</v>
      </c>
      <c r="L3979" s="2" t="s">
        <v>23</v>
      </c>
      <c r="M3979" s="2" t="str">
        <f>VLOOKUP(L3979,Users!$A$1:$B$6,2,0)</f>
        <v>Erin</v>
      </c>
      <c r="N3979" s="2" t="str">
        <f>VLOOKUP(L3979,Users!$A$2:$B$6,2,0)</f>
        <v>Erin</v>
      </c>
      <c r="O3979" s="2" t="s">
        <v>55</v>
      </c>
      <c r="P3979" s="2" t="s">
        <v>35</v>
      </c>
      <c r="Q3979" s="2" t="s">
        <v>63</v>
      </c>
      <c r="R3979" s="2" t="s">
        <v>1616</v>
      </c>
      <c r="S3979" s="2" t="s">
        <v>44</v>
      </c>
      <c r="T3979" s="13">
        <v>0.37</v>
      </c>
      <c r="U3979" s="6">
        <v>40532</v>
      </c>
    </row>
    <row r="3980" spans="1:21" ht="12.75" customHeight="1">
      <c r="A3980" s="2">
        <v>3905</v>
      </c>
      <c r="B3980" s="6">
        <v>40532</v>
      </c>
      <c r="C3980" s="2" t="s">
        <v>30</v>
      </c>
      <c r="D3980" s="2">
        <v>42</v>
      </c>
      <c r="E3980" s="2">
        <v>2556.12</v>
      </c>
      <c r="F3980" s="2" t="s">
        <v>2029</v>
      </c>
      <c r="G3980" s="2">
        <v>0.03</v>
      </c>
      <c r="H3980" s="2" t="s">
        <v>52</v>
      </c>
      <c r="I3980" s="2">
        <v>32.409999999999997</v>
      </c>
      <c r="J3980" s="2" t="s">
        <v>2011</v>
      </c>
      <c r="K3980" s="2" t="s">
        <v>47</v>
      </c>
      <c r="L3980" s="2" t="s">
        <v>23</v>
      </c>
      <c r="M3980" s="2" t="str">
        <f>VLOOKUP(L3980,Users!$A$1:$B$6,2,0)</f>
        <v>Erin</v>
      </c>
      <c r="N3980" s="2" t="str">
        <f>VLOOKUP(L3980,Users!$A$2:$B$6,2,0)</f>
        <v>Erin</v>
      </c>
      <c r="O3980" s="2" t="s">
        <v>48</v>
      </c>
      <c r="P3980" s="2" t="s">
        <v>56</v>
      </c>
      <c r="Q3980" s="2" t="s">
        <v>57</v>
      </c>
      <c r="R3980" s="2" t="s">
        <v>791</v>
      </c>
      <c r="S3980" s="2" t="s">
        <v>59</v>
      </c>
      <c r="T3980" s="13">
        <v>0.56000000000000005</v>
      </c>
      <c r="U3980" s="6">
        <v>40533</v>
      </c>
    </row>
    <row r="3981" spans="1:21" ht="12.75" customHeight="1">
      <c r="A3981" s="2">
        <v>18627</v>
      </c>
      <c r="B3981" s="6">
        <v>40532</v>
      </c>
      <c r="C3981" s="2" t="s">
        <v>121</v>
      </c>
      <c r="D3981" s="2">
        <v>4</v>
      </c>
      <c r="E3981" s="2">
        <v>14.72</v>
      </c>
      <c r="F3981" s="2" t="s">
        <v>2029</v>
      </c>
      <c r="G3981" s="2">
        <v>0.01</v>
      </c>
      <c r="H3981" s="2" t="s">
        <v>40</v>
      </c>
      <c r="I3981" s="2">
        <v>0.5</v>
      </c>
      <c r="J3981" s="2" t="s">
        <v>508</v>
      </c>
      <c r="K3981" s="2" t="s">
        <v>33</v>
      </c>
      <c r="L3981" s="2" t="s">
        <v>21</v>
      </c>
      <c r="M3981" s="2" t="str">
        <f>VLOOKUP(L3981,Users!$A$1:$B$6,2,0)</f>
        <v>Chris</v>
      </c>
      <c r="N3981" s="2" t="str">
        <f>VLOOKUP(L3981,Users!$A$2:$B$6,2,0)</f>
        <v>Chris</v>
      </c>
      <c r="O3981" s="2" t="s">
        <v>42</v>
      </c>
      <c r="P3981" s="2" t="s">
        <v>35</v>
      </c>
      <c r="Q3981" s="2" t="s">
        <v>165</v>
      </c>
      <c r="R3981" s="2" t="s">
        <v>1481</v>
      </c>
      <c r="S3981" s="2" t="s">
        <v>44</v>
      </c>
      <c r="T3981" s="13">
        <v>0.38</v>
      </c>
      <c r="U3981" s="6">
        <v>40533</v>
      </c>
    </row>
    <row r="3982" spans="1:21" ht="12.75" customHeight="1">
      <c r="A3982" s="2">
        <v>49988</v>
      </c>
      <c r="B3982" s="6">
        <v>40532</v>
      </c>
      <c r="C3982" s="2" t="s">
        <v>39</v>
      </c>
      <c r="D3982" s="2">
        <v>43</v>
      </c>
      <c r="E3982" s="2">
        <v>7192.6100000000006</v>
      </c>
      <c r="F3982" s="2" t="str">
        <f>VLOOKUP(A3982,Returns!$A:$B,2,0)</f>
        <v>Returned</v>
      </c>
      <c r="G3982" s="2">
        <v>0</v>
      </c>
      <c r="H3982" s="2" t="s">
        <v>40</v>
      </c>
      <c r="I3982" s="2">
        <v>35</v>
      </c>
      <c r="J3982" s="2" t="s">
        <v>456</v>
      </c>
      <c r="K3982" s="2" t="s">
        <v>33</v>
      </c>
      <c r="L3982" s="2" t="s">
        <v>21</v>
      </c>
      <c r="M3982" s="2" t="str">
        <f>VLOOKUP(L3982,Users!$A$1:$B$6,2,0)</f>
        <v>Chris</v>
      </c>
      <c r="N3982" s="2" t="str">
        <f>VLOOKUP(L3982,Users!$A$2:$B$6,2,0)</f>
        <v>Chris</v>
      </c>
      <c r="O3982" s="2" t="s">
        <v>34</v>
      </c>
      <c r="P3982" s="2" t="s">
        <v>35</v>
      </c>
      <c r="Q3982" s="2" t="s">
        <v>36</v>
      </c>
      <c r="R3982" s="2" t="s">
        <v>1562</v>
      </c>
      <c r="S3982" s="2" t="s">
        <v>38</v>
      </c>
      <c r="T3982" s="13">
        <v>0.85</v>
      </c>
      <c r="U3982" s="6">
        <v>40535</v>
      </c>
    </row>
    <row r="3983" spans="1:21" ht="12.75" customHeight="1">
      <c r="A3983" s="2">
        <v>49988</v>
      </c>
      <c r="B3983" s="6">
        <v>40532</v>
      </c>
      <c r="C3983" s="2" t="s">
        <v>39</v>
      </c>
      <c r="D3983" s="2">
        <v>33</v>
      </c>
      <c r="E3983" s="2">
        <v>13229.7</v>
      </c>
      <c r="F3983" s="2" t="str">
        <f>VLOOKUP(A3983,Returns!$A:$B,2,0)</f>
        <v>Returned</v>
      </c>
      <c r="G3983" s="2">
        <v>0.08</v>
      </c>
      <c r="H3983" s="2" t="s">
        <v>52</v>
      </c>
      <c r="I3983" s="2">
        <v>42.52</v>
      </c>
      <c r="J3983" s="2" t="s">
        <v>456</v>
      </c>
      <c r="K3983" s="2" t="s">
        <v>33</v>
      </c>
      <c r="L3983" s="2" t="s">
        <v>21</v>
      </c>
      <c r="M3983" s="2" t="str">
        <f>VLOOKUP(L3983,Users!$A$1:$B$6,2,0)</f>
        <v>Chris</v>
      </c>
      <c r="N3983" s="2" t="str">
        <f>VLOOKUP(L3983,Users!$A$2:$B$6,2,0)</f>
        <v>Chris</v>
      </c>
      <c r="O3983" s="2" t="s">
        <v>34</v>
      </c>
      <c r="P3983" s="2" t="s">
        <v>56</v>
      </c>
      <c r="Q3983" s="2" t="s">
        <v>75</v>
      </c>
      <c r="R3983" s="2" t="s">
        <v>856</v>
      </c>
      <c r="S3983" s="2" t="s">
        <v>77</v>
      </c>
      <c r="T3983" s="13">
        <v>0.71</v>
      </c>
      <c r="U3983" s="6">
        <v>40534</v>
      </c>
    </row>
    <row r="3984" spans="1:21" ht="12.75" customHeight="1">
      <c r="A3984" s="2">
        <v>49988</v>
      </c>
      <c r="B3984" s="6">
        <v>40532</v>
      </c>
      <c r="C3984" s="2" t="s">
        <v>39</v>
      </c>
      <c r="D3984" s="2">
        <v>33</v>
      </c>
      <c r="E3984" s="2">
        <v>6797.34</v>
      </c>
      <c r="F3984" s="2" t="str">
        <f>VLOOKUP(A3984,Returns!$A:$B,2,0)</f>
        <v>Returned</v>
      </c>
      <c r="G3984" s="2">
        <v>0.01</v>
      </c>
      <c r="H3984" s="2" t="s">
        <v>40</v>
      </c>
      <c r="I3984" s="2">
        <v>2.79</v>
      </c>
      <c r="J3984" s="2" t="s">
        <v>456</v>
      </c>
      <c r="K3984" s="2" t="s">
        <v>33</v>
      </c>
      <c r="L3984" s="2" t="s">
        <v>21</v>
      </c>
      <c r="M3984" s="2" t="str">
        <f>VLOOKUP(L3984,Users!$A$1:$B$6,2,0)</f>
        <v>Chris</v>
      </c>
      <c r="N3984" s="2" t="str">
        <f>VLOOKUP(L3984,Users!$A$2:$B$6,2,0)</f>
        <v>Chris</v>
      </c>
      <c r="O3984" s="2" t="s">
        <v>34</v>
      </c>
      <c r="P3984" s="2" t="s">
        <v>69</v>
      </c>
      <c r="Q3984" s="2" t="s">
        <v>70</v>
      </c>
      <c r="R3984" s="2" t="s">
        <v>1949</v>
      </c>
      <c r="S3984" s="2" t="s">
        <v>44</v>
      </c>
      <c r="T3984" s="13">
        <v>0.57999999999999996</v>
      </c>
      <c r="U3984" s="6">
        <v>40535</v>
      </c>
    </row>
    <row r="3985" spans="1:21" ht="12.75" customHeight="1">
      <c r="A3985" s="2">
        <v>3169</v>
      </c>
      <c r="B3985" s="6">
        <v>40532</v>
      </c>
      <c r="C3985" s="2" t="s">
        <v>121</v>
      </c>
      <c r="D3985" s="2">
        <v>7</v>
      </c>
      <c r="E3985" s="2">
        <v>30.66</v>
      </c>
      <c r="F3985" s="2" t="s">
        <v>2029</v>
      </c>
      <c r="G3985" s="2">
        <v>0.04</v>
      </c>
      <c r="H3985" s="2" t="s">
        <v>40</v>
      </c>
      <c r="I3985" s="2">
        <v>4.99</v>
      </c>
      <c r="J3985" s="2" t="s">
        <v>1266</v>
      </c>
      <c r="K3985" s="2" t="s">
        <v>79</v>
      </c>
      <c r="L3985" s="2" t="s">
        <v>23</v>
      </c>
      <c r="M3985" s="2" t="str">
        <f>VLOOKUP(L3985,Users!$A$1:$B$6,2,0)</f>
        <v>Erin</v>
      </c>
      <c r="N3985" s="2" t="str">
        <f>VLOOKUP(L3985,Users!$A$2:$B$6,2,0)</f>
        <v>Erin</v>
      </c>
      <c r="O3985" s="2" t="s">
        <v>55</v>
      </c>
      <c r="P3985" s="2" t="s">
        <v>35</v>
      </c>
      <c r="Q3985" s="2" t="s">
        <v>192</v>
      </c>
      <c r="R3985" s="2" t="s">
        <v>831</v>
      </c>
      <c r="S3985" s="2" t="s">
        <v>44</v>
      </c>
      <c r="T3985" s="13">
        <v>0.38</v>
      </c>
      <c r="U3985" s="6">
        <v>40533</v>
      </c>
    </row>
    <row r="3986" spans="1:21" ht="12.75" customHeight="1">
      <c r="A3986" s="2">
        <v>59173</v>
      </c>
      <c r="B3986" s="6">
        <v>40532</v>
      </c>
      <c r="C3986" s="2" t="s">
        <v>39</v>
      </c>
      <c r="D3986" s="2">
        <v>27</v>
      </c>
      <c r="E3986" s="2">
        <v>2726.19</v>
      </c>
      <c r="F3986" s="2" t="s">
        <v>2029</v>
      </c>
      <c r="G3986" s="2">
        <v>0.01</v>
      </c>
      <c r="H3986" s="2" t="s">
        <v>52</v>
      </c>
      <c r="I3986" s="2">
        <v>35.840000000000003</v>
      </c>
      <c r="J3986" s="2" t="s">
        <v>243</v>
      </c>
      <c r="K3986" s="2" t="s">
        <v>54</v>
      </c>
      <c r="L3986" s="2" t="s">
        <v>2014</v>
      </c>
      <c r="M3986" s="2" t="str">
        <f>VLOOKUP(L3986,Users!$A$1:$B$6,2,0)</f>
        <v>Pat</v>
      </c>
      <c r="N3986" s="2" t="str">
        <f>VLOOKUP(L3986,Users!$A$2:$B$6,2,0)</f>
        <v>Pat</v>
      </c>
      <c r="O3986" s="2" t="s">
        <v>34</v>
      </c>
      <c r="P3986" s="2" t="s">
        <v>56</v>
      </c>
      <c r="Q3986" s="2" t="s">
        <v>127</v>
      </c>
      <c r="R3986" s="2" t="s">
        <v>131</v>
      </c>
      <c r="S3986" s="2" t="s">
        <v>77</v>
      </c>
      <c r="T3986" s="13">
        <v>0.62</v>
      </c>
      <c r="U3986" s="6">
        <v>40533</v>
      </c>
    </row>
    <row r="3987" spans="1:21" ht="12.75" customHeight="1">
      <c r="A3987" s="2">
        <v>8515</v>
      </c>
      <c r="B3987" s="6">
        <v>40533</v>
      </c>
      <c r="C3987" s="2" t="s">
        <v>45</v>
      </c>
      <c r="D3987" s="2">
        <v>33</v>
      </c>
      <c r="E3987" s="2">
        <v>691.35</v>
      </c>
      <c r="F3987" s="2" t="s">
        <v>2029</v>
      </c>
      <c r="G3987" s="2">
        <v>0</v>
      </c>
      <c r="H3987" s="2" t="s">
        <v>40</v>
      </c>
      <c r="I3987" s="2">
        <v>4</v>
      </c>
      <c r="J3987" s="2" t="s">
        <v>614</v>
      </c>
      <c r="K3987" s="2" t="s">
        <v>54</v>
      </c>
      <c r="L3987" s="2" t="s">
        <v>2014</v>
      </c>
      <c r="M3987" s="2" t="str">
        <f>VLOOKUP(L3987,Users!$A$1:$B$6,2,0)</f>
        <v>Pat</v>
      </c>
      <c r="N3987" s="2" t="str">
        <f>VLOOKUP(L3987,Users!$A$2:$B$6,2,0)</f>
        <v>Pat</v>
      </c>
      <c r="O3987" s="2" t="s">
        <v>42</v>
      </c>
      <c r="P3987" s="2" t="s">
        <v>69</v>
      </c>
      <c r="Q3987" s="2" t="s">
        <v>80</v>
      </c>
      <c r="R3987" s="2" t="s">
        <v>1149</v>
      </c>
      <c r="S3987" s="2" t="s">
        <v>44</v>
      </c>
      <c r="T3987" s="13">
        <v>0.6</v>
      </c>
      <c r="U3987" s="6">
        <v>40534</v>
      </c>
    </row>
    <row r="3988" spans="1:21" ht="12.75" customHeight="1">
      <c r="A3988" s="2">
        <v>9028</v>
      </c>
      <c r="B3988" s="6">
        <v>40533</v>
      </c>
      <c r="C3988" s="2" t="s">
        <v>51</v>
      </c>
      <c r="D3988" s="2">
        <v>48</v>
      </c>
      <c r="E3988" s="2">
        <v>14692.8</v>
      </c>
      <c r="F3988" s="2" t="s">
        <v>2029</v>
      </c>
      <c r="G3988" s="2">
        <v>0.04</v>
      </c>
      <c r="H3988" s="2" t="s">
        <v>52</v>
      </c>
      <c r="I3988" s="2">
        <v>26.53</v>
      </c>
      <c r="J3988" s="2" t="s">
        <v>1665</v>
      </c>
      <c r="K3988" s="2" t="s">
        <v>2013</v>
      </c>
      <c r="L3988" s="2" t="s">
        <v>27</v>
      </c>
      <c r="M3988" s="2" t="str">
        <f>VLOOKUP(L3988,Users!$A$1:$B$6,2,0)</f>
        <v>William</v>
      </c>
      <c r="N3988" s="2" t="str">
        <f>VLOOKUP(L3988,Users!$A$2:$B$6,2,0)</f>
        <v>William</v>
      </c>
      <c r="O3988" s="2" t="s">
        <v>42</v>
      </c>
      <c r="P3988" s="2" t="s">
        <v>69</v>
      </c>
      <c r="Q3988" s="2" t="s">
        <v>82</v>
      </c>
      <c r="R3988" s="2" t="s">
        <v>236</v>
      </c>
      <c r="S3988" s="2" t="s">
        <v>59</v>
      </c>
      <c r="T3988" s="13">
        <v>0.56000000000000005</v>
      </c>
      <c r="U3988" s="6">
        <v>40537</v>
      </c>
    </row>
    <row r="3989" spans="1:21" ht="12.75" customHeight="1">
      <c r="A3989" s="2">
        <v>42465</v>
      </c>
      <c r="B3989" s="6">
        <v>40533</v>
      </c>
      <c r="C3989" s="2" t="s">
        <v>121</v>
      </c>
      <c r="D3989" s="2">
        <v>15</v>
      </c>
      <c r="E3989" s="2">
        <v>96</v>
      </c>
      <c r="F3989" s="2" t="s">
        <v>2029</v>
      </c>
      <c r="G3989" s="2">
        <v>0.08</v>
      </c>
      <c r="H3989" s="2" t="s">
        <v>40</v>
      </c>
      <c r="I3989" s="2">
        <v>5.74</v>
      </c>
      <c r="J3989" s="2" t="s">
        <v>95</v>
      </c>
      <c r="K3989" s="2" t="s">
        <v>2013</v>
      </c>
      <c r="L3989" s="2" t="s">
        <v>27</v>
      </c>
      <c r="M3989" s="2" t="str">
        <f>VLOOKUP(L3989,Users!$A$1:$B$6,2,0)</f>
        <v>William</v>
      </c>
      <c r="N3989" s="2" t="str">
        <f>VLOOKUP(L3989,Users!$A$2:$B$6,2,0)</f>
        <v>William</v>
      </c>
      <c r="O3989" s="2" t="s">
        <v>55</v>
      </c>
      <c r="P3989" s="2" t="s">
        <v>35</v>
      </c>
      <c r="Q3989" s="2" t="s">
        <v>63</v>
      </c>
      <c r="R3989" s="2" t="s">
        <v>1629</v>
      </c>
      <c r="S3989" s="2" t="s">
        <v>44</v>
      </c>
      <c r="T3989" s="13">
        <v>0.37</v>
      </c>
      <c r="U3989" s="6">
        <v>40534</v>
      </c>
    </row>
    <row r="3990" spans="1:21" ht="12.75" customHeight="1">
      <c r="A3990" s="2">
        <v>18822</v>
      </c>
      <c r="B3990" s="6">
        <v>40533</v>
      </c>
      <c r="C3990" s="2" t="s">
        <v>51</v>
      </c>
      <c r="D3990" s="2">
        <v>34</v>
      </c>
      <c r="E3990" s="2">
        <v>2242.64</v>
      </c>
      <c r="F3990" s="2" t="str">
        <f>VLOOKUP(A3990,Returns!$A:$B,2,0)</f>
        <v>Returned</v>
      </c>
      <c r="G3990" s="2">
        <v>0.03</v>
      </c>
      <c r="H3990" s="2" t="s">
        <v>40</v>
      </c>
      <c r="I3990" s="2">
        <v>8.99</v>
      </c>
      <c r="J3990" s="2" t="s">
        <v>307</v>
      </c>
      <c r="K3990" s="2" t="s">
        <v>79</v>
      </c>
      <c r="L3990" s="2" t="s">
        <v>23</v>
      </c>
      <c r="M3990" s="2" t="str">
        <f>VLOOKUP(L3990,Users!$A$1:$B$6,2,0)</f>
        <v>Erin</v>
      </c>
      <c r="N3990" s="2" t="str">
        <f>VLOOKUP(L3990,Users!$A$2:$B$6,2,0)</f>
        <v>Erin</v>
      </c>
      <c r="O3990" s="2" t="s">
        <v>42</v>
      </c>
      <c r="P3990" s="2" t="s">
        <v>69</v>
      </c>
      <c r="Q3990" s="2" t="s">
        <v>70</v>
      </c>
      <c r="R3990" s="2" t="s">
        <v>964</v>
      </c>
      <c r="S3990" s="2" t="s">
        <v>44</v>
      </c>
      <c r="T3990" s="13">
        <v>0.56000000000000005</v>
      </c>
      <c r="U3990" s="6">
        <v>40542</v>
      </c>
    </row>
    <row r="3991" spans="1:21" ht="12.75" customHeight="1">
      <c r="A3991" s="2">
        <v>45924</v>
      </c>
      <c r="B3991" s="6">
        <v>40533</v>
      </c>
      <c r="C3991" s="2" t="s">
        <v>51</v>
      </c>
      <c r="D3991" s="2">
        <v>1</v>
      </c>
      <c r="E3991" s="2">
        <v>24.93</v>
      </c>
      <c r="F3991" s="2" t="s">
        <v>2029</v>
      </c>
      <c r="G3991" s="2">
        <v>0.02</v>
      </c>
      <c r="H3991" s="2" t="s">
        <v>40</v>
      </c>
      <c r="I3991" s="2">
        <v>2.99</v>
      </c>
      <c r="J3991" s="2" t="s">
        <v>1621</v>
      </c>
      <c r="K3991" s="2" t="s">
        <v>73</v>
      </c>
      <c r="L3991" s="2" t="s">
        <v>27</v>
      </c>
      <c r="M3991" s="2" t="str">
        <f>VLOOKUP(L3991,Users!$A$1:$B$6,2,0)</f>
        <v>William</v>
      </c>
      <c r="N3991" s="2" t="str">
        <f>VLOOKUP(L3991,Users!$A$2:$B$6,2,0)</f>
        <v>William</v>
      </c>
      <c r="O3991" s="2" t="s">
        <v>55</v>
      </c>
      <c r="P3991" s="2" t="s">
        <v>35</v>
      </c>
      <c r="Q3991" s="2" t="s">
        <v>49</v>
      </c>
      <c r="R3991" s="2" t="s">
        <v>1273</v>
      </c>
      <c r="S3991" s="2" t="s">
        <v>44</v>
      </c>
      <c r="T3991" s="13">
        <v>0.39</v>
      </c>
      <c r="U3991" s="6">
        <v>40538</v>
      </c>
    </row>
    <row r="3992" spans="1:21" ht="12.75" customHeight="1">
      <c r="A3992" s="2">
        <v>12612</v>
      </c>
      <c r="B3992" s="6">
        <v>40533</v>
      </c>
      <c r="C3992" s="2" t="s">
        <v>51</v>
      </c>
      <c r="D3992" s="2">
        <v>29</v>
      </c>
      <c r="E3992" s="2">
        <v>2280.2700000000004</v>
      </c>
      <c r="F3992" s="2" t="s">
        <v>2029</v>
      </c>
      <c r="G3992" s="2">
        <v>0.02</v>
      </c>
      <c r="H3992" s="2" t="s">
        <v>40</v>
      </c>
      <c r="I3992" s="2">
        <v>13.99</v>
      </c>
      <c r="J3992" s="2" t="s">
        <v>147</v>
      </c>
      <c r="K3992" s="2" t="s">
        <v>148</v>
      </c>
      <c r="L3992" s="2" t="s">
        <v>23</v>
      </c>
      <c r="M3992" s="2" t="str">
        <f>VLOOKUP(L3992,Users!$A$1:$B$6,2,0)</f>
        <v>Erin</v>
      </c>
      <c r="N3992" s="2" t="str">
        <f>VLOOKUP(L3992,Users!$A$2:$B$6,2,0)</f>
        <v>Erin</v>
      </c>
      <c r="O3992" s="2" t="s">
        <v>34</v>
      </c>
      <c r="P3992" s="2" t="s">
        <v>35</v>
      </c>
      <c r="Q3992" s="2" t="s">
        <v>169</v>
      </c>
      <c r="R3992" s="2" t="s">
        <v>392</v>
      </c>
      <c r="S3992" s="2" t="s">
        <v>92</v>
      </c>
      <c r="T3992" s="13">
        <v>0.52</v>
      </c>
      <c r="U3992" s="6">
        <v>40533</v>
      </c>
    </row>
    <row r="3993" spans="1:21" ht="12.75" customHeight="1">
      <c r="A3993" s="2">
        <v>12612</v>
      </c>
      <c r="B3993" s="6">
        <v>40533</v>
      </c>
      <c r="C3993" s="2" t="s">
        <v>51</v>
      </c>
      <c r="D3993" s="2">
        <v>49</v>
      </c>
      <c r="E3993" s="2">
        <v>179.34</v>
      </c>
      <c r="F3993" s="2" t="s">
        <v>2029</v>
      </c>
      <c r="G3993" s="2">
        <v>0.09</v>
      </c>
      <c r="H3993" s="2" t="s">
        <v>31</v>
      </c>
      <c r="I3993" s="2">
        <v>0.5</v>
      </c>
      <c r="J3993" s="2" t="s">
        <v>147</v>
      </c>
      <c r="K3993" s="2" t="s">
        <v>148</v>
      </c>
      <c r="L3993" s="2" t="s">
        <v>23</v>
      </c>
      <c r="M3993" s="2" t="str">
        <f>VLOOKUP(L3993,Users!$A$1:$B$6,2,0)</f>
        <v>Erin</v>
      </c>
      <c r="N3993" s="2" t="str">
        <f>VLOOKUP(L3993,Users!$A$2:$B$6,2,0)</f>
        <v>Erin</v>
      </c>
      <c r="O3993" s="2" t="s">
        <v>34</v>
      </c>
      <c r="P3993" s="2" t="s">
        <v>35</v>
      </c>
      <c r="Q3993" s="2" t="s">
        <v>165</v>
      </c>
      <c r="R3993" s="2" t="s">
        <v>1567</v>
      </c>
      <c r="S3993" s="2" t="s">
        <v>44</v>
      </c>
      <c r="T3993" s="13">
        <v>0.37</v>
      </c>
      <c r="U3993" s="6">
        <v>40538</v>
      </c>
    </row>
    <row r="3994" spans="1:21" ht="12.75" customHeight="1">
      <c r="A3994" s="2">
        <v>40519</v>
      </c>
      <c r="B3994" s="6">
        <v>40533</v>
      </c>
      <c r="C3994" s="2" t="s">
        <v>45</v>
      </c>
      <c r="D3994" s="2">
        <v>38</v>
      </c>
      <c r="E3994" s="2">
        <v>79.8</v>
      </c>
      <c r="F3994" s="2" t="s">
        <v>2029</v>
      </c>
      <c r="G3994" s="2">
        <v>0.08</v>
      </c>
      <c r="H3994" s="2" t="s">
        <v>40</v>
      </c>
      <c r="I3994" s="2">
        <v>1.38</v>
      </c>
      <c r="J3994" s="2" t="s">
        <v>1454</v>
      </c>
      <c r="K3994" s="2" t="s">
        <v>86</v>
      </c>
      <c r="L3994" s="2" t="s">
        <v>23</v>
      </c>
      <c r="M3994" s="2" t="str">
        <f>VLOOKUP(L3994,Users!$A$1:$B$6,2,0)</f>
        <v>Erin</v>
      </c>
      <c r="N3994" s="2" t="str">
        <f>VLOOKUP(L3994,Users!$A$2:$B$6,2,0)</f>
        <v>Erin</v>
      </c>
      <c r="O3994" s="2" t="s">
        <v>42</v>
      </c>
      <c r="P3994" s="2" t="s">
        <v>35</v>
      </c>
      <c r="Q3994" s="2" t="s">
        <v>180</v>
      </c>
      <c r="R3994" s="2" t="s">
        <v>808</v>
      </c>
      <c r="S3994" s="2" t="s">
        <v>65</v>
      </c>
      <c r="T3994" s="13">
        <v>0.44</v>
      </c>
      <c r="U3994" s="6">
        <v>40535</v>
      </c>
    </row>
    <row r="3995" spans="1:21" ht="12.75" customHeight="1">
      <c r="A3995" s="2">
        <v>42695</v>
      </c>
      <c r="B3995" s="6">
        <v>40534</v>
      </c>
      <c r="C3995" s="2" t="s">
        <v>30</v>
      </c>
      <c r="D3995" s="2">
        <v>12</v>
      </c>
      <c r="E3995" s="2">
        <v>791.64</v>
      </c>
      <c r="F3995" s="2" t="s">
        <v>2029</v>
      </c>
      <c r="G3995" s="2">
        <v>0.02</v>
      </c>
      <c r="H3995" s="2" t="s">
        <v>40</v>
      </c>
      <c r="I3995" s="2">
        <v>5.31</v>
      </c>
      <c r="J3995" s="2" t="s">
        <v>601</v>
      </c>
      <c r="K3995" s="2" t="s">
        <v>101</v>
      </c>
      <c r="L3995" s="2" t="s">
        <v>21</v>
      </c>
      <c r="M3995" s="2" t="str">
        <f>VLOOKUP(L3995,Users!$A$1:$B$6,2,0)</f>
        <v>Chris</v>
      </c>
      <c r="N3995" s="2" t="str">
        <f>VLOOKUP(L3995,Users!$A$2:$B$6,2,0)</f>
        <v>Chris</v>
      </c>
      <c r="O3995" s="2" t="s">
        <v>42</v>
      </c>
      <c r="P3995" s="2" t="s">
        <v>69</v>
      </c>
      <c r="Q3995" s="2" t="s">
        <v>70</v>
      </c>
      <c r="R3995" s="2" t="s">
        <v>1369</v>
      </c>
      <c r="S3995" s="2" t="s">
        <v>44</v>
      </c>
      <c r="T3995" s="13">
        <v>0.56999999999999995</v>
      </c>
      <c r="U3995" s="6">
        <v>40536</v>
      </c>
    </row>
    <row r="3996" spans="1:21" ht="12.75" customHeight="1">
      <c r="A3996" s="2">
        <v>22656</v>
      </c>
      <c r="B3996" s="6">
        <v>40534</v>
      </c>
      <c r="C3996" s="2" t="s">
        <v>30</v>
      </c>
      <c r="D3996" s="2">
        <v>10</v>
      </c>
      <c r="E3996" s="2">
        <v>309.3</v>
      </c>
      <c r="F3996" s="2" t="str">
        <f>VLOOKUP(A3996,Returns!$A:$B,2,0)</f>
        <v>Returned</v>
      </c>
      <c r="G3996" s="2">
        <v>0.05</v>
      </c>
      <c r="H3996" s="2" t="s">
        <v>31</v>
      </c>
      <c r="I3996" s="2">
        <v>6.5</v>
      </c>
      <c r="J3996" s="2" t="s">
        <v>588</v>
      </c>
      <c r="K3996" s="2" t="s">
        <v>291</v>
      </c>
      <c r="L3996" s="2" t="s">
        <v>21</v>
      </c>
      <c r="M3996" s="2" t="str">
        <f>VLOOKUP(L3996,Users!$A$1:$B$6,2,0)</f>
        <v>Chris</v>
      </c>
      <c r="N3996" s="2" t="str">
        <f>VLOOKUP(L3996,Users!$A$2:$B$6,2,0)</f>
        <v>Chris</v>
      </c>
      <c r="O3996" s="2" t="s">
        <v>55</v>
      </c>
      <c r="P3996" s="2" t="s">
        <v>69</v>
      </c>
      <c r="Q3996" s="2" t="s">
        <v>80</v>
      </c>
      <c r="R3996" s="2" t="s">
        <v>1002</v>
      </c>
      <c r="S3996" s="2" t="s">
        <v>44</v>
      </c>
      <c r="T3996" s="13">
        <v>0.64</v>
      </c>
      <c r="U3996" s="6">
        <v>40536</v>
      </c>
    </row>
    <row r="3997" spans="1:21" ht="12.75" customHeight="1">
      <c r="A3997" s="2">
        <v>41702</v>
      </c>
      <c r="B3997" s="6">
        <v>40534</v>
      </c>
      <c r="C3997" s="2" t="s">
        <v>30</v>
      </c>
      <c r="D3997" s="2">
        <v>21</v>
      </c>
      <c r="E3997" s="2">
        <v>3201.45</v>
      </c>
      <c r="F3997" s="2" t="s">
        <v>2029</v>
      </c>
      <c r="G3997" s="2">
        <v>0.03</v>
      </c>
      <c r="H3997" s="2" t="s">
        <v>40</v>
      </c>
      <c r="I3997" s="2">
        <v>4</v>
      </c>
      <c r="J3997" s="2" t="s">
        <v>1166</v>
      </c>
      <c r="K3997" s="2" t="s">
        <v>2013</v>
      </c>
      <c r="L3997" s="2" t="s">
        <v>27</v>
      </c>
      <c r="M3997" s="2" t="str">
        <f>VLOOKUP(L3997,Users!$A$1:$B$6,2,0)</f>
        <v>William</v>
      </c>
      <c r="N3997" s="2" t="str">
        <f>VLOOKUP(L3997,Users!$A$2:$B$6,2,0)</f>
        <v>William</v>
      </c>
      <c r="O3997" s="2" t="s">
        <v>55</v>
      </c>
      <c r="P3997" s="2" t="s">
        <v>69</v>
      </c>
      <c r="Q3997" s="2" t="s">
        <v>80</v>
      </c>
      <c r="R3997" s="2" t="s">
        <v>710</v>
      </c>
      <c r="S3997" s="2" t="s">
        <v>44</v>
      </c>
      <c r="T3997" s="13">
        <v>0.79</v>
      </c>
      <c r="U3997" s="6">
        <v>40535</v>
      </c>
    </row>
    <row r="3998" spans="1:21" ht="12.75" customHeight="1">
      <c r="A3998" s="2">
        <v>41702</v>
      </c>
      <c r="B3998" s="6">
        <v>40534</v>
      </c>
      <c r="C3998" s="2" t="s">
        <v>30</v>
      </c>
      <c r="D3998" s="2">
        <v>5</v>
      </c>
      <c r="E3998" s="2">
        <v>21.300000000000004</v>
      </c>
      <c r="F3998" s="2" t="s">
        <v>2029</v>
      </c>
      <c r="G3998" s="2">
        <v>0.02</v>
      </c>
      <c r="H3998" s="2" t="s">
        <v>40</v>
      </c>
      <c r="I3998" s="2">
        <v>6.72</v>
      </c>
      <c r="J3998" s="2" t="s">
        <v>1166</v>
      </c>
      <c r="K3998" s="2" t="s">
        <v>2013</v>
      </c>
      <c r="L3998" s="2" t="s">
        <v>27</v>
      </c>
      <c r="M3998" s="2" t="str">
        <f>VLOOKUP(L3998,Users!$A$1:$B$6,2,0)</f>
        <v>William</v>
      </c>
      <c r="N3998" s="2" t="str">
        <f>VLOOKUP(L3998,Users!$A$2:$B$6,2,0)</f>
        <v>William</v>
      </c>
      <c r="O3998" s="2" t="s">
        <v>55</v>
      </c>
      <c r="P3998" s="2" t="s">
        <v>35</v>
      </c>
      <c r="Q3998" s="2" t="s">
        <v>63</v>
      </c>
      <c r="R3998" s="2" t="s">
        <v>1787</v>
      </c>
      <c r="S3998" s="2" t="s">
        <v>44</v>
      </c>
      <c r="T3998" s="13">
        <v>0.4</v>
      </c>
      <c r="U3998" s="6">
        <v>40536</v>
      </c>
    </row>
    <row r="3999" spans="1:21" ht="12.75" customHeight="1">
      <c r="A3999" s="2">
        <v>39043</v>
      </c>
      <c r="B3999" s="6">
        <v>40534</v>
      </c>
      <c r="C3999" s="2" t="s">
        <v>30</v>
      </c>
      <c r="D3999" s="2">
        <v>14</v>
      </c>
      <c r="E3999" s="2">
        <v>50.4</v>
      </c>
      <c r="F3999" s="2" t="str">
        <f>VLOOKUP(A3999,Returns!$A:$B,2,0)</f>
        <v>Returned</v>
      </c>
      <c r="G3999" s="2">
        <v>0.09</v>
      </c>
      <c r="H3999" s="2" t="s">
        <v>40</v>
      </c>
      <c r="I3999" s="2">
        <v>0.5</v>
      </c>
      <c r="J3999" s="2" t="s">
        <v>168</v>
      </c>
      <c r="K3999" s="2" t="s">
        <v>79</v>
      </c>
      <c r="L3999" s="2" t="s">
        <v>23</v>
      </c>
      <c r="M3999" s="2" t="str">
        <f>VLOOKUP(L3999,Users!$A$1:$B$6,2,0)</f>
        <v>Erin</v>
      </c>
      <c r="N3999" s="2" t="str">
        <f>VLOOKUP(L3999,Users!$A$2:$B$6,2,0)</f>
        <v>Erin</v>
      </c>
      <c r="O3999" s="2" t="s">
        <v>34</v>
      </c>
      <c r="P3999" s="2" t="s">
        <v>35</v>
      </c>
      <c r="Q3999" s="2" t="s">
        <v>165</v>
      </c>
      <c r="R3999" s="2" t="s">
        <v>598</v>
      </c>
      <c r="S3999" s="2" t="s">
        <v>44</v>
      </c>
      <c r="T3999" s="13">
        <v>0.38</v>
      </c>
      <c r="U3999" s="6">
        <v>40535</v>
      </c>
    </row>
    <row r="4000" spans="1:21" ht="12.75" customHeight="1">
      <c r="A4000" s="2">
        <v>39043</v>
      </c>
      <c r="B4000" s="6">
        <v>40534</v>
      </c>
      <c r="C4000" s="2" t="s">
        <v>30</v>
      </c>
      <c r="D4000" s="2">
        <v>37</v>
      </c>
      <c r="E4000" s="2">
        <v>749.99</v>
      </c>
      <c r="F4000" s="2" t="str">
        <f>VLOOKUP(A4000,Returns!$A:$B,2,0)</f>
        <v>Returned</v>
      </c>
      <c r="G4000" s="2">
        <v>7.0000000000000007E-2</v>
      </c>
      <c r="H4000" s="2" t="s">
        <v>31</v>
      </c>
      <c r="I4000" s="2">
        <v>35</v>
      </c>
      <c r="J4000" s="2" t="s">
        <v>168</v>
      </c>
      <c r="K4000" s="2" t="s">
        <v>79</v>
      </c>
      <c r="L4000" s="2" t="s">
        <v>23</v>
      </c>
      <c r="M4000" s="2" t="str">
        <f>VLOOKUP(L4000,Users!$A$1:$B$6,2,0)</f>
        <v>Erin</v>
      </c>
      <c r="N4000" s="2" t="str">
        <f>VLOOKUP(L4000,Users!$A$2:$B$6,2,0)</f>
        <v>Erin</v>
      </c>
      <c r="O4000" s="2" t="s">
        <v>34</v>
      </c>
      <c r="P4000" s="2" t="s">
        <v>35</v>
      </c>
      <c r="Q4000" s="2" t="s">
        <v>36</v>
      </c>
      <c r="R4000" s="2" t="s">
        <v>146</v>
      </c>
      <c r="S4000" s="2" t="s">
        <v>38</v>
      </c>
      <c r="T4000" s="13">
        <v>0.84</v>
      </c>
      <c r="U4000" s="6">
        <v>40535</v>
      </c>
    </row>
    <row r="4001" spans="1:21" ht="12.75" customHeight="1">
      <c r="A4001" s="2">
        <v>1761</v>
      </c>
      <c r="B4001" s="6">
        <v>40535</v>
      </c>
      <c r="C4001" s="2" t="s">
        <v>39</v>
      </c>
      <c r="D4001" s="2">
        <v>25</v>
      </c>
      <c r="E4001" s="2">
        <v>11249.5</v>
      </c>
      <c r="F4001" s="2" t="s">
        <v>2029</v>
      </c>
      <c r="G4001" s="2">
        <v>0.01</v>
      </c>
      <c r="H4001" s="2" t="s">
        <v>52</v>
      </c>
      <c r="I4001" s="2">
        <v>49</v>
      </c>
      <c r="J4001" s="2" t="s">
        <v>1704</v>
      </c>
      <c r="K4001" s="2" t="s">
        <v>249</v>
      </c>
      <c r="L4001" s="2" t="s">
        <v>23</v>
      </c>
      <c r="M4001" s="2" t="str">
        <f>VLOOKUP(L4001,Users!$A$1:$B$6,2,0)</f>
        <v>Erin</v>
      </c>
      <c r="N4001" s="2" t="str">
        <f>VLOOKUP(L4001,Users!$A$2:$B$6,2,0)</f>
        <v>Erin</v>
      </c>
      <c r="O4001" s="2" t="s">
        <v>55</v>
      </c>
      <c r="P4001" s="2" t="s">
        <v>69</v>
      </c>
      <c r="Q4001" s="2" t="s">
        <v>158</v>
      </c>
      <c r="R4001" s="2" t="s">
        <v>1130</v>
      </c>
      <c r="S4001" s="2" t="s">
        <v>59</v>
      </c>
      <c r="T4001" s="13">
        <v>0.38</v>
      </c>
      <c r="U4001" s="6">
        <v>40537</v>
      </c>
    </row>
    <row r="4002" spans="1:21" ht="12.75" customHeight="1">
      <c r="A4002" s="2">
        <v>51169</v>
      </c>
      <c r="B4002" s="6">
        <v>40536</v>
      </c>
      <c r="C4002" s="2" t="s">
        <v>39</v>
      </c>
      <c r="D4002" s="2">
        <v>2</v>
      </c>
      <c r="E4002" s="2">
        <v>273.79999999999995</v>
      </c>
      <c r="F4002" s="2" t="s">
        <v>2029</v>
      </c>
      <c r="G4002" s="2">
        <v>0.08</v>
      </c>
      <c r="H4002" s="2" t="s">
        <v>40</v>
      </c>
      <c r="I4002" s="2">
        <v>24.49</v>
      </c>
      <c r="J4002" s="2" t="s">
        <v>1806</v>
      </c>
      <c r="K4002" s="2" t="s">
        <v>101</v>
      </c>
      <c r="L4002" s="2" t="s">
        <v>21</v>
      </c>
      <c r="M4002" s="2" t="str">
        <f>VLOOKUP(L4002,Users!$A$1:$B$6,2,0)</f>
        <v>Chris</v>
      </c>
      <c r="N4002" s="2" t="str">
        <f>VLOOKUP(L4002,Users!$A$2:$B$6,2,0)</f>
        <v>Chris</v>
      </c>
      <c r="O4002" s="2" t="s">
        <v>34</v>
      </c>
      <c r="P4002" s="2" t="s">
        <v>56</v>
      </c>
      <c r="Q4002" s="2" t="s">
        <v>90</v>
      </c>
      <c r="R4002" s="2" t="s">
        <v>1246</v>
      </c>
      <c r="S4002" s="2" t="s">
        <v>38</v>
      </c>
      <c r="T4002" s="13">
        <v>0.59</v>
      </c>
      <c r="U4002" s="6">
        <v>40538</v>
      </c>
    </row>
    <row r="4003" spans="1:21" ht="12.75" customHeight="1">
      <c r="A4003" s="2">
        <v>42112</v>
      </c>
      <c r="B4003" s="6">
        <v>40536</v>
      </c>
      <c r="C4003" s="2" t="s">
        <v>30</v>
      </c>
      <c r="D4003" s="2">
        <v>16</v>
      </c>
      <c r="E4003" s="2">
        <v>3135.6800000000003</v>
      </c>
      <c r="F4003" s="2" t="s">
        <v>2029</v>
      </c>
      <c r="G4003" s="2">
        <v>0.01</v>
      </c>
      <c r="H4003" s="2" t="s">
        <v>40</v>
      </c>
      <c r="I4003" s="2">
        <v>8.99</v>
      </c>
      <c r="J4003" s="2" t="s">
        <v>506</v>
      </c>
      <c r="K4003" s="2" t="s">
        <v>54</v>
      </c>
      <c r="L4003" s="2" t="s">
        <v>2014</v>
      </c>
      <c r="M4003" s="2" t="str">
        <f>VLOOKUP(L4003,Users!$A$1:$B$6,2,0)</f>
        <v>Pat</v>
      </c>
      <c r="N4003" s="2" t="str">
        <f>VLOOKUP(L4003,Users!$A$2:$B$6,2,0)</f>
        <v>Pat</v>
      </c>
      <c r="O4003" s="2" t="s">
        <v>55</v>
      </c>
      <c r="P4003" s="2" t="s">
        <v>69</v>
      </c>
      <c r="Q4003" s="2" t="s">
        <v>70</v>
      </c>
      <c r="R4003" s="2" t="s">
        <v>569</v>
      </c>
      <c r="S4003" s="2" t="s">
        <v>44</v>
      </c>
      <c r="T4003" s="13">
        <v>0.6</v>
      </c>
      <c r="U4003" s="6">
        <v>40538</v>
      </c>
    </row>
    <row r="4004" spans="1:21" ht="12.75" customHeight="1">
      <c r="A4004" s="2">
        <v>5538</v>
      </c>
      <c r="B4004" s="6">
        <v>40536</v>
      </c>
      <c r="C4004" s="2" t="s">
        <v>45</v>
      </c>
      <c r="D4004" s="2">
        <v>43</v>
      </c>
      <c r="E4004" s="2">
        <v>1252.1600000000001</v>
      </c>
      <c r="F4004" s="2" t="s">
        <v>2029</v>
      </c>
      <c r="G4004" s="2">
        <v>0.05</v>
      </c>
      <c r="H4004" s="2" t="s">
        <v>40</v>
      </c>
      <c r="I4004" s="2">
        <v>6.27</v>
      </c>
      <c r="J4004" s="2" t="s">
        <v>1276</v>
      </c>
      <c r="K4004" s="2" t="s">
        <v>123</v>
      </c>
      <c r="L4004" s="2" t="s">
        <v>25</v>
      </c>
      <c r="M4004" s="2" t="str">
        <f>VLOOKUP(L4004,Users!$A$1:$B$6,2,0)</f>
        <v>Sam</v>
      </c>
      <c r="N4004" s="2" t="str">
        <f>VLOOKUP(L4004,Users!$A$2:$B$6,2,0)</f>
        <v>Sam</v>
      </c>
      <c r="O4004" s="2" t="s">
        <v>48</v>
      </c>
      <c r="P4004" s="2" t="s">
        <v>35</v>
      </c>
      <c r="Q4004" s="2" t="s">
        <v>49</v>
      </c>
      <c r="R4004" s="2" t="s">
        <v>1201</v>
      </c>
      <c r="S4004" s="2" t="s">
        <v>44</v>
      </c>
      <c r="T4004" s="13">
        <v>0.37</v>
      </c>
      <c r="U4004" s="6">
        <v>40538</v>
      </c>
    </row>
    <row r="4005" spans="1:21" ht="12.75" customHeight="1">
      <c r="A4005" s="2">
        <v>5538</v>
      </c>
      <c r="B4005" s="6">
        <v>40536</v>
      </c>
      <c r="C4005" s="2" t="s">
        <v>45</v>
      </c>
      <c r="D4005" s="2">
        <v>13</v>
      </c>
      <c r="E4005" s="2">
        <v>1898.2600000000002</v>
      </c>
      <c r="F4005" s="2" t="s">
        <v>2029</v>
      </c>
      <c r="G4005" s="2">
        <v>0.03</v>
      </c>
      <c r="H4005" s="2" t="s">
        <v>52</v>
      </c>
      <c r="I4005" s="2">
        <v>80.2</v>
      </c>
      <c r="J4005" s="2" t="s">
        <v>1276</v>
      </c>
      <c r="K4005" s="2" t="s">
        <v>123</v>
      </c>
      <c r="L4005" s="2" t="s">
        <v>25</v>
      </c>
      <c r="M4005" s="2" t="str">
        <f>VLOOKUP(L4005,Users!$A$1:$B$6,2,0)</f>
        <v>Sam</v>
      </c>
      <c r="N4005" s="2" t="str">
        <f>VLOOKUP(L4005,Users!$A$2:$B$6,2,0)</f>
        <v>Sam</v>
      </c>
      <c r="O4005" s="2" t="s">
        <v>48</v>
      </c>
      <c r="P4005" s="2" t="s">
        <v>56</v>
      </c>
      <c r="Q4005" s="2" t="s">
        <v>75</v>
      </c>
      <c r="R4005" s="2" t="s">
        <v>420</v>
      </c>
      <c r="S4005" s="2" t="s">
        <v>77</v>
      </c>
      <c r="T4005" s="13">
        <v>0.71</v>
      </c>
      <c r="U4005" s="6">
        <v>40537</v>
      </c>
    </row>
    <row r="4006" spans="1:21" ht="12.75" customHeight="1">
      <c r="A4006" s="2">
        <v>5538</v>
      </c>
      <c r="B4006" s="6">
        <v>40536</v>
      </c>
      <c r="C4006" s="2" t="s">
        <v>45</v>
      </c>
      <c r="D4006" s="2">
        <v>4</v>
      </c>
      <c r="E4006" s="2">
        <v>503.71999999999997</v>
      </c>
      <c r="F4006" s="2" t="s">
        <v>2029</v>
      </c>
      <c r="G4006" s="2">
        <v>0.06</v>
      </c>
      <c r="H4006" s="2" t="s">
        <v>40</v>
      </c>
      <c r="I4006" s="2">
        <v>5.63</v>
      </c>
      <c r="J4006" s="2" t="s">
        <v>1276</v>
      </c>
      <c r="K4006" s="2" t="s">
        <v>123</v>
      </c>
      <c r="L4006" s="2" t="s">
        <v>25</v>
      </c>
      <c r="M4006" s="2" t="str">
        <f>VLOOKUP(L4006,Users!$A$1:$B$6,2,0)</f>
        <v>Sam</v>
      </c>
      <c r="N4006" s="2" t="str">
        <f>VLOOKUP(L4006,Users!$A$2:$B$6,2,0)</f>
        <v>Sam</v>
      </c>
      <c r="O4006" s="2" t="s">
        <v>48</v>
      </c>
      <c r="P4006" s="2" t="s">
        <v>69</v>
      </c>
      <c r="Q4006" s="2" t="s">
        <v>70</v>
      </c>
      <c r="R4006" s="2" t="s">
        <v>1952</v>
      </c>
      <c r="S4006" s="2" t="s">
        <v>44</v>
      </c>
      <c r="T4006" s="13">
        <v>0.6</v>
      </c>
      <c r="U4006" s="6">
        <v>40539</v>
      </c>
    </row>
    <row r="4007" spans="1:21" ht="12.75" customHeight="1">
      <c r="A4007" s="2">
        <v>16613</v>
      </c>
      <c r="B4007" s="6">
        <v>40536</v>
      </c>
      <c r="C4007" s="2" t="s">
        <v>39</v>
      </c>
      <c r="D4007" s="2">
        <v>28</v>
      </c>
      <c r="E4007" s="2">
        <v>46.48</v>
      </c>
      <c r="F4007" s="2" t="s">
        <v>2029</v>
      </c>
      <c r="G4007" s="2">
        <v>0.08</v>
      </c>
      <c r="H4007" s="2" t="s">
        <v>40</v>
      </c>
      <c r="I4007" s="2">
        <v>4.08</v>
      </c>
      <c r="J4007" s="2" t="s">
        <v>1051</v>
      </c>
      <c r="K4007" s="2" t="s">
        <v>2013</v>
      </c>
      <c r="L4007" s="2" t="s">
        <v>27</v>
      </c>
      <c r="M4007" s="2" t="str">
        <f>VLOOKUP(L4007,Users!$A$1:$B$6,2,0)</f>
        <v>William</v>
      </c>
      <c r="N4007" s="2" t="str">
        <f>VLOOKUP(L4007,Users!$A$2:$B$6,2,0)</f>
        <v>William</v>
      </c>
      <c r="O4007" s="2" t="s">
        <v>34</v>
      </c>
      <c r="P4007" s="2" t="s">
        <v>56</v>
      </c>
      <c r="Q4007" s="2" t="s">
        <v>90</v>
      </c>
      <c r="R4007" s="2" t="s">
        <v>355</v>
      </c>
      <c r="S4007" s="2" t="s">
        <v>105</v>
      </c>
      <c r="T4007" s="13">
        <v>0.53</v>
      </c>
      <c r="U4007" s="6">
        <v>40538</v>
      </c>
    </row>
    <row r="4008" spans="1:21" ht="12.75" customHeight="1">
      <c r="A4008" s="2">
        <v>54850</v>
      </c>
      <c r="B4008" s="6">
        <v>40536</v>
      </c>
      <c r="C4008" s="2" t="s">
        <v>30</v>
      </c>
      <c r="D4008" s="2">
        <v>16</v>
      </c>
      <c r="E4008" s="2">
        <v>2854.4</v>
      </c>
      <c r="F4008" s="2" t="s">
        <v>2029</v>
      </c>
      <c r="G4008" s="2">
        <v>7.0000000000000007E-2</v>
      </c>
      <c r="H4008" s="2" t="s">
        <v>40</v>
      </c>
      <c r="I4008" s="2">
        <v>19.989999999999998</v>
      </c>
      <c r="J4008" s="2" t="s">
        <v>724</v>
      </c>
      <c r="K4008" s="2" t="s">
        <v>2013</v>
      </c>
      <c r="L4008" s="2" t="s">
        <v>27</v>
      </c>
      <c r="M4008" s="2" t="str">
        <f>VLOOKUP(L4008,Users!$A$1:$B$6,2,0)</f>
        <v>William</v>
      </c>
      <c r="N4008" s="2" t="str">
        <f>VLOOKUP(L4008,Users!$A$2:$B$6,2,0)</f>
        <v>William</v>
      </c>
      <c r="O4008" s="2" t="s">
        <v>34</v>
      </c>
      <c r="P4008" s="2" t="s">
        <v>35</v>
      </c>
      <c r="Q4008" s="2" t="s">
        <v>36</v>
      </c>
      <c r="R4008" s="2" t="s">
        <v>440</v>
      </c>
      <c r="S4008" s="2" t="s">
        <v>44</v>
      </c>
      <c r="T4008" s="13">
        <v>0.55000000000000004</v>
      </c>
      <c r="U4008" s="6">
        <v>40536</v>
      </c>
    </row>
    <row r="4009" spans="1:21" ht="12.75" customHeight="1">
      <c r="A4009" s="2">
        <v>54850</v>
      </c>
      <c r="B4009" s="6">
        <v>40536</v>
      </c>
      <c r="C4009" s="2" t="s">
        <v>30</v>
      </c>
      <c r="D4009" s="2">
        <v>9</v>
      </c>
      <c r="E4009" s="2">
        <v>1133.73</v>
      </c>
      <c r="F4009" s="2" t="s">
        <v>2029</v>
      </c>
      <c r="G4009" s="2">
        <v>0.02</v>
      </c>
      <c r="H4009" s="2" t="s">
        <v>40</v>
      </c>
      <c r="I4009" s="2">
        <v>8.08</v>
      </c>
      <c r="J4009" s="2" t="s">
        <v>724</v>
      </c>
      <c r="K4009" s="2" t="s">
        <v>2013</v>
      </c>
      <c r="L4009" s="2" t="s">
        <v>27</v>
      </c>
      <c r="M4009" s="2" t="str">
        <f>VLOOKUP(L4009,Users!$A$1:$B$6,2,0)</f>
        <v>William</v>
      </c>
      <c r="N4009" s="2" t="str">
        <f>VLOOKUP(L4009,Users!$A$2:$B$6,2,0)</f>
        <v>William</v>
      </c>
      <c r="O4009" s="2" t="s">
        <v>34</v>
      </c>
      <c r="P4009" s="2" t="s">
        <v>69</v>
      </c>
      <c r="Q4009" s="2" t="s">
        <v>70</v>
      </c>
      <c r="R4009" s="2" t="s">
        <v>1171</v>
      </c>
      <c r="S4009" s="2" t="s">
        <v>44</v>
      </c>
      <c r="T4009" s="13">
        <v>0.56999999999999995</v>
      </c>
      <c r="U4009" s="6">
        <v>40537</v>
      </c>
    </row>
    <row r="4010" spans="1:21" ht="12.75" customHeight="1">
      <c r="A4010" s="2">
        <v>5346</v>
      </c>
      <c r="B4010" s="6">
        <v>40537</v>
      </c>
      <c r="C4010" s="2" t="s">
        <v>45</v>
      </c>
      <c r="D4010" s="2">
        <v>34</v>
      </c>
      <c r="E4010" s="2">
        <v>3090.9400000000005</v>
      </c>
      <c r="F4010" s="2" t="s">
        <v>2029</v>
      </c>
      <c r="G4010" s="2">
        <v>7.0000000000000007E-2</v>
      </c>
      <c r="H4010" s="2" t="s">
        <v>40</v>
      </c>
      <c r="I4010" s="2">
        <v>56.2</v>
      </c>
      <c r="J4010" s="2" t="s">
        <v>326</v>
      </c>
      <c r="K4010" s="2" t="s">
        <v>54</v>
      </c>
      <c r="L4010" s="2" t="s">
        <v>2014</v>
      </c>
      <c r="M4010" s="2" t="str">
        <f>VLOOKUP(L4010,Users!$A$1:$B$6,2,0)</f>
        <v>Pat</v>
      </c>
      <c r="N4010" s="2" t="str">
        <f>VLOOKUP(L4010,Users!$A$2:$B$6,2,0)</f>
        <v>Pat</v>
      </c>
      <c r="O4010" s="2" t="s">
        <v>34</v>
      </c>
      <c r="P4010" s="2" t="s">
        <v>56</v>
      </c>
      <c r="Q4010" s="2" t="s">
        <v>90</v>
      </c>
      <c r="R4010" s="2" t="s">
        <v>359</v>
      </c>
      <c r="S4010" s="2" t="s">
        <v>92</v>
      </c>
      <c r="T4010" s="13">
        <v>0.74</v>
      </c>
      <c r="U4010" s="6">
        <v>40538</v>
      </c>
    </row>
    <row r="4011" spans="1:21" ht="12.75" customHeight="1">
      <c r="A4011" s="2">
        <v>5346</v>
      </c>
      <c r="B4011" s="6">
        <v>40537</v>
      </c>
      <c r="C4011" s="2" t="s">
        <v>45</v>
      </c>
      <c r="D4011" s="2">
        <v>45</v>
      </c>
      <c r="E4011" s="2">
        <v>9839.25</v>
      </c>
      <c r="F4011" s="2" t="s">
        <v>2029</v>
      </c>
      <c r="G4011" s="2">
        <v>0.1</v>
      </c>
      <c r="H4011" s="2" t="s">
        <v>52</v>
      </c>
      <c r="I4011" s="2">
        <v>69.64</v>
      </c>
      <c r="J4011" s="2" t="s">
        <v>326</v>
      </c>
      <c r="K4011" s="2" t="s">
        <v>54</v>
      </c>
      <c r="L4011" s="2" t="s">
        <v>2014</v>
      </c>
      <c r="M4011" s="2" t="str">
        <f>VLOOKUP(L4011,Users!$A$1:$B$6,2,0)</f>
        <v>Pat</v>
      </c>
      <c r="N4011" s="2" t="str">
        <f>VLOOKUP(L4011,Users!$A$2:$B$6,2,0)</f>
        <v>Pat</v>
      </c>
      <c r="O4011" s="2" t="s">
        <v>34</v>
      </c>
      <c r="P4011" s="2" t="s">
        <v>56</v>
      </c>
      <c r="Q4011" s="2" t="s">
        <v>75</v>
      </c>
      <c r="R4011" s="2" t="s">
        <v>395</v>
      </c>
      <c r="S4011" s="2" t="s">
        <v>77</v>
      </c>
      <c r="T4011" s="13">
        <v>0.77</v>
      </c>
      <c r="U4011" s="6">
        <v>40539</v>
      </c>
    </row>
    <row r="4012" spans="1:21" ht="12.75" customHeight="1">
      <c r="A4012" s="2">
        <v>5346</v>
      </c>
      <c r="B4012" s="6">
        <v>40537</v>
      </c>
      <c r="C4012" s="2" t="s">
        <v>45</v>
      </c>
      <c r="D4012" s="2">
        <v>17</v>
      </c>
      <c r="E4012" s="2">
        <v>2395.2999999999997</v>
      </c>
      <c r="F4012" s="2" t="s">
        <v>2029</v>
      </c>
      <c r="G4012" s="2">
        <v>0.08</v>
      </c>
      <c r="H4012" s="2" t="s">
        <v>52</v>
      </c>
      <c r="I4012" s="2">
        <v>36.090000000000003</v>
      </c>
      <c r="J4012" s="2" t="s">
        <v>326</v>
      </c>
      <c r="K4012" s="2" t="s">
        <v>54</v>
      </c>
      <c r="L4012" s="2" t="s">
        <v>2014</v>
      </c>
      <c r="M4012" s="2" t="str">
        <f>VLOOKUP(L4012,Users!$A$1:$B$6,2,0)</f>
        <v>Pat</v>
      </c>
      <c r="N4012" s="2" t="str">
        <f>VLOOKUP(L4012,Users!$A$2:$B$6,2,0)</f>
        <v>Pat</v>
      </c>
      <c r="O4012" s="2" t="s">
        <v>34</v>
      </c>
      <c r="P4012" s="2" t="s">
        <v>56</v>
      </c>
      <c r="Q4012" s="2" t="s">
        <v>127</v>
      </c>
      <c r="R4012" s="2" t="s">
        <v>910</v>
      </c>
      <c r="S4012" s="2" t="s">
        <v>77</v>
      </c>
      <c r="T4012" s="13">
        <v>0.77</v>
      </c>
      <c r="U4012" s="6">
        <v>40539</v>
      </c>
    </row>
    <row r="4013" spans="1:21" ht="12.75" customHeight="1">
      <c r="A4013" s="2">
        <v>38976</v>
      </c>
      <c r="B4013" s="6">
        <v>40537</v>
      </c>
      <c r="C4013" s="2" t="s">
        <v>45</v>
      </c>
      <c r="D4013" s="2">
        <v>16</v>
      </c>
      <c r="E4013" s="2">
        <v>7198.4000000000005</v>
      </c>
      <c r="F4013" s="2" t="s">
        <v>2029</v>
      </c>
      <c r="G4013" s="2">
        <v>0.09</v>
      </c>
      <c r="H4013" s="2" t="s">
        <v>52</v>
      </c>
      <c r="I4013" s="2">
        <v>49</v>
      </c>
      <c r="J4013" s="2" t="s">
        <v>1463</v>
      </c>
      <c r="K4013" s="2" t="s">
        <v>47</v>
      </c>
      <c r="L4013" s="2" t="s">
        <v>23</v>
      </c>
      <c r="M4013" s="2" t="str">
        <f>VLOOKUP(L4013,Users!$A$1:$B$6,2,0)</f>
        <v>Erin</v>
      </c>
      <c r="N4013" s="2" t="str">
        <f>VLOOKUP(L4013,Users!$A$2:$B$6,2,0)</f>
        <v>Erin</v>
      </c>
      <c r="O4013" s="2" t="s">
        <v>55</v>
      </c>
      <c r="P4013" s="2" t="s">
        <v>69</v>
      </c>
      <c r="Q4013" s="2" t="s">
        <v>158</v>
      </c>
      <c r="R4013" s="2" t="s">
        <v>1130</v>
      </c>
      <c r="S4013" s="2" t="s">
        <v>59</v>
      </c>
      <c r="T4013" s="13">
        <v>0.38</v>
      </c>
      <c r="U4013" s="6">
        <v>40538</v>
      </c>
    </row>
    <row r="4014" spans="1:21" ht="12.75" customHeight="1">
      <c r="A4014" s="2">
        <v>38976</v>
      </c>
      <c r="B4014" s="6">
        <v>40537</v>
      </c>
      <c r="C4014" s="2" t="s">
        <v>45</v>
      </c>
      <c r="D4014" s="2">
        <v>46</v>
      </c>
      <c r="E4014" s="2">
        <v>917.69999999999993</v>
      </c>
      <c r="F4014" s="2" t="s">
        <v>2029</v>
      </c>
      <c r="G4014" s="2">
        <v>0.03</v>
      </c>
      <c r="H4014" s="2" t="s">
        <v>40</v>
      </c>
      <c r="I4014" s="2">
        <v>8.68</v>
      </c>
      <c r="J4014" s="2" t="s">
        <v>1463</v>
      </c>
      <c r="K4014" s="2" t="s">
        <v>33</v>
      </c>
      <c r="L4014" s="2" t="s">
        <v>21</v>
      </c>
      <c r="M4014" s="2" t="str">
        <f>VLOOKUP(L4014,Users!$A$1:$B$6,2,0)</f>
        <v>Chris</v>
      </c>
      <c r="N4014" s="2" t="str">
        <f>VLOOKUP(L4014,Users!$A$2:$B$6,2,0)</f>
        <v>Chris</v>
      </c>
      <c r="O4014" s="2" t="s">
        <v>55</v>
      </c>
      <c r="P4014" s="2" t="s">
        <v>35</v>
      </c>
      <c r="Q4014" s="2" t="s">
        <v>63</v>
      </c>
      <c r="R4014" s="2" t="s">
        <v>323</v>
      </c>
      <c r="S4014" s="2" t="s">
        <v>44</v>
      </c>
      <c r="T4014" s="13">
        <v>0.37</v>
      </c>
      <c r="U4014" s="6">
        <v>40539</v>
      </c>
    </row>
    <row r="4015" spans="1:21" ht="12.75" customHeight="1">
      <c r="A4015" s="2">
        <v>41605</v>
      </c>
      <c r="B4015" s="6">
        <v>40537</v>
      </c>
      <c r="C4015" s="2" t="s">
        <v>121</v>
      </c>
      <c r="D4015" s="2">
        <v>4</v>
      </c>
      <c r="E4015" s="2">
        <v>99.600000000000009</v>
      </c>
      <c r="F4015" s="2" t="s">
        <v>2029</v>
      </c>
      <c r="G4015" s="2">
        <v>0.02</v>
      </c>
      <c r="H4015" s="2" t="s">
        <v>40</v>
      </c>
      <c r="I4015" s="2">
        <v>12.98</v>
      </c>
      <c r="J4015" s="2" t="s">
        <v>633</v>
      </c>
      <c r="K4015" s="2" t="s">
        <v>73</v>
      </c>
      <c r="L4015" s="2" t="s">
        <v>27</v>
      </c>
      <c r="M4015" s="2" t="str">
        <f>VLOOKUP(L4015,Users!$A$1:$B$6,2,0)</f>
        <v>William</v>
      </c>
      <c r="N4015" s="2" t="str">
        <f>VLOOKUP(L4015,Users!$A$2:$B$6,2,0)</f>
        <v>William</v>
      </c>
      <c r="O4015" s="2" t="s">
        <v>42</v>
      </c>
      <c r="P4015" s="2" t="s">
        <v>35</v>
      </c>
      <c r="Q4015" s="2" t="s">
        <v>49</v>
      </c>
      <c r="R4015" s="2" t="s">
        <v>687</v>
      </c>
      <c r="S4015" s="2" t="s">
        <v>44</v>
      </c>
      <c r="T4015" s="13">
        <v>0.39</v>
      </c>
      <c r="U4015" s="6">
        <v>40538</v>
      </c>
    </row>
    <row r="4016" spans="1:21" ht="12.75" customHeight="1">
      <c r="A4016" s="2">
        <v>19841</v>
      </c>
      <c r="B4016" s="6">
        <v>40538</v>
      </c>
      <c r="C4016" s="2" t="s">
        <v>51</v>
      </c>
      <c r="D4016" s="2">
        <v>17</v>
      </c>
      <c r="E4016" s="2">
        <v>202.98000000000002</v>
      </c>
      <c r="F4016" s="2" t="s">
        <v>2029</v>
      </c>
      <c r="G4016" s="2">
        <v>0.03</v>
      </c>
      <c r="H4016" s="2" t="s">
        <v>40</v>
      </c>
      <c r="I4016" s="2">
        <v>5.81</v>
      </c>
      <c r="J4016" s="2" t="s">
        <v>772</v>
      </c>
      <c r="K4016" s="2" t="s">
        <v>33</v>
      </c>
      <c r="L4016" s="2" t="s">
        <v>21</v>
      </c>
      <c r="M4016" s="2" t="str">
        <f>VLOOKUP(L4016,Users!$A$1:$B$6,2,0)</f>
        <v>Chris</v>
      </c>
      <c r="N4016" s="2" t="str">
        <f>VLOOKUP(L4016,Users!$A$2:$B$6,2,0)</f>
        <v>Chris</v>
      </c>
      <c r="O4016" s="2" t="s">
        <v>55</v>
      </c>
      <c r="P4016" s="2" t="s">
        <v>35</v>
      </c>
      <c r="Q4016" s="2" t="s">
        <v>87</v>
      </c>
      <c r="R4016" s="2" t="s">
        <v>723</v>
      </c>
      <c r="S4016" s="2" t="s">
        <v>105</v>
      </c>
      <c r="T4016" s="13">
        <v>0.6</v>
      </c>
      <c r="U4016" s="6">
        <v>40565</v>
      </c>
    </row>
    <row r="4017" spans="1:21" ht="12.75" customHeight="1">
      <c r="A4017" s="2">
        <v>19841</v>
      </c>
      <c r="B4017" s="6">
        <v>40538</v>
      </c>
      <c r="C4017" s="2" t="s">
        <v>51</v>
      </c>
      <c r="D4017" s="2">
        <v>7</v>
      </c>
      <c r="E4017" s="2">
        <v>1371.37</v>
      </c>
      <c r="F4017" s="2" t="s">
        <v>2029</v>
      </c>
      <c r="G4017" s="2">
        <v>0.08</v>
      </c>
      <c r="H4017" s="2" t="s">
        <v>40</v>
      </c>
      <c r="I4017" s="2">
        <v>4.2</v>
      </c>
      <c r="J4017" s="2" t="s">
        <v>772</v>
      </c>
      <c r="K4017" s="2" t="s">
        <v>33</v>
      </c>
      <c r="L4017" s="2" t="s">
        <v>21</v>
      </c>
      <c r="M4017" s="2" t="str">
        <f>VLOOKUP(L4017,Users!$A$1:$B$6,2,0)</f>
        <v>Chris</v>
      </c>
      <c r="N4017" s="2" t="str">
        <f>VLOOKUP(L4017,Users!$A$2:$B$6,2,0)</f>
        <v>Chris</v>
      </c>
      <c r="O4017" s="2" t="s">
        <v>55</v>
      </c>
      <c r="P4017" s="2" t="s">
        <v>69</v>
      </c>
      <c r="Q4017" s="2" t="s">
        <v>70</v>
      </c>
      <c r="R4017" s="2" t="s">
        <v>1448</v>
      </c>
      <c r="S4017" s="2" t="s">
        <v>44</v>
      </c>
      <c r="T4017" s="13">
        <v>0.6</v>
      </c>
      <c r="U4017" s="6">
        <v>40569</v>
      </c>
    </row>
    <row r="4018" spans="1:21" ht="12.75" customHeight="1">
      <c r="A4018" s="2">
        <v>5957</v>
      </c>
      <c r="B4018" s="6">
        <v>40538</v>
      </c>
      <c r="C4018" s="2" t="s">
        <v>39</v>
      </c>
      <c r="D4018" s="2">
        <v>15</v>
      </c>
      <c r="E4018" s="2">
        <v>63.45</v>
      </c>
      <c r="F4018" s="2" t="s">
        <v>2029</v>
      </c>
      <c r="G4018" s="2">
        <v>0.05</v>
      </c>
      <c r="H4018" s="2" t="s">
        <v>40</v>
      </c>
      <c r="I4018" s="2">
        <v>6.72</v>
      </c>
      <c r="J4018" s="2" t="s">
        <v>464</v>
      </c>
      <c r="K4018" s="2" t="s">
        <v>73</v>
      </c>
      <c r="L4018" s="2" t="s">
        <v>27</v>
      </c>
      <c r="M4018" s="2" t="str">
        <f>VLOOKUP(L4018,Users!$A$1:$B$6,2,0)</f>
        <v>William</v>
      </c>
      <c r="N4018" s="2" t="str">
        <f>VLOOKUP(L4018,Users!$A$2:$B$6,2,0)</f>
        <v>William</v>
      </c>
      <c r="O4018" s="2" t="s">
        <v>42</v>
      </c>
      <c r="P4018" s="2" t="s">
        <v>35</v>
      </c>
      <c r="Q4018" s="2" t="s">
        <v>63</v>
      </c>
      <c r="R4018" s="2" t="s">
        <v>1787</v>
      </c>
      <c r="S4018" s="2" t="s">
        <v>44</v>
      </c>
      <c r="T4018" s="13">
        <v>0.4</v>
      </c>
      <c r="U4018" s="6">
        <v>40539</v>
      </c>
    </row>
    <row r="4019" spans="1:21" ht="12.75" customHeight="1">
      <c r="A4019" s="2">
        <v>5957</v>
      </c>
      <c r="B4019" s="6">
        <v>40538</v>
      </c>
      <c r="C4019" s="2" t="s">
        <v>39</v>
      </c>
      <c r="D4019" s="2">
        <v>3</v>
      </c>
      <c r="E4019" s="2">
        <v>452.84999999999997</v>
      </c>
      <c r="F4019" s="2" t="s">
        <v>2029</v>
      </c>
      <c r="G4019" s="2">
        <v>0.03</v>
      </c>
      <c r="H4019" s="2" t="s">
        <v>52</v>
      </c>
      <c r="I4019" s="2">
        <v>66.27</v>
      </c>
      <c r="J4019" s="2" t="s">
        <v>464</v>
      </c>
      <c r="K4019" s="2" t="s">
        <v>73</v>
      </c>
      <c r="L4019" s="2" t="s">
        <v>27</v>
      </c>
      <c r="M4019" s="2" t="str">
        <f>VLOOKUP(L4019,Users!$A$1:$B$6,2,0)</f>
        <v>William</v>
      </c>
      <c r="N4019" s="2" t="str">
        <f>VLOOKUP(L4019,Users!$A$2:$B$6,2,0)</f>
        <v>William</v>
      </c>
      <c r="O4019" s="2" t="s">
        <v>42</v>
      </c>
      <c r="P4019" s="2" t="s">
        <v>56</v>
      </c>
      <c r="Q4019" s="2" t="s">
        <v>127</v>
      </c>
      <c r="R4019" s="2" t="s">
        <v>1212</v>
      </c>
      <c r="S4019" s="2" t="s">
        <v>77</v>
      </c>
      <c r="T4019" s="13">
        <v>0.65</v>
      </c>
      <c r="U4019" s="6">
        <v>40540</v>
      </c>
    </row>
    <row r="4020" spans="1:21" ht="12.75" customHeight="1">
      <c r="A4020" s="2">
        <v>5957</v>
      </c>
      <c r="B4020" s="6">
        <v>40538</v>
      </c>
      <c r="C4020" s="2" t="s">
        <v>39</v>
      </c>
      <c r="D4020" s="2">
        <v>23</v>
      </c>
      <c r="E4020" s="2">
        <v>480.46999999999991</v>
      </c>
      <c r="F4020" s="2" t="s">
        <v>2029</v>
      </c>
      <c r="G4020" s="2">
        <v>0.1</v>
      </c>
      <c r="H4020" s="2" t="s">
        <v>40</v>
      </c>
      <c r="I4020" s="2">
        <v>4.8099999999999996</v>
      </c>
      <c r="J4020" s="2" t="s">
        <v>464</v>
      </c>
      <c r="K4020" s="2" t="s">
        <v>73</v>
      </c>
      <c r="L4020" s="2" t="s">
        <v>27</v>
      </c>
      <c r="M4020" s="2" t="str">
        <f>VLOOKUP(L4020,Users!$A$1:$B$6,2,0)</f>
        <v>William</v>
      </c>
      <c r="N4020" s="2" t="str">
        <f>VLOOKUP(L4020,Users!$A$2:$B$6,2,0)</f>
        <v>William</v>
      </c>
      <c r="O4020" s="2" t="s">
        <v>42</v>
      </c>
      <c r="P4020" s="2" t="s">
        <v>69</v>
      </c>
      <c r="Q4020" s="2" t="s">
        <v>70</v>
      </c>
      <c r="R4020" s="2" t="s">
        <v>680</v>
      </c>
      <c r="S4020" s="2" t="s">
        <v>92</v>
      </c>
      <c r="T4020" s="13">
        <v>0.57999999999999996</v>
      </c>
      <c r="U4020" s="6">
        <v>40541</v>
      </c>
    </row>
    <row r="4021" spans="1:21" ht="12.75" customHeight="1">
      <c r="A4021" s="2">
        <v>19841</v>
      </c>
      <c r="B4021" s="6">
        <v>40538</v>
      </c>
      <c r="C4021" s="2" t="s">
        <v>51</v>
      </c>
      <c r="D4021" s="2">
        <v>43</v>
      </c>
      <c r="E4021" s="2">
        <v>5414.99</v>
      </c>
      <c r="F4021" s="2" t="s">
        <v>2029</v>
      </c>
      <c r="G4021" s="2">
        <v>0.06</v>
      </c>
      <c r="H4021" s="2" t="s">
        <v>31</v>
      </c>
      <c r="I4021" s="2">
        <v>8.08</v>
      </c>
      <c r="J4021" s="2" t="s">
        <v>772</v>
      </c>
      <c r="K4021" s="2" t="s">
        <v>79</v>
      </c>
      <c r="L4021" s="2" t="s">
        <v>23</v>
      </c>
      <c r="M4021" s="2" t="str">
        <f>VLOOKUP(L4021,Users!$A$1:$B$6,2,0)</f>
        <v>Erin</v>
      </c>
      <c r="N4021" s="2" t="str">
        <f>VLOOKUP(L4021,Users!$A$2:$B$6,2,0)</f>
        <v>Erin</v>
      </c>
      <c r="O4021" s="2" t="s">
        <v>55</v>
      </c>
      <c r="P4021" s="2" t="s">
        <v>69</v>
      </c>
      <c r="Q4021" s="2" t="s">
        <v>70</v>
      </c>
      <c r="R4021" s="2" t="s">
        <v>1798</v>
      </c>
      <c r="S4021" s="2" t="s">
        <v>44</v>
      </c>
      <c r="T4021" s="13">
        <v>0.56999999999999995</v>
      </c>
      <c r="U4021" s="6">
        <v>40557</v>
      </c>
    </row>
    <row r="4022" spans="1:21" ht="12.75" customHeight="1">
      <c r="A4022" s="2">
        <v>12420</v>
      </c>
      <c r="B4022" s="6">
        <v>40538</v>
      </c>
      <c r="C4022" s="2" t="s">
        <v>121</v>
      </c>
      <c r="D4022" s="2">
        <v>34</v>
      </c>
      <c r="E4022" s="2">
        <v>541.62</v>
      </c>
      <c r="F4022" s="2" t="s">
        <v>2029</v>
      </c>
      <c r="G4022" s="2">
        <v>0.06</v>
      </c>
      <c r="H4022" s="2" t="s">
        <v>31</v>
      </c>
      <c r="I4022" s="2">
        <v>13.18</v>
      </c>
      <c r="J4022" s="2" t="s">
        <v>283</v>
      </c>
      <c r="K4022" s="2" t="s">
        <v>79</v>
      </c>
      <c r="L4022" s="2" t="s">
        <v>23</v>
      </c>
      <c r="M4022" s="2" t="str">
        <f>VLOOKUP(L4022,Users!$A$1:$B$6,2,0)</f>
        <v>Erin</v>
      </c>
      <c r="N4022" s="2" t="str">
        <f>VLOOKUP(L4022,Users!$A$2:$B$6,2,0)</f>
        <v>Erin</v>
      </c>
      <c r="O4022" s="2" t="s">
        <v>34</v>
      </c>
      <c r="P4022" s="2" t="s">
        <v>35</v>
      </c>
      <c r="Q4022" s="2" t="s">
        <v>49</v>
      </c>
      <c r="R4022" s="2" t="s">
        <v>163</v>
      </c>
      <c r="S4022" s="2" t="s">
        <v>44</v>
      </c>
      <c r="T4022" s="13">
        <v>0.37</v>
      </c>
      <c r="U4022" s="6">
        <v>40538</v>
      </c>
    </row>
    <row r="4023" spans="1:21" ht="12.75" customHeight="1">
      <c r="A4023" s="2">
        <v>12420</v>
      </c>
      <c r="B4023" s="6">
        <v>40538</v>
      </c>
      <c r="C4023" s="2" t="s">
        <v>121</v>
      </c>
      <c r="D4023" s="2">
        <v>1</v>
      </c>
      <c r="E4023" s="2">
        <v>4.9700000000000006</v>
      </c>
      <c r="F4023" s="2" t="s">
        <v>2029</v>
      </c>
      <c r="G4023" s="2">
        <v>0.01</v>
      </c>
      <c r="H4023" s="2" t="s">
        <v>40</v>
      </c>
      <c r="I4023" s="2">
        <v>0.8</v>
      </c>
      <c r="J4023" s="2" t="s">
        <v>283</v>
      </c>
      <c r="K4023" s="2" t="s">
        <v>79</v>
      </c>
      <c r="L4023" s="2" t="s">
        <v>23</v>
      </c>
      <c r="M4023" s="2" t="str">
        <f>VLOOKUP(L4023,Users!$A$1:$B$6,2,0)</f>
        <v>Erin</v>
      </c>
      <c r="N4023" s="2" t="str">
        <f>VLOOKUP(L4023,Users!$A$2:$B$6,2,0)</f>
        <v>Erin</v>
      </c>
      <c r="O4023" s="2" t="s">
        <v>34</v>
      </c>
      <c r="P4023" s="2" t="s">
        <v>35</v>
      </c>
      <c r="Q4023" s="2" t="s">
        <v>63</v>
      </c>
      <c r="R4023" s="2" t="s">
        <v>390</v>
      </c>
      <c r="S4023" s="2" t="s">
        <v>65</v>
      </c>
      <c r="T4023" s="13">
        <v>0.36</v>
      </c>
      <c r="U4023" s="6">
        <v>40539</v>
      </c>
    </row>
    <row r="4024" spans="1:21" ht="12.75" customHeight="1">
      <c r="A4024" s="2">
        <v>56103</v>
      </c>
      <c r="B4024" s="6">
        <v>40538</v>
      </c>
      <c r="C4024" s="2" t="s">
        <v>39</v>
      </c>
      <c r="D4024" s="2">
        <v>24</v>
      </c>
      <c r="E4024" s="2">
        <v>2782.08</v>
      </c>
      <c r="F4024" s="2" t="s">
        <v>2029</v>
      </c>
      <c r="G4024" s="2">
        <v>7.0000000000000007E-2</v>
      </c>
      <c r="H4024" s="2" t="s">
        <v>40</v>
      </c>
      <c r="I4024" s="2">
        <v>5.92</v>
      </c>
      <c r="J4024" s="2" t="s">
        <v>1608</v>
      </c>
      <c r="K4024" s="2" t="s">
        <v>79</v>
      </c>
      <c r="L4024" s="2" t="s">
        <v>23</v>
      </c>
      <c r="M4024" s="2" t="str">
        <f>VLOOKUP(L4024,Users!$A$1:$B$6,2,0)</f>
        <v>Erin</v>
      </c>
      <c r="N4024" s="2" t="str">
        <f>VLOOKUP(L4024,Users!$A$2:$B$6,2,0)</f>
        <v>Erin</v>
      </c>
      <c r="O4024" s="2" t="s">
        <v>55</v>
      </c>
      <c r="P4024" s="2" t="s">
        <v>69</v>
      </c>
      <c r="Q4024" s="2" t="s">
        <v>70</v>
      </c>
      <c r="R4024" s="2" t="s">
        <v>335</v>
      </c>
      <c r="S4024" s="2" t="s">
        <v>44</v>
      </c>
      <c r="T4024" s="13">
        <v>0.57999999999999996</v>
      </c>
      <c r="U4024" s="6">
        <v>40540</v>
      </c>
    </row>
    <row r="4025" spans="1:21" ht="12.75" customHeight="1">
      <c r="A4025" s="2">
        <v>45408</v>
      </c>
      <c r="B4025" s="6">
        <v>40538</v>
      </c>
      <c r="C4025" s="2" t="s">
        <v>51</v>
      </c>
      <c r="D4025" s="2">
        <v>25</v>
      </c>
      <c r="E4025" s="2">
        <v>746</v>
      </c>
      <c r="F4025" s="2" t="s">
        <v>2029</v>
      </c>
      <c r="G4025" s="2">
        <v>0.05</v>
      </c>
      <c r="H4025" s="2" t="s">
        <v>40</v>
      </c>
      <c r="I4025" s="2">
        <v>1.99</v>
      </c>
      <c r="J4025" s="2" t="s">
        <v>1136</v>
      </c>
      <c r="K4025" s="2" t="s">
        <v>73</v>
      </c>
      <c r="L4025" s="2" t="s">
        <v>27</v>
      </c>
      <c r="M4025" s="2" t="str">
        <f>VLOOKUP(L4025,Users!$A$1:$B$6,2,0)</f>
        <v>William</v>
      </c>
      <c r="N4025" s="2" t="str">
        <f>VLOOKUP(L4025,Users!$A$2:$B$6,2,0)</f>
        <v>William</v>
      </c>
      <c r="O4025" s="2" t="s">
        <v>34</v>
      </c>
      <c r="P4025" s="2" t="s">
        <v>69</v>
      </c>
      <c r="Q4025" s="2" t="s">
        <v>80</v>
      </c>
      <c r="R4025" s="2" t="s">
        <v>412</v>
      </c>
      <c r="S4025" s="2" t="s">
        <v>105</v>
      </c>
      <c r="T4025" s="13">
        <v>0.5</v>
      </c>
      <c r="U4025" s="6">
        <v>40560</v>
      </c>
    </row>
    <row r="4026" spans="1:21" ht="12.75" customHeight="1">
      <c r="A4026" s="2">
        <v>23329</v>
      </c>
      <c r="B4026" s="6">
        <v>40538</v>
      </c>
      <c r="C4026" s="2" t="s">
        <v>51</v>
      </c>
      <c r="D4026" s="2">
        <v>4</v>
      </c>
      <c r="E4026" s="2">
        <v>31.76</v>
      </c>
      <c r="F4026" s="2" t="s">
        <v>2029</v>
      </c>
      <c r="G4026" s="2">
        <v>0.05</v>
      </c>
      <c r="H4026" s="2" t="s">
        <v>40</v>
      </c>
      <c r="I4026" s="2">
        <v>5.03</v>
      </c>
      <c r="J4026" s="2" t="s">
        <v>2012</v>
      </c>
      <c r="K4026" s="2" t="s">
        <v>148</v>
      </c>
      <c r="L4026" s="2" t="s">
        <v>23</v>
      </c>
      <c r="M4026" s="2" t="str">
        <f>VLOOKUP(L4026,Users!$A$1:$B$6,2,0)</f>
        <v>Erin</v>
      </c>
      <c r="N4026" s="2" t="str">
        <f>VLOOKUP(L4026,Users!$A$2:$B$6,2,0)</f>
        <v>Erin</v>
      </c>
      <c r="O4026" s="2" t="s">
        <v>34</v>
      </c>
      <c r="P4026" s="2" t="s">
        <v>69</v>
      </c>
      <c r="Q4026" s="2" t="s">
        <v>70</v>
      </c>
      <c r="R4026" s="2" t="s">
        <v>1251</v>
      </c>
      <c r="S4026" s="2" t="s">
        <v>92</v>
      </c>
      <c r="T4026" s="13">
        <v>0.6</v>
      </c>
      <c r="U4026" s="6">
        <v>40562</v>
      </c>
    </row>
    <row r="4027" spans="1:21" ht="12.75" customHeight="1">
      <c r="A4027" s="2">
        <v>23329</v>
      </c>
      <c r="B4027" s="6">
        <v>40538</v>
      </c>
      <c r="C4027" s="2" t="s">
        <v>51</v>
      </c>
      <c r="D4027" s="2">
        <v>47</v>
      </c>
      <c r="E4027" s="2">
        <v>5919.18</v>
      </c>
      <c r="F4027" s="2" t="s">
        <v>2029</v>
      </c>
      <c r="G4027" s="2">
        <v>0.05</v>
      </c>
      <c r="H4027" s="2" t="s">
        <v>40</v>
      </c>
      <c r="I4027" s="2">
        <v>8.99</v>
      </c>
      <c r="J4027" s="2" t="s">
        <v>2012</v>
      </c>
      <c r="K4027" s="2" t="s">
        <v>148</v>
      </c>
      <c r="L4027" s="2" t="s">
        <v>23</v>
      </c>
      <c r="M4027" s="2" t="str">
        <f>VLOOKUP(L4027,Users!$A$1:$B$6,2,0)</f>
        <v>Erin</v>
      </c>
      <c r="N4027" s="2" t="str">
        <f>VLOOKUP(L4027,Users!$A$2:$B$6,2,0)</f>
        <v>Erin</v>
      </c>
      <c r="O4027" s="2" t="s">
        <v>34</v>
      </c>
      <c r="P4027" s="2" t="s">
        <v>69</v>
      </c>
      <c r="Q4027" s="2" t="s">
        <v>70</v>
      </c>
      <c r="R4027" s="2" t="s">
        <v>663</v>
      </c>
      <c r="S4027" s="2" t="s">
        <v>44</v>
      </c>
      <c r="T4027" s="13">
        <v>0.55000000000000004</v>
      </c>
      <c r="U4027" s="6">
        <v>40542</v>
      </c>
    </row>
    <row r="4028" spans="1:21" ht="12.75" customHeight="1">
      <c r="A4028" s="2">
        <v>30757</v>
      </c>
      <c r="B4028" s="6">
        <v>40538</v>
      </c>
      <c r="C4028" s="2" t="s">
        <v>121</v>
      </c>
      <c r="D4028" s="2">
        <v>5</v>
      </c>
      <c r="E4028" s="2">
        <v>16.5</v>
      </c>
      <c r="F4028" s="2" t="s">
        <v>2029</v>
      </c>
      <c r="G4028" s="2">
        <v>0.08</v>
      </c>
      <c r="H4028" s="2" t="s">
        <v>31</v>
      </c>
      <c r="I4028" s="2">
        <v>0.85</v>
      </c>
      <c r="J4028" s="2" t="s">
        <v>989</v>
      </c>
      <c r="K4028" s="2" t="s">
        <v>86</v>
      </c>
      <c r="L4028" s="2" t="s">
        <v>23</v>
      </c>
      <c r="M4028" s="2" t="str">
        <f>VLOOKUP(L4028,Users!$A$1:$B$6,2,0)</f>
        <v>Erin</v>
      </c>
      <c r="N4028" s="2" t="str">
        <f>VLOOKUP(L4028,Users!$A$2:$B$6,2,0)</f>
        <v>Erin</v>
      </c>
      <c r="O4028" s="2" t="s">
        <v>34</v>
      </c>
      <c r="P4028" s="2" t="s">
        <v>35</v>
      </c>
      <c r="Q4028" s="2" t="s">
        <v>87</v>
      </c>
      <c r="R4028" s="2" t="s">
        <v>920</v>
      </c>
      <c r="S4028" s="2" t="s">
        <v>65</v>
      </c>
      <c r="T4028" s="13">
        <v>0.48</v>
      </c>
      <c r="U4028" s="6">
        <v>40538</v>
      </c>
    </row>
    <row r="4029" spans="1:21" ht="12.75" customHeight="1">
      <c r="A4029" s="2">
        <v>30757</v>
      </c>
      <c r="B4029" s="6">
        <v>40538</v>
      </c>
      <c r="C4029" s="2" t="s">
        <v>121</v>
      </c>
      <c r="D4029" s="2">
        <v>42</v>
      </c>
      <c r="E4029" s="2">
        <v>485.52000000000004</v>
      </c>
      <c r="F4029" s="2" t="s">
        <v>2029</v>
      </c>
      <c r="G4029" s="2">
        <v>0.1</v>
      </c>
      <c r="H4029" s="2" t="s">
        <v>40</v>
      </c>
      <c r="I4029" s="2">
        <v>7.95</v>
      </c>
      <c r="J4029" s="2" t="s">
        <v>989</v>
      </c>
      <c r="K4029" s="2" t="s">
        <v>86</v>
      </c>
      <c r="L4029" s="2" t="s">
        <v>23</v>
      </c>
      <c r="M4029" s="2" t="str">
        <f>VLOOKUP(L4029,Users!$A$1:$B$6,2,0)</f>
        <v>Erin</v>
      </c>
      <c r="N4029" s="2" t="str">
        <f>VLOOKUP(L4029,Users!$A$2:$B$6,2,0)</f>
        <v>Erin</v>
      </c>
      <c r="O4029" s="2" t="s">
        <v>34</v>
      </c>
      <c r="P4029" s="2" t="s">
        <v>35</v>
      </c>
      <c r="Q4029" s="2" t="s">
        <v>87</v>
      </c>
      <c r="R4029" s="2" t="s">
        <v>1522</v>
      </c>
      <c r="S4029" s="2" t="s">
        <v>105</v>
      </c>
      <c r="T4029" s="13">
        <v>0.57999999999999996</v>
      </c>
      <c r="U4029" s="6">
        <v>40539</v>
      </c>
    </row>
    <row r="4030" spans="1:21" ht="12.75" customHeight="1">
      <c r="A4030" s="2">
        <v>32131</v>
      </c>
      <c r="B4030" s="6">
        <v>40539</v>
      </c>
      <c r="C4030" s="2" t="s">
        <v>45</v>
      </c>
      <c r="D4030" s="2">
        <v>34</v>
      </c>
      <c r="E4030" s="2">
        <v>127.5</v>
      </c>
      <c r="F4030" s="2" t="s">
        <v>2029</v>
      </c>
      <c r="G4030" s="2">
        <v>0.03</v>
      </c>
      <c r="H4030" s="2" t="s">
        <v>40</v>
      </c>
      <c r="I4030" s="2">
        <v>0.71</v>
      </c>
      <c r="J4030" s="2" t="s">
        <v>481</v>
      </c>
      <c r="K4030" s="2" t="s">
        <v>2013</v>
      </c>
      <c r="L4030" s="2" t="s">
        <v>27</v>
      </c>
      <c r="M4030" s="2" t="str">
        <f>VLOOKUP(L4030,Users!$A$1:$B$6,2,0)</f>
        <v>William</v>
      </c>
      <c r="N4030" s="2" t="str">
        <f>VLOOKUP(L4030,Users!$A$2:$B$6,2,0)</f>
        <v>William</v>
      </c>
      <c r="O4030" s="2" t="s">
        <v>42</v>
      </c>
      <c r="P4030" s="2" t="s">
        <v>35</v>
      </c>
      <c r="Q4030" s="2" t="s">
        <v>180</v>
      </c>
      <c r="R4030" s="2" t="s">
        <v>1613</v>
      </c>
      <c r="S4030" s="2" t="s">
        <v>65</v>
      </c>
      <c r="T4030" s="13">
        <v>0.39</v>
      </c>
      <c r="U4030" s="6">
        <v>40541</v>
      </c>
    </row>
    <row r="4031" spans="1:21" ht="12.75" customHeight="1">
      <c r="A4031" s="2">
        <v>195</v>
      </c>
      <c r="B4031" s="6">
        <v>40539</v>
      </c>
      <c r="C4031" s="2" t="s">
        <v>121</v>
      </c>
      <c r="D4031" s="2">
        <v>34</v>
      </c>
      <c r="E4031" s="2">
        <v>1241.6799999999998</v>
      </c>
      <c r="F4031" s="2" t="s">
        <v>2029</v>
      </c>
      <c r="G4031" s="2">
        <v>0.03</v>
      </c>
      <c r="H4031" s="2" t="s">
        <v>40</v>
      </c>
      <c r="I4031" s="2">
        <v>13.89</v>
      </c>
      <c r="J4031" s="2" t="s">
        <v>853</v>
      </c>
      <c r="K4031" s="2" t="s">
        <v>148</v>
      </c>
      <c r="L4031" s="2" t="s">
        <v>23</v>
      </c>
      <c r="M4031" s="2" t="str">
        <f>VLOOKUP(L4031,Users!$A$1:$B$6,2,0)</f>
        <v>Erin</v>
      </c>
      <c r="N4031" s="2" t="str">
        <f>VLOOKUP(L4031,Users!$A$2:$B$6,2,0)</f>
        <v>Erin</v>
      </c>
      <c r="O4031" s="2" t="s">
        <v>34</v>
      </c>
      <c r="P4031" s="2" t="s">
        <v>35</v>
      </c>
      <c r="Q4031" s="2" t="s">
        <v>87</v>
      </c>
      <c r="R4031" s="2" t="s">
        <v>801</v>
      </c>
      <c r="S4031" s="2" t="s">
        <v>65</v>
      </c>
      <c r="T4031" s="13">
        <v>0.41</v>
      </c>
      <c r="U4031" s="6">
        <v>40541</v>
      </c>
    </row>
    <row r="4032" spans="1:21" ht="12.75" customHeight="1">
      <c r="A4032" s="2">
        <v>55363</v>
      </c>
      <c r="B4032" s="6">
        <v>40540</v>
      </c>
      <c r="C4032" s="2" t="s">
        <v>39</v>
      </c>
      <c r="D4032" s="2">
        <v>14</v>
      </c>
      <c r="E4032" s="2">
        <v>2170.42</v>
      </c>
      <c r="F4032" s="2" t="s">
        <v>2029</v>
      </c>
      <c r="G4032" s="2">
        <v>0.03</v>
      </c>
      <c r="H4032" s="2" t="s">
        <v>40</v>
      </c>
      <c r="I4032" s="2">
        <v>7.07</v>
      </c>
      <c r="J4032" s="2" t="s">
        <v>1070</v>
      </c>
      <c r="K4032" s="2" t="s">
        <v>101</v>
      </c>
      <c r="L4032" s="2" t="s">
        <v>21</v>
      </c>
      <c r="M4032" s="2" t="str">
        <f>VLOOKUP(L4032,Users!$A$1:$B$6,2,0)</f>
        <v>Chris</v>
      </c>
      <c r="N4032" s="2" t="str">
        <f>VLOOKUP(L4032,Users!$A$2:$B$6,2,0)</f>
        <v>Chris</v>
      </c>
      <c r="O4032" s="2" t="s">
        <v>48</v>
      </c>
      <c r="P4032" s="2" t="s">
        <v>35</v>
      </c>
      <c r="Q4032" s="2" t="s">
        <v>36</v>
      </c>
      <c r="R4032" s="2" t="s">
        <v>61</v>
      </c>
      <c r="S4032" s="2" t="s">
        <v>44</v>
      </c>
      <c r="T4032" s="13">
        <v>0.59</v>
      </c>
      <c r="U4032" s="6">
        <v>40542</v>
      </c>
    </row>
    <row r="4033" spans="1:21" ht="12.75" customHeight="1">
      <c r="A4033" s="2">
        <v>21024</v>
      </c>
      <c r="B4033" s="6">
        <v>40540</v>
      </c>
      <c r="C4033" s="2" t="s">
        <v>121</v>
      </c>
      <c r="D4033" s="2">
        <v>34</v>
      </c>
      <c r="E4033" s="2">
        <v>196.86</v>
      </c>
      <c r="F4033" s="2" t="s">
        <v>2029</v>
      </c>
      <c r="G4033" s="2">
        <v>0.05</v>
      </c>
      <c r="H4033" s="2" t="s">
        <v>40</v>
      </c>
      <c r="I4033" s="2">
        <v>1.2</v>
      </c>
      <c r="J4033" s="2" t="s">
        <v>1281</v>
      </c>
      <c r="K4033" s="2" t="s">
        <v>54</v>
      </c>
      <c r="L4033" s="2" t="s">
        <v>2014</v>
      </c>
      <c r="M4033" s="2" t="str">
        <f>VLOOKUP(L4033,Users!$A$1:$B$6,2,0)</f>
        <v>Pat</v>
      </c>
      <c r="N4033" s="2" t="str">
        <f>VLOOKUP(L4033,Users!$A$2:$B$6,2,0)</f>
        <v>Pat</v>
      </c>
      <c r="O4033" s="2" t="s">
        <v>55</v>
      </c>
      <c r="P4033" s="2" t="s">
        <v>35</v>
      </c>
      <c r="Q4033" s="2" t="s">
        <v>87</v>
      </c>
      <c r="R4033" s="2" t="s">
        <v>1202</v>
      </c>
      <c r="S4033" s="2" t="s">
        <v>65</v>
      </c>
      <c r="T4033" s="13">
        <v>0.55000000000000004</v>
      </c>
      <c r="U4033" s="6">
        <v>40542</v>
      </c>
    </row>
    <row r="4034" spans="1:21" ht="12.75" customHeight="1">
      <c r="A4034" s="2">
        <v>229</v>
      </c>
      <c r="B4034" s="6">
        <v>40540</v>
      </c>
      <c r="C4034" s="2" t="s">
        <v>45</v>
      </c>
      <c r="D4034" s="2">
        <v>43</v>
      </c>
      <c r="E4034" s="2">
        <v>538.79000000000008</v>
      </c>
      <c r="F4034" s="2" t="s">
        <v>2029</v>
      </c>
      <c r="G4034" s="2">
        <v>0.11</v>
      </c>
      <c r="H4034" s="2" t="s">
        <v>40</v>
      </c>
      <c r="I4034" s="2">
        <v>4.9800000000000004</v>
      </c>
      <c r="J4034" s="2" t="s">
        <v>387</v>
      </c>
      <c r="K4034" s="2" t="s">
        <v>47</v>
      </c>
      <c r="L4034" s="2" t="s">
        <v>23</v>
      </c>
      <c r="M4034" s="2" t="str">
        <f>VLOOKUP(L4034,Users!$A$1:$B$6,2,0)</f>
        <v>Erin</v>
      </c>
      <c r="N4034" s="2" t="str">
        <f>VLOOKUP(L4034,Users!$A$2:$B$6,2,0)</f>
        <v>Erin</v>
      </c>
      <c r="O4034" s="2" t="s">
        <v>48</v>
      </c>
      <c r="P4034" s="2" t="s">
        <v>56</v>
      </c>
      <c r="Q4034" s="2" t="s">
        <v>90</v>
      </c>
      <c r="R4034" s="2" t="s">
        <v>698</v>
      </c>
      <c r="S4034" s="2" t="s">
        <v>105</v>
      </c>
      <c r="T4034" s="13">
        <v>0.48</v>
      </c>
      <c r="U4034" s="6">
        <v>40542</v>
      </c>
    </row>
    <row r="4035" spans="1:21" ht="12.75" customHeight="1">
      <c r="A4035" s="2">
        <v>258</v>
      </c>
      <c r="B4035" s="6">
        <v>40540</v>
      </c>
      <c r="C4035" s="2" t="s">
        <v>45</v>
      </c>
      <c r="D4035" s="2">
        <v>21</v>
      </c>
      <c r="E4035" s="2">
        <v>136.08000000000001</v>
      </c>
      <c r="F4035" s="2" t="s">
        <v>2029</v>
      </c>
      <c r="G4035" s="2">
        <v>0</v>
      </c>
      <c r="H4035" s="2" t="s">
        <v>40</v>
      </c>
      <c r="I4035" s="2">
        <v>8.74</v>
      </c>
      <c r="J4035" s="2" t="s">
        <v>1213</v>
      </c>
      <c r="K4035" s="2" t="s">
        <v>47</v>
      </c>
      <c r="L4035" s="2" t="s">
        <v>23</v>
      </c>
      <c r="M4035" s="2" t="str">
        <f>VLOOKUP(L4035,Users!$A$1:$B$6,2,0)</f>
        <v>Erin</v>
      </c>
      <c r="N4035" s="2" t="str">
        <f>VLOOKUP(L4035,Users!$A$2:$B$6,2,0)</f>
        <v>Erin</v>
      </c>
      <c r="O4035" s="2" t="s">
        <v>34</v>
      </c>
      <c r="P4035" s="2" t="s">
        <v>35</v>
      </c>
      <c r="Q4035" s="2" t="s">
        <v>63</v>
      </c>
      <c r="R4035" s="2" t="s">
        <v>1624</v>
      </c>
      <c r="S4035" s="2" t="s">
        <v>44</v>
      </c>
      <c r="T4035" s="13">
        <v>0.36</v>
      </c>
      <c r="U4035" s="6">
        <v>40542</v>
      </c>
    </row>
    <row r="4036" spans="1:21" ht="12.75" customHeight="1">
      <c r="A4036" s="2">
        <v>258</v>
      </c>
      <c r="B4036" s="6">
        <v>40540</v>
      </c>
      <c r="C4036" s="2" t="s">
        <v>45</v>
      </c>
      <c r="D4036" s="2">
        <v>7</v>
      </c>
      <c r="E4036" s="2">
        <v>146.86000000000001</v>
      </c>
      <c r="F4036" s="2" t="s">
        <v>2029</v>
      </c>
      <c r="G4036" s="2">
        <v>0</v>
      </c>
      <c r="H4036" s="2" t="s">
        <v>52</v>
      </c>
      <c r="I4036" s="2">
        <v>53.03</v>
      </c>
      <c r="J4036" s="2" t="s">
        <v>1213</v>
      </c>
      <c r="K4036" s="2" t="s">
        <v>47</v>
      </c>
      <c r="L4036" s="2" t="s">
        <v>23</v>
      </c>
      <c r="M4036" s="2" t="str">
        <f>VLOOKUP(L4036,Users!$A$1:$B$6,2,0)</f>
        <v>Erin</v>
      </c>
      <c r="N4036" s="2" t="str">
        <f>VLOOKUP(L4036,Users!$A$2:$B$6,2,0)</f>
        <v>Erin</v>
      </c>
      <c r="O4036" s="2" t="s">
        <v>34</v>
      </c>
      <c r="P4036" s="2" t="s">
        <v>35</v>
      </c>
      <c r="Q4036" s="2" t="s">
        <v>36</v>
      </c>
      <c r="R4036" s="2" t="s">
        <v>554</v>
      </c>
      <c r="S4036" s="2" t="s">
        <v>59</v>
      </c>
      <c r="T4036" s="13">
        <v>0.78</v>
      </c>
      <c r="U4036" s="6">
        <v>40541</v>
      </c>
    </row>
    <row r="4037" spans="1:21" ht="12.75" customHeight="1">
      <c r="A4037" s="2">
        <v>258</v>
      </c>
      <c r="B4037" s="6">
        <v>40540</v>
      </c>
      <c r="C4037" s="2" t="s">
        <v>45</v>
      </c>
      <c r="D4037" s="2">
        <v>33</v>
      </c>
      <c r="E4037" s="2">
        <v>215.16000000000003</v>
      </c>
      <c r="F4037" s="2" t="s">
        <v>2029</v>
      </c>
      <c r="G4037" s="2">
        <v>0.02</v>
      </c>
      <c r="H4037" s="2" t="s">
        <v>40</v>
      </c>
      <c r="I4037" s="2">
        <v>5.27</v>
      </c>
      <c r="J4037" s="2" t="s">
        <v>1213</v>
      </c>
      <c r="K4037" s="2" t="s">
        <v>33</v>
      </c>
      <c r="L4037" s="2" t="s">
        <v>21</v>
      </c>
      <c r="M4037" s="2" t="str">
        <f>VLOOKUP(L4037,Users!$A$1:$B$6,2,0)</f>
        <v>Chris</v>
      </c>
      <c r="N4037" s="2" t="str">
        <f>VLOOKUP(L4037,Users!$A$2:$B$6,2,0)</f>
        <v>Chris</v>
      </c>
      <c r="O4037" s="2" t="s">
        <v>34</v>
      </c>
      <c r="P4037" s="2" t="s">
        <v>35</v>
      </c>
      <c r="Q4037" s="2" t="s">
        <v>49</v>
      </c>
      <c r="R4037" s="2" t="s">
        <v>1489</v>
      </c>
      <c r="S4037" s="2" t="s">
        <v>44</v>
      </c>
      <c r="T4037" s="13">
        <v>0.36</v>
      </c>
      <c r="U4037" s="6">
        <v>40542</v>
      </c>
    </row>
    <row r="4038" spans="1:21" ht="12.75" customHeight="1">
      <c r="A4038" s="2">
        <v>7301</v>
      </c>
      <c r="B4038" s="6">
        <v>40540</v>
      </c>
      <c r="C4038" s="2" t="s">
        <v>51</v>
      </c>
      <c r="D4038" s="2">
        <v>17</v>
      </c>
      <c r="E4038" s="2">
        <v>1120.81</v>
      </c>
      <c r="F4038" s="2" t="s">
        <v>2029</v>
      </c>
      <c r="G4038" s="2">
        <v>0.06</v>
      </c>
      <c r="H4038" s="2" t="s">
        <v>40</v>
      </c>
      <c r="I4038" s="2">
        <v>2.5</v>
      </c>
      <c r="J4038" s="2" t="s">
        <v>1186</v>
      </c>
      <c r="K4038" s="2" t="s">
        <v>33</v>
      </c>
      <c r="L4038" s="2" t="s">
        <v>21</v>
      </c>
      <c r="M4038" s="2" t="str">
        <f>VLOOKUP(L4038,Users!$A$1:$B$6,2,0)</f>
        <v>Chris</v>
      </c>
      <c r="N4038" s="2" t="str">
        <f>VLOOKUP(L4038,Users!$A$2:$B$6,2,0)</f>
        <v>Chris</v>
      </c>
      <c r="O4038" s="2" t="s">
        <v>55</v>
      </c>
      <c r="P4038" s="2" t="s">
        <v>69</v>
      </c>
      <c r="Q4038" s="2" t="s">
        <v>70</v>
      </c>
      <c r="R4038" s="2" t="s">
        <v>1896</v>
      </c>
      <c r="S4038" s="2" t="s">
        <v>44</v>
      </c>
      <c r="T4038" s="13">
        <v>0.55000000000000004</v>
      </c>
      <c r="U4038" s="6">
        <v>40557</v>
      </c>
    </row>
    <row r="4039" spans="1:21" ht="12.75" customHeight="1">
      <c r="A4039" s="2">
        <v>229</v>
      </c>
      <c r="B4039" s="6">
        <v>40540</v>
      </c>
      <c r="C4039" s="2" t="s">
        <v>45</v>
      </c>
      <c r="D4039" s="2">
        <v>24</v>
      </c>
      <c r="E4039" s="2">
        <v>597.6</v>
      </c>
      <c r="F4039" s="2" t="s">
        <v>2029</v>
      </c>
      <c r="G4039" s="2">
        <v>0.02</v>
      </c>
      <c r="H4039" s="2" t="s">
        <v>40</v>
      </c>
      <c r="I4039" s="2">
        <v>12.98</v>
      </c>
      <c r="J4039" s="2" t="s">
        <v>881</v>
      </c>
      <c r="K4039" s="2" t="s">
        <v>79</v>
      </c>
      <c r="L4039" s="2" t="s">
        <v>23</v>
      </c>
      <c r="M4039" s="2" t="str">
        <f>VLOOKUP(L4039,Users!$A$1:$B$6,2,0)</f>
        <v>Erin</v>
      </c>
      <c r="N4039" s="2" t="str">
        <f>VLOOKUP(L4039,Users!$A$2:$B$6,2,0)</f>
        <v>Erin</v>
      </c>
      <c r="O4039" s="2" t="s">
        <v>48</v>
      </c>
      <c r="P4039" s="2" t="s">
        <v>35</v>
      </c>
      <c r="Q4039" s="2" t="s">
        <v>49</v>
      </c>
      <c r="R4039" s="2" t="s">
        <v>687</v>
      </c>
      <c r="S4039" s="2" t="s">
        <v>44</v>
      </c>
      <c r="T4039" s="13">
        <v>0.39</v>
      </c>
      <c r="U4039" s="6">
        <v>40541</v>
      </c>
    </row>
    <row r="4040" spans="1:21" ht="12.75" customHeight="1">
      <c r="A4040" s="2">
        <v>1699</v>
      </c>
      <c r="B4040" s="6">
        <v>40541</v>
      </c>
      <c r="C4040" s="2" t="s">
        <v>45</v>
      </c>
      <c r="D4040" s="2">
        <v>40</v>
      </c>
      <c r="E4040" s="2">
        <v>441.59999999999997</v>
      </c>
      <c r="F4040" s="2" t="s">
        <v>2029</v>
      </c>
      <c r="G4040" s="2">
        <v>0.05</v>
      </c>
      <c r="H4040" s="2" t="s">
        <v>40</v>
      </c>
      <c r="I4040" s="2">
        <v>5.25</v>
      </c>
      <c r="J4040" s="2" t="s">
        <v>1609</v>
      </c>
      <c r="K4040" s="2" t="s">
        <v>47</v>
      </c>
      <c r="L4040" s="2" t="s">
        <v>23</v>
      </c>
      <c r="M4040" s="2" t="str">
        <f>VLOOKUP(L4040,Users!$A$1:$B$6,2,0)</f>
        <v>Erin</v>
      </c>
      <c r="N4040" s="2" t="str">
        <f>VLOOKUP(L4040,Users!$A$2:$B$6,2,0)</f>
        <v>Erin</v>
      </c>
      <c r="O4040" s="2" t="s">
        <v>55</v>
      </c>
      <c r="P4040" s="2" t="s">
        <v>35</v>
      </c>
      <c r="Q4040" s="2" t="s">
        <v>192</v>
      </c>
      <c r="R4040" s="2" t="s">
        <v>1851</v>
      </c>
      <c r="S4040" s="2" t="s">
        <v>44</v>
      </c>
      <c r="T4040" s="13">
        <v>0.36</v>
      </c>
      <c r="U4040" s="6">
        <v>40625</v>
      </c>
    </row>
    <row r="4041" spans="1:21" ht="12.75" customHeight="1">
      <c r="A4041" s="2">
        <v>47267</v>
      </c>
      <c r="B4041" s="6">
        <v>40541</v>
      </c>
      <c r="C4041" s="2" t="s">
        <v>121</v>
      </c>
      <c r="D4041" s="2">
        <v>24</v>
      </c>
      <c r="E4041" s="2">
        <v>479.04</v>
      </c>
      <c r="F4041" s="2" t="s">
        <v>2029</v>
      </c>
      <c r="G4041" s="2">
        <v>0.02</v>
      </c>
      <c r="H4041" s="2" t="s">
        <v>40</v>
      </c>
      <c r="I4041" s="2">
        <v>8.68</v>
      </c>
      <c r="J4041" s="2" t="s">
        <v>1125</v>
      </c>
      <c r="K4041" s="2" t="s">
        <v>123</v>
      </c>
      <c r="L4041" s="2" t="s">
        <v>25</v>
      </c>
      <c r="M4041" s="2" t="str">
        <f>VLOOKUP(L4041,Users!$A$1:$B$6,2,0)</f>
        <v>Sam</v>
      </c>
      <c r="N4041" s="2" t="str">
        <f>VLOOKUP(L4041,Users!$A$2:$B$6,2,0)</f>
        <v>Sam</v>
      </c>
      <c r="O4041" s="2" t="s">
        <v>55</v>
      </c>
      <c r="P4041" s="2" t="s">
        <v>35</v>
      </c>
      <c r="Q4041" s="2" t="s">
        <v>63</v>
      </c>
      <c r="R4041" s="2" t="s">
        <v>323</v>
      </c>
      <c r="S4041" s="2" t="s">
        <v>44</v>
      </c>
      <c r="T4041" s="13">
        <v>0.37</v>
      </c>
      <c r="U4041" s="6">
        <v>40542</v>
      </c>
    </row>
    <row r="4042" spans="1:21" ht="12.75" customHeight="1">
      <c r="A4042" s="2">
        <v>47267</v>
      </c>
      <c r="B4042" s="6">
        <v>40541</v>
      </c>
      <c r="C4042" s="2" t="s">
        <v>121</v>
      </c>
      <c r="D4042" s="2">
        <v>14</v>
      </c>
      <c r="E4042" s="2">
        <v>991.89999999999986</v>
      </c>
      <c r="F4042" s="2" t="s">
        <v>2029</v>
      </c>
      <c r="G4042" s="2">
        <v>0.04</v>
      </c>
      <c r="H4042" s="2" t="s">
        <v>52</v>
      </c>
      <c r="I4042" s="2">
        <v>89.3</v>
      </c>
      <c r="J4042" s="2" t="s">
        <v>1125</v>
      </c>
      <c r="K4042" s="2" t="s">
        <v>123</v>
      </c>
      <c r="L4042" s="2" t="s">
        <v>25</v>
      </c>
      <c r="M4042" s="2" t="str">
        <f>VLOOKUP(L4042,Users!$A$1:$B$6,2,0)</f>
        <v>Sam</v>
      </c>
      <c r="N4042" s="2" t="str">
        <f>VLOOKUP(L4042,Users!$A$2:$B$6,2,0)</f>
        <v>Sam</v>
      </c>
      <c r="O4042" s="2" t="s">
        <v>55</v>
      </c>
      <c r="P4042" s="2" t="s">
        <v>56</v>
      </c>
      <c r="Q4042" s="2" t="s">
        <v>75</v>
      </c>
      <c r="R4042" s="2" t="s">
        <v>1185</v>
      </c>
      <c r="S4042" s="2" t="s">
        <v>77</v>
      </c>
      <c r="T4042" s="13">
        <v>0.69</v>
      </c>
      <c r="U4042" s="6">
        <v>40542</v>
      </c>
    </row>
    <row r="4043" spans="1:21" ht="12.75" customHeight="1">
      <c r="A4043" s="2">
        <v>59684</v>
      </c>
      <c r="B4043" s="6">
        <v>40541</v>
      </c>
      <c r="C4043" s="2" t="s">
        <v>121</v>
      </c>
      <c r="D4043" s="2">
        <v>50</v>
      </c>
      <c r="E4043" s="2">
        <v>9045.5</v>
      </c>
      <c r="F4043" s="2" t="s">
        <v>2029</v>
      </c>
      <c r="G4043" s="2">
        <v>7.0000000000000007E-2</v>
      </c>
      <c r="H4043" s="2" t="s">
        <v>52</v>
      </c>
      <c r="I4043" s="2">
        <v>55.24</v>
      </c>
      <c r="J4043" s="2" t="s">
        <v>1197</v>
      </c>
      <c r="K4043" s="2" t="s">
        <v>123</v>
      </c>
      <c r="L4043" s="2" t="s">
        <v>25</v>
      </c>
      <c r="M4043" s="2" t="str">
        <f>VLOOKUP(L4043,Users!$A$1:$B$6,2,0)</f>
        <v>Sam</v>
      </c>
      <c r="N4043" s="2" t="str">
        <f>VLOOKUP(L4043,Users!$A$2:$B$6,2,0)</f>
        <v>Sam</v>
      </c>
      <c r="O4043" s="2" t="s">
        <v>55</v>
      </c>
      <c r="P4043" s="2" t="s">
        <v>35</v>
      </c>
      <c r="Q4043" s="2" t="s">
        <v>169</v>
      </c>
      <c r="R4043" s="2" t="s">
        <v>1700</v>
      </c>
      <c r="S4043" s="2" t="s">
        <v>59</v>
      </c>
      <c r="T4043" s="13">
        <v>0.56999999999999995</v>
      </c>
      <c r="U4043" s="6">
        <v>40558</v>
      </c>
    </row>
    <row r="4044" spans="1:21" ht="12.75" customHeight="1">
      <c r="A4044" s="2">
        <v>59684</v>
      </c>
      <c r="B4044" s="6">
        <v>40541</v>
      </c>
      <c r="C4044" s="2" t="s">
        <v>121</v>
      </c>
      <c r="D4044" s="2">
        <v>41</v>
      </c>
      <c r="E4044" s="2">
        <v>341.12</v>
      </c>
      <c r="F4044" s="2" t="s">
        <v>2029</v>
      </c>
      <c r="G4044" s="2">
        <v>0</v>
      </c>
      <c r="H4044" s="2" t="s">
        <v>31</v>
      </c>
      <c r="I4044" s="2">
        <v>2.38</v>
      </c>
      <c r="J4044" s="2" t="s">
        <v>1197</v>
      </c>
      <c r="K4044" s="2" t="s">
        <v>123</v>
      </c>
      <c r="L4044" s="2" t="s">
        <v>25</v>
      </c>
      <c r="M4044" s="2" t="str">
        <f>VLOOKUP(L4044,Users!$A$1:$B$6,2,0)</f>
        <v>Sam</v>
      </c>
      <c r="N4044" s="2" t="str">
        <f>VLOOKUP(L4044,Users!$A$2:$B$6,2,0)</f>
        <v>Sam</v>
      </c>
      <c r="O4044" s="2" t="s">
        <v>55</v>
      </c>
      <c r="P4044" s="2" t="s">
        <v>69</v>
      </c>
      <c r="Q4044" s="2" t="s">
        <v>80</v>
      </c>
      <c r="R4044" s="2" t="s">
        <v>586</v>
      </c>
      <c r="S4044" s="2" t="s">
        <v>105</v>
      </c>
      <c r="T4044" s="13">
        <v>0.74</v>
      </c>
      <c r="U4044" s="6">
        <v>40559</v>
      </c>
    </row>
    <row r="4045" spans="1:21" ht="12.75" customHeight="1">
      <c r="A4045" s="2">
        <v>59684</v>
      </c>
      <c r="B4045" s="6">
        <v>40541</v>
      </c>
      <c r="C4045" s="2" t="s">
        <v>121</v>
      </c>
      <c r="D4045" s="2">
        <v>3</v>
      </c>
      <c r="E4045" s="2">
        <v>12.420000000000002</v>
      </c>
      <c r="F4045" s="2" t="s">
        <v>2029</v>
      </c>
      <c r="G4045" s="2">
        <v>0.06</v>
      </c>
      <c r="H4045" s="2" t="s">
        <v>40</v>
      </c>
      <c r="I4045" s="2">
        <v>2.2599999999999998</v>
      </c>
      <c r="J4045" s="2" t="s">
        <v>1197</v>
      </c>
      <c r="K4045" s="2" t="s">
        <v>123</v>
      </c>
      <c r="L4045" s="2" t="s">
        <v>25</v>
      </c>
      <c r="M4045" s="2" t="str">
        <f>VLOOKUP(L4045,Users!$A$1:$B$6,2,0)</f>
        <v>Sam</v>
      </c>
      <c r="N4045" s="2" t="str">
        <f>VLOOKUP(L4045,Users!$A$2:$B$6,2,0)</f>
        <v>Sam</v>
      </c>
      <c r="O4045" s="2" t="s">
        <v>55</v>
      </c>
      <c r="P4045" s="2" t="s">
        <v>35</v>
      </c>
      <c r="Q4045" s="2" t="s">
        <v>63</v>
      </c>
      <c r="R4045" s="2" t="s">
        <v>285</v>
      </c>
      <c r="S4045" s="2" t="s">
        <v>65</v>
      </c>
      <c r="T4045" s="13">
        <v>0.36</v>
      </c>
      <c r="U4045" s="6">
        <v>40560</v>
      </c>
    </row>
    <row r="4046" spans="1:21" ht="12.75" customHeight="1">
      <c r="A4046" s="2">
        <v>59684</v>
      </c>
      <c r="B4046" s="6">
        <v>40541</v>
      </c>
      <c r="C4046" s="2" t="s">
        <v>121</v>
      </c>
      <c r="D4046" s="2">
        <v>25</v>
      </c>
      <c r="E4046" s="2">
        <v>161.25</v>
      </c>
      <c r="F4046" s="2" t="s">
        <v>2029</v>
      </c>
      <c r="G4046" s="2">
        <v>0.03</v>
      </c>
      <c r="H4046" s="2" t="s">
        <v>40</v>
      </c>
      <c r="I4046" s="2">
        <v>9.68</v>
      </c>
      <c r="J4046" s="2" t="s">
        <v>1197</v>
      </c>
      <c r="K4046" s="2" t="s">
        <v>123</v>
      </c>
      <c r="L4046" s="2" t="s">
        <v>25</v>
      </c>
      <c r="M4046" s="2" t="str">
        <f>VLOOKUP(L4046,Users!$A$1:$B$6,2,0)</f>
        <v>Sam</v>
      </c>
      <c r="N4046" s="2" t="str">
        <f>VLOOKUP(L4046,Users!$A$2:$B$6,2,0)</f>
        <v>Sam</v>
      </c>
      <c r="O4046" s="2" t="s">
        <v>55</v>
      </c>
      <c r="P4046" s="2" t="s">
        <v>35</v>
      </c>
      <c r="Q4046" s="2" t="s">
        <v>63</v>
      </c>
      <c r="R4046" s="2" t="s">
        <v>478</v>
      </c>
      <c r="S4046" s="2" t="s">
        <v>44</v>
      </c>
      <c r="T4046" s="13">
        <v>0.36</v>
      </c>
      <c r="U4046" s="6">
        <v>40542</v>
      </c>
    </row>
    <row r="4047" spans="1:21" ht="12.75" customHeight="1">
      <c r="A4047" s="2">
        <v>23399</v>
      </c>
      <c r="B4047" s="6">
        <v>40541</v>
      </c>
      <c r="C4047" s="2" t="s">
        <v>39</v>
      </c>
      <c r="D4047" s="2">
        <v>14</v>
      </c>
      <c r="E4047" s="2">
        <v>188.58</v>
      </c>
      <c r="F4047" s="2" t="s">
        <v>2029</v>
      </c>
      <c r="G4047" s="2">
        <v>0.01</v>
      </c>
      <c r="H4047" s="2" t="s">
        <v>31</v>
      </c>
      <c r="I4047" s="2">
        <v>4.51</v>
      </c>
      <c r="J4047" s="2" t="s">
        <v>1145</v>
      </c>
      <c r="K4047" s="2" t="s">
        <v>79</v>
      </c>
      <c r="L4047" s="2" t="s">
        <v>23</v>
      </c>
      <c r="M4047" s="2" t="str">
        <f>VLOOKUP(L4047,Users!$A$1:$B$6,2,0)</f>
        <v>Erin</v>
      </c>
      <c r="N4047" s="2" t="str">
        <f>VLOOKUP(L4047,Users!$A$2:$B$6,2,0)</f>
        <v>Erin</v>
      </c>
      <c r="O4047" s="2" t="s">
        <v>42</v>
      </c>
      <c r="P4047" s="2" t="s">
        <v>35</v>
      </c>
      <c r="Q4047" s="2" t="s">
        <v>36</v>
      </c>
      <c r="R4047" s="2" t="s">
        <v>703</v>
      </c>
      <c r="S4047" s="2" t="s">
        <v>44</v>
      </c>
      <c r="T4047" s="13">
        <v>0.59</v>
      </c>
      <c r="U4047" s="6">
        <v>40541</v>
      </c>
    </row>
    <row r="4048" spans="1:21" ht="12.75" customHeight="1">
      <c r="A4048" s="2">
        <v>36293</v>
      </c>
      <c r="B4048" s="6">
        <v>40542</v>
      </c>
      <c r="C4048" s="2" t="s">
        <v>121</v>
      </c>
      <c r="D4048" s="2">
        <v>13</v>
      </c>
      <c r="E4048" s="2">
        <v>1312.22</v>
      </c>
      <c r="F4048" s="2" t="s">
        <v>2029</v>
      </c>
      <c r="G4048" s="2">
        <v>0.04</v>
      </c>
      <c r="H4048" s="2" t="s">
        <v>40</v>
      </c>
      <c r="I4048" s="2">
        <v>7.18</v>
      </c>
      <c r="J4048" s="2" t="s">
        <v>274</v>
      </c>
      <c r="K4048" s="2" t="s">
        <v>291</v>
      </c>
      <c r="L4048" s="2" t="s">
        <v>21</v>
      </c>
      <c r="M4048" s="2" t="str">
        <f>VLOOKUP(L4048,Users!$A$1:$B$6,2,0)</f>
        <v>Chris</v>
      </c>
      <c r="N4048" s="2" t="str">
        <f>VLOOKUP(L4048,Users!$A$2:$B$6,2,0)</f>
        <v>Chris</v>
      </c>
      <c r="O4048" s="2" t="s">
        <v>42</v>
      </c>
      <c r="P4048" s="2" t="s">
        <v>69</v>
      </c>
      <c r="Q4048" s="2" t="s">
        <v>80</v>
      </c>
      <c r="R4048" s="2" t="s">
        <v>905</v>
      </c>
      <c r="S4048" s="2" t="s">
        <v>44</v>
      </c>
      <c r="T4048" s="13">
        <v>0.4</v>
      </c>
      <c r="U4048" s="6">
        <v>40553</v>
      </c>
    </row>
    <row r="4049" spans="1:21" ht="12.75" customHeight="1">
      <c r="A4049" s="2">
        <v>36293</v>
      </c>
      <c r="B4049" s="6">
        <v>40542</v>
      </c>
      <c r="C4049" s="2" t="s">
        <v>121</v>
      </c>
      <c r="D4049" s="2">
        <v>25</v>
      </c>
      <c r="E4049" s="2">
        <v>159.75</v>
      </c>
      <c r="F4049" s="2" t="s">
        <v>2029</v>
      </c>
      <c r="G4049" s="2">
        <v>0.09</v>
      </c>
      <c r="H4049" s="2" t="s">
        <v>31</v>
      </c>
      <c r="I4049" s="2">
        <v>7.49</v>
      </c>
      <c r="J4049" s="2" t="s">
        <v>274</v>
      </c>
      <c r="K4049" s="2" t="s">
        <v>291</v>
      </c>
      <c r="L4049" s="2" t="s">
        <v>21</v>
      </c>
      <c r="M4049" s="2" t="str">
        <f>VLOOKUP(L4049,Users!$A$1:$B$6,2,0)</f>
        <v>Chris</v>
      </c>
      <c r="N4049" s="2" t="str">
        <f>VLOOKUP(L4049,Users!$A$2:$B$6,2,0)</f>
        <v>Chris</v>
      </c>
      <c r="O4049" s="2" t="s">
        <v>42</v>
      </c>
      <c r="P4049" s="2" t="s">
        <v>35</v>
      </c>
      <c r="Q4049" s="2" t="s">
        <v>63</v>
      </c>
      <c r="R4049" s="2" t="s">
        <v>792</v>
      </c>
      <c r="S4049" s="2" t="s">
        <v>44</v>
      </c>
      <c r="T4049" s="13">
        <v>0.37</v>
      </c>
      <c r="U4049" s="6">
        <v>40557</v>
      </c>
    </row>
    <row r="4050" spans="1:21" ht="12.75" customHeight="1">
      <c r="A4050" s="2">
        <v>25735</v>
      </c>
      <c r="B4050" s="6">
        <v>40542</v>
      </c>
      <c r="C4050" s="2" t="s">
        <v>30</v>
      </c>
      <c r="D4050" s="2">
        <v>45</v>
      </c>
      <c r="E4050" s="2">
        <v>250.20000000000002</v>
      </c>
      <c r="F4050" s="2" t="str">
        <f>VLOOKUP(A4050,Returns!$A:$B,2,0)</f>
        <v>Returned</v>
      </c>
      <c r="G4050" s="2">
        <v>0.02</v>
      </c>
      <c r="H4050" s="2" t="s">
        <v>40</v>
      </c>
      <c r="I4050" s="2">
        <v>1.99</v>
      </c>
      <c r="J4050" s="2" t="s">
        <v>1643</v>
      </c>
      <c r="K4050" s="2" t="s">
        <v>2013</v>
      </c>
      <c r="L4050" s="2" t="s">
        <v>27</v>
      </c>
      <c r="M4050" s="2" t="str">
        <f>VLOOKUP(L4050,Users!$A$1:$B$6,2,0)</f>
        <v>William</v>
      </c>
      <c r="N4050" s="2" t="str">
        <f>VLOOKUP(L4050,Users!$A$2:$B$6,2,0)</f>
        <v>William</v>
      </c>
      <c r="O4050" s="2" t="s">
        <v>48</v>
      </c>
      <c r="P4050" s="2" t="s">
        <v>35</v>
      </c>
      <c r="Q4050" s="2" t="s">
        <v>87</v>
      </c>
      <c r="R4050" s="2" t="s">
        <v>1542</v>
      </c>
      <c r="S4050" s="2" t="s">
        <v>65</v>
      </c>
      <c r="T4050" s="13">
        <v>0.46</v>
      </c>
      <c r="U4050" s="6">
        <v>40556</v>
      </c>
    </row>
    <row r="4051" spans="1:21" ht="12.75" customHeight="1">
      <c r="A4051" s="2">
        <v>27011</v>
      </c>
      <c r="B4051" s="6">
        <v>40542</v>
      </c>
      <c r="C4051" s="2" t="s">
        <v>121</v>
      </c>
      <c r="D4051" s="2">
        <v>5</v>
      </c>
      <c r="E4051" s="2">
        <v>54.25</v>
      </c>
      <c r="F4051" s="2" t="s">
        <v>2029</v>
      </c>
      <c r="G4051" s="2">
        <v>0.09</v>
      </c>
      <c r="H4051" s="2" t="s">
        <v>40</v>
      </c>
      <c r="I4051" s="2">
        <v>1.39</v>
      </c>
      <c r="J4051" s="2" t="s">
        <v>1230</v>
      </c>
      <c r="K4051" s="2" t="s">
        <v>33</v>
      </c>
      <c r="L4051" s="2" t="s">
        <v>21</v>
      </c>
      <c r="M4051" s="2" t="str">
        <f>VLOOKUP(L4051,Users!$A$1:$B$6,2,0)</f>
        <v>Chris</v>
      </c>
      <c r="N4051" s="2" t="str">
        <f>VLOOKUP(L4051,Users!$A$2:$B$6,2,0)</f>
        <v>Chris</v>
      </c>
      <c r="O4051" s="2" t="s">
        <v>34</v>
      </c>
      <c r="P4051" s="2" t="s">
        <v>35</v>
      </c>
      <c r="Q4051" s="2" t="s">
        <v>192</v>
      </c>
      <c r="R4051" s="2" t="s">
        <v>1735</v>
      </c>
      <c r="S4051" s="2" t="s">
        <v>44</v>
      </c>
      <c r="T4051" s="13">
        <v>0.35</v>
      </c>
      <c r="U4051" s="6">
        <v>40542</v>
      </c>
    </row>
    <row r="4052" spans="1:21" ht="12.75" customHeight="1">
      <c r="A4052" s="2">
        <v>353</v>
      </c>
      <c r="B4052" s="6">
        <v>40542</v>
      </c>
      <c r="C4052" s="2" t="s">
        <v>51</v>
      </c>
      <c r="D4052" s="2">
        <v>21</v>
      </c>
      <c r="E4052" s="2">
        <v>45.99</v>
      </c>
      <c r="F4052" s="2" t="s">
        <v>2029</v>
      </c>
      <c r="G4052" s="2">
        <v>0.02</v>
      </c>
      <c r="H4052" s="2" t="s">
        <v>40</v>
      </c>
      <c r="I4052" s="2">
        <v>1</v>
      </c>
      <c r="J4052" s="2" t="s">
        <v>1534</v>
      </c>
      <c r="K4052" s="2" t="s">
        <v>148</v>
      </c>
      <c r="L4052" s="2" t="s">
        <v>23</v>
      </c>
      <c r="M4052" s="2" t="str">
        <f>VLOOKUP(L4052,Users!$A$1:$B$6,2,0)</f>
        <v>Erin</v>
      </c>
      <c r="N4052" s="2" t="str">
        <f>VLOOKUP(L4052,Users!$A$2:$B$6,2,0)</f>
        <v>Erin</v>
      </c>
      <c r="O4052" s="2" t="s">
        <v>34</v>
      </c>
      <c r="P4052" s="2" t="s">
        <v>35</v>
      </c>
      <c r="Q4052" s="2" t="s">
        <v>87</v>
      </c>
      <c r="R4052" s="2" t="s">
        <v>1406</v>
      </c>
      <c r="S4052" s="2" t="s">
        <v>65</v>
      </c>
      <c r="T4052" s="13">
        <v>0.38</v>
      </c>
      <c r="U4052" s="6">
        <v>40634</v>
      </c>
    </row>
    <row r="4053" spans="1:21" ht="12.75" customHeight="1">
      <c r="A4053" s="2">
        <v>19556</v>
      </c>
      <c r="B4053" s="6">
        <v>40542</v>
      </c>
      <c r="C4053" s="2" t="s">
        <v>30</v>
      </c>
      <c r="D4053" s="2">
        <v>45</v>
      </c>
      <c r="E4053" s="2">
        <v>5890.95</v>
      </c>
      <c r="F4053" s="2" t="s">
        <v>2029</v>
      </c>
      <c r="G4053" s="2">
        <v>7.0000000000000007E-2</v>
      </c>
      <c r="H4053" s="2" t="s">
        <v>52</v>
      </c>
      <c r="I4053" s="2">
        <v>30</v>
      </c>
      <c r="J4053" s="2" t="s">
        <v>501</v>
      </c>
      <c r="K4053" s="2" t="s">
        <v>148</v>
      </c>
      <c r="L4053" s="2" t="s">
        <v>23</v>
      </c>
      <c r="M4053" s="2" t="str">
        <f>VLOOKUP(L4053,Users!$A$1:$B$6,2,0)</f>
        <v>Erin</v>
      </c>
      <c r="N4053" s="2" t="str">
        <f>VLOOKUP(L4053,Users!$A$2:$B$6,2,0)</f>
        <v>Erin</v>
      </c>
      <c r="O4053" s="2" t="s">
        <v>48</v>
      </c>
      <c r="P4053" s="2" t="s">
        <v>56</v>
      </c>
      <c r="Q4053" s="2" t="s">
        <v>57</v>
      </c>
      <c r="R4053" s="2" t="s">
        <v>885</v>
      </c>
      <c r="S4053" s="2" t="s">
        <v>59</v>
      </c>
      <c r="T4053" s="13">
        <v>0.78</v>
      </c>
      <c r="U4053" s="6">
        <v>40559</v>
      </c>
    </row>
    <row r="4054" spans="1:21" ht="12.75" customHeight="1">
      <c r="A4054" s="2">
        <v>19556</v>
      </c>
      <c r="B4054" s="6">
        <v>40542</v>
      </c>
      <c r="C4054" s="2" t="s">
        <v>30</v>
      </c>
      <c r="D4054" s="2">
        <v>22</v>
      </c>
      <c r="E4054" s="2">
        <v>1229.58</v>
      </c>
      <c r="F4054" s="2" t="s">
        <v>2029</v>
      </c>
      <c r="G4054" s="2">
        <v>0.09</v>
      </c>
      <c r="H4054" s="2" t="s">
        <v>40</v>
      </c>
      <c r="I4054" s="2">
        <v>4.8600000000000003</v>
      </c>
      <c r="J4054" s="2" t="s">
        <v>501</v>
      </c>
      <c r="K4054" s="2" t="s">
        <v>148</v>
      </c>
      <c r="L4054" s="2" t="s">
        <v>23</v>
      </c>
      <c r="M4054" s="2" t="str">
        <f>VLOOKUP(L4054,Users!$A$1:$B$6,2,0)</f>
        <v>Erin</v>
      </c>
      <c r="N4054" s="2" t="str">
        <f>VLOOKUP(L4054,Users!$A$2:$B$6,2,0)</f>
        <v>Erin</v>
      </c>
      <c r="O4054" s="2" t="s">
        <v>48</v>
      </c>
      <c r="P4054" s="2" t="s">
        <v>35</v>
      </c>
      <c r="Q4054" s="2" t="s">
        <v>63</v>
      </c>
      <c r="R4054" s="2" t="s">
        <v>1219</v>
      </c>
      <c r="S4054" s="2" t="s">
        <v>44</v>
      </c>
      <c r="T4054" s="13">
        <v>0.36</v>
      </c>
      <c r="U4054" s="6">
        <v>40553</v>
      </c>
    </row>
    <row r="4055" spans="1:21" ht="12.75" customHeight="1">
      <c r="A4055" s="2">
        <v>19556</v>
      </c>
      <c r="B4055" s="6">
        <v>40542</v>
      </c>
      <c r="C4055" s="2" t="s">
        <v>30</v>
      </c>
      <c r="D4055" s="2">
        <v>35</v>
      </c>
      <c r="E4055" s="2">
        <v>4056.85</v>
      </c>
      <c r="F4055" s="2" t="s">
        <v>2029</v>
      </c>
      <c r="G4055" s="2">
        <v>0.08</v>
      </c>
      <c r="H4055" s="2" t="s">
        <v>40</v>
      </c>
      <c r="I4055" s="2">
        <v>4.2300000000000004</v>
      </c>
      <c r="J4055" s="2" t="s">
        <v>501</v>
      </c>
      <c r="K4055" s="2" t="s">
        <v>148</v>
      </c>
      <c r="L4055" s="2" t="s">
        <v>23</v>
      </c>
      <c r="M4055" s="2" t="str">
        <f>VLOOKUP(L4055,Users!$A$1:$B$6,2,0)</f>
        <v>Erin</v>
      </c>
      <c r="N4055" s="2" t="str">
        <f>VLOOKUP(L4055,Users!$A$2:$B$6,2,0)</f>
        <v>Erin</v>
      </c>
      <c r="O4055" s="2" t="s">
        <v>48</v>
      </c>
      <c r="P4055" s="2" t="s">
        <v>69</v>
      </c>
      <c r="Q4055" s="2" t="s">
        <v>70</v>
      </c>
      <c r="R4055" s="2" t="s">
        <v>1350</v>
      </c>
      <c r="S4055" s="2" t="s">
        <v>44</v>
      </c>
      <c r="T4055" s="13">
        <v>0.56000000000000005</v>
      </c>
      <c r="U4055" s="6">
        <v>40570</v>
      </c>
    </row>
    <row r="4056" spans="1:21" ht="12.75" customHeight="1">
      <c r="A4056" s="2">
        <v>43392</v>
      </c>
      <c r="B4056" s="6">
        <v>40543</v>
      </c>
      <c r="C4056" s="2" t="s">
        <v>121</v>
      </c>
      <c r="D4056" s="2">
        <v>39</v>
      </c>
      <c r="E4056" s="2">
        <v>6353.1</v>
      </c>
      <c r="F4056" s="2" t="s">
        <v>2029</v>
      </c>
      <c r="G4056" s="2">
        <v>0.03</v>
      </c>
      <c r="H4056" s="2" t="s">
        <v>40</v>
      </c>
      <c r="I4056" s="2">
        <v>19.989999999999998</v>
      </c>
      <c r="J4056" s="2" t="s">
        <v>1490</v>
      </c>
      <c r="K4056" s="2" t="s">
        <v>101</v>
      </c>
      <c r="L4056" s="2" t="s">
        <v>21</v>
      </c>
      <c r="M4056" s="2" t="str">
        <f>VLOOKUP(L4056,Users!$A$1:$B$6,2,0)</f>
        <v>Chris</v>
      </c>
      <c r="N4056" s="2" t="str">
        <f>VLOOKUP(L4056,Users!$A$2:$B$6,2,0)</f>
        <v>Chris</v>
      </c>
      <c r="O4056" s="2" t="s">
        <v>42</v>
      </c>
      <c r="P4056" s="2" t="s">
        <v>35</v>
      </c>
      <c r="Q4056" s="2" t="s">
        <v>192</v>
      </c>
      <c r="R4056" s="2" t="s">
        <v>193</v>
      </c>
      <c r="S4056" s="2" t="s">
        <v>44</v>
      </c>
      <c r="T4056" s="13">
        <v>0.39</v>
      </c>
      <c r="U4056" s="6">
        <v>40545</v>
      </c>
    </row>
    <row r="4057" spans="1:21" ht="12.75" customHeight="1">
      <c r="A4057" s="2">
        <v>18530</v>
      </c>
      <c r="B4057" s="6">
        <v>40543</v>
      </c>
      <c r="C4057" s="2" t="s">
        <v>30</v>
      </c>
      <c r="D4057" s="2">
        <v>2</v>
      </c>
      <c r="E4057" s="2">
        <v>40.520000000000003</v>
      </c>
      <c r="F4057" s="2" t="s">
        <v>2029</v>
      </c>
      <c r="G4057" s="2">
        <v>0.02</v>
      </c>
      <c r="H4057" s="2" t="s">
        <v>40</v>
      </c>
      <c r="I4057" s="2">
        <v>14.39</v>
      </c>
      <c r="J4057" s="2" t="s">
        <v>824</v>
      </c>
      <c r="K4057" s="2" t="s">
        <v>148</v>
      </c>
      <c r="L4057" s="2" t="s">
        <v>23</v>
      </c>
      <c r="M4057" s="2" t="str">
        <f>VLOOKUP(L4057,Users!$A$1:$B$6,2,0)</f>
        <v>Erin</v>
      </c>
      <c r="N4057" s="2" t="str">
        <f>VLOOKUP(L4057,Users!$A$2:$B$6,2,0)</f>
        <v>Erin</v>
      </c>
      <c r="O4057" s="2" t="s">
        <v>55</v>
      </c>
      <c r="P4057" s="2" t="s">
        <v>56</v>
      </c>
      <c r="Q4057" s="2" t="s">
        <v>90</v>
      </c>
      <c r="R4057" s="2" t="s">
        <v>327</v>
      </c>
      <c r="S4057" s="2" t="s">
        <v>44</v>
      </c>
      <c r="T4057" s="13">
        <v>0.47</v>
      </c>
      <c r="U4057" s="6">
        <v>40543</v>
      </c>
    </row>
    <row r="4058" spans="1:21" ht="12.75" customHeight="1">
      <c r="A4058" s="2">
        <v>18530</v>
      </c>
      <c r="B4058" s="6">
        <v>40543</v>
      </c>
      <c r="C4058" s="2" t="s">
        <v>30</v>
      </c>
      <c r="D4058" s="2">
        <v>25</v>
      </c>
      <c r="E4058" s="2">
        <v>1649.7499999999998</v>
      </c>
      <c r="F4058" s="2" t="s">
        <v>2029</v>
      </c>
      <c r="G4058" s="2">
        <v>0</v>
      </c>
      <c r="H4058" s="2" t="s">
        <v>40</v>
      </c>
      <c r="I4058" s="2">
        <v>5.99</v>
      </c>
      <c r="J4058" s="2" t="s">
        <v>824</v>
      </c>
      <c r="K4058" s="2" t="s">
        <v>148</v>
      </c>
      <c r="L4058" s="2" t="s">
        <v>23</v>
      </c>
      <c r="M4058" s="2" t="str">
        <f>VLOOKUP(L4058,Users!$A$1:$B$6,2,0)</f>
        <v>Erin</v>
      </c>
      <c r="N4058" s="2" t="str">
        <f>VLOOKUP(L4058,Users!$A$2:$B$6,2,0)</f>
        <v>Erin</v>
      </c>
      <c r="O4058" s="2" t="s">
        <v>55</v>
      </c>
      <c r="P4058" s="2" t="s">
        <v>69</v>
      </c>
      <c r="Q4058" s="2" t="s">
        <v>70</v>
      </c>
      <c r="R4058" s="2" t="s">
        <v>150</v>
      </c>
      <c r="S4058" s="2" t="s">
        <v>44</v>
      </c>
      <c r="T4058" s="13">
        <v>0.57999999999999996</v>
      </c>
      <c r="U4058" s="6">
        <v>40545</v>
      </c>
    </row>
    <row r="4059" spans="1:21" ht="12.75" customHeight="1">
      <c r="A4059" s="2">
        <v>28262</v>
      </c>
      <c r="B4059" s="6">
        <v>40543</v>
      </c>
      <c r="C4059" s="2" t="s">
        <v>121</v>
      </c>
      <c r="D4059" s="2">
        <v>26</v>
      </c>
      <c r="E4059" s="2">
        <v>293.53999999999996</v>
      </c>
      <c r="F4059" s="2" t="s">
        <v>2029</v>
      </c>
      <c r="G4059" s="2">
        <v>0.05</v>
      </c>
      <c r="H4059" s="2" t="s">
        <v>40</v>
      </c>
      <c r="I4059" s="2">
        <v>5.01</v>
      </c>
      <c r="J4059" s="2" t="s">
        <v>1669</v>
      </c>
      <c r="K4059" s="2" t="s">
        <v>86</v>
      </c>
      <c r="L4059" s="2" t="s">
        <v>23</v>
      </c>
      <c r="M4059" s="2" t="str">
        <f>VLOOKUP(L4059,Users!$A$1:$B$6,2,0)</f>
        <v>Erin</v>
      </c>
      <c r="N4059" s="2" t="str">
        <f>VLOOKUP(L4059,Users!$A$2:$B$6,2,0)</f>
        <v>Erin</v>
      </c>
      <c r="O4059" s="2" t="s">
        <v>42</v>
      </c>
      <c r="P4059" s="2" t="s">
        <v>35</v>
      </c>
      <c r="Q4059" s="2" t="s">
        <v>63</v>
      </c>
      <c r="R4059" s="2" t="s">
        <v>213</v>
      </c>
      <c r="S4059" s="2" t="s">
        <v>44</v>
      </c>
      <c r="T4059" s="13">
        <v>0.36</v>
      </c>
      <c r="U4059" s="6">
        <v>40544</v>
      </c>
    </row>
  </sheetData>
  <autoFilter ref="A1:U4059" xr:uid="{00000000-0009-0000-0000-000000000000}"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B57" sqref="B57"/>
    </sheetView>
  </sheetViews>
  <sheetFormatPr defaultColWidth="17.3828125" defaultRowHeight="15" customHeight="1"/>
  <cols>
    <col min="1" max="2" width="10.84375" style="3" bestFit="1" customWidth="1"/>
    <col min="3" max="12" width="8.84375" style="3" customWidth="1"/>
    <col min="13" max="26" width="10" style="3" customWidth="1"/>
    <col min="27" max="16384" width="17.3828125" style="3"/>
  </cols>
  <sheetData>
    <row r="1" spans="1:26" ht="12.75" customHeight="1">
      <c r="A1" s="2" t="s">
        <v>2</v>
      </c>
      <c r="B1" s="2" t="s">
        <v>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>
      <c r="A2" s="2">
        <v>65</v>
      </c>
      <c r="B2" s="2" t="s">
        <v>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>
      <c r="A3" s="2">
        <v>69</v>
      </c>
      <c r="B3" s="2" t="s">
        <v>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>
      <c r="A4" s="2">
        <v>134</v>
      </c>
      <c r="B4" s="2" t="s">
        <v>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>
      <c r="A5" s="2">
        <v>135</v>
      </c>
      <c r="B5" s="2" t="s">
        <v>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>
      <c r="A6" s="2">
        <v>230</v>
      </c>
      <c r="B6" s="2" t="s">
        <v>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>
      <c r="A7" s="2">
        <v>324</v>
      </c>
      <c r="B7" s="2" t="s">
        <v>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>
      <c r="A8" s="2">
        <v>359</v>
      </c>
      <c r="B8" s="2" t="s">
        <v>5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>
      <c r="A9" s="2">
        <v>612</v>
      </c>
      <c r="B9" s="2" t="s">
        <v>5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>
      <c r="A10" s="2">
        <v>614</v>
      </c>
      <c r="B10" s="2" t="s">
        <v>5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>
      <c r="A11" s="2">
        <v>678</v>
      </c>
      <c r="B11" s="2" t="s">
        <v>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>
      <c r="A12" s="2">
        <v>710</v>
      </c>
      <c r="B12" s="2" t="s">
        <v>5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>
      <c r="A13" s="2">
        <v>740</v>
      </c>
      <c r="B13" s="2" t="s">
        <v>5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>
      <c r="A14" s="2">
        <v>775</v>
      </c>
      <c r="B14" s="2" t="s">
        <v>5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>
      <c r="A15" s="2">
        <v>833</v>
      </c>
      <c r="B15" s="2" t="s">
        <v>5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>
      <c r="A16" s="2">
        <v>902</v>
      </c>
      <c r="B16" s="2" t="s">
        <v>5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>
      <c r="A17" s="2">
        <v>928</v>
      </c>
      <c r="B17" s="2" t="s">
        <v>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>
      <c r="A18" s="2">
        <v>930</v>
      </c>
      <c r="B18" s="2" t="s">
        <v>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>
      <c r="A19" s="2">
        <v>1060</v>
      </c>
      <c r="B19" s="2" t="s">
        <v>5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>
      <c r="A20" s="2">
        <v>1127</v>
      </c>
      <c r="B20" s="2" t="s">
        <v>5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>
      <c r="A21" s="2">
        <v>1285</v>
      </c>
      <c r="B21" s="2" t="s">
        <v>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>
      <c r="A22" s="2">
        <v>1317</v>
      </c>
      <c r="B22" s="2" t="s">
        <v>5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>
      <c r="A23" s="2">
        <v>1382</v>
      </c>
      <c r="B23" s="2" t="s">
        <v>5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>
      <c r="A24" s="2">
        <v>1538</v>
      </c>
      <c r="B24" s="2" t="s">
        <v>5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>
      <c r="A25" s="2">
        <v>1665</v>
      </c>
      <c r="B25" s="2" t="s">
        <v>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>
      <c r="A26" s="2">
        <v>1921</v>
      </c>
      <c r="B26" s="2" t="s">
        <v>5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>
      <c r="A27" s="2">
        <v>2050</v>
      </c>
      <c r="B27" s="2" t="s">
        <v>5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>
      <c r="A28" s="2">
        <v>2052</v>
      </c>
      <c r="B28" s="2" t="s">
        <v>5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>
      <c r="A29" s="2">
        <v>2055</v>
      </c>
      <c r="B29" s="2" t="s">
        <v>5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>
      <c r="A30" s="2">
        <v>2146</v>
      </c>
      <c r="B30" s="2" t="s">
        <v>5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>
      <c r="A31" s="2">
        <v>2213</v>
      </c>
      <c r="B31" s="2" t="s">
        <v>5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>
      <c r="A32" s="2">
        <v>2240</v>
      </c>
      <c r="B32" s="2" t="s">
        <v>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>
      <c r="A33" s="2">
        <v>2500</v>
      </c>
      <c r="B33" s="2" t="s">
        <v>5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>
      <c r="A34" s="2">
        <v>2503</v>
      </c>
      <c r="B34" s="2" t="s">
        <v>5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>
      <c r="A35" s="2">
        <v>2562</v>
      </c>
      <c r="B35" s="2" t="s">
        <v>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>
      <c r="A36" s="2">
        <v>2823</v>
      </c>
      <c r="B36" s="2" t="s">
        <v>5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>
      <c r="A37" s="2">
        <v>2915</v>
      </c>
      <c r="B37" s="2" t="s">
        <v>5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>
      <c r="A38" s="2">
        <v>3300</v>
      </c>
      <c r="B38" s="2" t="s">
        <v>5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>
      <c r="A39" s="2">
        <v>3456</v>
      </c>
      <c r="B39" s="2" t="s">
        <v>5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>
      <c r="A40" s="2">
        <v>3525</v>
      </c>
      <c r="B40" s="2" t="s">
        <v>5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>
      <c r="A41" s="2">
        <v>3589</v>
      </c>
      <c r="B41" s="2" t="s">
        <v>5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>
      <c r="A42" s="2">
        <v>3687</v>
      </c>
      <c r="B42" s="2" t="s">
        <v>5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>
      <c r="A43" s="2">
        <v>3777</v>
      </c>
      <c r="B43" s="2" t="s">
        <v>5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>
      <c r="A44" s="2">
        <v>3783</v>
      </c>
      <c r="B44" s="2" t="s">
        <v>5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>
      <c r="A45" s="2">
        <v>4006</v>
      </c>
      <c r="B45" s="2" t="s">
        <v>5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>
      <c r="A46" s="2">
        <v>4037</v>
      </c>
      <c r="B46" s="2" t="s">
        <v>5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>
      <c r="A47" s="2">
        <v>4230</v>
      </c>
      <c r="B47" s="2" t="s">
        <v>5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>
      <c r="A48" s="2">
        <v>4261</v>
      </c>
      <c r="B48" s="2" t="s">
        <v>5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>
      <c r="A49" s="2">
        <v>4391</v>
      </c>
      <c r="B49" s="2" t="s">
        <v>5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>
      <c r="A50" s="2">
        <v>4610</v>
      </c>
      <c r="B50" s="2" t="s">
        <v>5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>
      <c r="A51" s="2">
        <v>4738</v>
      </c>
      <c r="B51" s="2" t="s">
        <v>5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>
      <c r="A52" s="2">
        <v>4864</v>
      </c>
      <c r="B52" s="2" t="s">
        <v>5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>
      <c r="A53" s="2">
        <v>4960</v>
      </c>
      <c r="B53" s="2" t="s">
        <v>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>
      <c r="A54" s="2">
        <v>5028</v>
      </c>
      <c r="B54" s="2" t="s">
        <v>5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>
      <c r="A55" s="2">
        <v>5059</v>
      </c>
      <c r="B55" s="2" t="s">
        <v>5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>
      <c r="A56" s="2">
        <v>5061</v>
      </c>
      <c r="B56" s="2" t="s">
        <v>5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>
      <c r="A57" s="2">
        <v>5189</v>
      </c>
      <c r="B57" s="2" t="s">
        <v>5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>
      <c r="A58" s="2">
        <v>5381</v>
      </c>
      <c r="B58" s="2" t="s">
        <v>5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>
      <c r="A59" s="2">
        <v>5414</v>
      </c>
      <c r="B59" s="2" t="s">
        <v>5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>
      <c r="A60" s="2">
        <v>5511</v>
      </c>
      <c r="B60" s="2" t="s">
        <v>5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>
      <c r="A61" s="2">
        <v>5699</v>
      </c>
      <c r="B61" s="2" t="s">
        <v>5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>
      <c r="A62" s="2">
        <v>6054</v>
      </c>
      <c r="B62" s="2" t="s">
        <v>5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>
      <c r="A63" s="2">
        <v>6241</v>
      </c>
      <c r="B63" s="2" t="s">
        <v>5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>
      <c r="A64" s="2">
        <v>6272</v>
      </c>
      <c r="B64" s="2" t="s">
        <v>5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>
      <c r="A65" s="2">
        <v>6498</v>
      </c>
      <c r="B65" s="2" t="s">
        <v>5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>
      <c r="A66" s="2">
        <v>6500</v>
      </c>
      <c r="B66" s="2" t="s">
        <v>5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>
      <c r="A67" s="2">
        <v>6502</v>
      </c>
      <c r="B67" s="2" t="s">
        <v>5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>
      <c r="A68" s="2">
        <v>6661</v>
      </c>
      <c r="B68" s="2" t="s">
        <v>5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>
      <c r="A69" s="2">
        <v>6695</v>
      </c>
      <c r="B69" s="2" t="s">
        <v>5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>
      <c r="A70" s="2">
        <v>6757</v>
      </c>
      <c r="B70" s="2" t="s">
        <v>5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>
      <c r="A71" s="2">
        <v>6978</v>
      </c>
      <c r="B71" s="2" t="s">
        <v>5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>
      <c r="A72" s="2">
        <v>6979</v>
      </c>
      <c r="B72" s="2" t="s">
        <v>5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>
      <c r="A73" s="2">
        <v>7079</v>
      </c>
      <c r="B73" s="2" t="s">
        <v>5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>
      <c r="A74" s="2">
        <v>7107</v>
      </c>
      <c r="B74" s="2" t="s">
        <v>5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>
      <c r="A75" s="2">
        <v>7203</v>
      </c>
      <c r="B75" s="2" t="s">
        <v>5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>
      <c r="A76" s="2">
        <v>7269</v>
      </c>
      <c r="B76" s="2" t="s">
        <v>5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>
      <c r="A77" s="2">
        <v>7364</v>
      </c>
      <c r="B77" s="2" t="s">
        <v>5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>
      <c r="A78" s="2">
        <v>7521</v>
      </c>
      <c r="B78" s="2" t="s">
        <v>5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>
      <c r="A79" s="2">
        <v>7744</v>
      </c>
      <c r="B79" s="2" t="s">
        <v>5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>
      <c r="A80" s="2">
        <v>7812</v>
      </c>
      <c r="B80" s="2" t="s">
        <v>5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>
      <c r="A81" s="2">
        <v>7815</v>
      </c>
      <c r="B81" s="2" t="s">
        <v>5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>
      <c r="A82" s="2">
        <v>7841</v>
      </c>
      <c r="B82" s="2" t="s">
        <v>5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>
      <c r="A83" s="2">
        <v>7845</v>
      </c>
      <c r="B83" s="2" t="s">
        <v>5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>
      <c r="A84" s="2">
        <v>8034</v>
      </c>
      <c r="B84" s="2" t="s">
        <v>5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>
      <c r="A85" s="2">
        <v>8133</v>
      </c>
      <c r="B85" s="2" t="s">
        <v>5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>
      <c r="A86" s="2">
        <v>8292</v>
      </c>
      <c r="B86" s="2" t="s">
        <v>5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>
      <c r="A87" s="2">
        <v>8293</v>
      </c>
      <c r="B87" s="2" t="s">
        <v>5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>
      <c r="A88" s="2">
        <v>8353</v>
      </c>
      <c r="B88" s="2" t="s">
        <v>5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>
      <c r="A89" s="2">
        <v>8961</v>
      </c>
      <c r="B89" s="2" t="s">
        <v>5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>
      <c r="A90" s="2">
        <v>9027</v>
      </c>
      <c r="B90" s="2" t="s">
        <v>5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>
      <c r="A91" s="2">
        <v>9093</v>
      </c>
      <c r="B91" s="2" t="s">
        <v>5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>
      <c r="A92" s="2">
        <v>9152</v>
      </c>
      <c r="B92" s="2" t="s">
        <v>5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>
      <c r="A93" s="2">
        <v>9219</v>
      </c>
      <c r="B93" s="2" t="s">
        <v>5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>
      <c r="A94" s="2">
        <v>9472</v>
      </c>
      <c r="B94" s="2" t="s">
        <v>5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>
      <c r="A95" s="2">
        <v>9574</v>
      </c>
      <c r="B95" s="2" t="s">
        <v>5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>
      <c r="A96" s="2">
        <v>9696</v>
      </c>
      <c r="B96" s="2" t="s">
        <v>5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>
      <c r="A97" s="2">
        <v>9701</v>
      </c>
      <c r="B97" s="2" t="s">
        <v>5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>
      <c r="A98" s="2">
        <v>9762</v>
      </c>
      <c r="B98" s="2" t="s">
        <v>5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>
      <c r="A99" s="2">
        <v>9829</v>
      </c>
      <c r="B99" s="2" t="s">
        <v>5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>
      <c r="A100" s="2">
        <v>9895</v>
      </c>
      <c r="B100" s="2" t="s">
        <v>5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>
      <c r="A101" s="2">
        <v>9923</v>
      </c>
      <c r="B101" s="2" t="s">
        <v>5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>
      <c r="A102" s="2">
        <v>9927</v>
      </c>
      <c r="B102" s="2" t="s">
        <v>5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>
      <c r="A103" s="2">
        <v>10054</v>
      </c>
      <c r="B103" s="2" t="s">
        <v>5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>
      <c r="A104" s="2">
        <v>10183</v>
      </c>
      <c r="B104" s="2" t="s">
        <v>5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>
      <c r="A105" s="2">
        <v>10498</v>
      </c>
      <c r="B105" s="2" t="s">
        <v>5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>
      <c r="A106" s="2">
        <v>10662</v>
      </c>
      <c r="B106" s="2" t="s">
        <v>5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>
      <c r="A107" s="2">
        <v>10917</v>
      </c>
      <c r="B107" s="2" t="s">
        <v>5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>
      <c r="A108" s="2">
        <v>11271</v>
      </c>
      <c r="B108" s="2" t="s">
        <v>5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>
      <c r="A109" s="2">
        <v>11396</v>
      </c>
      <c r="B109" s="2" t="s">
        <v>5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>
      <c r="A110" s="2">
        <v>11425</v>
      </c>
      <c r="B110" s="2" t="s">
        <v>5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>
      <c r="A111" s="2">
        <v>11426</v>
      </c>
      <c r="B111" s="2" t="s">
        <v>5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>
      <c r="A112" s="2">
        <v>11648</v>
      </c>
      <c r="B112" s="2" t="s">
        <v>5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>
      <c r="A113" s="2">
        <v>11652</v>
      </c>
      <c r="B113" s="2" t="s">
        <v>5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>
      <c r="A114" s="2">
        <v>11682</v>
      </c>
      <c r="B114" s="2" t="s">
        <v>5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>
      <c r="A115" s="2">
        <v>11748</v>
      </c>
      <c r="B115" s="2" t="s">
        <v>5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>
      <c r="A116" s="2">
        <v>11909</v>
      </c>
      <c r="B116" s="2" t="s">
        <v>5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>
      <c r="A117" s="2">
        <v>11911</v>
      </c>
      <c r="B117" s="2" t="s">
        <v>5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>
      <c r="A118" s="2">
        <v>12005</v>
      </c>
      <c r="B118" s="2" t="s">
        <v>5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>
      <c r="A119" s="2">
        <v>12067</v>
      </c>
      <c r="B119" s="2" t="s">
        <v>5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>
      <c r="A120" s="2">
        <v>12096</v>
      </c>
      <c r="B120" s="2" t="s">
        <v>5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>
      <c r="A121" s="2">
        <v>12262</v>
      </c>
      <c r="B121" s="2" t="s">
        <v>5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>
      <c r="A122" s="2">
        <v>12263</v>
      </c>
      <c r="B122" s="2" t="s">
        <v>5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>
      <c r="A123" s="2">
        <v>12389</v>
      </c>
      <c r="B123" s="2" t="s">
        <v>5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>
      <c r="A124" s="2">
        <v>12451</v>
      </c>
      <c r="B124" s="2" t="s">
        <v>5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>
      <c r="A125" s="2">
        <v>12483</v>
      </c>
      <c r="B125" s="2" t="s">
        <v>5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>
      <c r="A126" s="2">
        <v>12580</v>
      </c>
      <c r="B126" s="2" t="s">
        <v>5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>
      <c r="A127" s="2">
        <v>12613</v>
      </c>
      <c r="B127" s="2" t="s">
        <v>5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>
      <c r="A128" s="2">
        <v>12704</v>
      </c>
      <c r="B128" s="2" t="s">
        <v>5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>
      <c r="A129" s="2">
        <v>12706</v>
      </c>
      <c r="B129" s="2" t="s">
        <v>5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>
      <c r="A130" s="2">
        <v>12710</v>
      </c>
      <c r="B130" s="2" t="s">
        <v>5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>
      <c r="A131" s="2">
        <v>12806</v>
      </c>
      <c r="B131" s="2" t="s">
        <v>5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>
      <c r="A132" s="2">
        <v>12900</v>
      </c>
      <c r="B132" s="2" t="s">
        <v>5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>
      <c r="A133" s="2">
        <v>12903</v>
      </c>
      <c r="B133" s="2" t="s">
        <v>5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>
      <c r="A134" s="2">
        <v>13091</v>
      </c>
      <c r="B134" s="2" t="s">
        <v>5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>
      <c r="A135" s="2">
        <v>13158</v>
      </c>
      <c r="B135" s="2" t="s">
        <v>5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>
      <c r="A136" s="2">
        <v>13218</v>
      </c>
      <c r="B136" s="2" t="s">
        <v>5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>
      <c r="A137" s="2">
        <v>13284</v>
      </c>
      <c r="B137" s="2" t="s">
        <v>5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>
      <c r="A138" s="2">
        <v>13410</v>
      </c>
      <c r="B138" s="2" t="s">
        <v>5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>
      <c r="A139" s="2">
        <v>13444</v>
      </c>
      <c r="B139" s="2" t="s">
        <v>5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>
      <c r="A140" s="2">
        <v>13638</v>
      </c>
      <c r="B140" s="2" t="s">
        <v>5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>
      <c r="A141" s="2">
        <v>13729</v>
      </c>
      <c r="B141" s="2" t="s">
        <v>5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>
      <c r="A142" s="2">
        <v>13765</v>
      </c>
      <c r="B142" s="2" t="s">
        <v>5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>
      <c r="A143" s="2">
        <v>13959</v>
      </c>
      <c r="B143" s="2" t="s">
        <v>5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>
      <c r="A144" s="2">
        <v>13984</v>
      </c>
      <c r="B144" s="2" t="s">
        <v>5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>
      <c r="A145" s="2">
        <v>13986</v>
      </c>
      <c r="B145" s="2" t="s">
        <v>5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>
      <c r="A146" s="2">
        <v>14176</v>
      </c>
      <c r="B146" s="2" t="s">
        <v>5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>
      <c r="A147" s="2">
        <v>14242</v>
      </c>
      <c r="B147" s="2" t="s">
        <v>5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>
      <c r="A148" s="2">
        <v>14406</v>
      </c>
      <c r="B148" s="2" t="s">
        <v>5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>
      <c r="A149" s="2">
        <v>14497</v>
      </c>
      <c r="B149" s="2" t="s">
        <v>5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>
      <c r="A150" s="2">
        <v>14528</v>
      </c>
      <c r="B150" s="2" t="s">
        <v>5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>
      <c r="A151" s="2">
        <v>14534</v>
      </c>
      <c r="B151" s="2" t="s">
        <v>5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>
      <c r="A152" s="2">
        <v>14820</v>
      </c>
      <c r="B152" s="2" t="s">
        <v>5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>
      <c r="A153" s="2">
        <v>14951</v>
      </c>
      <c r="B153" s="2" t="s">
        <v>5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>
      <c r="A154" s="2">
        <v>15009</v>
      </c>
      <c r="B154" s="2" t="s">
        <v>5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>
      <c r="A155" s="2">
        <v>15106</v>
      </c>
      <c r="B155" s="2" t="s">
        <v>5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>
      <c r="A156" s="2">
        <v>15202</v>
      </c>
      <c r="B156" s="2" t="s">
        <v>5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>
      <c r="A157" s="2">
        <v>15206</v>
      </c>
      <c r="B157" s="2" t="s">
        <v>5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>
      <c r="A158" s="2">
        <v>15303</v>
      </c>
      <c r="B158" s="2" t="s">
        <v>5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>
      <c r="A159" s="2">
        <v>15712</v>
      </c>
      <c r="B159" s="2" t="s">
        <v>5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>
      <c r="A160" s="2">
        <v>15718</v>
      </c>
      <c r="B160" s="2" t="s">
        <v>5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>
      <c r="A161" s="2">
        <v>15778</v>
      </c>
      <c r="B161" s="2" t="s">
        <v>5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>
      <c r="A162" s="2">
        <v>15872</v>
      </c>
      <c r="B162" s="2" t="s">
        <v>5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>
      <c r="A163" s="2">
        <v>15904</v>
      </c>
      <c r="B163" s="2" t="s">
        <v>5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>
      <c r="A164" s="2">
        <v>16134</v>
      </c>
      <c r="B164" s="2" t="s">
        <v>5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>
      <c r="A165" s="2">
        <v>16582</v>
      </c>
      <c r="B165" s="2" t="s">
        <v>5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>
      <c r="A166" s="2">
        <v>16641</v>
      </c>
      <c r="B166" s="2" t="s">
        <v>5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>
      <c r="A167" s="2">
        <v>16679</v>
      </c>
      <c r="B167" s="2" t="s">
        <v>5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>
      <c r="A168" s="2">
        <v>16864</v>
      </c>
      <c r="B168" s="2" t="s">
        <v>5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>
      <c r="A169" s="2">
        <v>16961</v>
      </c>
      <c r="B169" s="2" t="s">
        <v>5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>
      <c r="A170" s="2">
        <v>17058</v>
      </c>
      <c r="B170" s="2" t="s">
        <v>5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>
      <c r="A171" s="2">
        <v>17155</v>
      </c>
      <c r="B171" s="2" t="s">
        <v>5</v>
      </c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>
      <c r="A172" s="2">
        <v>17255</v>
      </c>
      <c r="B172" s="2" t="s">
        <v>5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>
      <c r="A173" s="2">
        <v>17282</v>
      </c>
      <c r="B173" s="2" t="s">
        <v>5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>
      <c r="A174" s="2">
        <v>17313</v>
      </c>
      <c r="B174" s="2" t="s">
        <v>5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>
      <c r="A175" s="2">
        <v>17508</v>
      </c>
      <c r="B175" s="2" t="s">
        <v>5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>
      <c r="A176" s="2">
        <v>17668</v>
      </c>
      <c r="B176" s="2" t="s">
        <v>5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>
      <c r="A177" s="2">
        <v>17858</v>
      </c>
      <c r="B177" s="2" t="s">
        <v>5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>
      <c r="A178" s="2">
        <v>17985</v>
      </c>
      <c r="B178" s="2" t="s">
        <v>5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>
      <c r="A179" s="2">
        <v>17988</v>
      </c>
      <c r="B179" s="2" t="s">
        <v>5</v>
      </c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>
      <c r="A180" s="2">
        <v>18119</v>
      </c>
      <c r="B180" s="2" t="s">
        <v>5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>
      <c r="A181" s="2">
        <v>18215</v>
      </c>
      <c r="B181" s="2" t="s">
        <v>5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>
      <c r="A182" s="2">
        <v>18336</v>
      </c>
      <c r="B182" s="2" t="s">
        <v>5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>
      <c r="A183" s="2">
        <v>18496</v>
      </c>
      <c r="B183" s="2" t="s">
        <v>5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>
      <c r="A184" s="2">
        <v>18533</v>
      </c>
      <c r="B184" s="2" t="s">
        <v>5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>
      <c r="A185" s="2">
        <v>18593</v>
      </c>
      <c r="B185" s="2" t="s">
        <v>5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>
      <c r="A186" s="2">
        <v>18661</v>
      </c>
      <c r="B186" s="2" t="s">
        <v>5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>
      <c r="A187" s="2">
        <v>18689</v>
      </c>
      <c r="B187" s="2" t="s">
        <v>5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>
      <c r="A188" s="2">
        <v>18753</v>
      </c>
      <c r="B188" s="2" t="s">
        <v>5</v>
      </c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>
      <c r="A189" s="2">
        <v>18822</v>
      </c>
      <c r="B189" s="2" t="s">
        <v>5</v>
      </c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>
      <c r="A190" s="2">
        <v>18919</v>
      </c>
      <c r="B190" s="2" t="s">
        <v>5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>
      <c r="A191" s="2">
        <v>19010</v>
      </c>
      <c r="B191" s="2" t="s">
        <v>5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>
      <c r="A192" s="2">
        <v>19078</v>
      </c>
      <c r="B192" s="2" t="s">
        <v>5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>
      <c r="A193" s="2">
        <v>19138</v>
      </c>
      <c r="B193" s="2" t="s">
        <v>5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>
      <c r="A194" s="2">
        <v>19523</v>
      </c>
      <c r="B194" s="2" t="s">
        <v>5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>
      <c r="A195" s="2">
        <v>19616</v>
      </c>
      <c r="B195" s="2" t="s">
        <v>5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>
      <c r="A196" s="2">
        <v>19718</v>
      </c>
      <c r="B196" s="2" t="s">
        <v>5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>
      <c r="A197" s="2">
        <v>20036</v>
      </c>
      <c r="B197" s="2" t="s">
        <v>5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>
      <c r="A198" s="2">
        <v>20134</v>
      </c>
      <c r="B198" s="2" t="s">
        <v>5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>
      <c r="A199" s="2">
        <v>20389</v>
      </c>
      <c r="B199" s="2" t="s">
        <v>5</v>
      </c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>
      <c r="A200" s="2">
        <v>20453</v>
      </c>
      <c r="B200" s="2" t="s">
        <v>5</v>
      </c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>
      <c r="A201" s="2">
        <v>20480</v>
      </c>
      <c r="B201" s="2" t="s">
        <v>5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>
      <c r="A202" s="2">
        <v>20486</v>
      </c>
      <c r="B202" s="2" t="s">
        <v>5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>
      <c r="A203" s="2">
        <v>20704</v>
      </c>
      <c r="B203" s="2" t="s">
        <v>5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>
      <c r="A204" s="2">
        <v>20743</v>
      </c>
      <c r="B204" s="2" t="s">
        <v>5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>
      <c r="A205" s="2">
        <v>20864</v>
      </c>
      <c r="B205" s="2" t="s">
        <v>5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>
      <c r="A206" s="2">
        <v>20899</v>
      </c>
      <c r="B206" s="2" t="s">
        <v>5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>
      <c r="A207" s="2">
        <v>20934</v>
      </c>
      <c r="B207" s="2" t="s">
        <v>5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>
      <c r="A208" s="2">
        <v>21222</v>
      </c>
      <c r="B208" s="2" t="s">
        <v>5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>
      <c r="A209" s="2">
        <v>21286</v>
      </c>
      <c r="B209" s="2" t="s">
        <v>5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>
      <c r="A210" s="2">
        <v>21346</v>
      </c>
      <c r="B210" s="2" t="s">
        <v>5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>
      <c r="A211" s="2">
        <v>21383</v>
      </c>
      <c r="B211" s="2" t="s">
        <v>5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>
      <c r="A212" s="2">
        <v>21729</v>
      </c>
      <c r="B212" s="2" t="s">
        <v>5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>
      <c r="A213" s="2">
        <v>21824</v>
      </c>
      <c r="B213" s="2" t="s">
        <v>5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>
      <c r="A214" s="2">
        <v>21890</v>
      </c>
      <c r="B214" s="2" t="s">
        <v>5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>
      <c r="A215" s="2">
        <v>22181</v>
      </c>
      <c r="B215" s="2" t="s">
        <v>5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>
      <c r="A216" s="2">
        <v>22402</v>
      </c>
      <c r="B216" s="2" t="s">
        <v>5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>
      <c r="A217" s="2">
        <v>22627</v>
      </c>
      <c r="B217" s="2" t="s">
        <v>5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>
      <c r="A218" s="2">
        <v>22656</v>
      </c>
      <c r="B218" s="2" t="s">
        <v>5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>
      <c r="A219" s="2">
        <v>22661</v>
      </c>
      <c r="B219" s="2" t="s">
        <v>5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>
      <c r="A220" s="2">
        <v>22787</v>
      </c>
      <c r="B220" s="2" t="s">
        <v>5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>
      <c r="A221" s="2">
        <v>22820</v>
      </c>
      <c r="B221" s="2" t="s">
        <v>5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>
      <c r="A222" s="2">
        <v>22947</v>
      </c>
      <c r="B222" s="2" t="s">
        <v>5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>
      <c r="A223" s="2">
        <v>22950</v>
      </c>
      <c r="B223" s="2" t="s">
        <v>5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>
      <c r="A224" s="2">
        <v>23076</v>
      </c>
      <c r="B224" s="2" t="s">
        <v>5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>
      <c r="A225" s="2">
        <v>23168</v>
      </c>
      <c r="B225" s="2" t="s">
        <v>5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>
      <c r="A226" s="2">
        <v>23488</v>
      </c>
      <c r="B226" s="2" t="s">
        <v>5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>
      <c r="A227" s="2">
        <v>23557</v>
      </c>
      <c r="B227" s="2" t="s">
        <v>5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>
      <c r="A228" s="2">
        <v>23559</v>
      </c>
      <c r="B228" s="2" t="s">
        <v>5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>
      <c r="A229" s="2">
        <v>23616</v>
      </c>
      <c r="B229" s="2" t="s">
        <v>5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>
      <c r="A230" s="2">
        <v>23619</v>
      </c>
      <c r="B230" s="2" t="s">
        <v>5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>
      <c r="A231" s="2">
        <v>23748</v>
      </c>
      <c r="B231" s="2" t="s">
        <v>5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>
      <c r="A232" s="2">
        <v>24066</v>
      </c>
      <c r="B232" s="2" t="s">
        <v>5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>
      <c r="A233" s="2">
        <v>24519</v>
      </c>
      <c r="B233" s="2" t="s">
        <v>5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>
      <c r="A234" s="2">
        <v>24707</v>
      </c>
      <c r="B234" s="2" t="s">
        <v>5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>
      <c r="A235" s="2">
        <v>24902</v>
      </c>
      <c r="B235" s="2" t="s">
        <v>5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>
      <c r="A236" s="2">
        <v>25095</v>
      </c>
      <c r="B236" s="2" t="s">
        <v>5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>
      <c r="A237" s="2">
        <v>25152</v>
      </c>
      <c r="B237" s="2" t="s">
        <v>5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>
      <c r="A238" s="2">
        <v>25157</v>
      </c>
      <c r="B238" s="2" t="s">
        <v>5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>
      <c r="A239" s="2">
        <v>25478</v>
      </c>
      <c r="B239" s="2" t="s">
        <v>5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>
      <c r="A240" s="2">
        <v>25479</v>
      </c>
      <c r="B240" s="2" t="s">
        <v>5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>
      <c r="A241" s="2">
        <v>25735</v>
      </c>
      <c r="B241" s="2" t="s">
        <v>5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>
      <c r="A242" s="2">
        <v>25799</v>
      </c>
      <c r="B242" s="2" t="s">
        <v>5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>
      <c r="A243" s="2">
        <v>25828</v>
      </c>
      <c r="B243" s="2" t="s">
        <v>5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>
      <c r="A244" s="2">
        <v>25952</v>
      </c>
      <c r="B244" s="2" t="s">
        <v>5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>
      <c r="A245" s="2">
        <v>26240</v>
      </c>
      <c r="B245" s="2" t="s">
        <v>5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>
      <c r="A246" s="2">
        <v>26372</v>
      </c>
      <c r="B246" s="2" t="s">
        <v>5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>
      <c r="A247" s="2">
        <v>26784</v>
      </c>
      <c r="B247" s="2" t="s">
        <v>5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>
      <c r="A248" s="2">
        <v>26852</v>
      </c>
      <c r="B248" s="2" t="s">
        <v>5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>
      <c r="A249" s="2">
        <v>26881</v>
      </c>
      <c r="B249" s="2" t="s">
        <v>5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>
      <c r="A250" s="2">
        <v>26982</v>
      </c>
      <c r="B250" s="2" t="s">
        <v>5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>
      <c r="A251" s="2">
        <v>27137</v>
      </c>
      <c r="B251" s="2" t="s">
        <v>5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>
      <c r="A252" s="2">
        <v>27490</v>
      </c>
      <c r="B252" s="2" t="s">
        <v>5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>
      <c r="A253" s="2">
        <v>27712</v>
      </c>
      <c r="B253" s="2" t="s">
        <v>5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>
      <c r="A254" s="2">
        <v>27744</v>
      </c>
      <c r="B254" s="2" t="s">
        <v>5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>
      <c r="A255" s="2">
        <v>27750</v>
      </c>
      <c r="B255" s="2" t="s">
        <v>5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>
      <c r="A256" s="2">
        <v>28003</v>
      </c>
      <c r="B256" s="2" t="s">
        <v>5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>
      <c r="A257" s="2">
        <v>28037</v>
      </c>
      <c r="B257" s="2" t="s">
        <v>5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>
      <c r="A258" s="2">
        <v>28291</v>
      </c>
      <c r="B258" s="2" t="s">
        <v>5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>
      <c r="A259" s="2">
        <v>28387</v>
      </c>
      <c r="B259" s="2" t="s">
        <v>5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>
      <c r="A260" s="2">
        <v>28419</v>
      </c>
      <c r="B260" s="2" t="s">
        <v>5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>
      <c r="A261" s="2">
        <v>28455</v>
      </c>
      <c r="B261" s="2" t="s">
        <v>5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>
      <c r="A262" s="2">
        <v>28544</v>
      </c>
      <c r="B262" s="2" t="s">
        <v>5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>
      <c r="A263" s="2">
        <v>28928</v>
      </c>
      <c r="B263" s="2" t="s">
        <v>5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>
      <c r="A264" s="2">
        <v>29095</v>
      </c>
      <c r="B264" s="2" t="s">
        <v>5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>
      <c r="A265" s="2">
        <v>29318</v>
      </c>
      <c r="B265" s="2" t="s">
        <v>5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>
      <c r="A266" s="2">
        <v>29376</v>
      </c>
      <c r="B266" s="2" t="s">
        <v>5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>
      <c r="A267" s="2">
        <v>29380</v>
      </c>
      <c r="B267" s="2" t="s">
        <v>5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>
      <c r="A268" s="2">
        <v>29410</v>
      </c>
      <c r="B268" s="2" t="s">
        <v>5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>
      <c r="A269" s="2">
        <v>29505</v>
      </c>
      <c r="B269" s="2" t="s">
        <v>5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>
      <c r="A270" s="2">
        <v>29506</v>
      </c>
      <c r="B270" s="2" t="s">
        <v>5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>
      <c r="A271" s="2">
        <v>29861</v>
      </c>
      <c r="B271" s="2" t="s">
        <v>5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>
      <c r="A272" s="2">
        <v>29991</v>
      </c>
      <c r="B272" s="2" t="s">
        <v>5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>
      <c r="A273" s="2">
        <v>30176</v>
      </c>
      <c r="B273" s="2" t="s">
        <v>5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>
      <c r="A274" s="2">
        <v>30403</v>
      </c>
      <c r="B274" s="2" t="s">
        <v>5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>
      <c r="A275" s="2">
        <v>30469</v>
      </c>
      <c r="B275" s="2" t="s">
        <v>5</v>
      </c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>
      <c r="A276" s="2">
        <v>31073</v>
      </c>
      <c r="B276" s="2" t="s">
        <v>5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>
      <c r="A277" s="2">
        <v>31232</v>
      </c>
      <c r="B277" s="2" t="s">
        <v>5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>
      <c r="A278" s="2">
        <v>31303</v>
      </c>
      <c r="B278" s="2" t="s">
        <v>5</v>
      </c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>
      <c r="A279" s="2">
        <v>31682</v>
      </c>
      <c r="B279" s="2" t="s">
        <v>5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>
      <c r="A280" s="2">
        <v>31844</v>
      </c>
      <c r="B280" s="2" t="s">
        <v>5</v>
      </c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>
      <c r="A281" s="2">
        <v>31907</v>
      </c>
      <c r="B281" s="2" t="s">
        <v>5</v>
      </c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>
      <c r="A282" s="2">
        <v>32036</v>
      </c>
      <c r="B282" s="2" t="s">
        <v>5</v>
      </c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>
      <c r="A283" s="2">
        <v>32582</v>
      </c>
      <c r="B283" s="2" t="s">
        <v>5</v>
      </c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>
      <c r="A284" s="2">
        <v>32901</v>
      </c>
      <c r="B284" s="2" t="s">
        <v>5</v>
      </c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>
      <c r="A285" s="2">
        <v>32931</v>
      </c>
      <c r="B285" s="2" t="s">
        <v>5</v>
      </c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>
      <c r="A286" s="2">
        <v>32966</v>
      </c>
      <c r="B286" s="2" t="s">
        <v>5</v>
      </c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>
      <c r="A287" s="2">
        <v>32996</v>
      </c>
      <c r="B287" s="2" t="s">
        <v>5</v>
      </c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>
      <c r="A288" s="2">
        <v>32998</v>
      </c>
      <c r="B288" s="2" t="s">
        <v>5</v>
      </c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>
      <c r="A289" s="2">
        <v>33283</v>
      </c>
      <c r="B289" s="2" t="s">
        <v>5</v>
      </c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>
      <c r="A290" s="2">
        <v>33317</v>
      </c>
      <c r="B290" s="2" t="s">
        <v>5</v>
      </c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>
      <c r="A291" s="2">
        <v>33477</v>
      </c>
      <c r="B291" s="2" t="s">
        <v>5</v>
      </c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>
      <c r="A292" s="2">
        <v>33510</v>
      </c>
      <c r="B292" s="2" t="s">
        <v>5</v>
      </c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>
      <c r="A293" s="2">
        <v>33541</v>
      </c>
      <c r="B293" s="2" t="s">
        <v>5</v>
      </c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>
      <c r="A294" s="2">
        <v>33637</v>
      </c>
      <c r="B294" s="2" t="s">
        <v>5</v>
      </c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>
      <c r="A295" s="2">
        <v>33921</v>
      </c>
      <c r="B295" s="2" t="s">
        <v>5</v>
      </c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>
      <c r="A296" s="2">
        <v>34117</v>
      </c>
      <c r="B296" s="2" t="s">
        <v>5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>
      <c r="A297" s="2">
        <v>34209</v>
      </c>
      <c r="B297" s="2" t="s">
        <v>5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>
      <c r="A298" s="2">
        <v>34338</v>
      </c>
      <c r="B298" s="2" t="s">
        <v>5</v>
      </c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>
      <c r="A299" s="2">
        <v>34532</v>
      </c>
      <c r="B299" s="2" t="s">
        <v>5</v>
      </c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>
      <c r="A300" s="2">
        <v>34658</v>
      </c>
      <c r="B300" s="2" t="s">
        <v>5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>
      <c r="A301" s="2">
        <v>34661</v>
      </c>
      <c r="B301" s="2" t="s">
        <v>5</v>
      </c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>
      <c r="A302" s="2">
        <v>34689</v>
      </c>
      <c r="B302" s="2" t="s">
        <v>5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>
      <c r="A303" s="2">
        <v>34916</v>
      </c>
      <c r="B303" s="2" t="s">
        <v>5</v>
      </c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>
      <c r="A304" s="2">
        <v>35047</v>
      </c>
      <c r="B304" s="2" t="s">
        <v>5</v>
      </c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>
      <c r="A305" s="2">
        <v>35110</v>
      </c>
      <c r="B305" s="2" t="s">
        <v>5</v>
      </c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>
      <c r="A306" s="2">
        <v>35111</v>
      </c>
      <c r="B306" s="2" t="s">
        <v>5</v>
      </c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>
      <c r="A307" s="2">
        <v>35137</v>
      </c>
      <c r="B307" s="2" t="s">
        <v>5</v>
      </c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>
      <c r="A308" s="2">
        <v>35366</v>
      </c>
      <c r="B308" s="2" t="s">
        <v>5</v>
      </c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>
      <c r="A309" s="2">
        <v>35492</v>
      </c>
      <c r="B309" s="2" t="s">
        <v>5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>
      <c r="A310" s="2">
        <v>35554</v>
      </c>
      <c r="B310" s="2" t="s">
        <v>5</v>
      </c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>
      <c r="A311" s="2">
        <v>35588</v>
      </c>
      <c r="B311" s="2" t="s">
        <v>5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>
      <c r="A312" s="2">
        <v>35687</v>
      </c>
      <c r="B312" s="2" t="s">
        <v>5</v>
      </c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>
      <c r="A313" s="2">
        <v>35744</v>
      </c>
      <c r="B313" s="2" t="s">
        <v>5</v>
      </c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>
      <c r="A314" s="2">
        <v>35877</v>
      </c>
      <c r="B314" s="2" t="s">
        <v>5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>
      <c r="A315" s="2">
        <v>35910</v>
      </c>
      <c r="B315" s="2" t="s">
        <v>5</v>
      </c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>
      <c r="A316" s="2">
        <v>35936</v>
      </c>
      <c r="B316" s="2" t="s">
        <v>5</v>
      </c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>
      <c r="A317" s="2">
        <v>36038</v>
      </c>
      <c r="B317" s="2" t="s">
        <v>5</v>
      </c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>
      <c r="A318" s="2">
        <v>36067</v>
      </c>
      <c r="B318" s="2" t="s">
        <v>5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>
      <c r="A319" s="2">
        <v>36160</v>
      </c>
      <c r="B319" s="2" t="s">
        <v>5</v>
      </c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>
      <c r="A320" s="2">
        <v>36262</v>
      </c>
      <c r="B320" s="2" t="s">
        <v>5</v>
      </c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>
      <c r="A321" s="2">
        <v>36449</v>
      </c>
      <c r="B321" s="2" t="s">
        <v>5</v>
      </c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>
      <c r="A322" s="2">
        <v>36609</v>
      </c>
      <c r="B322" s="2" t="s">
        <v>5</v>
      </c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>
      <c r="A323" s="2">
        <v>36676</v>
      </c>
      <c r="B323" s="2" t="s">
        <v>5</v>
      </c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>
      <c r="A324" s="2">
        <v>36679</v>
      </c>
      <c r="B324" s="2" t="s">
        <v>5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>
      <c r="A325" s="2">
        <v>36705</v>
      </c>
      <c r="B325" s="2" t="s">
        <v>5</v>
      </c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>
      <c r="A326" s="2">
        <v>36707</v>
      </c>
      <c r="B326" s="2" t="s">
        <v>5</v>
      </c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>
      <c r="A327" s="2">
        <v>36743</v>
      </c>
      <c r="B327" s="2" t="s">
        <v>5</v>
      </c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>
      <c r="A328" s="2">
        <v>36772</v>
      </c>
      <c r="B328" s="2" t="s">
        <v>5</v>
      </c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>
      <c r="A329" s="2">
        <v>36773</v>
      </c>
      <c r="B329" s="2" t="s">
        <v>5</v>
      </c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>
      <c r="A330" s="2">
        <v>36932</v>
      </c>
      <c r="B330" s="2" t="s">
        <v>5</v>
      </c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>
      <c r="A331" s="2">
        <v>36934</v>
      </c>
      <c r="B331" s="2" t="s">
        <v>5</v>
      </c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>
      <c r="A332" s="2">
        <v>36992</v>
      </c>
      <c r="B332" s="2" t="s">
        <v>5</v>
      </c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>
      <c r="A333" s="2">
        <v>36994</v>
      </c>
      <c r="B333" s="2" t="s">
        <v>5</v>
      </c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>
      <c r="A334" s="2">
        <v>36998</v>
      </c>
      <c r="B334" s="2" t="s">
        <v>5</v>
      </c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>
      <c r="A335" s="2">
        <v>36999</v>
      </c>
      <c r="B335" s="2" t="s">
        <v>5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>
      <c r="A336" s="2">
        <v>37250</v>
      </c>
      <c r="B336" s="2" t="s">
        <v>5</v>
      </c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>
      <c r="A337" s="2">
        <v>37380</v>
      </c>
      <c r="B337" s="2" t="s">
        <v>5</v>
      </c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>
      <c r="A338" s="2">
        <v>37414</v>
      </c>
      <c r="B338" s="2" t="s">
        <v>5</v>
      </c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>
      <c r="A339" s="2">
        <v>37572</v>
      </c>
      <c r="B339" s="2" t="s">
        <v>5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>
      <c r="A340" s="2">
        <v>37760</v>
      </c>
      <c r="B340" s="2" t="s">
        <v>5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>
      <c r="A341" s="2">
        <v>37860</v>
      </c>
      <c r="B341" s="2" t="s">
        <v>5</v>
      </c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>
      <c r="A342" s="2">
        <v>37862</v>
      </c>
      <c r="B342" s="2" t="s">
        <v>5</v>
      </c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>
      <c r="A343" s="2">
        <v>37924</v>
      </c>
      <c r="B343" s="2" t="s">
        <v>5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>
      <c r="A344" s="2">
        <v>38050</v>
      </c>
      <c r="B344" s="2" t="s">
        <v>5</v>
      </c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>
      <c r="A345" s="2">
        <v>38210</v>
      </c>
      <c r="B345" s="2" t="s">
        <v>5</v>
      </c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>
      <c r="A346" s="2">
        <v>38240</v>
      </c>
      <c r="B346" s="2" t="s">
        <v>5</v>
      </c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>
      <c r="A347" s="2">
        <v>38272</v>
      </c>
      <c r="B347" s="2" t="s">
        <v>5</v>
      </c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>
      <c r="A348" s="2">
        <v>38400</v>
      </c>
      <c r="B348" s="2" t="s">
        <v>5</v>
      </c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>
      <c r="A349" s="2">
        <v>38530</v>
      </c>
      <c r="B349" s="2" t="s">
        <v>5</v>
      </c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>
      <c r="A350" s="2">
        <v>38596</v>
      </c>
      <c r="B350" s="2" t="s">
        <v>5</v>
      </c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>
      <c r="A351" s="2">
        <v>38661</v>
      </c>
      <c r="B351" s="2" t="s">
        <v>5</v>
      </c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>
      <c r="A352" s="2">
        <v>38787</v>
      </c>
      <c r="B352" s="2" t="s">
        <v>5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>
      <c r="A353" s="2">
        <v>39043</v>
      </c>
      <c r="B353" s="2" t="s">
        <v>5</v>
      </c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>
      <c r="A354" s="2">
        <v>39075</v>
      </c>
      <c r="B354" s="2" t="s">
        <v>5</v>
      </c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>
      <c r="A355" s="2">
        <v>39169</v>
      </c>
      <c r="B355" s="2" t="s">
        <v>5</v>
      </c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>
      <c r="A356" s="2">
        <v>39333</v>
      </c>
      <c r="B356" s="2" t="s">
        <v>5</v>
      </c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>
      <c r="A357" s="2">
        <v>39490</v>
      </c>
      <c r="B357" s="2" t="s">
        <v>5</v>
      </c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>
      <c r="A358" s="2">
        <v>39555</v>
      </c>
      <c r="B358" s="2" t="s">
        <v>5</v>
      </c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>
      <c r="A359" s="2">
        <v>39619</v>
      </c>
      <c r="B359" s="2" t="s">
        <v>5</v>
      </c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>
      <c r="A360" s="2">
        <v>39872</v>
      </c>
      <c r="B360" s="2" t="s">
        <v>5</v>
      </c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>
      <c r="A361" s="2">
        <v>39904</v>
      </c>
      <c r="B361" s="2" t="s">
        <v>5</v>
      </c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>
      <c r="A362" s="2">
        <v>39943</v>
      </c>
      <c r="B362" s="2" t="s">
        <v>5</v>
      </c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>
      <c r="A363" s="2">
        <v>40097</v>
      </c>
      <c r="B363" s="2" t="s">
        <v>5</v>
      </c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>
      <c r="A364" s="2">
        <v>40132</v>
      </c>
      <c r="B364" s="2" t="s">
        <v>5</v>
      </c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>
      <c r="A365" s="2">
        <v>40134</v>
      </c>
      <c r="B365" s="2" t="s">
        <v>5</v>
      </c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>
      <c r="A366" s="2">
        <v>40160</v>
      </c>
      <c r="B366" s="2" t="s">
        <v>5</v>
      </c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>
      <c r="A367" s="2">
        <v>40354</v>
      </c>
      <c r="B367" s="2" t="s">
        <v>5</v>
      </c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>
      <c r="A368" s="2">
        <v>40802</v>
      </c>
      <c r="B368" s="2" t="s">
        <v>5</v>
      </c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>
      <c r="A369" s="2">
        <v>40806</v>
      </c>
      <c r="B369" s="2" t="s">
        <v>5</v>
      </c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>
      <c r="A370" s="2">
        <v>41059</v>
      </c>
      <c r="B370" s="2" t="s">
        <v>5</v>
      </c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>
      <c r="A371" s="2">
        <v>41120</v>
      </c>
      <c r="B371" s="2" t="s">
        <v>5</v>
      </c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>
      <c r="A372" s="2">
        <v>41186</v>
      </c>
      <c r="B372" s="2" t="s">
        <v>5</v>
      </c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>
      <c r="A373" s="2">
        <v>41216</v>
      </c>
      <c r="B373" s="2" t="s">
        <v>5</v>
      </c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>
      <c r="A374" s="2">
        <v>41508</v>
      </c>
      <c r="B374" s="2" t="s">
        <v>5</v>
      </c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>
      <c r="A375" s="2">
        <v>41760</v>
      </c>
      <c r="B375" s="2" t="s">
        <v>5</v>
      </c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>
      <c r="A376" s="2">
        <v>41861</v>
      </c>
      <c r="B376" s="2" t="s">
        <v>5</v>
      </c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>
      <c r="A377" s="2">
        <v>42342</v>
      </c>
      <c r="B377" s="2" t="s">
        <v>5</v>
      </c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>
      <c r="A378" s="2">
        <v>42375</v>
      </c>
      <c r="B378" s="2" t="s">
        <v>5</v>
      </c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>
      <c r="A379" s="2">
        <v>42436</v>
      </c>
      <c r="B379" s="2" t="s">
        <v>5</v>
      </c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>
      <c r="A380" s="2">
        <v>42563</v>
      </c>
      <c r="B380" s="2" t="s">
        <v>5</v>
      </c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>
      <c r="A381" s="2">
        <v>42628</v>
      </c>
      <c r="B381" s="2" t="s">
        <v>5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>
      <c r="A382" s="2">
        <v>42788</v>
      </c>
      <c r="B382" s="2" t="s">
        <v>5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>
      <c r="A383" s="2">
        <v>42823</v>
      </c>
      <c r="B383" s="2" t="s">
        <v>5</v>
      </c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>
      <c r="A384" s="2">
        <v>42850</v>
      </c>
      <c r="B384" s="2" t="s">
        <v>5</v>
      </c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>
      <c r="A385" s="2">
        <v>42912</v>
      </c>
      <c r="B385" s="2" t="s">
        <v>5</v>
      </c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>
      <c r="A386" s="2">
        <v>42945</v>
      </c>
      <c r="B386" s="2" t="s">
        <v>5</v>
      </c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>
      <c r="A387" s="2">
        <v>43138</v>
      </c>
      <c r="B387" s="2" t="s">
        <v>5</v>
      </c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>
      <c r="A388" s="2">
        <v>43140</v>
      </c>
      <c r="B388" s="2" t="s">
        <v>5</v>
      </c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>
      <c r="A389" s="2">
        <v>43203</v>
      </c>
      <c r="B389" s="2" t="s">
        <v>5</v>
      </c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>
      <c r="A390" s="2">
        <v>43269</v>
      </c>
      <c r="B390" s="2" t="s">
        <v>5</v>
      </c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>
      <c r="A391" s="2">
        <v>43488</v>
      </c>
      <c r="B391" s="2" t="s">
        <v>5</v>
      </c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>
      <c r="A392" s="2">
        <v>43494</v>
      </c>
      <c r="B392" s="2" t="s">
        <v>5</v>
      </c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>
      <c r="A393" s="2">
        <v>43585</v>
      </c>
      <c r="B393" s="2" t="s">
        <v>5</v>
      </c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>
      <c r="A394" s="2">
        <v>43713</v>
      </c>
      <c r="B394" s="2" t="s">
        <v>5</v>
      </c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>
      <c r="A395" s="2">
        <v>44098</v>
      </c>
      <c r="B395" s="2" t="s">
        <v>5</v>
      </c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>
      <c r="A396" s="2">
        <v>44292</v>
      </c>
      <c r="B396" s="2" t="s">
        <v>5</v>
      </c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>
      <c r="A397" s="2">
        <v>44486</v>
      </c>
      <c r="B397" s="2" t="s">
        <v>5</v>
      </c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>
      <c r="A398" s="2">
        <v>44579</v>
      </c>
      <c r="B398" s="2" t="s">
        <v>5</v>
      </c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>
      <c r="A399" s="2">
        <v>44583</v>
      </c>
      <c r="B399" s="2" t="s">
        <v>5</v>
      </c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>
      <c r="A400" s="2">
        <v>44869</v>
      </c>
      <c r="B400" s="2" t="s">
        <v>5</v>
      </c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>
      <c r="A401" s="2">
        <v>44962</v>
      </c>
      <c r="B401" s="2" t="s">
        <v>5</v>
      </c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>
      <c r="A402" s="2">
        <v>45127</v>
      </c>
      <c r="B402" s="2" t="s">
        <v>5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>
      <c r="A403" s="2">
        <v>45605</v>
      </c>
      <c r="B403" s="2" t="s">
        <v>5</v>
      </c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>
      <c r="A404" s="2">
        <v>45632</v>
      </c>
      <c r="B404" s="2" t="s">
        <v>5</v>
      </c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>
      <c r="A405" s="2">
        <v>45698</v>
      </c>
      <c r="B405" s="2" t="s">
        <v>5</v>
      </c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>
      <c r="A406" s="2">
        <v>45767</v>
      </c>
      <c r="B406" s="2" t="s">
        <v>5</v>
      </c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>
      <c r="A407" s="2">
        <v>45794</v>
      </c>
      <c r="B407" s="2" t="s">
        <v>5</v>
      </c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>
      <c r="A408" s="2">
        <v>45863</v>
      </c>
      <c r="B408" s="2" t="s">
        <v>5</v>
      </c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>
      <c r="A409" s="2">
        <v>46052</v>
      </c>
      <c r="B409" s="2" t="s">
        <v>5</v>
      </c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>
      <c r="A410" s="2">
        <v>46276</v>
      </c>
      <c r="B410" s="2" t="s">
        <v>5</v>
      </c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>
      <c r="A411" s="2">
        <v>46311</v>
      </c>
      <c r="B411" s="2" t="s">
        <v>5</v>
      </c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>
      <c r="A412" s="2">
        <v>46341</v>
      </c>
      <c r="B412" s="2" t="s">
        <v>5</v>
      </c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>
      <c r="A413" s="2">
        <v>46375</v>
      </c>
      <c r="B413" s="2" t="s">
        <v>5</v>
      </c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>
      <c r="A414" s="2">
        <v>46497</v>
      </c>
      <c r="B414" s="2" t="s">
        <v>5</v>
      </c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>
      <c r="A415" s="2">
        <v>46662</v>
      </c>
      <c r="B415" s="2" t="s">
        <v>5</v>
      </c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>
      <c r="A416" s="2">
        <v>46852</v>
      </c>
      <c r="B416" s="2" t="s">
        <v>5</v>
      </c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>
      <c r="A417" s="2">
        <v>47078</v>
      </c>
      <c r="B417" s="2" t="s">
        <v>5</v>
      </c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>
      <c r="A418" s="2">
        <v>47079</v>
      </c>
      <c r="B418" s="2" t="s">
        <v>5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>
      <c r="A419" s="2">
        <v>47109</v>
      </c>
      <c r="B419" s="2" t="s">
        <v>5</v>
      </c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>
      <c r="A420" s="2">
        <v>47138</v>
      </c>
      <c r="B420" s="2" t="s">
        <v>5</v>
      </c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>
      <c r="A421" s="2">
        <v>47174</v>
      </c>
      <c r="B421" s="2" t="s">
        <v>5</v>
      </c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>
      <c r="A422" s="2">
        <v>47265</v>
      </c>
      <c r="B422" s="2" t="s">
        <v>5</v>
      </c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>
      <c r="A423" s="2">
        <v>47271</v>
      </c>
      <c r="B423" s="2" t="s">
        <v>5</v>
      </c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>
      <c r="A424" s="2">
        <v>47457</v>
      </c>
      <c r="B424" s="2" t="s">
        <v>5</v>
      </c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>
      <c r="A425" s="2">
        <v>47494</v>
      </c>
      <c r="B425" s="2" t="s">
        <v>5</v>
      </c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>
      <c r="A426" s="2">
        <v>47620</v>
      </c>
      <c r="B426" s="2" t="s">
        <v>5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>
      <c r="A427" s="2">
        <v>47621</v>
      </c>
      <c r="B427" s="2" t="s">
        <v>5</v>
      </c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>
      <c r="A428" s="2">
        <v>47813</v>
      </c>
      <c r="B428" s="2" t="s">
        <v>5</v>
      </c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>
      <c r="A429" s="2">
        <v>47876</v>
      </c>
      <c r="B429" s="2" t="s">
        <v>5</v>
      </c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>
      <c r="A430" s="2">
        <v>47910</v>
      </c>
      <c r="B430" s="2" t="s">
        <v>5</v>
      </c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>
      <c r="A431" s="2">
        <v>48293</v>
      </c>
      <c r="B431" s="2" t="s">
        <v>5</v>
      </c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>
      <c r="A432" s="2">
        <v>48295</v>
      </c>
      <c r="B432" s="2" t="s">
        <v>5</v>
      </c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>
      <c r="A433" s="2">
        <v>48321</v>
      </c>
      <c r="B433" s="2" t="s">
        <v>5</v>
      </c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>
      <c r="A434" s="2">
        <v>48353</v>
      </c>
      <c r="B434" s="2" t="s">
        <v>5</v>
      </c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>
      <c r="A435" s="2">
        <v>48391</v>
      </c>
      <c r="B435" s="2" t="s">
        <v>5</v>
      </c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>
      <c r="A436" s="2">
        <v>48448</v>
      </c>
      <c r="B436" s="2" t="s">
        <v>5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>
      <c r="A437" s="2">
        <v>48486</v>
      </c>
      <c r="B437" s="2" t="s">
        <v>5</v>
      </c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>
      <c r="A438" s="2">
        <v>48487</v>
      </c>
      <c r="B438" s="2" t="s">
        <v>5</v>
      </c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>
      <c r="A439" s="2">
        <v>48615</v>
      </c>
      <c r="B439" s="2" t="s">
        <v>5</v>
      </c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>
      <c r="A440" s="2">
        <v>48710</v>
      </c>
      <c r="B440" s="2" t="s">
        <v>5</v>
      </c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>
      <c r="A441" s="2">
        <v>48773</v>
      </c>
      <c r="B441" s="2" t="s">
        <v>5</v>
      </c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>
      <c r="A442" s="2">
        <v>48775</v>
      </c>
      <c r="B442" s="2" t="s">
        <v>5</v>
      </c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>
      <c r="A443" s="2">
        <v>48931</v>
      </c>
      <c r="B443" s="2" t="s">
        <v>5</v>
      </c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>
      <c r="A444" s="2">
        <v>49026</v>
      </c>
      <c r="B444" s="2" t="s">
        <v>5</v>
      </c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>
      <c r="A445" s="2">
        <v>49027</v>
      </c>
      <c r="B445" s="2" t="s">
        <v>5</v>
      </c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>
      <c r="A446" s="2">
        <v>49123</v>
      </c>
      <c r="B446" s="2" t="s">
        <v>5</v>
      </c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>
      <c r="A447" s="2">
        <v>49255</v>
      </c>
      <c r="B447" s="2" t="s">
        <v>5</v>
      </c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>
      <c r="A448" s="2">
        <v>49349</v>
      </c>
      <c r="B448" s="2" t="s">
        <v>5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>
      <c r="A449" s="2">
        <v>49412</v>
      </c>
      <c r="B449" s="2" t="s">
        <v>5</v>
      </c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>
      <c r="A450" s="2">
        <v>49510</v>
      </c>
      <c r="B450" s="2" t="s">
        <v>5</v>
      </c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>
      <c r="A451" s="2">
        <v>49668</v>
      </c>
      <c r="B451" s="2" t="s">
        <v>5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>
      <c r="A452" s="2">
        <v>49762</v>
      </c>
      <c r="B452" s="2" t="s">
        <v>5</v>
      </c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>
      <c r="A453" s="2">
        <v>49797</v>
      </c>
      <c r="B453" s="2" t="s">
        <v>5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>
      <c r="A454" s="2">
        <v>49830</v>
      </c>
      <c r="B454" s="2" t="s">
        <v>5</v>
      </c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>
      <c r="A455" s="2">
        <v>49924</v>
      </c>
      <c r="B455" s="2" t="s">
        <v>5</v>
      </c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>
      <c r="A456" s="2">
        <v>49988</v>
      </c>
      <c r="B456" s="2" t="s">
        <v>5</v>
      </c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>
      <c r="A457" s="2">
        <v>50048</v>
      </c>
      <c r="B457" s="2" t="s">
        <v>5</v>
      </c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>
      <c r="A458" s="2">
        <v>50081</v>
      </c>
      <c r="B458" s="2" t="s">
        <v>5</v>
      </c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>
      <c r="A459" s="2">
        <v>50083</v>
      </c>
      <c r="B459" s="2" t="s">
        <v>5</v>
      </c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>
      <c r="A460" s="2">
        <v>50087</v>
      </c>
      <c r="B460" s="2" t="s">
        <v>5</v>
      </c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>
      <c r="A461" s="2">
        <v>50147</v>
      </c>
      <c r="B461" s="2" t="s">
        <v>5</v>
      </c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>
      <c r="A462" s="2">
        <v>50246</v>
      </c>
      <c r="B462" s="2" t="s">
        <v>5</v>
      </c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>
      <c r="A463" s="2">
        <v>50307</v>
      </c>
      <c r="B463" s="2" t="s">
        <v>5</v>
      </c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>
      <c r="A464" s="2">
        <v>50374</v>
      </c>
      <c r="B464" s="2" t="s">
        <v>5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>
      <c r="A465" s="2">
        <v>50432</v>
      </c>
      <c r="B465" s="2" t="s">
        <v>5</v>
      </c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>
      <c r="A466" s="2">
        <v>50501</v>
      </c>
      <c r="B466" s="2" t="s">
        <v>5</v>
      </c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>
      <c r="A467" s="2">
        <v>50564</v>
      </c>
      <c r="B467" s="2" t="s">
        <v>5</v>
      </c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>
      <c r="A468" s="2">
        <v>50566</v>
      </c>
      <c r="B468" s="2" t="s">
        <v>5</v>
      </c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>
      <c r="A469" s="2">
        <v>50663</v>
      </c>
      <c r="B469" s="2" t="s">
        <v>5</v>
      </c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>
      <c r="A470" s="2">
        <v>50721</v>
      </c>
      <c r="B470" s="2" t="s">
        <v>5</v>
      </c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>
      <c r="A471" s="2">
        <v>50789</v>
      </c>
      <c r="B471" s="2" t="s">
        <v>5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>
      <c r="A472" s="2">
        <v>50818</v>
      </c>
      <c r="B472" s="2" t="s">
        <v>5</v>
      </c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>
      <c r="A473" s="2">
        <v>50823</v>
      </c>
      <c r="B473" s="2" t="s">
        <v>5</v>
      </c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>
      <c r="A474" s="2">
        <v>50850</v>
      </c>
      <c r="B474" s="2" t="s">
        <v>5</v>
      </c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>
      <c r="A475" s="2">
        <v>50914</v>
      </c>
      <c r="B475" s="2" t="s">
        <v>5</v>
      </c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>
      <c r="A476" s="2">
        <v>51075</v>
      </c>
      <c r="B476" s="2" t="s">
        <v>5</v>
      </c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>
      <c r="A477" s="2">
        <v>51239</v>
      </c>
      <c r="B477" s="2" t="s">
        <v>5</v>
      </c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>
      <c r="A478" s="2">
        <v>51271</v>
      </c>
      <c r="B478" s="2" t="s">
        <v>5</v>
      </c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>
      <c r="A479" s="2">
        <v>51302</v>
      </c>
      <c r="B479" s="2" t="s">
        <v>5</v>
      </c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>
      <c r="A480" s="2">
        <v>51553</v>
      </c>
      <c r="B480" s="2" t="s">
        <v>5</v>
      </c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>
      <c r="A481" s="2">
        <v>51554</v>
      </c>
      <c r="B481" s="2" t="s">
        <v>5</v>
      </c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>
      <c r="A482" s="2">
        <v>51559</v>
      </c>
      <c r="B482" s="2" t="s">
        <v>5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>
      <c r="A483" s="2">
        <v>51876</v>
      </c>
      <c r="B483" s="2" t="s">
        <v>5</v>
      </c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>
      <c r="A484" s="2">
        <v>51879</v>
      </c>
      <c r="B484" s="2" t="s">
        <v>5</v>
      </c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>
      <c r="A485" s="2">
        <v>51940</v>
      </c>
      <c r="B485" s="2" t="s">
        <v>5</v>
      </c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>
      <c r="A486" s="2">
        <v>52035</v>
      </c>
      <c r="B486" s="2" t="s">
        <v>5</v>
      </c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>
      <c r="A487" s="2">
        <v>52068</v>
      </c>
      <c r="B487" s="2" t="s">
        <v>5</v>
      </c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>
      <c r="A488" s="2">
        <v>52258</v>
      </c>
      <c r="B488" s="2" t="s">
        <v>5</v>
      </c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>
      <c r="A489" s="2">
        <v>52288</v>
      </c>
      <c r="B489" s="2" t="s">
        <v>5</v>
      </c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>
      <c r="A490" s="2">
        <v>52327</v>
      </c>
      <c r="B490" s="2" t="s">
        <v>5</v>
      </c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>
      <c r="A491" s="2">
        <v>52518</v>
      </c>
      <c r="B491" s="2" t="s">
        <v>5</v>
      </c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>
      <c r="A492" s="2">
        <v>52608</v>
      </c>
      <c r="B492" s="2" t="s">
        <v>5</v>
      </c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>
      <c r="A493" s="2">
        <v>52611</v>
      </c>
      <c r="B493" s="2" t="s">
        <v>5</v>
      </c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>
      <c r="A494" s="2">
        <v>52678</v>
      </c>
      <c r="B494" s="2" t="s">
        <v>5</v>
      </c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>
      <c r="A495" s="2">
        <v>52805</v>
      </c>
      <c r="B495" s="2" t="s">
        <v>5</v>
      </c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>
      <c r="A496" s="2">
        <v>53285</v>
      </c>
      <c r="B496" s="2" t="s">
        <v>5</v>
      </c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>
      <c r="A497" s="2">
        <v>53536</v>
      </c>
      <c r="B497" s="2" t="s">
        <v>5</v>
      </c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>
      <c r="A498" s="2">
        <v>53600</v>
      </c>
      <c r="B498" s="2" t="s">
        <v>5</v>
      </c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>
      <c r="A499" s="2">
        <v>53767</v>
      </c>
      <c r="B499" s="2" t="s">
        <v>5</v>
      </c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>
      <c r="A500" s="2">
        <v>54086</v>
      </c>
      <c r="B500" s="2" t="s">
        <v>5</v>
      </c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>
      <c r="A501" s="2">
        <v>54119</v>
      </c>
      <c r="B501" s="2" t="s">
        <v>5</v>
      </c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>
      <c r="A502" s="2">
        <v>54151</v>
      </c>
      <c r="B502" s="2" t="s">
        <v>5</v>
      </c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>
      <c r="A503" s="2">
        <v>54215</v>
      </c>
      <c r="B503" s="2" t="s">
        <v>5</v>
      </c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>
      <c r="A504" s="2">
        <v>54243</v>
      </c>
      <c r="B504" s="2" t="s">
        <v>5</v>
      </c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>
      <c r="A505" s="2">
        <v>54245</v>
      </c>
      <c r="B505" s="2" t="s">
        <v>5</v>
      </c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>
      <c r="A506" s="2">
        <v>54339</v>
      </c>
      <c r="B506" s="2" t="s">
        <v>5</v>
      </c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>
      <c r="A507" s="2">
        <v>54368</v>
      </c>
      <c r="B507" s="2" t="s">
        <v>5</v>
      </c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>
      <c r="A508" s="2">
        <v>54371</v>
      </c>
      <c r="B508" s="2" t="s">
        <v>5</v>
      </c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>
      <c r="A509" s="2">
        <v>54563</v>
      </c>
      <c r="B509" s="2" t="s">
        <v>5</v>
      </c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>
      <c r="A510" s="2">
        <v>54595</v>
      </c>
      <c r="B510" s="2" t="s">
        <v>5</v>
      </c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>
      <c r="A511" s="2">
        <v>54721</v>
      </c>
      <c r="B511" s="2" t="s">
        <v>5</v>
      </c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>
      <c r="A512" s="2">
        <v>54755</v>
      </c>
      <c r="B512" s="2" t="s">
        <v>5</v>
      </c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>
      <c r="A513" s="2">
        <v>54787</v>
      </c>
      <c r="B513" s="2" t="s">
        <v>5</v>
      </c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>
      <c r="A514" s="2">
        <v>54914</v>
      </c>
      <c r="B514" s="2" t="s">
        <v>5</v>
      </c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>
      <c r="A515" s="2">
        <v>55172</v>
      </c>
      <c r="B515" s="2" t="s">
        <v>5</v>
      </c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>
      <c r="A516" s="2">
        <v>55203</v>
      </c>
      <c r="B516" s="2" t="s">
        <v>5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>
      <c r="A517" s="2">
        <v>55235</v>
      </c>
      <c r="B517" s="2" t="s">
        <v>5</v>
      </c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>
      <c r="A518" s="2">
        <v>55330</v>
      </c>
      <c r="B518" s="2" t="s">
        <v>5</v>
      </c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>
      <c r="A519" s="2">
        <v>55526</v>
      </c>
      <c r="B519" s="2" t="s">
        <v>5</v>
      </c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>
      <c r="A520" s="2">
        <v>55616</v>
      </c>
      <c r="B520" s="2" t="s">
        <v>5</v>
      </c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>
      <c r="A521" s="2">
        <v>55618</v>
      </c>
      <c r="B521" s="2" t="s">
        <v>5</v>
      </c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>
      <c r="A522" s="2">
        <v>55623</v>
      </c>
      <c r="B522" s="2" t="s">
        <v>5</v>
      </c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>
      <c r="A523" s="2">
        <v>55747</v>
      </c>
      <c r="B523" s="2" t="s">
        <v>5</v>
      </c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>
      <c r="A524" s="2">
        <v>55776</v>
      </c>
      <c r="B524" s="2" t="s">
        <v>5</v>
      </c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>
      <c r="A525" s="2">
        <v>55808</v>
      </c>
      <c r="B525" s="2" t="s">
        <v>5</v>
      </c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>
      <c r="A526" s="2">
        <v>55874</v>
      </c>
      <c r="B526" s="2" t="s">
        <v>5</v>
      </c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>
      <c r="A527" s="2">
        <v>55877</v>
      </c>
      <c r="B527" s="2" t="s">
        <v>5</v>
      </c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>
      <c r="A528" s="2">
        <v>55968</v>
      </c>
      <c r="B528" s="2" t="s">
        <v>5</v>
      </c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>
      <c r="A529" s="2">
        <v>56101</v>
      </c>
      <c r="B529" s="2" t="s">
        <v>5</v>
      </c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>
      <c r="A530" s="2">
        <v>56128</v>
      </c>
      <c r="B530" s="2" t="s">
        <v>5</v>
      </c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>
      <c r="A531" s="2">
        <v>56257</v>
      </c>
      <c r="B531" s="2" t="s">
        <v>5</v>
      </c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>
      <c r="A532" s="2">
        <v>56387</v>
      </c>
      <c r="B532" s="2" t="s">
        <v>5</v>
      </c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>
      <c r="A533" s="2">
        <v>56452</v>
      </c>
      <c r="B533" s="2" t="s">
        <v>5</v>
      </c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>
      <c r="A534" s="2">
        <v>56514</v>
      </c>
      <c r="B534" s="2" t="s">
        <v>5</v>
      </c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>
      <c r="A535" s="2">
        <v>56582</v>
      </c>
      <c r="B535" s="2" t="s">
        <v>5</v>
      </c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>
      <c r="A536" s="2">
        <v>56612</v>
      </c>
      <c r="B536" s="2" t="s">
        <v>5</v>
      </c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>
      <c r="A537" s="2">
        <v>56768</v>
      </c>
      <c r="B537" s="2" t="s">
        <v>5</v>
      </c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>
      <c r="A538" s="2">
        <v>56769</v>
      </c>
      <c r="B538" s="2" t="s">
        <v>5</v>
      </c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>
      <c r="A539" s="2">
        <v>56868</v>
      </c>
      <c r="B539" s="2" t="s">
        <v>5</v>
      </c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>
      <c r="A540" s="2">
        <v>56901</v>
      </c>
      <c r="B540" s="2" t="s">
        <v>5</v>
      </c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>
      <c r="A541" s="2">
        <v>56930</v>
      </c>
      <c r="B541" s="2" t="s">
        <v>5</v>
      </c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>
      <c r="A542" s="2">
        <v>56931</v>
      </c>
      <c r="B542" s="2" t="s">
        <v>5</v>
      </c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>
      <c r="A543" s="2">
        <v>57157</v>
      </c>
      <c r="B543" s="2" t="s">
        <v>5</v>
      </c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>
      <c r="A544" s="2">
        <v>57190</v>
      </c>
      <c r="B544" s="2" t="s">
        <v>5</v>
      </c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>
      <c r="A545" s="2">
        <v>57248</v>
      </c>
      <c r="B545" s="2" t="s">
        <v>5</v>
      </c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>
      <c r="A546" s="2">
        <v>57253</v>
      </c>
      <c r="B546" s="2" t="s">
        <v>5</v>
      </c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>
      <c r="A547" s="2">
        <v>57440</v>
      </c>
      <c r="B547" s="2" t="s">
        <v>5</v>
      </c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>
      <c r="A548" s="2">
        <v>57510</v>
      </c>
      <c r="B548" s="2" t="s">
        <v>5</v>
      </c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>
      <c r="A549" s="2">
        <v>57600</v>
      </c>
      <c r="B549" s="2" t="s">
        <v>5</v>
      </c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>
      <c r="A550" s="2">
        <v>57638</v>
      </c>
      <c r="B550" s="2" t="s">
        <v>5</v>
      </c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>
      <c r="A551" s="2">
        <v>57986</v>
      </c>
      <c r="B551" s="2" t="s">
        <v>5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>
      <c r="A552" s="2">
        <v>58368</v>
      </c>
      <c r="B552" s="2" t="s">
        <v>5</v>
      </c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>
      <c r="A553" s="2">
        <v>58372</v>
      </c>
      <c r="B553" s="2" t="s">
        <v>5</v>
      </c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>
      <c r="A554" s="2">
        <v>58470</v>
      </c>
      <c r="B554" s="2" t="s">
        <v>5</v>
      </c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>
      <c r="A555" s="2">
        <v>58500</v>
      </c>
      <c r="B555" s="2" t="s">
        <v>5</v>
      </c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>
      <c r="A556" s="2">
        <v>58566</v>
      </c>
      <c r="B556" s="2" t="s">
        <v>5</v>
      </c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>
      <c r="A557" s="2">
        <v>58688</v>
      </c>
      <c r="B557" s="2" t="s">
        <v>5</v>
      </c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>
      <c r="A558" s="2">
        <v>58720</v>
      </c>
      <c r="B558" s="2" t="s">
        <v>5</v>
      </c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>
      <c r="A559" s="2">
        <v>58725</v>
      </c>
      <c r="B559" s="2" t="s">
        <v>5</v>
      </c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>
      <c r="A560" s="2">
        <v>58818</v>
      </c>
      <c r="B560" s="2" t="s">
        <v>5</v>
      </c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>
      <c r="A561" s="2">
        <v>58949</v>
      </c>
      <c r="B561" s="2" t="s">
        <v>5</v>
      </c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>
      <c r="A562" s="2">
        <v>59009</v>
      </c>
      <c r="B562" s="2" t="s">
        <v>5</v>
      </c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>
      <c r="A563" s="2">
        <v>59047</v>
      </c>
      <c r="B563" s="2" t="s">
        <v>5</v>
      </c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>
      <c r="A564" s="2">
        <v>59072</v>
      </c>
      <c r="B564" s="2" t="s">
        <v>5</v>
      </c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>
      <c r="A565" s="2">
        <v>59139</v>
      </c>
      <c r="B565" s="2" t="s">
        <v>5</v>
      </c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>
      <c r="A566" s="2">
        <v>59171</v>
      </c>
      <c r="B566" s="2" t="s">
        <v>5</v>
      </c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>
      <c r="A567" s="2">
        <v>59585</v>
      </c>
      <c r="B567" s="2" t="s">
        <v>5</v>
      </c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>
      <c r="A568" s="2">
        <v>59652</v>
      </c>
      <c r="B568" s="2" t="s">
        <v>5</v>
      </c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>
      <c r="A569" s="2">
        <v>59680</v>
      </c>
      <c r="B569" s="2" t="s">
        <v>5</v>
      </c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>
      <c r="A570" s="2">
        <v>59683</v>
      </c>
      <c r="B570" s="2" t="s">
        <v>5</v>
      </c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>
      <c r="A571" s="2">
        <v>59776</v>
      </c>
      <c r="B571" s="2" t="s">
        <v>5</v>
      </c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>
      <c r="A572" s="2">
        <v>59879</v>
      </c>
      <c r="B572" s="2" t="s">
        <v>5</v>
      </c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>
      <c r="A573" s="2">
        <v>59937</v>
      </c>
      <c r="B573" s="2" t="s">
        <v>5</v>
      </c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97"/>
  <sheetViews>
    <sheetView workbookViewId="0">
      <selection activeCell="B1" sqref="B1"/>
    </sheetView>
  </sheetViews>
  <sheetFormatPr defaultColWidth="17.3828125" defaultRowHeight="15" customHeight="1"/>
  <cols>
    <col min="1" max="1" width="9.15234375" style="3" bestFit="1" customWidth="1"/>
    <col min="2" max="2" width="11.15234375" style="3" bestFit="1" customWidth="1"/>
    <col min="3" max="12" width="8.84375" style="3" customWidth="1"/>
    <col min="13" max="26" width="10" style="3" customWidth="1"/>
    <col min="27" max="16384" width="17.3828125" style="3"/>
  </cols>
  <sheetData>
    <row r="1" spans="1:26" ht="12.75" customHeight="1">
      <c r="A1" s="1" t="s">
        <v>0</v>
      </c>
      <c r="B1" s="1" t="s">
        <v>2036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>
      <c r="A2" s="2" t="s">
        <v>21</v>
      </c>
      <c r="B2" s="2" t="s">
        <v>22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>
      <c r="A3" s="2" t="s">
        <v>23</v>
      </c>
      <c r="B3" s="2" t="s">
        <v>24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>
      <c r="A4" s="2" t="s">
        <v>25</v>
      </c>
      <c r="B4" s="2" t="s">
        <v>26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>
      <c r="A5" s="2" t="s">
        <v>27</v>
      </c>
      <c r="B5" s="2" t="s">
        <v>28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>
      <c r="A6" s="2" t="s">
        <v>2014</v>
      </c>
      <c r="B6" s="2" t="s">
        <v>29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Customer</vt:lpstr>
      <vt:lpstr>Product Month</vt:lpstr>
      <vt:lpstr>Sales By Manager by state</vt:lpstr>
      <vt:lpstr>Sheet10</vt:lpstr>
      <vt:lpstr>top3</vt:lpstr>
      <vt:lpstr>Sheet11</vt:lpstr>
      <vt:lpstr>Sheet15</vt:lpstr>
      <vt:lpstr>shale Custoner product</vt:lpstr>
      <vt:lpstr>product</vt:lpstr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zhao yu</cp:lastModifiedBy>
  <dcterms:created xsi:type="dcterms:W3CDTF">2019-02-13T20:43:00Z</dcterms:created>
  <dcterms:modified xsi:type="dcterms:W3CDTF">2020-12-09T12:01:14Z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b7121428-dc8b-4acb-a83f-783006c0c478</vt:lpwstr>
  </property>
</Properties>
</file>